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0306404E-9E2F-4980-84FF-5C6B65A0187F}" xr6:coauthVersionLast="47" xr6:coauthVersionMax="47" xr10:uidLastSave="{00000000-0000-0000-0000-000000000000}"/>
  <bookViews>
    <workbookView xWindow="-120" yWindow="-120" windowWidth="29040" windowHeight="15990" tabRatio="521" activeTab="1" xr2:uid="{6AA21774-678E-47D1-B8DD-6444A2CEB00E}"/>
  </bookViews>
  <sheets>
    <sheet name="Anotar" sheetId="33" r:id="rId1"/>
    <sheet name="Proprie" sheetId="35" r:id="rId2"/>
  </sheets>
  <definedNames>
    <definedName name="_xlnm._FilterDatabase" localSheetId="1" hidden="1">Proprie!$W$1:$W$1078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406" i="35" l="1"/>
  <c r="AC406" i="35"/>
  <c r="AA407" i="35"/>
  <c r="AC407" i="35"/>
  <c r="AA408" i="35"/>
  <c r="AC408" i="35"/>
  <c r="AA409" i="35"/>
  <c r="AC409" i="35"/>
  <c r="AA410" i="35"/>
  <c r="AC410" i="35"/>
  <c r="AA411" i="35"/>
  <c r="AC411" i="35"/>
  <c r="AA412" i="35"/>
  <c r="AC412" i="35"/>
  <c r="AA413" i="35"/>
  <c r="AC413" i="35"/>
  <c r="AA414" i="35"/>
  <c r="AC414" i="35"/>
  <c r="AA415" i="35"/>
  <c r="AC415" i="35"/>
  <c r="AA416" i="35"/>
  <c r="AC416" i="35"/>
  <c r="AA417" i="35"/>
  <c r="AC417" i="35"/>
  <c r="AA418" i="35"/>
  <c r="AC418" i="35"/>
  <c r="AA419" i="35"/>
  <c r="AC419" i="35"/>
  <c r="AA420" i="35"/>
  <c r="AC420" i="35"/>
  <c r="AA421" i="35"/>
  <c r="AC421" i="35"/>
  <c r="AA422" i="35"/>
  <c r="AC422" i="35"/>
  <c r="AA423" i="35"/>
  <c r="AC423" i="35"/>
  <c r="AA424" i="35"/>
  <c r="AC424" i="35"/>
  <c r="AA425" i="35"/>
  <c r="AC425" i="35"/>
  <c r="AA426" i="35"/>
  <c r="AC426" i="35"/>
  <c r="AA427" i="35"/>
  <c r="AC427"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6" i="35"/>
  <c r="AC207" i="35"/>
  <c r="AC208"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852" i="35"/>
  <c r="AC853" i="35"/>
  <c r="AC854" i="35"/>
  <c r="AC855" i="35"/>
  <c r="AC856" i="35"/>
  <c r="AC857" i="35"/>
  <c r="AC858" i="35"/>
  <c r="AC859" i="35"/>
  <c r="AC860" i="35"/>
  <c r="AC861"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5"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6" i="35"/>
  <c r="AA207" i="35"/>
  <c r="AA208"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852" i="35"/>
  <c r="AA853" i="35"/>
  <c r="AA854" i="35"/>
  <c r="AA855" i="35"/>
  <c r="AA856" i="35"/>
  <c r="AA857" i="35"/>
  <c r="AA858" i="35"/>
  <c r="AA859" i="35"/>
  <c r="AA860" i="35"/>
  <c r="AA861"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5"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C2" i="35"/>
  <c r="AA2" i="35"/>
  <c r="Y17" i="35"/>
  <c r="Y25" i="35"/>
  <c r="Y51" i="35"/>
  <c r="Y57" i="35"/>
  <c r="Y72" i="35"/>
  <c r="Y80" i="35"/>
  <c r="Y86" i="35"/>
  <c r="Y93" i="35"/>
  <c r="Y104" i="35"/>
  <c r="Y108" i="35"/>
  <c r="Y111" i="35"/>
  <c r="Y113" i="35"/>
  <c r="Y118" i="35"/>
  <c r="Y137" i="35"/>
  <c r="Y148" i="35"/>
  <c r="Y186" i="35"/>
  <c r="Y201" i="35"/>
  <c r="Y247" i="35"/>
  <c r="Y254" i="35"/>
  <c r="Y263" i="35"/>
  <c r="Y264" i="35"/>
  <c r="Y265" i="35"/>
  <c r="Y266" i="35"/>
  <c r="Y267" i="35"/>
  <c r="Y281" i="35"/>
  <c r="Y292" i="35"/>
  <c r="Y295" i="35"/>
  <c r="Y310" i="35"/>
  <c r="Y331" i="35"/>
  <c r="Y335" i="35"/>
  <c r="Y338" i="35"/>
  <c r="Y348" i="35"/>
  <c r="Y351" i="35"/>
  <c r="Y368" i="35"/>
  <c r="Y386" i="35"/>
  <c r="Y393" i="35"/>
  <c r="Y405" i="35"/>
  <c r="Y427" i="35"/>
  <c r="Y439" i="35"/>
  <c r="Y445" i="35"/>
  <c r="Y455" i="35"/>
  <c r="Y469" i="35"/>
  <c r="Y481" i="35"/>
  <c r="Y488" i="35"/>
  <c r="Y515" i="35"/>
  <c r="Y547" i="35"/>
  <c r="Y550" i="35"/>
  <c r="Y557" i="35"/>
  <c r="Y581" i="35"/>
  <c r="Y595" i="35"/>
  <c r="Y612" i="35"/>
  <c r="Y625" i="35"/>
  <c r="Y629" i="35"/>
  <c r="Y630" i="35"/>
  <c r="Y631" i="35"/>
  <c r="Y632" i="35"/>
  <c r="Y635" i="35"/>
  <c r="Y653" i="35"/>
  <c r="Y662" i="35"/>
  <c r="Y668" i="35"/>
  <c r="Y672" i="35"/>
  <c r="Y710" i="35"/>
  <c r="Y724" i="35"/>
  <c r="Y740" i="35"/>
  <c r="Y748" i="35"/>
  <c r="Y769" i="35"/>
  <c r="Y782" i="35"/>
  <c r="Y801" i="35"/>
  <c r="Y804" i="35"/>
  <c r="Y825" i="35"/>
  <c r="Y833" i="35"/>
  <c r="Y859" i="35"/>
  <c r="Y872" i="35"/>
  <c r="Y878" i="35"/>
  <c r="Y895" i="35"/>
  <c r="Y901" i="35"/>
  <c r="Y961" i="35"/>
  <c r="Y973" i="35"/>
  <c r="Y983" i="35"/>
  <c r="Y986" i="35"/>
  <c r="Y994" i="35"/>
  <c r="Y1008" i="35"/>
  <c r="Y1011" i="35"/>
  <c r="Y1020" i="35"/>
  <c r="Y1024" i="35"/>
  <c r="Y1038" i="35"/>
  <c r="Y1046" i="35"/>
  <c r="Y1059" i="35"/>
  <c r="Y1067" i="35"/>
  <c r="Y1072" i="35"/>
  <c r="X267" i="35"/>
  <c r="X632" i="35"/>
  <c r="D181" i="35" l="1"/>
  <c r="D178" i="35"/>
  <c r="F149" i="35"/>
  <c r="D607" i="35"/>
  <c r="Z182" i="35"/>
  <c r="Z178" i="35"/>
  <c r="Z181" i="35"/>
  <c r="Z607" i="35"/>
  <c r="Y149" i="35" l="1"/>
  <c r="F150" i="35"/>
  <c r="D149" i="35"/>
  <c r="D185" i="35"/>
  <c r="D184" i="35"/>
  <c r="D183" i="35"/>
  <c r="D182" i="35"/>
  <c r="D180" i="35"/>
  <c r="D179" i="35"/>
  <c r="D177" i="35"/>
  <c r="D176" i="35"/>
  <c r="D175" i="35"/>
  <c r="D174" i="35"/>
  <c r="D173" i="35"/>
  <c r="D172" i="35"/>
  <c r="D171" i="35"/>
  <c r="D170" i="35"/>
  <c r="D169" i="35"/>
  <c r="D168" i="35"/>
  <c r="D167" i="35"/>
  <c r="D166" i="35"/>
  <c r="D165" i="35"/>
  <c r="D164" i="35"/>
  <c r="D163" i="35"/>
  <c r="D162" i="35"/>
  <c r="D161" i="35"/>
  <c r="D160" i="35"/>
  <c r="D159" i="35"/>
  <c r="D158" i="35"/>
  <c r="D157" i="35"/>
  <c r="D156" i="35"/>
  <c r="D155" i="35"/>
  <c r="D154" i="35"/>
  <c r="D153" i="35"/>
  <c r="D152" i="35"/>
  <c r="D151" i="35"/>
  <c r="D150" i="35"/>
  <c r="V148" i="35"/>
  <c r="D148" i="35"/>
  <c r="C148" i="35"/>
  <c r="D356" i="35"/>
  <c r="D437" i="35"/>
  <c r="D436" i="35"/>
  <c r="F434" i="35"/>
  <c r="Y434" i="35" s="1"/>
  <c r="D434" i="35"/>
  <c r="F433" i="35"/>
  <c r="Y433" i="35" s="1"/>
  <c r="D433" i="35"/>
  <c r="D435" i="35"/>
  <c r="D432" i="35"/>
  <c r="D431" i="35"/>
  <c r="D430" i="35"/>
  <c r="F428" i="35"/>
  <c r="D429" i="35"/>
  <c r="D428" i="35"/>
  <c r="V427" i="35"/>
  <c r="D427" i="35"/>
  <c r="C427" i="35"/>
  <c r="D438" i="35"/>
  <c r="F626" i="35"/>
  <c r="Y626" i="35" s="1"/>
  <c r="D626" i="35"/>
  <c r="F470" i="35"/>
  <c r="Y470" i="35" s="1"/>
  <c r="D625" i="35"/>
  <c r="D627" i="35"/>
  <c r="D480" i="35"/>
  <c r="D107" i="35"/>
  <c r="Y2" i="35"/>
  <c r="D1065" i="35"/>
  <c r="D681" i="35"/>
  <c r="F673" i="35"/>
  <c r="D673" i="35"/>
  <c r="D675" i="35"/>
  <c r="D876" i="35"/>
  <c r="D781" i="35"/>
  <c r="D780" i="35"/>
  <c r="D779" i="35"/>
  <c r="D778" i="35"/>
  <c r="D777" i="35"/>
  <c r="D776" i="35"/>
  <c r="D775" i="35"/>
  <c r="D774" i="35"/>
  <c r="D773" i="35"/>
  <c r="D772" i="35"/>
  <c r="D771" i="35"/>
  <c r="F770" i="35"/>
  <c r="D770" i="35"/>
  <c r="V769" i="35"/>
  <c r="D769" i="35"/>
  <c r="C769" i="35"/>
  <c r="V672" i="35"/>
  <c r="D672" i="35"/>
  <c r="C672" i="35"/>
  <c r="F551" i="35"/>
  <c r="Y551" i="35" s="1"/>
  <c r="D551" i="35"/>
  <c r="D555" i="35"/>
  <c r="D554" i="35"/>
  <c r="D553" i="35"/>
  <c r="D556" i="35"/>
  <c r="D552" i="35"/>
  <c r="V550" i="35"/>
  <c r="D550" i="35"/>
  <c r="C550" i="35"/>
  <c r="D391" i="35"/>
  <c r="F805" i="35"/>
  <c r="D807" i="35"/>
  <c r="D808" i="35"/>
  <c r="D805" i="35"/>
  <c r="D809" i="35"/>
  <c r="D106" i="35"/>
  <c r="F105" i="35"/>
  <c r="D105" i="35"/>
  <c r="V104" i="35"/>
  <c r="D104" i="35"/>
  <c r="C104" i="35"/>
  <c r="D392" i="35"/>
  <c r="D390" i="35"/>
  <c r="D389" i="35"/>
  <c r="D388" i="35"/>
  <c r="F387" i="35"/>
  <c r="Y387" i="35" s="1"/>
  <c r="D387" i="35"/>
  <c r="V386" i="35"/>
  <c r="D386" i="35"/>
  <c r="C386" i="35"/>
  <c r="D78" i="35"/>
  <c r="D56" i="35"/>
  <c r="D55" i="35"/>
  <c r="D54" i="35"/>
  <c r="D964" i="35"/>
  <c r="D200" i="35"/>
  <c r="D199" i="35"/>
  <c r="D198" i="35"/>
  <c r="D197" i="35"/>
  <c r="D196" i="35"/>
  <c r="D195" i="35"/>
  <c r="D194" i="35"/>
  <c r="D193" i="35"/>
  <c r="D192" i="35"/>
  <c r="D191" i="35"/>
  <c r="D190" i="35"/>
  <c r="D189" i="35"/>
  <c r="D188" i="35"/>
  <c r="F187" i="35"/>
  <c r="Y187" i="35" s="1"/>
  <c r="D187" i="35"/>
  <c r="V186" i="35"/>
  <c r="D186" i="35"/>
  <c r="C186" i="35"/>
  <c r="D628" i="35"/>
  <c r="D479" i="35"/>
  <c r="D478" i="35"/>
  <c r="D477" i="35"/>
  <c r="D476" i="35"/>
  <c r="D475" i="35"/>
  <c r="D474" i="35"/>
  <c r="D473" i="35"/>
  <c r="D472" i="35"/>
  <c r="D471" i="35"/>
  <c r="D470" i="35"/>
  <c r="V469" i="35"/>
  <c r="D469" i="35"/>
  <c r="C469" i="35"/>
  <c r="D907" i="35"/>
  <c r="D1078" i="35"/>
  <c r="D1077" i="35"/>
  <c r="D1076" i="35"/>
  <c r="D1075" i="35"/>
  <c r="D1074" i="35"/>
  <c r="F1073" i="35"/>
  <c r="Y1073" i="35" s="1"/>
  <c r="D1073" i="35"/>
  <c r="V1072" i="35"/>
  <c r="D1072" i="35"/>
  <c r="C1072" i="35"/>
  <c r="D147" i="35"/>
  <c r="D146" i="35"/>
  <c r="D145" i="35"/>
  <c r="D144" i="35"/>
  <c r="D143" i="35"/>
  <c r="D142" i="35"/>
  <c r="D141" i="35"/>
  <c r="D140" i="35"/>
  <c r="D139" i="35"/>
  <c r="F138" i="35"/>
  <c r="D138" i="35"/>
  <c r="V137" i="35"/>
  <c r="D137" i="35"/>
  <c r="C137" i="35"/>
  <c r="F349" i="35"/>
  <c r="Y349" i="35" s="1"/>
  <c r="D349" i="35"/>
  <c r="D960" i="35"/>
  <c r="D959" i="35"/>
  <c r="D958" i="35"/>
  <c r="D957" i="35"/>
  <c r="D956" i="35"/>
  <c r="D955" i="35"/>
  <c r="D954" i="35"/>
  <c r="D953" i="35"/>
  <c r="D952" i="35"/>
  <c r="D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D908" i="35"/>
  <c r="D906" i="35"/>
  <c r="D905" i="35"/>
  <c r="D904" i="35"/>
  <c r="D903" i="35"/>
  <c r="F902" i="35"/>
  <c r="D902" i="35"/>
  <c r="V901" i="35"/>
  <c r="D901" i="35"/>
  <c r="C901" i="35"/>
  <c r="D894" i="35"/>
  <c r="D893" i="35"/>
  <c r="D892" i="35"/>
  <c r="D891" i="35"/>
  <c r="D890" i="35"/>
  <c r="D889" i="35"/>
  <c r="D888" i="35"/>
  <c r="D887" i="35"/>
  <c r="D886" i="35"/>
  <c r="D885" i="35"/>
  <c r="D884" i="35"/>
  <c r="D883" i="35"/>
  <c r="D882" i="35"/>
  <c r="D881" i="35"/>
  <c r="D880" i="35"/>
  <c r="F879" i="35"/>
  <c r="Y879" i="35" s="1"/>
  <c r="D879" i="35"/>
  <c r="V878" i="35"/>
  <c r="D878" i="35"/>
  <c r="C878" i="35"/>
  <c r="D739" i="35"/>
  <c r="D738" i="35"/>
  <c r="D737" i="35"/>
  <c r="D736" i="35"/>
  <c r="D735" i="35"/>
  <c r="D734" i="35"/>
  <c r="D733" i="35"/>
  <c r="D732" i="35"/>
  <c r="D731" i="35"/>
  <c r="D730" i="35"/>
  <c r="D729" i="35"/>
  <c r="D728" i="35"/>
  <c r="D727" i="35"/>
  <c r="D726" i="35"/>
  <c r="F725" i="35"/>
  <c r="Y725" i="35" s="1"/>
  <c r="D725" i="35"/>
  <c r="V724" i="35"/>
  <c r="D724" i="35"/>
  <c r="C724" i="35"/>
  <c r="C740" i="35"/>
  <c r="D740" i="35"/>
  <c r="V740" i="35"/>
  <c r="V17" i="35"/>
  <c r="V25" i="35"/>
  <c r="V51" i="35"/>
  <c r="V57" i="35"/>
  <c r="V72" i="35"/>
  <c r="V80" i="35"/>
  <c r="V86" i="35"/>
  <c r="V93" i="35"/>
  <c r="V108" i="35"/>
  <c r="V111" i="35"/>
  <c r="V113" i="35"/>
  <c r="V118" i="35"/>
  <c r="V201" i="35"/>
  <c r="V247" i="35"/>
  <c r="V254" i="35"/>
  <c r="V263" i="35"/>
  <c r="V264" i="35"/>
  <c r="V265" i="35"/>
  <c r="V266" i="35"/>
  <c r="V267" i="35"/>
  <c r="V281" i="35"/>
  <c r="V292" i="35"/>
  <c r="V295" i="35"/>
  <c r="V310" i="35"/>
  <c r="V331" i="35"/>
  <c r="V335" i="35"/>
  <c r="V338" i="35"/>
  <c r="V348" i="35"/>
  <c r="V351" i="35"/>
  <c r="V368" i="35"/>
  <c r="V393" i="35"/>
  <c r="V405" i="35"/>
  <c r="V439" i="35"/>
  <c r="V445" i="35"/>
  <c r="V455" i="35"/>
  <c r="V481" i="35"/>
  <c r="V488" i="35"/>
  <c r="V515" i="35"/>
  <c r="V547" i="35"/>
  <c r="V557" i="35"/>
  <c r="V581" i="35"/>
  <c r="V595" i="35"/>
  <c r="V612" i="35"/>
  <c r="V629" i="35"/>
  <c r="V630" i="35"/>
  <c r="V631" i="35"/>
  <c r="V632" i="35"/>
  <c r="V635" i="35"/>
  <c r="V653" i="35"/>
  <c r="V662" i="35"/>
  <c r="V668" i="35"/>
  <c r="V710" i="35"/>
  <c r="V748" i="35"/>
  <c r="V782" i="35"/>
  <c r="V801" i="35"/>
  <c r="V804" i="35"/>
  <c r="V825" i="35"/>
  <c r="V833" i="35"/>
  <c r="V859" i="35"/>
  <c r="V872" i="35"/>
  <c r="V895" i="35"/>
  <c r="V961" i="35"/>
  <c r="V973" i="35"/>
  <c r="V983" i="35"/>
  <c r="V986" i="35"/>
  <c r="V994" i="35"/>
  <c r="V1008" i="35"/>
  <c r="V1011" i="35"/>
  <c r="V1020" i="35"/>
  <c r="V1024" i="35"/>
  <c r="V1038" i="35"/>
  <c r="V1046" i="35"/>
  <c r="V1059" i="35"/>
  <c r="V1067" i="35"/>
  <c r="V2" i="35"/>
  <c r="F656" i="35"/>
  <c r="D656" i="35"/>
  <c r="D657" i="35"/>
  <c r="D709" i="35"/>
  <c r="D708" i="35"/>
  <c r="F711" i="35"/>
  <c r="Y711" i="35" s="1"/>
  <c r="D707" i="35"/>
  <c r="D464" i="35"/>
  <c r="D706" i="35"/>
  <c r="D689" i="35"/>
  <c r="D688" i="35"/>
  <c r="D687" i="35"/>
  <c r="D694" i="35"/>
  <c r="D693" i="35"/>
  <c r="D690" i="35"/>
  <c r="D691" i="35"/>
  <c r="D692" i="35"/>
  <c r="D695" i="35"/>
  <c r="D696" i="35"/>
  <c r="D697" i="35"/>
  <c r="D698" i="35"/>
  <c r="D699" i="35"/>
  <c r="D700" i="35"/>
  <c r="D701" i="35"/>
  <c r="D702" i="35"/>
  <c r="D703" i="35"/>
  <c r="D704" i="35"/>
  <c r="D705" i="35"/>
  <c r="D37" i="35"/>
  <c r="D799" i="35"/>
  <c r="D796" i="35"/>
  <c r="D800" i="35"/>
  <c r="D798" i="35"/>
  <c r="D797" i="35"/>
  <c r="D795" i="35"/>
  <c r="D508" i="35"/>
  <c r="D513" i="35"/>
  <c r="D509" i="35"/>
  <c r="D512" i="35"/>
  <c r="D507" i="35"/>
  <c r="D511" i="35"/>
  <c r="D506" i="35"/>
  <c r="D510" i="35"/>
  <c r="D505" i="35"/>
  <c r="D504" i="35"/>
  <c r="D497" i="35"/>
  <c r="F860" i="35"/>
  <c r="D859" i="35"/>
  <c r="C859" i="35"/>
  <c r="D870" i="35"/>
  <c r="D866" i="35"/>
  <c r="D985" i="35"/>
  <c r="F984" i="35"/>
  <c r="Y984" i="35" s="1"/>
  <c r="D984" i="35"/>
  <c r="D983" i="35"/>
  <c r="C983" i="35"/>
  <c r="D384" i="35"/>
  <c r="D383" i="35"/>
  <c r="D382" i="35"/>
  <c r="D385" i="35"/>
  <c r="D381" i="35"/>
  <c r="D380" i="35"/>
  <c r="D379" i="35"/>
  <c r="D378" i="35"/>
  <c r="D377" i="35"/>
  <c r="D535" i="35"/>
  <c r="D546" i="35"/>
  <c r="D545" i="35"/>
  <c r="D544" i="35"/>
  <c r="D543" i="35"/>
  <c r="D542" i="35"/>
  <c r="D541" i="35"/>
  <c r="D540" i="35"/>
  <c r="D539" i="35"/>
  <c r="D538" i="35"/>
  <c r="D537" i="35"/>
  <c r="D536" i="35"/>
  <c r="D246" i="35"/>
  <c r="D245" i="35"/>
  <c r="D244" i="35"/>
  <c r="D243" i="35"/>
  <c r="D242" i="35"/>
  <c r="D241" i="35"/>
  <c r="D240" i="35"/>
  <c r="D239" i="35"/>
  <c r="D238" i="35"/>
  <c r="D237" i="35"/>
  <c r="D236" i="35"/>
  <c r="D235" i="35"/>
  <c r="D234" i="35"/>
  <c r="D233" i="35"/>
  <c r="D232" i="35"/>
  <c r="D231" i="35"/>
  <c r="D230" i="35"/>
  <c r="D229" i="35"/>
  <c r="D228" i="35"/>
  <c r="D227" i="35"/>
  <c r="D226" i="35"/>
  <c r="D225" i="35"/>
  <c r="D224" i="35"/>
  <c r="D223" i="35"/>
  <c r="D222" i="35"/>
  <c r="D221" i="35"/>
  <c r="D220" i="35"/>
  <c r="D219" i="35"/>
  <c r="D218" i="35"/>
  <c r="D217" i="35"/>
  <c r="D216" i="35"/>
  <c r="D215" i="35"/>
  <c r="D214" i="35"/>
  <c r="D213" i="35"/>
  <c r="D212" i="35"/>
  <c r="D211" i="35"/>
  <c r="D210" i="35"/>
  <c r="D209" i="35"/>
  <c r="D208" i="35"/>
  <c r="D207" i="35"/>
  <c r="F202" i="35"/>
  <c r="D206" i="35"/>
  <c r="D205" i="35"/>
  <c r="D204" i="35"/>
  <c r="D203" i="35"/>
  <c r="D202" i="35"/>
  <c r="D136" i="35"/>
  <c r="D135" i="35"/>
  <c r="D425" i="35"/>
  <c r="F408" i="35"/>
  <c r="D408" i="35"/>
  <c r="F407" i="35"/>
  <c r="Y407" i="35" s="1"/>
  <c r="D407" i="35"/>
  <c r="F516" i="35"/>
  <c r="D516" i="35"/>
  <c r="D1018" i="35"/>
  <c r="D1017" i="35"/>
  <c r="D1016" i="35"/>
  <c r="D1015" i="35"/>
  <c r="D112" i="35"/>
  <c r="F112" i="35"/>
  <c r="D111" i="35"/>
  <c r="C111" i="35"/>
  <c r="D533" i="35"/>
  <c r="D532" i="35"/>
  <c r="D531" i="35"/>
  <c r="D530" i="35"/>
  <c r="D69" i="35"/>
  <c r="D63" i="35"/>
  <c r="F58" i="35"/>
  <c r="D58" i="35"/>
  <c r="D746" i="35"/>
  <c r="D982" i="35"/>
  <c r="D981" i="35"/>
  <c r="D980" i="35"/>
  <c r="D979" i="35"/>
  <c r="D978" i="35"/>
  <c r="D977" i="35"/>
  <c r="D976" i="35"/>
  <c r="D975" i="35"/>
  <c r="F974" i="35"/>
  <c r="D974" i="35"/>
  <c r="D973" i="35"/>
  <c r="C973" i="35"/>
  <c r="F446" i="35"/>
  <c r="Y446" i="35" s="1"/>
  <c r="D446" i="35"/>
  <c r="D447" i="35"/>
  <c r="D59" i="35"/>
  <c r="D744" i="35"/>
  <c r="D745" i="35"/>
  <c r="D423" i="35"/>
  <c r="D424" i="35"/>
  <c r="D422" i="35"/>
  <c r="D77" i="35"/>
  <c r="D76" i="35"/>
  <c r="D75" i="35"/>
  <c r="D79" i="35"/>
  <c r="D74" i="35"/>
  <c r="D73" i="35"/>
  <c r="D72" i="35"/>
  <c r="C72" i="35"/>
  <c r="D334" i="35"/>
  <c r="D333" i="35"/>
  <c r="D332" i="35"/>
  <c r="D331" i="35"/>
  <c r="D16" i="35"/>
  <c r="D1009" i="35"/>
  <c r="D1010" i="35"/>
  <c r="D1008" i="35"/>
  <c r="C1008" i="35"/>
  <c r="D529" i="35"/>
  <c r="D971" i="35"/>
  <c r="Z437" i="35"/>
  <c r="Z183" i="35"/>
  <c r="Z165" i="35"/>
  <c r="Z148" i="35"/>
  <c r="Z432" i="35"/>
  <c r="Z168" i="35"/>
  <c r="Z152" i="35"/>
  <c r="Z626" i="35"/>
  <c r="Z171" i="35"/>
  <c r="Z155" i="35"/>
  <c r="Z436" i="35"/>
  <c r="Z174" i="35"/>
  <c r="Z158" i="35"/>
  <c r="Z627" i="35"/>
  <c r="Z161" i="35"/>
  <c r="Z356" i="35"/>
  <c r="Z433" i="35"/>
  <c r="Z164" i="35"/>
  <c r="Z625" i="35"/>
  <c r="Z167" i="35"/>
  <c r="Z151" i="35"/>
  <c r="Z170" i="35"/>
  <c r="Z154" i="35"/>
  <c r="Z149" i="35"/>
  <c r="Z153" i="35"/>
  <c r="Z172" i="35"/>
  <c r="Z431" i="35"/>
  <c r="Z159" i="35"/>
  <c r="Z179" i="35"/>
  <c r="Z177" i="35"/>
  <c r="Z185" i="35"/>
  <c r="Z438" i="35"/>
  <c r="Z435" i="35"/>
  <c r="Z173" i="35"/>
  <c r="Z157" i="35"/>
  <c r="Z427" i="35"/>
  <c r="Z176" i="35"/>
  <c r="Z160" i="35"/>
  <c r="Z434" i="35"/>
  <c r="Z180" i="35"/>
  <c r="Z163" i="35"/>
  <c r="Z480" i="35"/>
  <c r="Z184" i="35"/>
  <c r="Z166" i="35"/>
  <c r="Z150" i="35"/>
  <c r="Z429" i="35"/>
  <c r="Z169" i="35"/>
  <c r="Z430" i="35"/>
  <c r="Z156" i="35"/>
  <c r="Z175" i="35"/>
  <c r="Z428" i="35"/>
  <c r="Z162" i="35"/>
  <c r="Y105" i="35" l="1"/>
  <c r="Y902" i="35"/>
  <c r="Y428" i="35"/>
  <c r="Y974" i="35"/>
  <c r="Y112" i="35"/>
  <c r="X113" i="35"/>
  <c r="Y202" i="35"/>
  <c r="Y805" i="35"/>
  <c r="Y673" i="35"/>
  <c r="F151" i="35"/>
  <c r="Y150" i="35"/>
  <c r="Y58" i="35"/>
  <c r="Y516" i="35"/>
  <c r="Y408" i="35"/>
  <c r="Y860" i="35"/>
  <c r="Y138" i="35"/>
  <c r="Y770" i="35"/>
  <c r="Y656" i="35"/>
  <c r="U148" i="35"/>
  <c r="F437" i="35"/>
  <c r="Y437" i="35" s="1"/>
  <c r="C434" i="35"/>
  <c r="U434" i="35" s="1"/>
  <c r="V434" i="35"/>
  <c r="C433" i="35"/>
  <c r="U433" i="35" s="1"/>
  <c r="F106" i="35"/>
  <c r="Y106" i="35" s="1"/>
  <c r="F430" i="35"/>
  <c r="Y430" i="35" s="1"/>
  <c r="F436" i="35"/>
  <c r="Y436" i="35" s="1"/>
  <c r="V433" i="35"/>
  <c r="F435" i="35"/>
  <c r="Y435" i="35" s="1"/>
  <c r="F432" i="35"/>
  <c r="Y432" i="35" s="1"/>
  <c r="F429" i="35"/>
  <c r="Y429" i="35" s="1"/>
  <c r="F431" i="35"/>
  <c r="Y431" i="35" s="1"/>
  <c r="U427" i="35"/>
  <c r="V430" i="35"/>
  <c r="F471" i="35"/>
  <c r="Y471" i="35" s="1"/>
  <c r="F627" i="35"/>
  <c r="Y627" i="35" s="1"/>
  <c r="F674" i="35"/>
  <c r="Y674" i="35" s="1"/>
  <c r="V770" i="35"/>
  <c r="U769" i="35"/>
  <c r="C770" i="35"/>
  <c r="U770" i="35" s="1"/>
  <c r="F771" i="35"/>
  <c r="Y771" i="35" s="1"/>
  <c r="U672" i="35"/>
  <c r="F552" i="35"/>
  <c r="Y552" i="35" s="1"/>
  <c r="U550" i="35"/>
  <c r="F806" i="35"/>
  <c r="Y806" i="35" s="1"/>
  <c r="V387" i="35"/>
  <c r="C105" i="35"/>
  <c r="U105" i="35" s="1"/>
  <c r="V105" i="35"/>
  <c r="U386" i="35"/>
  <c r="C387" i="35"/>
  <c r="U387" i="35" s="1"/>
  <c r="U104" i="35"/>
  <c r="F388" i="35"/>
  <c r="Y388" i="35" s="1"/>
  <c r="U186" i="35"/>
  <c r="U469" i="35"/>
  <c r="U1072" i="35"/>
  <c r="F188" i="35"/>
  <c r="Y188" i="35" s="1"/>
  <c r="C879" i="35"/>
  <c r="U879" i="35" s="1"/>
  <c r="C470" i="35"/>
  <c r="U470" i="35" s="1"/>
  <c r="C187" i="35"/>
  <c r="U187" i="35" s="1"/>
  <c r="V187" i="35"/>
  <c r="V470" i="35"/>
  <c r="F1074" i="35"/>
  <c r="Y1074" i="35" s="1"/>
  <c r="F139" i="35"/>
  <c r="Y139" i="35" s="1"/>
  <c r="U137" i="35"/>
  <c r="C1073" i="35"/>
  <c r="U1073" i="35" s="1"/>
  <c r="V1073" i="35"/>
  <c r="F350" i="35"/>
  <c r="U111" i="35"/>
  <c r="U983" i="35"/>
  <c r="U740" i="35"/>
  <c r="U878" i="35"/>
  <c r="V879" i="35"/>
  <c r="U901" i="35"/>
  <c r="C138" i="35"/>
  <c r="U138" i="35" s="1"/>
  <c r="V138" i="35"/>
  <c r="F903" i="35"/>
  <c r="U724" i="35"/>
  <c r="V725" i="35"/>
  <c r="U1008" i="35"/>
  <c r="U973" i="35"/>
  <c r="U859" i="35"/>
  <c r="F726" i="35"/>
  <c r="Y726" i="35" s="1"/>
  <c r="C902" i="35"/>
  <c r="U902" i="35" s="1"/>
  <c r="V902" i="35"/>
  <c r="F880" i="35"/>
  <c r="Y880" i="35" s="1"/>
  <c r="C725" i="35"/>
  <c r="U725" i="35" s="1"/>
  <c r="V407" i="35"/>
  <c r="V516" i="35"/>
  <c r="V446" i="35"/>
  <c r="V112" i="35"/>
  <c r="V711" i="35"/>
  <c r="V984" i="35"/>
  <c r="V974" i="35"/>
  <c r="V202" i="35"/>
  <c r="V656" i="35"/>
  <c r="U72" i="35"/>
  <c r="V58" i="35"/>
  <c r="V408" i="35"/>
  <c r="V860" i="35"/>
  <c r="C656" i="35"/>
  <c r="U656" i="35" s="1"/>
  <c r="F712" i="35"/>
  <c r="Y712" i="35" s="1"/>
  <c r="C860" i="35"/>
  <c r="F203" i="35"/>
  <c r="Y203" i="35" s="1"/>
  <c r="F985" i="35"/>
  <c r="C984" i="35"/>
  <c r="U984" i="35" s="1"/>
  <c r="F517" i="35"/>
  <c r="Y517" i="35" s="1"/>
  <c r="F59" i="35"/>
  <c r="Y59" i="35" s="1"/>
  <c r="C408" i="35"/>
  <c r="U408" i="35" s="1"/>
  <c r="C407" i="35"/>
  <c r="U407" i="35" s="1"/>
  <c r="F447" i="35"/>
  <c r="Y447" i="35" s="1"/>
  <c r="C112" i="35"/>
  <c r="U112" i="35" s="1"/>
  <c r="C974" i="35"/>
  <c r="U974" i="35" s="1"/>
  <c r="F975" i="35"/>
  <c r="Y975" i="35" s="1"/>
  <c r="D421" i="35"/>
  <c r="D416" i="35"/>
  <c r="D419" i="35"/>
  <c r="D420" i="35"/>
  <c r="D266" i="35"/>
  <c r="C266" i="35"/>
  <c r="D265" i="35"/>
  <c r="C265" i="35"/>
  <c r="D721" i="35"/>
  <c r="D720" i="35"/>
  <c r="D264" i="35"/>
  <c r="C264" i="35"/>
  <c r="D263" i="35"/>
  <c r="C263" i="35"/>
  <c r="D719" i="35"/>
  <c r="D718" i="35"/>
  <c r="D714" i="35"/>
  <c r="D713" i="35"/>
  <c r="D712" i="35"/>
  <c r="D711" i="35"/>
  <c r="D723" i="35"/>
  <c r="D722" i="35"/>
  <c r="D717" i="35"/>
  <c r="D716" i="35"/>
  <c r="D715" i="35"/>
  <c r="D710" i="35"/>
  <c r="D1043" i="35"/>
  <c r="D1042" i="35"/>
  <c r="D1044" i="35"/>
  <c r="D1045" i="35"/>
  <c r="D1041" i="35"/>
  <c r="D1040" i="35"/>
  <c r="D1039" i="35"/>
  <c r="D1038" i="35"/>
  <c r="C1038" i="35"/>
  <c r="C335" i="35"/>
  <c r="D665" i="35"/>
  <c r="D1058" i="35"/>
  <c r="D1057" i="35"/>
  <c r="D345" i="35"/>
  <c r="D344" i="35"/>
  <c r="D341" i="35"/>
  <c r="D580" i="35"/>
  <c r="D579" i="35"/>
  <c r="D577" i="35"/>
  <c r="D576" i="35"/>
  <c r="D578" i="35"/>
  <c r="D575" i="35"/>
  <c r="D969" i="35"/>
  <c r="D369" i="35"/>
  <c r="D485" i="35"/>
  <c r="D486" i="35"/>
  <c r="D484" i="35"/>
  <c r="D487" i="35"/>
  <c r="D483" i="35"/>
  <c r="D482" i="35"/>
  <c r="D481" i="35"/>
  <c r="C481" i="35"/>
  <c r="D1066" i="35"/>
  <c r="D1064" i="35"/>
  <c r="D1063" i="35"/>
  <c r="D1062" i="35"/>
  <c r="D1061" i="35"/>
  <c r="D1060" i="35"/>
  <c r="D1059" i="35"/>
  <c r="C1059" i="35"/>
  <c r="D418" i="35"/>
  <c r="D426" i="35"/>
  <c r="D417" i="35"/>
  <c r="D415" i="35"/>
  <c r="D414" i="35"/>
  <c r="D413" i="35"/>
  <c r="D406" i="35"/>
  <c r="D411" i="35"/>
  <c r="D412" i="35"/>
  <c r="D410" i="35"/>
  <c r="D409" i="35"/>
  <c r="D405" i="35"/>
  <c r="C405" i="35"/>
  <c r="D838" i="35"/>
  <c r="D840" i="35"/>
  <c r="D839" i="35"/>
  <c r="D841" i="35"/>
  <c r="D655" i="35"/>
  <c r="D658" i="35"/>
  <c r="D659" i="35"/>
  <c r="D660" i="35"/>
  <c r="D661" i="35"/>
  <c r="D560" i="35"/>
  <c r="D562" i="35"/>
  <c r="D567" i="35"/>
  <c r="D823" i="35"/>
  <c r="D563" i="35"/>
  <c r="D574" i="35"/>
  <c r="D573" i="35"/>
  <c r="D572" i="35"/>
  <c r="D571" i="35"/>
  <c r="D570" i="35"/>
  <c r="D569" i="35"/>
  <c r="D568" i="35"/>
  <c r="D566" i="35"/>
  <c r="D565" i="35"/>
  <c r="D564" i="35"/>
  <c r="D561" i="35"/>
  <c r="D559" i="35"/>
  <c r="D558" i="35"/>
  <c r="D557" i="35"/>
  <c r="C557" i="35"/>
  <c r="Y350" i="35" l="1"/>
  <c r="X351" i="35"/>
  <c r="F107" i="35"/>
  <c r="V107" i="35" s="1"/>
  <c r="F152" i="35"/>
  <c r="Y151" i="35"/>
  <c r="X986" i="35"/>
  <c r="Y985" i="35"/>
  <c r="Y903" i="35"/>
  <c r="V437" i="35"/>
  <c r="C150" i="35"/>
  <c r="U150" i="35" s="1"/>
  <c r="V150" i="35"/>
  <c r="C437" i="35"/>
  <c r="U437" i="35" s="1"/>
  <c r="V151" i="35"/>
  <c r="C151" i="35"/>
  <c r="U151" i="35" s="1"/>
  <c r="F438" i="35"/>
  <c r="C438" i="35" s="1"/>
  <c r="U438" i="35" s="1"/>
  <c r="C430" i="35"/>
  <c r="U430" i="35" s="1"/>
  <c r="V436" i="35"/>
  <c r="C436" i="35"/>
  <c r="U436" i="35" s="1"/>
  <c r="C471" i="35"/>
  <c r="U471" i="35" s="1"/>
  <c r="C435" i="35"/>
  <c r="U435" i="35" s="1"/>
  <c r="V435" i="35"/>
  <c r="C432" i="35"/>
  <c r="U432" i="35" s="1"/>
  <c r="V432" i="35"/>
  <c r="V431" i="35"/>
  <c r="C431" i="35"/>
  <c r="U431" i="35" s="1"/>
  <c r="F472" i="35"/>
  <c r="Y472" i="35" s="1"/>
  <c r="F628" i="35"/>
  <c r="C107" i="35"/>
  <c r="U107" i="35" s="1"/>
  <c r="V674" i="35"/>
  <c r="C674" i="35"/>
  <c r="F675" i="35"/>
  <c r="Y675" i="35" s="1"/>
  <c r="C552" i="35"/>
  <c r="U552" i="35" s="1"/>
  <c r="V771" i="35"/>
  <c r="C771" i="35"/>
  <c r="U771" i="35" s="1"/>
  <c r="F772" i="35"/>
  <c r="Y772" i="35" s="1"/>
  <c r="F553" i="35"/>
  <c r="Y553" i="35" s="1"/>
  <c r="V552" i="35"/>
  <c r="F807" i="35"/>
  <c r="Y807" i="35" s="1"/>
  <c r="F1076" i="35"/>
  <c r="Y1076" i="35" s="1"/>
  <c r="V471" i="35"/>
  <c r="V388" i="35"/>
  <c r="C388" i="35"/>
  <c r="U388" i="35" s="1"/>
  <c r="F389" i="35"/>
  <c r="Y389" i="35" s="1"/>
  <c r="F1075" i="35"/>
  <c r="Y1075" i="35" s="1"/>
  <c r="F189" i="35"/>
  <c r="Y189" i="35" s="1"/>
  <c r="V903" i="35"/>
  <c r="C1074" i="35"/>
  <c r="U1074" i="35" s="1"/>
  <c r="F1077" i="35"/>
  <c r="Y1077" i="35" s="1"/>
  <c r="V139" i="35"/>
  <c r="V1074" i="35"/>
  <c r="V188" i="35"/>
  <c r="C139" i="35"/>
  <c r="U139" i="35" s="1"/>
  <c r="F140" i="35"/>
  <c r="Y140" i="35" s="1"/>
  <c r="C188" i="35"/>
  <c r="U188" i="35" s="1"/>
  <c r="F904" i="35"/>
  <c r="Y904" i="35" s="1"/>
  <c r="V726" i="35"/>
  <c r="C726" i="35"/>
  <c r="U726" i="35" s="1"/>
  <c r="C903" i="35"/>
  <c r="U903" i="35" s="1"/>
  <c r="U557" i="35"/>
  <c r="F727" i="35"/>
  <c r="Y727" i="35" s="1"/>
  <c r="V880" i="35"/>
  <c r="C880" i="35"/>
  <c r="U880" i="35" s="1"/>
  <c r="F881" i="35"/>
  <c r="Y881" i="35" s="1"/>
  <c r="V447" i="35"/>
  <c r="U405" i="35"/>
  <c r="U264" i="35"/>
  <c r="U265" i="35"/>
  <c r="V975" i="35"/>
  <c r="V712" i="35"/>
  <c r="V59" i="35"/>
  <c r="U1038" i="35"/>
  <c r="V203" i="35"/>
  <c r="V517" i="35"/>
  <c r="U1059" i="35"/>
  <c r="U481" i="35"/>
  <c r="U263" i="35"/>
  <c r="U266" i="35"/>
  <c r="V985" i="35"/>
  <c r="F204" i="35"/>
  <c r="Y204" i="35" s="1"/>
  <c r="C985" i="35"/>
  <c r="U985" i="35" s="1"/>
  <c r="F518" i="35"/>
  <c r="Y518" i="35" s="1"/>
  <c r="F60" i="35"/>
  <c r="Y60" i="35" s="1"/>
  <c r="F448" i="35"/>
  <c r="F976" i="35"/>
  <c r="Y976" i="35" s="1"/>
  <c r="C975" i="35"/>
  <c r="U975" i="35" s="1"/>
  <c r="D514" i="35"/>
  <c r="D503" i="35"/>
  <c r="D992" i="35"/>
  <c r="D991" i="35"/>
  <c r="D993" i="35"/>
  <c r="D990" i="35"/>
  <c r="D989" i="35"/>
  <c r="D988" i="35"/>
  <c r="D987" i="35"/>
  <c r="D986" i="35"/>
  <c r="C986" i="35"/>
  <c r="D792" i="35"/>
  <c r="D793" i="35"/>
  <c r="D791" i="35"/>
  <c r="D858" i="35"/>
  <c r="D622" i="35"/>
  <c r="D623" i="35"/>
  <c r="D621" i="35"/>
  <c r="D794" i="35"/>
  <c r="D790" i="35"/>
  <c r="D786" i="35"/>
  <c r="D789" i="35"/>
  <c r="D788" i="35"/>
  <c r="D787" i="35"/>
  <c r="D785" i="35"/>
  <c r="D84" i="35"/>
  <c r="D3" i="35"/>
  <c r="D4" i="35"/>
  <c r="D5" i="35"/>
  <c r="D6" i="35"/>
  <c r="D7" i="35"/>
  <c r="D8" i="35"/>
  <c r="D9" i="35"/>
  <c r="D10" i="35"/>
  <c r="D11" i="35"/>
  <c r="D12" i="35"/>
  <c r="D13" i="35"/>
  <c r="D14" i="35"/>
  <c r="D15" i="35"/>
  <c r="D17" i="35"/>
  <c r="D18" i="35"/>
  <c r="D19" i="35"/>
  <c r="D20" i="35"/>
  <c r="D21" i="35"/>
  <c r="D22" i="35"/>
  <c r="D23" i="35"/>
  <c r="D24" i="35"/>
  <c r="D25" i="35"/>
  <c r="D26" i="35"/>
  <c r="D27" i="35"/>
  <c r="D28" i="35"/>
  <c r="D29" i="35"/>
  <c r="D30" i="35"/>
  <c r="D31" i="35"/>
  <c r="D32" i="35"/>
  <c r="D33" i="35"/>
  <c r="D34" i="35"/>
  <c r="D35" i="35"/>
  <c r="D36" i="35"/>
  <c r="D38" i="35"/>
  <c r="D39" i="35"/>
  <c r="D40" i="35"/>
  <c r="D41" i="35"/>
  <c r="D42" i="35"/>
  <c r="D43" i="35"/>
  <c r="D44" i="35"/>
  <c r="D45" i="35"/>
  <c r="D46" i="35"/>
  <c r="D47" i="35"/>
  <c r="D48" i="35"/>
  <c r="D49" i="35"/>
  <c r="D50" i="35"/>
  <c r="D51" i="35"/>
  <c r="D52" i="35"/>
  <c r="D53" i="35"/>
  <c r="D57" i="35"/>
  <c r="D60" i="35"/>
  <c r="D61" i="35"/>
  <c r="D62" i="35"/>
  <c r="D64" i="35"/>
  <c r="D65" i="35"/>
  <c r="D66" i="35"/>
  <c r="D67" i="35"/>
  <c r="D68" i="35"/>
  <c r="D70" i="35"/>
  <c r="D71" i="35"/>
  <c r="D80" i="35"/>
  <c r="D81" i="35"/>
  <c r="D82" i="35"/>
  <c r="D83" i="35"/>
  <c r="D85" i="35"/>
  <c r="D86" i="35"/>
  <c r="D87" i="35"/>
  <c r="D88" i="35"/>
  <c r="D89" i="35"/>
  <c r="D90" i="35"/>
  <c r="D91" i="35"/>
  <c r="D92" i="35"/>
  <c r="D93" i="35"/>
  <c r="D94" i="35"/>
  <c r="D95" i="35"/>
  <c r="D96" i="35"/>
  <c r="D97" i="35"/>
  <c r="D98" i="35"/>
  <c r="D99" i="35"/>
  <c r="D100" i="35"/>
  <c r="D101" i="35"/>
  <c r="D102" i="35"/>
  <c r="D103" i="35"/>
  <c r="D108" i="35"/>
  <c r="D109" i="35"/>
  <c r="D110" i="35"/>
  <c r="D113" i="35"/>
  <c r="D114" i="35"/>
  <c r="D115" i="35"/>
  <c r="D116" i="35"/>
  <c r="D117" i="35"/>
  <c r="D201" i="35"/>
  <c r="D247" i="35"/>
  <c r="D248" i="35"/>
  <c r="D249" i="35"/>
  <c r="D250" i="35"/>
  <c r="D251" i="35"/>
  <c r="D252" i="35"/>
  <c r="D253" i="35"/>
  <c r="D254" i="35"/>
  <c r="D255" i="35"/>
  <c r="D256" i="35"/>
  <c r="D257" i="35"/>
  <c r="D258" i="35"/>
  <c r="D259" i="35"/>
  <c r="D260" i="35"/>
  <c r="D261" i="35"/>
  <c r="D262" i="35"/>
  <c r="D267" i="35"/>
  <c r="D268" i="35"/>
  <c r="D269" i="35"/>
  <c r="D270" i="35"/>
  <c r="D271" i="35"/>
  <c r="D272" i="35"/>
  <c r="D273" i="35"/>
  <c r="D274" i="35"/>
  <c r="D275" i="35"/>
  <c r="D276" i="35"/>
  <c r="D277" i="35"/>
  <c r="D278" i="35"/>
  <c r="D279"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16" i="35"/>
  <c r="D317" i="35"/>
  <c r="D318" i="35"/>
  <c r="D319" i="35"/>
  <c r="D320" i="35"/>
  <c r="D321" i="35"/>
  <c r="D322" i="35"/>
  <c r="D323" i="35"/>
  <c r="D324" i="35"/>
  <c r="D325" i="35"/>
  <c r="D326" i="35"/>
  <c r="D327" i="35"/>
  <c r="D328" i="35"/>
  <c r="D329" i="35"/>
  <c r="D330" i="35"/>
  <c r="D335" i="35"/>
  <c r="U335" i="35" s="1"/>
  <c r="D336" i="35"/>
  <c r="D337" i="35"/>
  <c r="D338" i="35"/>
  <c r="D339" i="35"/>
  <c r="D340" i="35"/>
  <c r="D342" i="35"/>
  <c r="D343" i="35"/>
  <c r="D346" i="35"/>
  <c r="D347" i="35"/>
  <c r="D348" i="35"/>
  <c r="D350" i="35"/>
  <c r="D351" i="35"/>
  <c r="D352" i="35"/>
  <c r="D353" i="35"/>
  <c r="D354" i="35"/>
  <c r="D355" i="35"/>
  <c r="D357" i="35"/>
  <c r="D358" i="35"/>
  <c r="D359" i="35"/>
  <c r="D360" i="35"/>
  <c r="D361" i="35"/>
  <c r="D362" i="35"/>
  <c r="D363" i="35"/>
  <c r="D364" i="35"/>
  <c r="D365" i="35"/>
  <c r="D366" i="35"/>
  <c r="D367" i="35"/>
  <c r="D368" i="35"/>
  <c r="D370" i="35"/>
  <c r="D371" i="35"/>
  <c r="D372" i="35"/>
  <c r="D373" i="35"/>
  <c r="D374" i="35"/>
  <c r="D375" i="35"/>
  <c r="D376" i="35"/>
  <c r="D393" i="35"/>
  <c r="D394" i="35"/>
  <c r="D395" i="35"/>
  <c r="D396" i="35"/>
  <c r="D397" i="35"/>
  <c r="D398" i="35"/>
  <c r="D399" i="35"/>
  <c r="D400" i="35"/>
  <c r="D401" i="35"/>
  <c r="D402" i="35"/>
  <c r="D403" i="35"/>
  <c r="D404" i="35"/>
  <c r="D439" i="35"/>
  <c r="D440" i="35"/>
  <c r="D441" i="35"/>
  <c r="D442" i="35"/>
  <c r="D443" i="35"/>
  <c r="D444" i="35"/>
  <c r="D741" i="35"/>
  <c r="D742" i="35"/>
  <c r="D743" i="35"/>
  <c r="D747" i="35"/>
  <c r="D118" i="35"/>
  <c r="D119" i="35"/>
  <c r="D120" i="35"/>
  <c r="D121" i="35"/>
  <c r="D122" i="35"/>
  <c r="D123" i="35"/>
  <c r="D124" i="35"/>
  <c r="D125" i="35"/>
  <c r="D126" i="35"/>
  <c r="D127" i="35"/>
  <c r="D128" i="35"/>
  <c r="D129" i="35"/>
  <c r="D130" i="35"/>
  <c r="D131" i="35"/>
  <c r="D132" i="35"/>
  <c r="D133" i="35"/>
  <c r="D134" i="35"/>
  <c r="D445" i="35"/>
  <c r="D448" i="35"/>
  <c r="D449" i="35"/>
  <c r="D450" i="35"/>
  <c r="D451" i="35"/>
  <c r="D452" i="35"/>
  <c r="D453" i="35"/>
  <c r="D454" i="35"/>
  <c r="D455" i="35"/>
  <c r="D456" i="35"/>
  <c r="D457" i="35"/>
  <c r="D458" i="35"/>
  <c r="D459" i="35"/>
  <c r="D460" i="35"/>
  <c r="D461" i="35"/>
  <c r="D462" i="35"/>
  <c r="D463" i="35"/>
  <c r="D465" i="35"/>
  <c r="D466" i="35"/>
  <c r="D467" i="35"/>
  <c r="D468" i="35"/>
  <c r="D488" i="35"/>
  <c r="D489" i="35"/>
  <c r="D490" i="35"/>
  <c r="D491" i="35"/>
  <c r="D492" i="35"/>
  <c r="D493" i="35"/>
  <c r="D494" i="35"/>
  <c r="D495" i="35"/>
  <c r="D496" i="35"/>
  <c r="D498" i="35"/>
  <c r="D499" i="35"/>
  <c r="D500" i="35"/>
  <c r="D501" i="35"/>
  <c r="D502" i="35"/>
  <c r="D515" i="35"/>
  <c r="D517" i="35"/>
  <c r="D518" i="35"/>
  <c r="D519" i="35"/>
  <c r="D520" i="35"/>
  <c r="D521" i="35"/>
  <c r="D522" i="35"/>
  <c r="D523" i="35"/>
  <c r="D524" i="35"/>
  <c r="D525" i="35"/>
  <c r="D526" i="35"/>
  <c r="D527" i="35"/>
  <c r="D528" i="35"/>
  <c r="D534" i="35"/>
  <c r="D547" i="35"/>
  <c r="D548" i="35"/>
  <c r="D549" i="35"/>
  <c r="D581" i="35"/>
  <c r="D582" i="35"/>
  <c r="D583" i="35"/>
  <c r="D584" i="35"/>
  <c r="D585" i="35"/>
  <c r="D586" i="35"/>
  <c r="D587" i="35"/>
  <c r="D588" i="35"/>
  <c r="D589" i="35"/>
  <c r="D590" i="35"/>
  <c r="D591" i="35"/>
  <c r="D592" i="35"/>
  <c r="D593" i="35"/>
  <c r="D594" i="35"/>
  <c r="D595" i="35"/>
  <c r="D596" i="35"/>
  <c r="D597" i="35"/>
  <c r="D598" i="35"/>
  <c r="D599" i="35"/>
  <c r="D600" i="35"/>
  <c r="D601" i="35"/>
  <c r="D602" i="35"/>
  <c r="D603" i="35"/>
  <c r="D604" i="35"/>
  <c r="D605" i="35"/>
  <c r="D606" i="35"/>
  <c r="D608" i="35"/>
  <c r="D609" i="35"/>
  <c r="D610" i="35"/>
  <c r="D611" i="35"/>
  <c r="D629" i="35"/>
  <c r="D630" i="35"/>
  <c r="D631" i="35"/>
  <c r="D632" i="35"/>
  <c r="D633" i="35"/>
  <c r="D634" i="35"/>
  <c r="D635" i="35"/>
  <c r="D636" i="35"/>
  <c r="D637" i="35"/>
  <c r="D638" i="35"/>
  <c r="D639" i="35"/>
  <c r="D640" i="35"/>
  <c r="D641" i="35"/>
  <c r="D642" i="35"/>
  <c r="D643" i="35"/>
  <c r="D644" i="35"/>
  <c r="D645" i="35"/>
  <c r="D646" i="35"/>
  <c r="D647" i="35"/>
  <c r="D648" i="35"/>
  <c r="D649" i="35"/>
  <c r="D650" i="35"/>
  <c r="D651" i="35"/>
  <c r="D652" i="35"/>
  <c r="D653" i="35"/>
  <c r="D654" i="35"/>
  <c r="D662" i="35"/>
  <c r="D663" i="35"/>
  <c r="D664" i="35"/>
  <c r="D666" i="35"/>
  <c r="D667" i="35"/>
  <c r="D668" i="35"/>
  <c r="D669" i="35"/>
  <c r="D670" i="35"/>
  <c r="D671" i="35"/>
  <c r="D674" i="35"/>
  <c r="D676" i="35"/>
  <c r="D677" i="35"/>
  <c r="D678" i="35"/>
  <c r="D679" i="35"/>
  <c r="D680" i="35"/>
  <c r="D682" i="35"/>
  <c r="D683" i="35"/>
  <c r="D684" i="35"/>
  <c r="D685" i="35"/>
  <c r="D686" i="35"/>
  <c r="D748" i="35"/>
  <c r="D749" i="35"/>
  <c r="D750" i="35"/>
  <c r="D751" i="35"/>
  <c r="D752" i="35"/>
  <c r="D753" i="35"/>
  <c r="D754" i="35"/>
  <c r="D755" i="35"/>
  <c r="D756" i="35"/>
  <c r="D757" i="35"/>
  <c r="D758" i="35"/>
  <c r="D759" i="35"/>
  <c r="D760" i="35"/>
  <c r="D761" i="35"/>
  <c r="D762" i="35"/>
  <c r="D763" i="35"/>
  <c r="D764" i="35"/>
  <c r="D765" i="35"/>
  <c r="D766" i="35"/>
  <c r="D767" i="35"/>
  <c r="D768" i="35"/>
  <c r="D782" i="35"/>
  <c r="D783" i="35"/>
  <c r="D784" i="35"/>
  <c r="D801" i="35"/>
  <c r="D802" i="35"/>
  <c r="D803" i="35"/>
  <c r="D804" i="35"/>
  <c r="D806" i="35"/>
  <c r="D810" i="35"/>
  <c r="D811" i="35"/>
  <c r="D812" i="35"/>
  <c r="D813" i="35"/>
  <c r="D814" i="35"/>
  <c r="D815" i="35"/>
  <c r="D816" i="35"/>
  <c r="D817" i="35"/>
  <c r="D818" i="35"/>
  <c r="D819" i="35"/>
  <c r="D820" i="35"/>
  <c r="D821" i="35"/>
  <c r="D822" i="35"/>
  <c r="D824" i="35"/>
  <c r="D825" i="35"/>
  <c r="D826" i="35"/>
  <c r="D827" i="35"/>
  <c r="D828" i="35"/>
  <c r="D829" i="35"/>
  <c r="D830" i="35"/>
  <c r="D831" i="35"/>
  <c r="D832" i="35"/>
  <c r="D833" i="35"/>
  <c r="D834" i="35"/>
  <c r="D835" i="35"/>
  <c r="D836" i="35"/>
  <c r="D837" i="35"/>
  <c r="D842" i="35"/>
  <c r="D843" i="35"/>
  <c r="D844" i="35"/>
  <c r="D845" i="35"/>
  <c r="D846" i="35"/>
  <c r="D847" i="35"/>
  <c r="D848" i="35"/>
  <c r="D849" i="35"/>
  <c r="D850" i="35"/>
  <c r="D851" i="35"/>
  <c r="D852" i="35"/>
  <c r="D853" i="35"/>
  <c r="D854" i="35"/>
  <c r="D855" i="35"/>
  <c r="D856" i="35"/>
  <c r="D857" i="35"/>
  <c r="D860" i="35"/>
  <c r="U860" i="35" s="1"/>
  <c r="D861" i="35"/>
  <c r="D862" i="35"/>
  <c r="D863" i="35"/>
  <c r="D864" i="35"/>
  <c r="D865" i="35"/>
  <c r="D867" i="35"/>
  <c r="D868" i="35"/>
  <c r="D869" i="35"/>
  <c r="D871" i="35"/>
  <c r="D872" i="35"/>
  <c r="D873" i="35"/>
  <c r="D874" i="35"/>
  <c r="D875" i="35"/>
  <c r="D877" i="35"/>
  <c r="D895" i="35"/>
  <c r="D896" i="35"/>
  <c r="D897" i="35"/>
  <c r="D898" i="35"/>
  <c r="D899" i="35"/>
  <c r="D900" i="35"/>
  <c r="D961" i="35"/>
  <c r="D962" i="35"/>
  <c r="D963" i="35"/>
  <c r="D965" i="35"/>
  <c r="D966" i="35"/>
  <c r="D967" i="35"/>
  <c r="D968" i="35"/>
  <c r="D970" i="35"/>
  <c r="D972" i="35"/>
  <c r="D994" i="35"/>
  <c r="D995" i="35"/>
  <c r="D996" i="35"/>
  <c r="D997" i="35"/>
  <c r="D998" i="35"/>
  <c r="D999" i="35"/>
  <c r="D1000" i="35"/>
  <c r="D1001" i="35"/>
  <c r="D1002" i="35"/>
  <c r="D1003" i="35"/>
  <c r="D1004" i="35"/>
  <c r="D1005" i="35"/>
  <c r="D1006" i="35"/>
  <c r="D1007" i="35"/>
  <c r="D1011" i="35"/>
  <c r="D1012" i="35"/>
  <c r="D1013" i="35"/>
  <c r="D1014" i="35"/>
  <c r="D1019" i="35"/>
  <c r="D1020" i="35"/>
  <c r="D1021" i="35"/>
  <c r="D1022" i="35"/>
  <c r="D1023" i="35"/>
  <c r="D1024" i="35"/>
  <c r="D1025" i="35"/>
  <c r="D1026" i="35"/>
  <c r="D1027" i="35"/>
  <c r="D1028" i="35"/>
  <c r="D1029" i="35"/>
  <c r="D1030" i="35"/>
  <c r="D1031" i="35"/>
  <c r="D1032" i="35"/>
  <c r="D1033" i="35"/>
  <c r="D1034" i="35"/>
  <c r="D1035" i="35"/>
  <c r="D1036" i="35"/>
  <c r="D1037" i="35"/>
  <c r="D1046" i="35"/>
  <c r="D1047" i="35"/>
  <c r="D1048" i="35"/>
  <c r="D1049" i="35"/>
  <c r="D1050" i="35"/>
  <c r="D1051" i="35"/>
  <c r="D1052" i="35"/>
  <c r="D1053" i="35"/>
  <c r="D1054" i="35"/>
  <c r="D1055" i="35"/>
  <c r="D1056" i="35"/>
  <c r="D612" i="35"/>
  <c r="D613" i="35"/>
  <c r="D614" i="35"/>
  <c r="D615" i="35"/>
  <c r="D616" i="35"/>
  <c r="D617" i="35"/>
  <c r="D618" i="35"/>
  <c r="D619" i="35"/>
  <c r="D620" i="35"/>
  <c r="D624" i="35"/>
  <c r="D1067" i="35"/>
  <c r="D1068" i="35"/>
  <c r="D1069" i="35"/>
  <c r="D1070" i="35"/>
  <c r="D1071" i="35"/>
  <c r="C782" i="35"/>
  <c r="U782" i="35" s="1"/>
  <c r="C653" i="35"/>
  <c r="C393" i="35"/>
  <c r="Z771" i="35"/>
  <c r="Z341" i="35"/>
  <c r="Z233" i="35"/>
  <c r="Z769" i="35"/>
  <c r="Z902" i="35"/>
  <c r="Z1077" i="35"/>
  <c r="Z516" i="35"/>
  <c r="Z524" i="35"/>
  <c r="Z932" i="35"/>
  <c r="Z943" i="35"/>
  <c r="Z97" i="35"/>
  <c r="Z624" i="35"/>
  <c r="Z1045" i="35"/>
  <c r="Z23" i="35"/>
  <c r="Z559" i="35"/>
  <c r="Z535" i="35"/>
  <c r="Z315" i="35"/>
  <c r="Z587" i="35"/>
  <c r="Z831" i="35"/>
  <c r="Z304" i="35"/>
  <c r="Z517" i="35"/>
  <c r="Z773" i="35"/>
  <c r="Z723" i="35"/>
  <c r="Z417" i="35"/>
  <c r="Z973" i="35"/>
  <c r="Z935" i="35"/>
  <c r="Z922" i="35"/>
  <c r="Z750" i="35"/>
  <c r="Z1028" i="35"/>
  <c r="Z343" i="35"/>
  <c r="Z811" i="35"/>
  <c r="Z292" i="35"/>
  <c r="Z937" i="35"/>
  <c r="Z1000" i="35"/>
  <c r="Z46" i="35"/>
  <c r="Z461" i="35"/>
  <c r="Z816" i="35"/>
  <c r="Z101" i="35"/>
  <c r="Z1043" i="35"/>
  <c r="Z944" i="35"/>
  <c r="Z738" i="35"/>
  <c r="Z313" i="35"/>
  <c r="Z817" i="35"/>
  <c r="Z9" i="35"/>
  <c r="Z475" i="35"/>
  <c r="Z722" i="35"/>
  <c r="Z680" i="35"/>
  <c r="Z863" i="35"/>
  <c r="Z237" i="35"/>
  <c r="Z593" i="35"/>
  <c r="Z621" i="35"/>
  <c r="Z331" i="35"/>
  <c r="Z832" i="35"/>
  <c r="Z869" i="35"/>
  <c r="Z1052" i="35"/>
  <c r="Z499" i="35"/>
  <c r="Z455" i="35"/>
  <c r="Z965" i="35"/>
  <c r="Z546" i="35"/>
  <c r="Z247" i="35"/>
  <c r="Z305" i="35"/>
  <c r="Z870" i="35"/>
  <c r="Z351" i="35"/>
  <c r="Z591" i="35"/>
  <c r="Z12" i="35"/>
  <c r="Z386" i="35"/>
  <c r="Z254" i="35"/>
  <c r="Z754" i="35"/>
  <c r="Z60" i="35"/>
  <c r="Z896" i="35"/>
  <c r="Z748" i="35"/>
  <c r="Z940" i="35"/>
  <c r="Z271" i="35"/>
  <c r="Z1070" i="35"/>
  <c r="Z820" i="35"/>
  <c r="Z228" i="35"/>
  <c r="Z852" i="35"/>
  <c r="Z1068" i="35"/>
  <c r="Z1009" i="35"/>
  <c r="Z385" i="35"/>
  <c r="Z29" i="35"/>
  <c r="Z579" i="35"/>
  <c r="Z13" i="35"/>
  <c r="Z901" i="35"/>
  <c r="Z96" i="35"/>
  <c r="Z746" i="35"/>
  <c r="Z536" i="35"/>
  <c r="Z369" i="35"/>
  <c r="Z993" i="35"/>
  <c r="Z112" i="35"/>
  <c r="Z733" i="35"/>
  <c r="Z277" i="35"/>
  <c r="Z463" i="35"/>
  <c r="Z391" i="35"/>
  <c r="Z8" i="35"/>
  <c r="Z879" i="35"/>
  <c r="Z961" i="35"/>
  <c r="Z581" i="35"/>
  <c r="Z799" i="35"/>
  <c r="Z137" i="35"/>
  <c r="Z1005" i="35"/>
  <c r="Z667" i="35"/>
  <c r="Z301" i="35"/>
  <c r="Z238" i="35"/>
  <c r="Z848" i="35"/>
  <c r="Z845" i="35"/>
  <c r="Z503" i="35"/>
  <c r="Z2" i="35"/>
  <c r="Z77" i="35"/>
  <c r="Z1078" i="35"/>
  <c r="Z347" i="35"/>
  <c r="Z27" i="35"/>
  <c r="Z840" i="35"/>
  <c r="Z217" i="35"/>
  <c r="Z81" i="35"/>
  <c r="Z747" i="35"/>
  <c r="Z493" i="35"/>
  <c r="Z854" i="35"/>
  <c r="Z749" i="35"/>
  <c r="Z1030" i="35"/>
  <c r="Z424" i="35"/>
  <c r="Z49" i="35"/>
  <c r="Z1002" i="35"/>
  <c r="Z851" i="35"/>
  <c r="Z1067" i="35"/>
  <c r="Z87" i="35"/>
  <c r="Z531" i="35"/>
  <c r="Z772" i="35"/>
  <c r="Z985" i="35"/>
  <c r="Z4" i="35"/>
  <c r="Z758" i="35"/>
  <c r="Z784" i="35"/>
  <c r="Z616" i="35"/>
  <c r="Z826" i="35"/>
  <c r="Z529" i="35"/>
  <c r="Z338" i="35"/>
  <c r="Z129" i="35"/>
  <c r="Z996" i="35"/>
  <c r="Z777" i="35"/>
  <c r="Z274" i="35"/>
  <c r="Z764" i="35"/>
  <c r="Z1046" i="35"/>
  <c r="Z1032" i="35"/>
  <c r="Z598" i="35"/>
  <c r="Z899" i="35"/>
  <c r="Z358" i="35"/>
  <c r="Z950" i="35"/>
  <c r="Z793" i="35"/>
  <c r="Z520" i="35"/>
  <c r="Z497" i="35"/>
  <c r="Z1020" i="35"/>
  <c r="Z564" i="35"/>
  <c r="Z102" i="35"/>
  <c r="Z1071" i="35"/>
  <c r="Z381" i="35"/>
  <c r="Z95" i="35"/>
  <c r="Z916" i="35"/>
  <c r="Z419" i="35"/>
  <c r="Z915" i="35"/>
  <c r="Z938" i="35"/>
  <c r="Z215" i="35"/>
  <c r="Z413" i="35"/>
  <c r="Z219" i="35"/>
  <c r="Z281" i="35"/>
  <c r="Z981" i="35"/>
  <c r="Z86" i="35"/>
  <c r="Z239" i="35"/>
  <c r="Z635" i="35"/>
  <c r="Z600" i="35"/>
  <c r="Z1076" i="35"/>
  <c r="Z489" i="35"/>
  <c r="Z230" i="35"/>
  <c r="Z523" i="35"/>
  <c r="Z780" i="35"/>
  <c r="Z948" i="35"/>
  <c r="Z857" i="35"/>
  <c r="Z953" i="35"/>
  <c r="Z697" i="35"/>
  <c r="Z818" i="35"/>
  <c r="Z307" i="35"/>
  <c r="Z122" i="35"/>
  <c r="Z324" i="35"/>
  <c r="Z934" i="35"/>
  <c r="Z1044" i="35"/>
  <c r="Z881" i="35"/>
  <c r="Z994" i="35"/>
  <c r="Z188" i="35"/>
  <c r="Z83" i="35"/>
  <c r="Z1029" i="35"/>
  <c r="Z803" i="35"/>
  <c r="Z710" i="35"/>
  <c r="Z919" i="35"/>
  <c r="Z596" i="35"/>
  <c r="Z486" i="35"/>
  <c r="Z582" i="35"/>
  <c r="Z138" i="35"/>
  <c r="Z527" i="35"/>
  <c r="Z847" i="35"/>
  <c r="Z660" i="35"/>
  <c r="Z335" i="35"/>
  <c r="Z504" i="35"/>
  <c r="Z357" i="35"/>
  <c r="Z768" i="35"/>
  <c r="Z58" i="35"/>
  <c r="Z639" i="35"/>
  <c r="Z401" i="35"/>
  <c r="Z674" i="35"/>
  <c r="Z232" i="35"/>
  <c r="Z794" i="35"/>
  <c r="Z394" i="35"/>
  <c r="Z752" i="35"/>
  <c r="Z1051" i="35"/>
  <c r="Z361" i="35"/>
  <c r="Z317" i="35"/>
  <c r="Z270" i="35"/>
  <c r="Z633" i="35"/>
  <c r="Z806" i="35"/>
  <c r="Z1074" i="35"/>
  <c r="Z1056" i="35"/>
  <c r="Z834" i="35"/>
  <c r="Z995" i="35"/>
  <c r="Z295" i="35"/>
  <c r="Z1049" i="35"/>
  <c r="Z367" i="35"/>
  <c r="Z1003" i="35"/>
  <c r="Z64" i="35"/>
  <c r="Z61" i="35"/>
  <c r="Z632" i="35"/>
  <c r="Z563" i="35"/>
  <c r="Z541" i="35"/>
  <c r="Z117" i="35"/>
  <c r="Z259" i="35"/>
  <c r="Z283" i="35"/>
  <c r="Z481" i="35"/>
  <c r="Z988" i="35"/>
  <c r="Z967" i="35"/>
  <c r="Z21" i="35"/>
  <c r="Z333" i="35"/>
  <c r="Z545" i="35"/>
  <c r="Z812" i="35"/>
  <c r="Z802" i="35"/>
  <c r="Z25" i="35"/>
  <c r="Z257" i="35"/>
  <c r="Z407" i="35"/>
  <c r="Z79" i="35"/>
  <c r="Z354" i="35"/>
  <c r="Z739" i="35"/>
  <c r="Z532" i="35"/>
  <c r="Z586" i="35"/>
  <c r="Z5" i="35"/>
  <c r="Z460" i="35"/>
  <c r="Z496" i="35"/>
  <c r="Z882" i="35"/>
  <c r="Z279" i="35"/>
  <c r="Z321" i="35"/>
  <c r="Z990" i="35"/>
  <c r="Z473" i="35"/>
  <c r="Z798" i="35"/>
  <c r="Z422" i="35"/>
  <c r="Z189" i="35"/>
  <c r="Z261" i="35"/>
  <c r="Z258" i="35"/>
  <c r="Z904" i="35"/>
  <c r="Z88" i="35"/>
  <c r="Z194" i="35"/>
  <c r="Z790" i="35"/>
  <c r="Z704" i="35"/>
  <c r="Z20" i="35"/>
  <c r="Z622" i="35"/>
  <c r="Z991" i="35"/>
  <c r="Z1004" i="35"/>
  <c r="Z327" i="35"/>
  <c r="Z1017" i="35"/>
  <c r="Z125" i="35"/>
  <c r="Z518" i="35"/>
  <c r="Z888" i="35"/>
  <c r="Z309" i="35"/>
  <c r="Z767" i="35"/>
  <c r="Z243" i="35"/>
  <c r="Z673" i="35"/>
  <c r="Z1057" i="35"/>
  <c r="Z640" i="35"/>
  <c r="Z34" i="35"/>
  <c r="Z837" i="35"/>
  <c r="Z223" i="35"/>
  <c r="Z696" i="35"/>
  <c r="Z554" i="35"/>
  <c r="Z672" i="35"/>
  <c r="Z825" i="35"/>
  <c r="Z282" i="35"/>
  <c r="Z906" i="35"/>
  <c r="Z255" i="35"/>
  <c r="Z663" i="35"/>
  <c r="Z423" i="35"/>
  <c r="Z726" i="35"/>
  <c r="Z6" i="35"/>
  <c r="Z200" i="35"/>
  <c r="Z709" i="35"/>
  <c r="Z689" i="35"/>
  <c r="Z348" i="35"/>
  <c r="Z490" i="35"/>
  <c r="Z842" i="35"/>
  <c r="Z205" i="35"/>
  <c r="Z210" i="35"/>
  <c r="Z677" i="35"/>
  <c r="Z253" i="35"/>
  <c r="Z930" i="35"/>
  <c r="Z478" i="35"/>
  <c r="Z833" i="35"/>
  <c r="Z808" i="35"/>
  <c r="Z323" i="35"/>
  <c r="Z469" i="35"/>
  <c r="Z512" i="35"/>
  <c r="Z751" i="35"/>
  <c r="Z410" i="35"/>
  <c r="Z761" i="35"/>
  <c r="Z670" i="35"/>
  <c r="Z942" i="35"/>
  <c r="Z1024" i="35"/>
  <c r="Z119" i="35"/>
  <c r="Z578" i="35"/>
  <c r="Z310" i="35"/>
  <c r="Z984" i="35"/>
  <c r="Z352" i="35"/>
  <c r="Z382" i="35"/>
  <c r="Z555" i="35"/>
  <c r="Z687" i="35"/>
  <c r="Z312" i="35"/>
  <c r="Z514" i="35"/>
  <c r="Z576" i="35"/>
  <c r="Z214" i="35"/>
  <c r="Z753" i="35"/>
  <c r="Z448" i="35"/>
  <c r="Z1035" i="35"/>
  <c r="Z1048" i="35"/>
  <c r="Z246" i="35"/>
  <c r="Z266" i="35"/>
  <c r="Z80" i="35"/>
  <c r="Z678" i="35"/>
  <c r="Z912" i="35"/>
  <c r="Z136" i="35"/>
  <c r="Z998" i="35"/>
  <c r="Z838" i="35"/>
  <c r="Z519" i="35"/>
  <c r="Z405" i="35"/>
  <c r="Z1008" i="35"/>
  <c r="Z1016" i="35"/>
  <c r="Z299" i="35"/>
  <c r="Z952" i="35"/>
  <c r="Z986" i="35"/>
  <c r="Z538" i="35"/>
  <c r="Z339" i="35"/>
  <c r="Z332" i="35"/>
  <c r="Z648" i="35"/>
  <c r="Z57" i="35"/>
  <c r="Z871" i="35"/>
  <c r="Z33" i="35"/>
  <c r="Z1006" i="35"/>
  <c r="Z859" i="35"/>
  <c r="Z471" i="35"/>
  <c r="Z1047" i="35"/>
  <c r="Z682" i="35"/>
  <c r="Z146" i="35"/>
  <c r="Z384" i="35"/>
  <c r="Z786" i="35"/>
  <c r="Z426" i="35"/>
  <c r="Z636" i="35"/>
  <c r="Z1014" i="35"/>
  <c r="Z392" i="35"/>
  <c r="Z1007" i="35"/>
  <c r="Z862" i="35"/>
  <c r="Z923" i="35"/>
  <c r="Z728" i="35"/>
  <c r="Z924" i="35"/>
  <c r="Z980" i="35"/>
  <c r="Z553" i="35"/>
  <c r="Z62" i="35"/>
  <c r="Z853" i="35"/>
  <c r="Z573" i="35"/>
  <c r="Z910" i="35"/>
  <c r="Z724" i="35"/>
  <c r="Z914" i="35"/>
  <c r="Z484" i="35"/>
  <c r="Z120" i="35"/>
  <c r="Z399" i="35"/>
  <c r="Z193" i="35"/>
  <c r="Z850" i="35"/>
  <c r="Z302" i="35"/>
  <c r="Z721" i="35"/>
  <c r="Z878" i="35"/>
  <c r="Z562" i="35"/>
  <c r="Z856" i="35"/>
  <c r="Z421" i="35"/>
  <c r="Z326" i="35"/>
  <c r="Z444" i="35"/>
  <c r="Z983" i="35"/>
  <c r="Z420" i="35"/>
  <c r="Z649" i="35"/>
  <c r="Z349" i="35"/>
  <c r="Z974" i="35"/>
  <c r="Z725" i="35"/>
  <c r="Z900" i="35"/>
  <c r="Z18" i="35"/>
  <c r="Z989" i="35"/>
  <c r="Z630" i="35"/>
  <c r="Z211" i="35"/>
  <c r="Z491" i="35"/>
  <c r="Z40" i="35"/>
  <c r="Z971" i="35"/>
  <c r="Z306" i="35"/>
  <c r="Z141" i="35"/>
  <c r="Z145" i="35"/>
  <c r="Z52" i="35"/>
  <c r="Z24" i="35"/>
  <c r="Z634" i="35"/>
  <c r="Z655" i="35"/>
  <c r="Z140" i="35"/>
  <c r="Z947" i="35"/>
  <c r="Z558" i="35"/>
  <c r="Z755" i="35"/>
  <c r="Z67" i="35"/>
  <c r="Z951" i="35"/>
  <c r="Z885" i="35"/>
  <c r="Z1041" i="35"/>
  <c r="Z197" i="35"/>
  <c r="Z229" i="35"/>
  <c r="Z568" i="35"/>
  <c r="Z467" i="35"/>
  <c r="Z958" i="35"/>
  <c r="Z609" i="35"/>
  <c r="Z240" i="35"/>
  <c r="Z823" i="35"/>
  <c r="Z409" i="35"/>
  <c r="Z867" i="35"/>
  <c r="Z378" i="35"/>
  <c r="Z887" i="35"/>
  <c r="Z561" i="35"/>
  <c r="Z506" i="35"/>
  <c r="Z1054" i="35"/>
  <c r="Z82" i="35"/>
  <c r="Z208" i="35"/>
  <c r="Z515" i="35"/>
  <c r="Z715" i="35"/>
  <c r="Z363" i="35"/>
  <c r="Z54" i="35"/>
  <c r="Z729" i="35"/>
  <c r="Z198" i="35"/>
  <c r="Z50" i="35"/>
  <c r="Z602" i="35"/>
  <c r="Z328" i="35"/>
  <c r="Z365" i="35"/>
  <c r="Z691" i="35"/>
  <c r="Z548" i="35"/>
  <c r="Z537" i="35"/>
  <c r="Z251" i="35"/>
  <c r="Z884" i="35"/>
  <c r="Z1036" i="35"/>
  <c r="Z43" i="35"/>
  <c r="Z216" i="35"/>
  <c r="Z44" i="35"/>
  <c r="Z612" i="35"/>
  <c r="Z601" i="35"/>
  <c r="Z791" i="35"/>
  <c r="Z364" i="35"/>
  <c r="Z699" i="35"/>
  <c r="Z647" i="35"/>
  <c r="Z1065" i="35"/>
  <c r="Z706" i="35"/>
  <c r="Z921" i="35"/>
  <c r="Z501" i="35"/>
  <c r="Z928" i="35"/>
  <c r="Z297" i="35"/>
  <c r="Z876" i="35"/>
  <c r="Z975" i="35"/>
  <c r="Z575" i="35"/>
  <c r="Z452" i="35"/>
  <c r="Z492" i="35"/>
  <c r="Z730" i="35"/>
  <c r="Z242" i="35"/>
  <c r="Z908" i="35"/>
  <c r="Z617" i="35"/>
  <c r="Z693" i="35"/>
  <c r="Z286" i="35"/>
  <c r="Z804" i="35"/>
  <c r="Z1040" i="35"/>
  <c r="Z976" i="35"/>
  <c r="Z116" i="35"/>
  <c r="Z614" i="35"/>
  <c r="Z191" i="35"/>
  <c r="Z760" i="35"/>
  <c r="Z814" i="35"/>
  <c r="Z671" i="35"/>
  <c r="Z1053" i="35"/>
  <c r="Z713" i="35"/>
  <c r="Z695" i="35"/>
  <c r="Z372" i="35"/>
  <c r="Z765" i="35"/>
  <c r="Z222" i="35"/>
  <c r="Z278" i="35"/>
  <c r="Z250" i="35"/>
  <c r="Z1027" i="35"/>
  <c r="Z462" i="35"/>
  <c r="Z830" i="35"/>
  <c r="Z743" i="35"/>
  <c r="Z350" i="35"/>
  <c r="Z362" i="35"/>
  <c r="Z534" i="35"/>
  <c r="Z346" i="35"/>
  <c r="Z813" i="35"/>
  <c r="Z252" i="35"/>
  <c r="Z379" i="35"/>
  <c r="Z224" i="35"/>
  <c r="Z666" i="35"/>
  <c r="Z118" i="35"/>
  <c r="Z397" i="35"/>
  <c r="Z1011" i="35"/>
  <c r="Z522" i="35"/>
  <c r="Z143" i="35"/>
  <c r="Z979" i="35"/>
  <c r="Z606" i="35"/>
  <c r="Z85" i="35"/>
  <c r="Z643" i="35"/>
  <c r="Z404" i="35"/>
  <c r="Z245" i="35"/>
  <c r="Z470" i="35"/>
  <c r="Z727" i="35"/>
  <c r="Z196" i="35"/>
  <c r="Z1037" i="35"/>
  <c r="Z59" i="35"/>
  <c r="Z577" i="35"/>
  <c r="Z265" i="35"/>
  <c r="Z334" i="35"/>
  <c r="Z982" i="35"/>
  <c r="Z135" i="35"/>
  <c r="Z195" i="35"/>
  <c r="Z525" i="35"/>
  <c r="Z774" i="35"/>
  <c r="Z459" i="35"/>
  <c r="Z134" i="35"/>
  <c r="Z400" i="35"/>
  <c r="Z38" i="35"/>
  <c r="Z918" i="35"/>
  <c r="Z226" i="35"/>
  <c r="Z933" i="35"/>
  <c r="Z1013" i="35"/>
  <c r="Z513" i="35"/>
  <c r="Z264" i="35"/>
  <c r="Z113" i="35"/>
  <c r="Z543" i="35"/>
  <c r="Z454" i="35"/>
  <c r="Z1073" i="35"/>
  <c r="Z268" i="35"/>
  <c r="Z841" i="35"/>
  <c r="Z36" i="35"/>
  <c r="Z566" i="35"/>
  <c r="Z860" i="35"/>
  <c r="Z855" i="35"/>
  <c r="Z1033" i="35"/>
  <c r="Z827" i="35"/>
  <c r="Z440" i="35"/>
  <c r="Z221" i="35"/>
  <c r="Z987" i="35"/>
  <c r="Z822" i="35"/>
  <c r="Z905" i="35"/>
  <c r="Z778" i="35"/>
  <c r="Z1015" i="35"/>
  <c r="Z744" i="35"/>
  <c r="Z1061" i="35"/>
  <c r="Z552" i="35"/>
  <c r="Z51" i="35"/>
  <c r="Z588" i="35"/>
  <c r="Z628" i="35"/>
  <c r="Z585" i="35"/>
  <c r="Z476" i="35"/>
  <c r="Z415" i="35"/>
  <c r="Z7" i="35"/>
  <c r="Z970" i="35"/>
  <c r="Z964" i="35"/>
  <c r="Z511" i="35"/>
  <c r="Z681" i="35"/>
  <c r="Z477" i="35"/>
  <c r="Z244" i="35"/>
  <c r="Z783" i="35"/>
  <c r="Z288" i="35"/>
  <c r="Z1010" i="35"/>
  <c r="Z457" i="35"/>
  <c r="Z439" i="35"/>
  <c r="Z509" i="35"/>
  <c r="Z56" i="35"/>
  <c r="Z652" i="35"/>
  <c r="Z303" i="35"/>
  <c r="Z260" i="35"/>
  <c r="Z132" i="35"/>
  <c r="Z735" i="35"/>
  <c r="Z718" i="35"/>
  <c r="Z345" i="35"/>
  <c r="Z762" i="35"/>
  <c r="Z1039" i="35"/>
  <c r="Z542" i="35"/>
  <c r="Z31" i="35"/>
  <c r="Z521" i="35"/>
  <c r="Z32" i="35"/>
  <c r="Z1075" i="35"/>
  <c r="Z360" i="35"/>
  <c r="Z414" i="35"/>
  <c r="Z603" i="35"/>
  <c r="Z199" i="35"/>
  <c r="Z453" i="35"/>
  <c r="Z960" i="35"/>
  <c r="Z642" i="35"/>
  <c r="Z686" i="35"/>
  <c r="Z408" i="35"/>
  <c r="Z507" i="35"/>
  <c r="Z685" i="35"/>
  <c r="Z894" i="35"/>
  <c r="Z374" i="35"/>
  <c r="Z890" i="35"/>
  <c r="Z90" i="35"/>
  <c r="Z917" i="35"/>
  <c r="Z701" i="35"/>
  <c r="Z263" i="35"/>
  <c r="Z782" i="35"/>
  <c r="Z121" i="35"/>
  <c r="Z972" i="35"/>
  <c r="Z466" i="35"/>
  <c r="Z785" i="35"/>
  <c r="Z10" i="35"/>
  <c r="Z604" i="35"/>
  <c r="Z572" i="35"/>
  <c r="Z597" i="35"/>
  <c r="Z35" i="35"/>
  <c r="Z913" i="35"/>
  <c r="Z688" i="35"/>
  <c r="Z893" i="35"/>
  <c r="Z231" i="35"/>
  <c r="Z186" i="35"/>
  <c r="Z296" i="35"/>
  <c r="Z366" i="35"/>
  <c r="Z273" i="35"/>
  <c r="Z89" i="35"/>
  <c r="Z745" i="35"/>
  <c r="Z684" i="35"/>
  <c r="Z103" i="35"/>
  <c r="Z800" i="35"/>
  <c r="Z997" i="35"/>
  <c r="Z508" i="35"/>
  <c r="Z318" i="35"/>
  <c r="Z700" i="35"/>
  <c r="Z412" i="35"/>
  <c r="Z75" i="35"/>
  <c r="Z717" i="35"/>
  <c r="Z1060" i="35"/>
  <c r="Z289" i="35"/>
  <c r="Z1018" i="35"/>
  <c r="Z344" i="35"/>
  <c r="Z835" i="35"/>
  <c r="Z889" i="35"/>
  <c r="Z690" i="35"/>
  <c r="Z100" i="35"/>
  <c r="Z550" i="35"/>
  <c r="Z47" i="35"/>
  <c r="Z248" i="35"/>
  <c r="Z370" i="35"/>
  <c r="Z22" i="35"/>
  <c r="Z880" i="35"/>
  <c r="Z927" i="35"/>
  <c r="Z946" i="35"/>
  <c r="Z1021" i="35"/>
  <c r="Z892" i="35"/>
  <c r="Z664" i="35"/>
  <c r="Z775" i="35"/>
  <c r="Z957" i="35"/>
  <c r="Z123" i="35"/>
  <c r="Z668" i="35"/>
  <c r="Z72" i="35"/>
  <c r="Z653" i="35"/>
  <c r="Z110" i="35"/>
  <c r="Z353" i="35"/>
  <c r="Z69" i="35"/>
  <c r="Z294" i="35"/>
  <c r="Z445" i="35"/>
  <c r="Z611" i="35"/>
  <c r="Z92" i="35"/>
  <c r="Z14" i="35"/>
  <c r="Z311" i="35"/>
  <c r="Z104" i="35"/>
  <c r="Z11" i="35"/>
  <c r="Z298" i="35"/>
  <c r="Z487" i="35"/>
  <c r="Z1012" i="35"/>
  <c r="Z656" i="35"/>
  <c r="Z873" i="35"/>
  <c r="Z547" i="35"/>
  <c r="Z380" i="35"/>
  <c r="Z731" i="35"/>
  <c r="Z925" i="35"/>
  <c r="Z551" i="35"/>
  <c r="Z472" i="35"/>
  <c r="Z615" i="35"/>
  <c r="Z549" i="35"/>
  <c r="Z824" i="35"/>
  <c r="Z107" i="35"/>
  <c r="Z45" i="35"/>
  <c r="Z91" i="35"/>
  <c r="Z702" i="35"/>
  <c r="Z371" i="35"/>
  <c r="Z464" i="35"/>
  <c r="Z402" i="35"/>
  <c r="Z300" i="35"/>
  <c r="Z213" i="35"/>
  <c r="Z403" i="35"/>
  <c r="Z498" i="35"/>
  <c r="Z608" i="35"/>
  <c r="Z719" i="35"/>
  <c r="Z322" i="35"/>
  <c r="Z716" i="35"/>
  <c r="Z651" i="35"/>
  <c r="Z142" i="35"/>
  <c r="Z795" i="35"/>
  <c r="Z619" i="35"/>
  <c r="Z665" i="35"/>
  <c r="Z779" i="35"/>
  <c r="Z810" i="35"/>
  <c r="Z846" i="35"/>
  <c r="Z530" i="35"/>
  <c r="Z683" i="35"/>
  <c r="Z898" i="35"/>
  <c r="Z337" i="35"/>
  <c r="Z37" i="35"/>
  <c r="Z262" i="35"/>
  <c r="Z290" i="35"/>
  <c r="Z595" i="35"/>
  <c r="Z662" i="35"/>
  <c r="Z456" i="35"/>
  <c r="Z895" i="35"/>
  <c r="Z406" i="35"/>
  <c r="Z657" i="35"/>
  <c r="Z945" i="35"/>
  <c r="Z903" i="35"/>
  <c r="Z19" i="35"/>
  <c r="Z875" i="35"/>
  <c r="Z815" i="35"/>
  <c r="Z883" i="35"/>
  <c r="Z776" i="35"/>
  <c r="Z565" i="35"/>
  <c r="Z968" i="35"/>
  <c r="Z16" i="35"/>
  <c r="Z105" i="35"/>
  <c r="Z106" i="35"/>
  <c r="Z805" i="35"/>
  <c r="Z1023" i="35"/>
  <c r="Z447" i="35"/>
  <c r="Z623" i="35"/>
  <c r="Z192" i="35"/>
  <c r="Z416" i="35"/>
  <c r="Z977" i="35"/>
  <c r="Z84" i="35"/>
  <c r="Z590" i="35"/>
  <c r="Z127" i="35"/>
  <c r="Z1058" i="35"/>
  <c r="Z494" i="35"/>
  <c r="Z73" i="35"/>
  <c r="Z355" i="35"/>
  <c r="Z1062" i="35"/>
  <c r="Z1042" i="35"/>
  <c r="Z458" i="35"/>
  <c r="Z203" i="35"/>
  <c r="Z907" i="35"/>
  <c r="Z1025" i="35"/>
  <c r="Z620" i="35"/>
  <c r="Z267" i="35"/>
  <c r="Z540" i="35"/>
  <c r="Z316" i="35"/>
  <c r="Z874" i="35"/>
  <c r="Z959" i="35"/>
  <c r="Z955" i="35"/>
  <c r="Z474" i="35"/>
  <c r="Z801" i="35"/>
  <c r="Z411" i="35"/>
  <c r="Z287" i="35"/>
  <c r="Z218" i="35"/>
  <c r="Z807" i="35"/>
  <c r="Z629" i="35"/>
  <c r="Z1031" i="35"/>
  <c r="Z836" i="35"/>
  <c r="Z560" i="35"/>
  <c r="Z256" i="35"/>
  <c r="Z788" i="35"/>
  <c r="Z659" i="35"/>
  <c r="Z275" i="35"/>
  <c r="Z821" i="35"/>
  <c r="Z658" i="35"/>
  <c r="Z992" i="35"/>
  <c r="Z495" i="35"/>
  <c r="Z442" i="35"/>
  <c r="Z505" i="35"/>
  <c r="Z128" i="35"/>
  <c r="Z1069" i="35"/>
  <c r="Z340" i="35"/>
  <c r="Z284" i="35"/>
  <c r="Z249" i="35"/>
  <c r="Z849" i="35"/>
  <c r="Z714" i="35"/>
  <c r="Z236" i="35"/>
  <c r="Z114" i="35"/>
  <c r="Z139" i="35"/>
  <c r="Z766" i="35"/>
  <c r="Z1038" i="35"/>
  <c r="Z425" i="35"/>
  <c r="Z646" i="35"/>
  <c r="Z742" i="35"/>
  <c r="Z207" i="35"/>
  <c r="Z449" i="35"/>
  <c r="Z868" i="35"/>
  <c r="Z314" i="35"/>
  <c r="Z711" i="35"/>
  <c r="Z190" i="35"/>
  <c r="Z732" i="35"/>
  <c r="Z202" i="35"/>
  <c r="Z28" i="35"/>
  <c r="Z76" i="35"/>
  <c r="Z669" i="35"/>
  <c r="Z342" i="35"/>
  <c r="Z954" i="35"/>
  <c r="Z272" i="35"/>
  <c r="Z567" i="35"/>
  <c r="Z571" i="35"/>
  <c r="Z144" i="35"/>
  <c r="Z1034" i="35"/>
  <c r="Z694" i="35"/>
  <c r="Z654" i="35"/>
  <c r="Z858" i="35"/>
  <c r="Z872" i="35"/>
  <c r="Z978" i="35"/>
  <c r="Z703" i="35"/>
  <c r="Z3" i="35"/>
  <c r="Z387" i="35"/>
  <c r="Z828" i="35"/>
  <c r="Z641" i="35"/>
  <c r="Z1059" i="35"/>
  <c r="Z126" i="35"/>
  <c r="Z763" i="35"/>
  <c r="Z329" i="35"/>
  <c r="Z941" i="35"/>
  <c r="Z109" i="35"/>
  <c r="Z446" i="35"/>
  <c r="Z787" i="35"/>
  <c r="Z483" i="35"/>
  <c r="Z17" i="35"/>
  <c r="Z839" i="35"/>
  <c r="Z383" i="35"/>
  <c r="Z70" i="35"/>
  <c r="Z638" i="35"/>
  <c r="Z115" i="35"/>
  <c r="Z829" i="35"/>
  <c r="Z610" i="35"/>
  <c r="Z770" i="35"/>
  <c r="Z705" i="35"/>
  <c r="Z280" i="35"/>
  <c r="Z584" i="35"/>
  <c r="Z206" i="35"/>
  <c r="Z911" i="35"/>
  <c r="Z599" i="35"/>
  <c r="Z897" i="35"/>
  <c r="Z676" i="35"/>
  <c r="Z909" i="35"/>
  <c r="Z42" i="35"/>
  <c r="Z187" i="35"/>
  <c r="Z485" i="35"/>
  <c r="Z792" i="35"/>
  <c r="Z707" i="35"/>
  <c r="Z130" i="35"/>
  <c r="Z450" i="35"/>
  <c r="Z225" i="35"/>
  <c r="Z30" i="35"/>
  <c r="Z1050" i="35"/>
  <c r="Z94" i="35"/>
  <c r="Z1026" i="35"/>
  <c r="Z235" i="35"/>
  <c r="Z510" i="35"/>
  <c r="Z692" i="35"/>
  <c r="Z74" i="35"/>
  <c r="Z797" i="35"/>
  <c r="Z48" i="35"/>
  <c r="Z796" i="35"/>
  <c r="Z269" i="35"/>
  <c r="Z844" i="35"/>
  <c r="Z544" i="35"/>
  <c r="Z390" i="35"/>
  <c r="Z359" i="35"/>
  <c r="Z111" i="35"/>
  <c r="Z1022" i="35"/>
  <c r="Z740" i="35"/>
  <c r="Z502" i="35"/>
  <c r="Z108" i="35"/>
  <c r="Z1066" i="35"/>
  <c r="Z759" i="35"/>
  <c r="Z526" i="35"/>
  <c r="Z556" i="35"/>
  <c r="Z204" i="35"/>
  <c r="Z465" i="35"/>
  <c r="Z441" i="35"/>
  <c r="Z737" i="35"/>
  <c r="Z605" i="35"/>
  <c r="Z557" i="35"/>
  <c r="Z645" i="35"/>
  <c r="Z861" i="35"/>
  <c r="Z15" i="35"/>
  <c r="Z418" i="35"/>
  <c r="Z661" i="35"/>
  <c r="Z533" i="35"/>
  <c r="Z93" i="35"/>
  <c r="Z396" i="35"/>
  <c r="Z201" i="35"/>
  <c r="Z866" i="35"/>
  <c r="Z71" i="35"/>
  <c r="Z227" i="35"/>
  <c r="Z613" i="35"/>
  <c r="Z618" i="35"/>
  <c r="Z574" i="35"/>
  <c r="Z65" i="35"/>
  <c r="Z594" i="35"/>
  <c r="Z376" i="35"/>
  <c r="Z963" i="35"/>
  <c r="Z864" i="35"/>
  <c r="Z241" i="35"/>
  <c r="Z539" i="35"/>
  <c r="Z720" i="35"/>
  <c r="Z393" i="35"/>
  <c r="Z395" i="35"/>
  <c r="Z1055" i="35"/>
  <c r="Z931" i="35"/>
  <c r="Z488" i="35"/>
  <c r="Z479" i="35"/>
  <c r="Z809" i="35"/>
  <c r="Z398" i="35"/>
  <c r="Z443" i="35"/>
  <c r="Z336" i="35"/>
  <c r="Z375" i="35"/>
  <c r="Z679" i="35"/>
  <c r="Z53" i="35"/>
  <c r="Z949" i="35"/>
  <c r="Z330" i="35"/>
  <c r="Z468" i="35"/>
  <c r="Z482" i="35"/>
  <c r="Z569" i="35"/>
  <c r="Z757" i="35"/>
  <c r="Z308" i="35"/>
  <c r="Z388" i="35"/>
  <c r="Z293" i="35"/>
  <c r="Z969" i="35"/>
  <c r="Z583" i="35"/>
  <c r="Z451" i="35"/>
  <c r="Z819" i="35"/>
  <c r="Z939" i="35"/>
  <c r="Z528" i="35"/>
  <c r="Z98" i="35"/>
  <c r="Z500" i="35"/>
  <c r="Z920" i="35"/>
  <c r="Z291" i="35"/>
  <c r="Z708" i="35"/>
  <c r="Z631" i="35"/>
  <c r="Z644" i="35"/>
  <c r="Z325" i="35"/>
  <c r="Z675" i="35"/>
  <c r="Z39" i="35"/>
  <c r="Z962" i="35"/>
  <c r="Z1063" i="35"/>
  <c r="Z570" i="35"/>
  <c r="Z1072" i="35"/>
  <c r="Z1019" i="35"/>
  <c r="Z68" i="35"/>
  <c r="Z209" i="35"/>
  <c r="Z63" i="35"/>
  <c r="Z78" i="35"/>
  <c r="Z741" i="35"/>
  <c r="Z886" i="35"/>
  <c r="Z936" i="35"/>
  <c r="Z147" i="35"/>
  <c r="Z234" i="35"/>
  <c r="Z377" i="35"/>
  <c r="Z734" i="35"/>
  <c r="Z373" i="35"/>
  <c r="Z368" i="35"/>
  <c r="Z736" i="35"/>
  <c r="Z650" i="35"/>
  <c r="Z285" i="35"/>
  <c r="Z580" i="35"/>
  <c r="Z55" i="35"/>
  <c r="Z26" i="35"/>
  <c r="Z999" i="35"/>
  <c r="Z637" i="35"/>
  <c r="Z712" i="35"/>
  <c r="Z966" i="35"/>
  <c r="Z929" i="35"/>
  <c r="Z589" i="35"/>
  <c r="Z956" i="35"/>
  <c r="Z789" i="35"/>
  <c r="Z756" i="35"/>
  <c r="Z877" i="35"/>
  <c r="Z1064" i="35"/>
  <c r="Z592" i="35"/>
  <c r="Z212" i="35"/>
  <c r="Z781" i="35"/>
  <c r="Z276" i="35"/>
  <c r="Z66" i="35"/>
  <c r="Z41" i="35"/>
  <c r="Z843" i="35"/>
  <c r="Z926" i="35"/>
  <c r="Z891" i="35"/>
  <c r="Z99" i="35"/>
  <c r="Z698" i="35"/>
  <c r="Z865" i="35"/>
  <c r="Z1001" i="35"/>
  <c r="Z320" i="35"/>
  <c r="Z319" i="35"/>
  <c r="Z220" i="35"/>
  <c r="Z389" i="35"/>
  <c r="Z133" i="35"/>
  <c r="Z124" i="35"/>
  <c r="Z131" i="35"/>
  <c r="Y628" i="35" l="1"/>
  <c r="X629" i="35"/>
  <c r="X630" i="35" s="1"/>
  <c r="X631" i="35" s="1"/>
  <c r="F153" i="35"/>
  <c r="Y152" i="35"/>
  <c r="Y448" i="35"/>
  <c r="Y438" i="35"/>
  <c r="X439" i="35"/>
  <c r="Y107" i="35"/>
  <c r="X108" i="35"/>
  <c r="V438" i="35"/>
  <c r="V152" i="35"/>
  <c r="C152" i="35"/>
  <c r="U152" i="35" s="1"/>
  <c r="F473" i="35"/>
  <c r="Y473" i="35" s="1"/>
  <c r="C675" i="35"/>
  <c r="U675" i="35" s="1"/>
  <c r="V675" i="35"/>
  <c r="F676" i="35"/>
  <c r="F773" i="35"/>
  <c r="Y773" i="35" s="1"/>
  <c r="V772" i="35"/>
  <c r="C772" i="35"/>
  <c r="U772" i="35" s="1"/>
  <c r="F808" i="35"/>
  <c r="Y808" i="35" s="1"/>
  <c r="V553" i="35"/>
  <c r="F554" i="35"/>
  <c r="Y554" i="35" s="1"/>
  <c r="C553" i="35"/>
  <c r="U553" i="35" s="1"/>
  <c r="F391" i="35"/>
  <c r="Y391" i="35" s="1"/>
  <c r="C1076" i="35"/>
  <c r="U1076" i="35" s="1"/>
  <c r="V1076" i="35"/>
  <c r="V189" i="35"/>
  <c r="C1075" i="35"/>
  <c r="U1075" i="35" s="1"/>
  <c r="V1075" i="35"/>
  <c r="C140" i="35"/>
  <c r="U140" i="35" s="1"/>
  <c r="F1078" i="35"/>
  <c r="Y1078" i="35" s="1"/>
  <c r="V1077" i="35"/>
  <c r="V389" i="35"/>
  <c r="C389" i="35"/>
  <c r="U389" i="35" s="1"/>
  <c r="F390" i="35"/>
  <c r="Y390" i="35" s="1"/>
  <c r="F190" i="35"/>
  <c r="Y190" i="35" s="1"/>
  <c r="F141" i="35"/>
  <c r="Y141" i="35" s="1"/>
  <c r="C189" i="35"/>
  <c r="U189" i="35" s="1"/>
  <c r="C1077" i="35"/>
  <c r="U1077" i="35" s="1"/>
  <c r="V140" i="35"/>
  <c r="V472" i="35"/>
  <c r="C472" i="35"/>
  <c r="U472" i="35" s="1"/>
  <c r="V904" i="35"/>
  <c r="C904" i="35"/>
  <c r="U904" i="35" s="1"/>
  <c r="F905" i="35"/>
  <c r="F728" i="35"/>
  <c r="Y728" i="35" s="1"/>
  <c r="V727" i="35"/>
  <c r="C727" i="35"/>
  <c r="U727" i="35" s="1"/>
  <c r="F882" i="35"/>
  <c r="Y882" i="35" s="1"/>
  <c r="V881" i="35"/>
  <c r="C881" i="35"/>
  <c r="U881" i="35" s="1"/>
  <c r="V976" i="35"/>
  <c r="U986" i="35"/>
  <c r="V448" i="35"/>
  <c r="V204" i="35"/>
  <c r="V60" i="35"/>
  <c r="V518" i="35"/>
  <c r="U393" i="35"/>
  <c r="U653" i="35"/>
  <c r="F205" i="35"/>
  <c r="F61" i="35"/>
  <c r="F519" i="35"/>
  <c r="Y519" i="35" s="1"/>
  <c r="F449" i="35"/>
  <c r="Y449" i="35" s="1"/>
  <c r="C976" i="35"/>
  <c r="U976" i="35" s="1"/>
  <c r="F977" i="35"/>
  <c r="Y977" i="35" s="1"/>
  <c r="C348" i="35"/>
  <c r="U348" i="35" s="1"/>
  <c r="Y153" i="35" l="1"/>
  <c r="F154" i="35"/>
  <c r="Y61" i="35"/>
  <c r="Y905" i="35"/>
  <c r="Y205" i="35"/>
  <c r="Y676" i="35"/>
  <c r="C153" i="35"/>
  <c r="U153" i="35" s="1"/>
  <c r="V153" i="35"/>
  <c r="F474" i="35"/>
  <c r="Y474" i="35" s="1"/>
  <c r="V190" i="35"/>
  <c r="V676" i="35"/>
  <c r="F677" i="35"/>
  <c r="Y677" i="35" s="1"/>
  <c r="F774" i="35"/>
  <c r="Y774" i="35" s="1"/>
  <c r="V773" i="35"/>
  <c r="C773" i="35"/>
  <c r="U773" i="35" s="1"/>
  <c r="F809" i="35"/>
  <c r="C554" i="35"/>
  <c r="U554" i="35" s="1"/>
  <c r="V554" i="35"/>
  <c r="F555" i="35"/>
  <c r="Y555" i="35" s="1"/>
  <c r="V391" i="35"/>
  <c r="C391" i="35"/>
  <c r="U391" i="35" s="1"/>
  <c r="C1078" i="35"/>
  <c r="U1078" i="35" s="1"/>
  <c r="F906" i="35"/>
  <c r="Y906" i="35" s="1"/>
  <c r="V1078" i="35"/>
  <c r="C190" i="35"/>
  <c r="U190" i="35" s="1"/>
  <c r="F392" i="35"/>
  <c r="V390" i="35"/>
  <c r="C390" i="35"/>
  <c r="U390" i="35" s="1"/>
  <c r="F142" i="35"/>
  <c r="Y142" i="35" s="1"/>
  <c r="F191" i="35"/>
  <c r="Y191" i="35" s="1"/>
  <c r="C141" i="35"/>
  <c r="U141" i="35" s="1"/>
  <c r="V141" i="35"/>
  <c r="C905" i="35"/>
  <c r="U905" i="35" s="1"/>
  <c r="V905" i="35"/>
  <c r="V473" i="35"/>
  <c r="C473" i="35"/>
  <c r="U473" i="35" s="1"/>
  <c r="F907" i="35"/>
  <c r="Y907" i="35" s="1"/>
  <c r="V728" i="35"/>
  <c r="F729" i="35"/>
  <c r="Y729" i="35" s="1"/>
  <c r="C728" i="35"/>
  <c r="U728" i="35" s="1"/>
  <c r="F883" i="35"/>
  <c r="Y883" i="35" s="1"/>
  <c r="V882" i="35"/>
  <c r="C882" i="35"/>
  <c r="U882" i="35" s="1"/>
  <c r="V977" i="35"/>
  <c r="V519" i="35"/>
  <c r="V205" i="35"/>
  <c r="V449" i="35"/>
  <c r="V61" i="35"/>
  <c r="F62" i="35"/>
  <c r="Y62" i="35" s="1"/>
  <c r="F206" i="35"/>
  <c r="Y206" i="35" s="1"/>
  <c r="F520" i="35"/>
  <c r="Y520" i="35" s="1"/>
  <c r="F450" i="35"/>
  <c r="Y450" i="35" s="1"/>
  <c r="F978" i="35"/>
  <c r="Y978" i="35" s="1"/>
  <c r="C977" i="35"/>
  <c r="U977" i="35" s="1"/>
  <c r="C833" i="35"/>
  <c r="U833" i="35" s="1"/>
  <c r="F873" i="35"/>
  <c r="Y873" i="35" s="1"/>
  <c r="Y809" i="35" l="1"/>
  <c r="F155" i="35"/>
  <c r="Y154" i="35"/>
  <c r="Y392" i="35"/>
  <c r="X393" i="35"/>
  <c r="C154" i="35"/>
  <c r="U154" i="35" s="1"/>
  <c r="V154" i="35"/>
  <c r="F192" i="35"/>
  <c r="Y192" i="35" s="1"/>
  <c r="F475" i="35"/>
  <c r="Y475" i="35" s="1"/>
  <c r="F678" i="35"/>
  <c r="Y678" i="35" s="1"/>
  <c r="V677" i="35"/>
  <c r="C809" i="35"/>
  <c r="U809" i="35" s="1"/>
  <c r="F810" i="35"/>
  <c r="Y810" i="35" s="1"/>
  <c r="C774" i="35"/>
  <c r="U774" i="35" s="1"/>
  <c r="V774" i="35"/>
  <c r="F775" i="35"/>
  <c r="Y775" i="35" s="1"/>
  <c r="V809" i="35"/>
  <c r="F908" i="35"/>
  <c r="Y908" i="35" s="1"/>
  <c r="F556" i="35"/>
  <c r="C555" i="35"/>
  <c r="U555" i="35" s="1"/>
  <c r="V555" i="35"/>
  <c r="C191" i="35"/>
  <c r="U191" i="35" s="1"/>
  <c r="V906" i="35"/>
  <c r="C906" i="35"/>
  <c r="U906" i="35" s="1"/>
  <c r="V191" i="35"/>
  <c r="C142" i="35"/>
  <c r="U142" i="35" s="1"/>
  <c r="V142" i="35"/>
  <c r="F143" i="35"/>
  <c r="Y143" i="35" s="1"/>
  <c r="C392" i="35"/>
  <c r="U392" i="35" s="1"/>
  <c r="V392" i="35"/>
  <c r="V474" i="35"/>
  <c r="C474" i="35"/>
  <c r="U474" i="35" s="1"/>
  <c r="V907" i="35"/>
  <c r="C907" i="35"/>
  <c r="U907" i="35" s="1"/>
  <c r="F731" i="35"/>
  <c r="Y731" i="35" s="1"/>
  <c r="V729" i="35"/>
  <c r="C729" i="35"/>
  <c r="U729" i="35" s="1"/>
  <c r="F730" i="35"/>
  <c r="Y730" i="35" s="1"/>
  <c r="F884" i="35"/>
  <c r="Y884" i="35" s="1"/>
  <c r="V883" i="35"/>
  <c r="C883" i="35"/>
  <c r="U883" i="35" s="1"/>
  <c r="V873" i="35"/>
  <c r="V450" i="35"/>
  <c r="V520" i="35"/>
  <c r="V206" i="35"/>
  <c r="V978" i="35"/>
  <c r="V62" i="35"/>
  <c r="F63" i="35"/>
  <c r="Y63" i="35" s="1"/>
  <c r="F207" i="35"/>
  <c r="Y207" i="35" s="1"/>
  <c r="F521" i="35"/>
  <c r="Y521" i="35" s="1"/>
  <c r="F451" i="35"/>
  <c r="Y451" i="35" s="1"/>
  <c r="C978" i="35"/>
  <c r="U978" i="35" s="1"/>
  <c r="F979" i="35"/>
  <c r="Y979" i="35" s="1"/>
  <c r="F874" i="35"/>
  <c r="Y874" i="35" s="1"/>
  <c r="C547" i="35"/>
  <c r="U547" i="35" s="1"/>
  <c r="C873" i="35"/>
  <c r="U873" i="35" s="1"/>
  <c r="C872" i="35"/>
  <c r="U872" i="35" s="1"/>
  <c r="C804" i="35"/>
  <c r="U804" i="35" s="1"/>
  <c r="C254" i="35"/>
  <c r="U254" i="35" s="1"/>
  <c r="C595" i="35"/>
  <c r="U595" i="35" s="1"/>
  <c r="C630" i="35"/>
  <c r="U630" i="35" s="1"/>
  <c r="C629" i="35"/>
  <c r="U629" i="35" s="1"/>
  <c r="C1046" i="35"/>
  <c r="U1046" i="35" s="1"/>
  <c r="C455" i="35"/>
  <c r="U455" i="35" s="1"/>
  <c r="F896" i="35"/>
  <c r="F293" i="35"/>
  <c r="F1068" i="35"/>
  <c r="F861" i="35"/>
  <c r="Y861" i="35" s="1"/>
  <c r="V192" i="35" l="1"/>
  <c r="Y1068" i="35"/>
  <c r="Y293" i="35"/>
  <c r="Y556" i="35"/>
  <c r="X557" i="35"/>
  <c r="Y896" i="35"/>
  <c r="F156" i="35"/>
  <c r="Y155" i="35"/>
  <c r="V155" i="35"/>
  <c r="C155" i="35"/>
  <c r="U155" i="35" s="1"/>
  <c r="F476" i="35"/>
  <c r="Y476" i="35" s="1"/>
  <c r="F193" i="35"/>
  <c r="Y193" i="35" s="1"/>
  <c r="C192" i="35"/>
  <c r="U192" i="35" s="1"/>
  <c r="V678" i="35"/>
  <c r="F679" i="35"/>
  <c r="Y679" i="35" s="1"/>
  <c r="F811" i="35"/>
  <c r="Y811" i="35" s="1"/>
  <c r="F876" i="35"/>
  <c r="Y876" i="35" s="1"/>
  <c r="C908" i="35"/>
  <c r="U908" i="35" s="1"/>
  <c r="V775" i="35"/>
  <c r="C775" i="35"/>
  <c r="U775" i="35" s="1"/>
  <c r="F776" i="35"/>
  <c r="Y776" i="35" s="1"/>
  <c r="V908" i="35"/>
  <c r="F909" i="35"/>
  <c r="Y909" i="35" s="1"/>
  <c r="C556" i="35"/>
  <c r="U556" i="35" s="1"/>
  <c r="V556" i="35"/>
  <c r="C143" i="35"/>
  <c r="U143" i="35" s="1"/>
  <c r="V143" i="35"/>
  <c r="F144" i="35"/>
  <c r="Y144" i="35" s="1"/>
  <c r="C475" i="35"/>
  <c r="U475" i="35" s="1"/>
  <c r="V475" i="35"/>
  <c r="C730" i="35"/>
  <c r="U730" i="35" s="1"/>
  <c r="V730" i="35"/>
  <c r="F732" i="35"/>
  <c r="Y732" i="35" s="1"/>
  <c r="V731" i="35"/>
  <c r="C731" i="35"/>
  <c r="U731" i="35" s="1"/>
  <c r="V884" i="35"/>
  <c r="C884" i="35"/>
  <c r="U884" i="35" s="1"/>
  <c r="F885" i="35"/>
  <c r="Y885" i="35" s="1"/>
  <c r="V293" i="35"/>
  <c r="V1068" i="35"/>
  <c r="V896" i="35"/>
  <c r="V521" i="35"/>
  <c r="V207" i="35"/>
  <c r="V861" i="35"/>
  <c r="V63" i="35"/>
  <c r="V979" i="35"/>
  <c r="V874" i="35"/>
  <c r="V451" i="35"/>
  <c r="C63" i="35"/>
  <c r="U63" i="35" s="1"/>
  <c r="F64" i="35"/>
  <c r="Y64" i="35" s="1"/>
  <c r="F208" i="35"/>
  <c r="Y208" i="35" s="1"/>
  <c r="F522" i="35"/>
  <c r="Y522" i="35" s="1"/>
  <c r="F452" i="35"/>
  <c r="Y452" i="35" s="1"/>
  <c r="C979" i="35"/>
  <c r="U979" i="35" s="1"/>
  <c r="F980" i="35"/>
  <c r="Y980" i="35" s="1"/>
  <c r="F1069" i="35"/>
  <c r="Y1069" i="35" s="1"/>
  <c r="F862" i="35"/>
  <c r="Y862" i="35" s="1"/>
  <c r="F875" i="35"/>
  <c r="Y875" i="35" s="1"/>
  <c r="F897" i="35"/>
  <c r="C446" i="35"/>
  <c r="U446" i="35" s="1"/>
  <c r="C447" i="35"/>
  <c r="U447" i="35" s="1"/>
  <c r="C368" i="35"/>
  <c r="U368" i="35" s="1"/>
  <c r="C1068" i="35"/>
  <c r="U1068" i="35" s="1"/>
  <c r="F87" i="35"/>
  <c r="Y87" i="35" s="1"/>
  <c r="F663" i="35"/>
  <c r="F268" i="35"/>
  <c r="F81" i="35"/>
  <c r="Y81" i="35" s="1"/>
  <c r="C1067" i="35"/>
  <c r="U1067" i="35" s="1"/>
  <c r="F1021" i="35"/>
  <c r="Y1021" i="35" s="1"/>
  <c r="F1012" i="35"/>
  <c r="C17" i="35"/>
  <c r="U17" i="35" s="1"/>
  <c r="C80" i="35"/>
  <c r="U80" i="35" s="1"/>
  <c r="C310" i="35"/>
  <c r="U310" i="35" s="1"/>
  <c r="C292" i="35"/>
  <c r="U292" i="35" s="1"/>
  <c r="C93" i="35"/>
  <c r="U93" i="35" s="1"/>
  <c r="C113" i="35"/>
  <c r="U113" i="35" s="1"/>
  <c r="C247" i="35"/>
  <c r="U247" i="35" s="1"/>
  <c r="C267" i="35"/>
  <c r="U267" i="35" s="1"/>
  <c r="C295" i="35"/>
  <c r="U295" i="35" s="1"/>
  <c r="C57" i="35"/>
  <c r="U57" i="35" s="1"/>
  <c r="C338" i="35"/>
  <c r="U338" i="35" s="1"/>
  <c r="C1024" i="35"/>
  <c r="U1024" i="35" s="1"/>
  <c r="C351" i="35"/>
  <c r="U351" i="35" s="1"/>
  <c r="C439" i="35"/>
  <c r="U439" i="35" s="1"/>
  <c r="C488" i="35"/>
  <c r="U488" i="35" s="1"/>
  <c r="C515" i="35"/>
  <c r="U515" i="35" s="1"/>
  <c r="C581" i="35"/>
  <c r="U581" i="35" s="1"/>
  <c r="C632" i="35"/>
  <c r="U632" i="35" s="1"/>
  <c r="C635" i="35"/>
  <c r="U635" i="35" s="1"/>
  <c r="C662" i="35"/>
  <c r="U662" i="35" s="1"/>
  <c r="C668" i="35"/>
  <c r="U668" i="35" s="1"/>
  <c r="U674" i="35"/>
  <c r="C748" i="35"/>
  <c r="U748" i="35" s="1"/>
  <c r="C801" i="35"/>
  <c r="U801" i="35" s="1"/>
  <c r="C825" i="35"/>
  <c r="U825" i="35" s="1"/>
  <c r="C86" i="35"/>
  <c r="U86" i="35" s="1"/>
  <c r="C281" i="35"/>
  <c r="U281" i="35" s="1"/>
  <c r="C961" i="35"/>
  <c r="U961" i="35" s="1"/>
  <c r="C994" i="35"/>
  <c r="U994" i="35" s="1"/>
  <c r="C1011" i="35"/>
  <c r="U1011" i="35" s="1"/>
  <c r="C1020" i="35"/>
  <c r="U1020" i="35" s="1"/>
  <c r="C612" i="35"/>
  <c r="U612" i="35" s="1"/>
  <c r="C2" i="35"/>
  <c r="D2" i="35"/>
  <c r="Y268" i="35" l="1"/>
  <c r="X268" i="35"/>
  <c r="Y1012" i="35"/>
  <c r="Y663" i="35"/>
  <c r="F157" i="35"/>
  <c r="Y156" i="35"/>
  <c r="Y897" i="35"/>
  <c r="V156" i="35"/>
  <c r="C156" i="35"/>
  <c r="U156" i="35" s="1"/>
  <c r="F194" i="35"/>
  <c r="Y194" i="35" s="1"/>
  <c r="V193" i="35"/>
  <c r="C193" i="35"/>
  <c r="U193" i="35" s="1"/>
  <c r="F477" i="35"/>
  <c r="Y477" i="35" s="1"/>
  <c r="V679" i="35"/>
  <c r="F680" i="35"/>
  <c r="Y680" i="35" s="1"/>
  <c r="F681" i="35"/>
  <c r="Y681" i="35" s="1"/>
  <c r="F812" i="35"/>
  <c r="Y812" i="35" s="1"/>
  <c r="F910" i="35"/>
  <c r="Y910" i="35" s="1"/>
  <c r="V876" i="35"/>
  <c r="C876" i="35"/>
  <c r="U876" i="35" s="1"/>
  <c r="V909" i="35"/>
  <c r="C909" i="35"/>
  <c r="U909" i="35" s="1"/>
  <c r="F777" i="35"/>
  <c r="Y777" i="35" s="1"/>
  <c r="V776" i="35"/>
  <c r="C776" i="35"/>
  <c r="U776" i="35" s="1"/>
  <c r="C144" i="35"/>
  <c r="U144" i="35" s="1"/>
  <c r="V144" i="35"/>
  <c r="F145" i="35"/>
  <c r="Y145" i="35" s="1"/>
  <c r="V476" i="35"/>
  <c r="C476" i="35"/>
  <c r="U476" i="35" s="1"/>
  <c r="U2" i="35"/>
  <c r="V732" i="35"/>
  <c r="C732" i="35"/>
  <c r="U732" i="35" s="1"/>
  <c r="F733" i="35"/>
  <c r="Y733" i="35" s="1"/>
  <c r="F886" i="35"/>
  <c r="Y886" i="35" s="1"/>
  <c r="V885" i="35"/>
  <c r="C885" i="35"/>
  <c r="U885" i="35" s="1"/>
  <c r="V87" i="35"/>
  <c r="V1012" i="35"/>
  <c r="V1021" i="35"/>
  <c r="V268" i="35"/>
  <c r="V663" i="35"/>
  <c r="V875" i="35"/>
  <c r="V980" i="35"/>
  <c r="V208" i="35"/>
  <c r="V862" i="35"/>
  <c r="V64" i="35"/>
  <c r="V1069" i="35"/>
  <c r="V522" i="35"/>
  <c r="V81" i="35"/>
  <c r="V897" i="35"/>
  <c r="V452" i="35"/>
  <c r="F65" i="35"/>
  <c r="Y65" i="35" s="1"/>
  <c r="F209" i="35"/>
  <c r="Y209" i="35" s="1"/>
  <c r="F523" i="35"/>
  <c r="Y523" i="35" s="1"/>
  <c r="F453" i="35"/>
  <c r="Y453" i="35" s="1"/>
  <c r="C980" i="35"/>
  <c r="U980" i="35" s="1"/>
  <c r="F981" i="35"/>
  <c r="Y981" i="35" s="1"/>
  <c r="F88" i="35"/>
  <c r="Y88" i="35" s="1"/>
  <c r="F863" i="35"/>
  <c r="Y863" i="35" s="1"/>
  <c r="F1022" i="35"/>
  <c r="Y1022" i="35" s="1"/>
  <c r="F898" i="35"/>
  <c r="Y898" i="35" s="1"/>
  <c r="F877" i="35"/>
  <c r="F1070" i="35"/>
  <c r="Y1070" i="35" s="1"/>
  <c r="F664" i="35"/>
  <c r="F269" i="35"/>
  <c r="Y269" i="35" s="1"/>
  <c r="F82" i="35"/>
  <c r="Y82" i="35" s="1"/>
  <c r="F1013" i="35"/>
  <c r="Y1013" i="35" s="1"/>
  <c r="C268" i="35"/>
  <c r="U268" i="35" s="1"/>
  <c r="C81" i="35"/>
  <c r="U81" i="35" s="1"/>
  <c r="C60" i="35"/>
  <c r="U60" i="35" s="1"/>
  <c r="C293" i="35"/>
  <c r="U293" i="35" s="1"/>
  <c r="C663" i="35"/>
  <c r="U663" i="35" s="1"/>
  <c r="C1021" i="35"/>
  <c r="U1021" i="35" s="1"/>
  <c r="C1012" i="35"/>
  <c r="U1012" i="35" s="1"/>
  <c r="X878" i="35" l="1"/>
  <c r="X879" i="35" s="1"/>
  <c r="X880" i="35" s="1"/>
  <c r="X881" i="35" s="1"/>
  <c r="X882" i="35" s="1"/>
  <c r="X883" i="35" s="1"/>
  <c r="X884" i="35" s="1"/>
  <c r="X885" i="35" s="1"/>
  <c r="X886" i="35" s="1"/>
  <c r="Y877" i="35"/>
  <c r="Y664" i="35"/>
  <c r="X269" i="35"/>
  <c r="F158" i="35"/>
  <c r="Y157" i="35"/>
  <c r="F195" i="35"/>
  <c r="Y195" i="35" s="1"/>
  <c r="C194" i="35"/>
  <c r="U194" i="35" s="1"/>
  <c r="V194" i="35"/>
  <c r="C157" i="35"/>
  <c r="U157" i="35" s="1"/>
  <c r="V157" i="35"/>
  <c r="V145" i="35"/>
  <c r="F478" i="35"/>
  <c r="Y478" i="35" s="1"/>
  <c r="F813" i="35"/>
  <c r="Y813" i="35" s="1"/>
  <c r="V681" i="35"/>
  <c r="C681" i="35"/>
  <c r="U681" i="35" s="1"/>
  <c r="V680" i="35"/>
  <c r="F682" i="35"/>
  <c r="Y682" i="35" s="1"/>
  <c r="F911" i="35"/>
  <c r="Y911" i="35" s="1"/>
  <c r="C910" i="35"/>
  <c r="U910" i="35" s="1"/>
  <c r="V910" i="35"/>
  <c r="F778" i="35"/>
  <c r="Y778" i="35" s="1"/>
  <c r="V777" i="35"/>
  <c r="C777" i="35"/>
  <c r="U777" i="35" s="1"/>
  <c r="F146" i="35"/>
  <c r="Y146" i="35" s="1"/>
  <c r="C145" i="35"/>
  <c r="U145" i="35" s="1"/>
  <c r="V477" i="35"/>
  <c r="C477" i="35"/>
  <c r="U477" i="35" s="1"/>
  <c r="V733" i="35"/>
  <c r="C733" i="35"/>
  <c r="U733" i="35" s="1"/>
  <c r="F734" i="35"/>
  <c r="Y734" i="35" s="1"/>
  <c r="F887" i="35"/>
  <c r="Y887" i="35" s="1"/>
  <c r="V886" i="35"/>
  <c r="C886" i="35"/>
  <c r="U886" i="35" s="1"/>
  <c r="V1070" i="35"/>
  <c r="V863" i="35"/>
  <c r="V898" i="35"/>
  <c r="V269" i="35"/>
  <c r="V1022" i="35"/>
  <c r="V523" i="35"/>
  <c r="V209" i="35"/>
  <c r="V82" i="35"/>
  <c r="V981" i="35"/>
  <c r="V453" i="35"/>
  <c r="V664" i="35"/>
  <c r="V1013" i="35"/>
  <c r="V877" i="35"/>
  <c r="V88" i="35"/>
  <c r="V65" i="35"/>
  <c r="F66" i="35"/>
  <c r="Y66" i="35" s="1"/>
  <c r="F210" i="35"/>
  <c r="Y210" i="35" s="1"/>
  <c r="F524" i="35"/>
  <c r="Y524" i="35" s="1"/>
  <c r="C898" i="35"/>
  <c r="U898" i="35" s="1"/>
  <c r="F454" i="35"/>
  <c r="F1018" i="35"/>
  <c r="Y1018" i="35" s="1"/>
  <c r="F1017" i="35"/>
  <c r="Y1017" i="35" s="1"/>
  <c r="F1016" i="35"/>
  <c r="Y1016" i="35" s="1"/>
  <c r="F1015" i="35"/>
  <c r="Y1015" i="35" s="1"/>
  <c r="C981" i="35"/>
  <c r="U981" i="35" s="1"/>
  <c r="F982" i="35"/>
  <c r="F83" i="35"/>
  <c r="Y83" i="35" s="1"/>
  <c r="F1071" i="35"/>
  <c r="F270" i="35"/>
  <c r="Y270" i="35" s="1"/>
  <c r="F1023" i="35"/>
  <c r="F864" i="35"/>
  <c r="Y864" i="35" s="1"/>
  <c r="F1014" i="35"/>
  <c r="Y1014" i="35" s="1"/>
  <c r="F665" i="35"/>
  <c r="Y665" i="35" s="1"/>
  <c r="F899" i="35"/>
  <c r="F89" i="35"/>
  <c r="Y89" i="35" s="1"/>
  <c r="C664" i="35"/>
  <c r="U664" i="35" s="1"/>
  <c r="C269" i="35"/>
  <c r="U269" i="35" s="1"/>
  <c r="C61" i="35"/>
  <c r="U61" i="35" s="1"/>
  <c r="C25" i="35"/>
  <c r="U25" i="35" s="1"/>
  <c r="C195" i="35" l="1"/>
  <c r="U195" i="35" s="1"/>
  <c r="F196" i="35"/>
  <c r="Y196" i="35" s="1"/>
  <c r="X1072" i="35"/>
  <c r="X1073" i="35" s="1"/>
  <c r="X1074" i="35" s="1"/>
  <c r="X1075" i="35" s="1"/>
  <c r="X1076" i="35" s="1"/>
  <c r="X1077" i="35" s="1"/>
  <c r="X1078" i="35" s="1"/>
  <c r="Y1071" i="35"/>
  <c r="F159" i="35"/>
  <c r="Y158" i="35"/>
  <c r="X270" i="35"/>
  <c r="Y1023" i="35"/>
  <c r="X1024" i="35"/>
  <c r="Y982" i="35"/>
  <c r="X983" i="35"/>
  <c r="X984" i="35" s="1"/>
  <c r="X985" i="35" s="1"/>
  <c r="X887" i="35"/>
  <c r="Y454" i="35"/>
  <c r="X455" i="35"/>
  <c r="Y899" i="35"/>
  <c r="V195" i="35"/>
  <c r="C158" i="35"/>
  <c r="U158" i="35" s="1"/>
  <c r="V158" i="35"/>
  <c r="F479" i="35"/>
  <c r="Y479" i="35" s="1"/>
  <c r="F147" i="35"/>
  <c r="C911" i="35"/>
  <c r="U911" i="35" s="1"/>
  <c r="F814" i="35"/>
  <c r="Y814" i="35" s="1"/>
  <c r="V625" i="35"/>
  <c r="C625" i="35"/>
  <c r="U625" i="35" s="1"/>
  <c r="V911" i="35"/>
  <c r="F912" i="35"/>
  <c r="Y912" i="35" s="1"/>
  <c r="V682" i="35"/>
  <c r="F683" i="35"/>
  <c r="Y683" i="35" s="1"/>
  <c r="F779" i="35"/>
  <c r="Y779" i="35" s="1"/>
  <c r="V778" i="35"/>
  <c r="C778" i="35"/>
  <c r="U778" i="35" s="1"/>
  <c r="C146" i="35"/>
  <c r="U146" i="35" s="1"/>
  <c r="V146" i="35"/>
  <c r="V478" i="35"/>
  <c r="C478" i="35"/>
  <c r="U478" i="35" s="1"/>
  <c r="V196" i="35"/>
  <c r="F197" i="35"/>
  <c r="Y197" i="35" s="1"/>
  <c r="F735" i="35"/>
  <c r="Y735" i="35" s="1"/>
  <c r="V734" i="35"/>
  <c r="C734" i="35"/>
  <c r="U734" i="35" s="1"/>
  <c r="V887" i="35"/>
  <c r="C887" i="35"/>
  <c r="U887" i="35" s="1"/>
  <c r="F888" i="35"/>
  <c r="Y888" i="35" s="1"/>
  <c r="V665" i="35"/>
  <c r="V454" i="35"/>
  <c r="V89" i="35"/>
  <c r="V1014" i="35"/>
  <c r="V270" i="35"/>
  <c r="V83" i="35"/>
  <c r="V1015" i="35"/>
  <c r="V899" i="35"/>
  <c r="V864" i="35"/>
  <c r="V982" i="35"/>
  <c r="V1016" i="35"/>
  <c r="V1023" i="35"/>
  <c r="V1071" i="35"/>
  <c r="V1017" i="35"/>
  <c r="V524" i="35"/>
  <c r="V66" i="35"/>
  <c r="V1018" i="35"/>
  <c r="V210" i="35"/>
  <c r="F67" i="35"/>
  <c r="Y67" i="35" s="1"/>
  <c r="F211" i="35"/>
  <c r="Y211" i="35" s="1"/>
  <c r="F866" i="35"/>
  <c r="Y866" i="35" s="1"/>
  <c r="F525" i="35"/>
  <c r="Y525" i="35" s="1"/>
  <c r="C1018" i="35"/>
  <c r="U1018" i="35" s="1"/>
  <c r="C1017" i="35"/>
  <c r="U1017" i="35" s="1"/>
  <c r="C1016" i="35"/>
  <c r="U1016" i="35" s="1"/>
  <c r="C1015" i="35"/>
  <c r="U1015" i="35" s="1"/>
  <c r="C982" i="35"/>
  <c r="U982" i="35" s="1"/>
  <c r="F666" i="35"/>
  <c r="Y666" i="35" s="1"/>
  <c r="C665" i="35"/>
  <c r="U665" i="35" s="1"/>
  <c r="F900" i="35"/>
  <c r="F865" i="35"/>
  <c r="Y865" i="35" s="1"/>
  <c r="F271" i="35"/>
  <c r="Y271" i="35" s="1"/>
  <c r="F90" i="35"/>
  <c r="Y90" i="35" s="1"/>
  <c r="F1019" i="35"/>
  <c r="F84" i="35"/>
  <c r="Y84" i="35" s="1"/>
  <c r="F1025" i="35"/>
  <c r="Y1025" i="35" s="1"/>
  <c r="C108" i="35"/>
  <c r="U108" i="35" s="1"/>
  <c r="C51" i="35"/>
  <c r="U51" i="35" s="1"/>
  <c r="C896" i="35"/>
  <c r="U896" i="35" s="1"/>
  <c r="C897" i="35"/>
  <c r="U897" i="35" s="1"/>
  <c r="C895" i="35"/>
  <c r="U895" i="35" s="1"/>
  <c r="C196" i="35" l="1"/>
  <c r="U196" i="35" s="1"/>
  <c r="Y147" i="35"/>
  <c r="X148" i="35"/>
  <c r="X149" i="35" s="1"/>
  <c r="X150" i="35" s="1"/>
  <c r="X151" i="35" s="1"/>
  <c r="X152" i="35" s="1"/>
  <c r="X153" i="35" s="1"/>
  <c r="X154" i="35" s="1"/>
  <c r="X155" i="35" s="1"/>
  <c r="X156" i="35" s="1"/>
  <c r="X157" i="35" s="1"/>
  <c r="X158" i="35" s="1"/>
  <c r="X159" i="35" s="1"/>
  <c r="X160" i="35" s="1"/>
  <c r="X1025" i="35"/>
  <c r="F160" i="35"/>
  <c r="Y159" i="35"/>
  <c r="Y1019" i="35"/>
  <c r="X1020" i="35"/>
  <c r="X1021" i="35" s="1"/>
  <c r="X1022" i="35" s="1"/>
  <c r="X1023" i="35" s="1"/>
  <c r="Y900" i="35"/>
  <c r="X901" i="35"/>
  <c r="X902" i="35" s="1"/>
  <c r="X903" i="35" s="1"/>
  <c r="X904" i="35" s="1"/>
  <c r="X905" i="35" s="1"/>
  <c r="X906" i="35" s="1"/>
  <c r="X907" i="35" s="1"/>
  <c r="X908" i="35" s="1"/>
  <c r="X909" i="35" s="1"/>
  <c r="X910" i="35" s="1"/>
  <c r="X911" i="35" s="1"/>
  <c r="X912" i="35" s="1"/>
  <c r="X888" i="35"/>
  <c r="X271" i="35"/>
  <c r="C147" i="35"/>
  <c r="U147" i="35" s="1"/>
  <c r="V159" i="35"/>
  <c r="C159" i="35"/>
  <c r="U159" i="35" s="1"/>
  <c r="V912" i="35"/>
  <c r="V147" i="35"/>
  <c r="F480" i="35"/>
  <c r="F913" i="35"/>
  <c r="Y913" i="35" s="1"/>
  <c r="F815" i="35"/>
  <c r="Y815" i="35" s="1"/>
  <c r="V627" i="35"/>
  <c r="C627" i="35"/>
  <c r="U627" i="35" s="1"/>
  <c r="C912" i="35"/>
  <c r="U912" i="35" s="1"/>
  <c r="F684" i="35"/>
  <c r="Y684" i="35" s="1"/>
  <c r="V683" i="35"/>
  <c r="V779" i="35"/>
  <c r="C779" i="35"/>
  <c r="U779" i="35" s="1"/>
  <c r="F780" i="35"/>
  <c r="Y780" i="35" s="1"/>
  <c r="V479" i="35"/>
  <c r="C479" i="35"/>
  <c r="U479" i="35" s="1"/>
  <c r="F198" i="35"/>
  <c r="Y198" i="35" s="1"/>
  <c r="V197" i="35"/>
  <c r="C197" i="35"/>
  <c r="U197" i="35" s="1"/>
  <c r="F736" i="35"/>
  <c r="Y736" i="35" s="1"/>
  <c r="V735" i="35"/>
  <c r="C735" i="35"/>
  <c r="U735" i="35" s="1"/>
  <c r="V888" i="35"/>
  <c r="C888" i="35"/>
  <c r="U888" i="35" s="1"/>
  <c r="F889" i="35"/>
  <c r="Y889" i="35" s="1"/>
  <c r="V90" i="35"/>
  <c r="V1025" i="35"/>
  <c r="V666" i="35"/>
  <c r="V211" i="35"/>
  <c r="V1019" i="35"/>
  <c r="V900" i="35"/>
  <c r="V525" i="35"/>
  <c r="V866" i="35"/>
  <c r="V84" i="35"/>
  <c r="V271" i="35"/>
  <c r="V865" i="35"/>
  <c r="V67" i="35"/>
  <c r="F68" i="35"/>
  <c r="Y68" i="35" s="1"/>
  <c r="F69" i="35"/>
  <c r="Y69" i="35" s="1"/>
  <c r="F212" i="35"/>
  <c r="Y212" i="35" s="1"/>
  <c r="C866" i="35"/>
  <c r="U866" i="35" s="1"/>
  <c r="F526" i="35"/>
  <c r="Y526" i="35" s="1"/>
  <c r="C202" i="35"/>
  <c r="U202" i="35" s="1"/>
  <c r="C666" i="35"/>
  <c r="U666" i="35" s="1"/>
  <c r="F85" i="35"/>
  <c r="F867" i="35"/>
  <c r="Y867" i="35" s="1"/>
  <c r="F91" i="35"/>
  <c r="Y91" i="35" s="1"/>
  <c r="F272" i="35"/>
  <c r="Y272" i="35" s="1"/>
  <c r="F667" i="35"/>
  <c r="F1026" i="35"/>
  <c r="Y1026" i="35" s="1"/>
  <c r="C1025" i="35"/>
  <c r="U1025" i="35" s="1"/>
  <c r="C861" i="35"/>
  <c r="U861" i="35" s="1"/>
  <c r="X889" i="35" l="1"/>
  <c r="X913" i="35"/>
  <c r="Y480" i="35"/>
  <c r="X481" i="35"/>
  <c r="X1026" i="35"/>
  <c r="X668" i="35"/>
  <c r="Y667" i="35"/>
  <c r="Y85" i="35"/>
  <c r="X86" i="35"/>
  <c r="X87" i="35" s="1"/>
  <c r="X88" i="35" s="1"/>
  <c r="X89" i="35" s="1"/>
  <c r="X90" i="35" s="1"/>
  <c r="X91" i="35" s="1"/>
  <c r="X272" i="35"/>
  <c r="F161" i="35"/>
  <c r="Y160" i="35"/>
  <c r="V149" i="35"/>
  <c r="C149" i="35"/>
  <c r="U149" i="35" s="1"/>
  <c r="V160" i="35"/>
  <c r="C160" i="35"/>
  <c r="U160" i="35" s="1"/>
  <c r="V480" i="35"/>
  <c r="C913" i="35"/>
  <c r="U913" i="35" s="1"/>
  <c r="C480" i="35"/>
  <c r="U480" i="35" s="1"/>
  <c r="V913" i="35"/>
  <c r="F914" i="35"/>
  <c r="Y914" i="35" s="1"/>
  <c r="F816" i="35"/>
  <c r="Y816" i="35" s="1"/>
  <c r="V684" i="35"/>
  <c r="F685" i="35"/>
  <c r="Y685" i="35" s="1"/>
  <c r="F781" i="35"/>
  <c r="V780" i="35"/>
  <c r="C780" i="35"/>
  <c r="U780" i="35" s="1"/>
  <c r="V628" i="35"/>
  <c r="C628" i="35"/>
  <c r="U628" i="35" s="1"/>
  <c r="V198" i="35"/>
  <c r="C198" i="35"/>
  <c r="U198" i="35" s="1"/>
  <c r="F199" i="35"/>
  <c r="Y199" i="35" s="1"/>
  <c r="F737" i="35"/>
  <c r="Y737" i="35" s="1"/>
  <c r="V736" i="35"/>
  <c r="C736" i="35"/>
  <c r="U736" i="35" s="1"/>
  <c r="F890" i="35"/>
  <c r="Y890" i="35" s="1"/>
  <c r="V889" i="35"/>
  <c r="C889" i="35"/>
  <c r="U889" i="35" s="1"/>
  <c r="V85" i="35"/>
  <c r="V212" i="35"/>
  <c r="V667" i="35"/>
  <c r="V272" i="35"/>
  <c r="V526" i="35"/>
  <c r="V68" i="35"/>
  <c r="V867" i="35"/>
  <c r="V1026" i="35"/>
  <c r="V69" i="35"/>
  <c r="V91" i="35"/>
  <c r="C69" i="35"/>
  <c r="U69" i="35" s="1"/>
  <c r="F213" i="35"/>
  <c r="Y213" i="35" s="1"/>
  <c r="F70" i="35"/>
  <c r="Y70" i="35" s="1"/>
  <c r="F527" i="35"/>
  <c r="Y527" i="35" s="1"/>
  <c r="C204" i="35"/>
  <c r="U204" i="35" s="1"/>
  <c r="C203" i="35"/>
  <c r="U203" i="35" s="1"/>
  <c r="C205" i="35"/>
  <c r="U205" i="35" s="1"/>
  <c r="F273" i="35"/>
  <c r="Y273" i="35" s="1"/>
  <c r="F1027" i="35"/>
  <c r="Y1027" i="35" s="1"/>
  <c r="F868" i="35"/>
  <c r="Y868" i="35" s="1"/>
  <c r="F92" i="35"/>
  <c r="C1026" i="35"/>
  <c r="U1026" i="35" s="1"/>
  <c r="C118" i="35"/>
  <c r="U118" i="35" s="1"/>
  <c r="F162" i="35" l="1"/>
  <c r="Y161" i="35"/>
  <c r="X1027" i="35"/>
  <c r="X273" i="35"/>
  <c r="X890" i="35"/>
  <c r="X782" i="35"/>
  <c r="Y781" i="35"/>
  <c r="X92" i="35"/>
  <c r="X914" i="35"/>
  <c r="Y92" i="35"/>
  <c r="X93" i="35"/>
  <c r="X161" i="35"/>
  <c r="X162" i="35" s="1"/>
  <c r="C161" i="35"/>
  <c r="U161" i="35" s="1"/>
  <c r="V161" i="35"/>
  <c r="F915" i="35"/>
  <c r="Y915" i="35" s="1"/>
  <c r="C914" i="35"/>
  <c r="U914" i="35" s="1"/>
  <c r="V914" i="35"/>
  <c r="F817" i="35"/>
  <c r="Y817" i="35" s="1"/>
  <c r="V685" i="35"/>
  <c r="F686" i="35"/>
  <c r="Y686" i="35" s="1"/>
  <c r="V781" i="35"/>
  <c r="C781" i="35"/>
  <c r="U781" i="35" s="1"/>
  <c r="F200" i="35"/>
  <c r="V199" i="35"/>
  <c r="C199" i="35"/>
  <c r="U199" i="35" s="1"/>
  <c r="F738" i="35"/>
  <c r="Y738" i="35" s="1"/>
  <c r="V737" i="35"/>
  <c r="C737" i="35"/>
  <c r="U737" i="35" s="1"/>
  <c r="F891" i="35"/>
  <c r="Y891" i="35" s="1"/>
  <c r="V890" i="35"/>
  <c r="C890" i="35"/>
  <c r="U890" i="35" s="1"/>
  <c r="V92" i="35"/>
  <c r="F741" i="35"/>
  <c r="V70" i="35"/>
  <c r="V213" i="35"/>
  <c r="V868" i="35"/>
  <c r="V527" i="35"/>
  <c r="V1027" i="35"/>
  <c r="V273" i="35"/>
  <c r="F214" i="35"/>
  <c r="Y214" i="35" s="1"/>
  <c r="F71" i="35"/>
  <c r="F870" i="35"/>
  <c r="Y870" i="35" s="1"/>
  <c r="F528" i="35"/>
  <c r="Y528" i="35" s="1"/>
  <c r="C206" i="35"/>
  <c r="U206" i="35" s="1"/>
  <c r="F869" i="35"/>
  <c r="Y869" i="35" s="1"/>
  <c r="F1028" i="35"/>
  <c r="Y1028" i="35" s="1"/>
  <c r="F274" i="35"/>
  <c r="Y274" i="35" s="1"/>
  <c r="X915" i="35" l="1"/>
  <c r="X1028" i="35"/>
  <c r="Y71" i="35"/>
  <c r="X72" i="35"/>
  <c r="Y741" i="35"/>
  <c r="X891" i="35"/>
  <c r="Y200" i="35"/>
  <c r="X201" i="35"/>
  <c r="X202" i="35" s="1"/>
  <c r="X203" i="35" s="1"/>
  <c r="X204" i="35" s="1"/>
  <c r="X205" i="35" s="1"/>
  <c r="X206" i="35" s="1"/>
  <c r="X207" i="35" s="1"/>
  <c r="X208" i="35" s="1"/>
  <c r="X209" i="35" s="1"/>
  <c r="X210" i="35" s="1"/>
  <c r="X211" i="35" s="1"/>
  <c r="X212" i="35" s="1"/>
  <c r="X213" i="35" s="1"/>
  <c r="X214" i="35" s="1"/>
  <c r="X215" i="35" s="1"/>
  <c r="X274" i="35"/>
  <c r="F163" i="35"/>
  <c r="Y162" i="35"/>
  <c r="C162" i="35"/>
  <c r="U162" i="35" s="1"/>
  <c r="V162" i="35"/>
  <c r="V915" i="35"/>
  <c r="F916" i="35"/>
  <c r="Y916" i="35" s="1"/>
  <c r="C915" i="35"/>
  <c r="U915" i="35" s="1"/>
  <c r="F818" i="35"/>
  <c r="Y818" i="35" s="1"/>
  <c r="V686" i="35"/>
  <c r="F687" i="35"/>
  <c r="C200" i="35"/>
  <c r="U200" i="35" s="1"/>
  <c r="V200" i="35"/>
  <c r="C738" i="35"/>
  <c r="U738" i="35" s="1"/>
  <c r="F739" i="35"/>
  <c r="V738" i="35"/>
  <c r="F892" i="35"/>
  <c r="Y892" i="35" s="1"/>
  <c r="V891" i="35"/>
  <c r="C891" i="35"/>
  <c r="U891" i="35" s="1"/>
  <c r="V71" i="35"/>
  <c r="V741" i="35"/>
  <c r="F742" i="35"/>
  <c r="Y742" i="35" s="1"/>
  <c r="C741" i="35"/>
  <c r="U741" i="35" s="1"/>
  <c r="V1028" i="35"/>
  <c r="V870" i="35"/>
  <c r="V869" i="35"/>
  <c r="V528" i="35"/>
  <c r="V214" i="35"/>
  <c r="V274" i="35"/>
  <c r="F215" i="35"/>
  <c r="Y215" i="35" s="1"/>
  <c r="C870" i="35"/>
  <c r="U870" i="35" s="1"/>
  <c r="F529" i="35"/>
  <c r="Y529" i="35" s="1"/>
  <c r="F1029" i="35"/>
  <c r="Y1029" i="35" s="1"/>
  <c r="F275" i="35"/>
  <c r="Y275" i="35" s="1"/>
  <c r="F871" i="35"/>
  <c r="C445" i="35"/>
  <c r="U445" i="35" s="1"/>
  <c r="C201" i="35"/>
  <c r="U201" i="35" s="1"/>
  <c r="X275" i="35" l="1"/>
  <c r="X916" i="35"/>
  <c r="X872" i="35"/>
  <c r="X873" i="35" s="1"/>
  <c r="X874" i="35" s="1"/>
  <c r="X875" i="35" s="1"/>
  <c r="X876" i="35" s="1"/>
  <c r="X877" i="35" s="1"/>
  <c r="Y871" i="35"/>
  <c r="X740" i="35"/>
  <c r="X741" i="35" s="1"/>
  <c r="X742" i="35" s="1"/>
  <c r="Y739" i="35"/>
  <c r="Y687" i="35"/>
  <c r="X1029" i="35"/>
  <c r="F164" i="35"/>
  <c r="Y163" i="35"/>
  <c r="X892" i="35"/>
  <c r="X893" i="35" s="1"/>
  <c r="X163" i="35"/>
  <c r="V163" i="35"/>
  <c r="C163" i="35"/>
  <c r="U163" i="35" s="1"/>
  <c r="V916" i="35"/>
  <c r="F917" i="35"/>
  <c r="Y917" i="35" s="1"/>
  <c r="C916" i="35"/>
  <c r="U916" i="35" s="1"/>
  <c r="F819" i="35"/>
  <c r="Y819" i="35" s="1"/>
  <c r="F688" i="35"/>
  <c r="Y688" i="35" s="1"/>
  <c r="V687" i="35"/>
  <c r="V739" i="35"/>
  <c r="C739" i="35"/>
  <c r="U739" i="35" s="1"/>
  <c r="V892" i="35"/>
  <c r="C892" i="35"/>
  <c r="U892" i="35" s="1"/>
  <c r="F893" i="35"/>
  <c r="Y893" i="35" s="1"/>
  <c r="V742" i="35"/>
  <c r="F743" i="35"/>
  <c r="Y743" i="35" s="1"/>
  <c r="V275" i="35"/>
  <c r="V871" i="35"/>
  <c r="V215" i="35"/>
  <c r="V1029" i="35"/>
  <c r="V529" i="35"/>
  <c r="F216" i="35"/>
  <c r="Y216" i="35" s="1"/>
  <c r="F530" i="35"/>
  <c r="Y530" i="35" s="1"/>
  <c r="F276" i="35"/>
  <c r="Y276" i="35" s="1"/>
  <c r="F1030" i="35"/>
  <c r="Y1030" i="35" s="1"/>
  <c r="C87" i="35"/>
  <c r="U87" i="35" s="1"/>
  <c r="X164" i="35" l="1"/>
  <c r="X743" i="35"/>
  <c r="X917" i="35"/>
  <c r="X1030" i="35"/>
  <c r="X276" i="35"/>
  <c r="F165" i="35"/>
  <c r="X165" i="35" s="1"/>
  <c r="Y164" i="35"/>
  <c r="X216" i="35"/>
  <c r="V164" i="35"/>
  <c r="C164" i="35"/>
  <c r="U164" i="35" s="1"/>
  <c r="V917" i="35"/>
  <c r="C917" i="35"/>
  <c r="U917" i="35" s="1"/>
  <c r="F918" i="35"/>
  <c r="Y918" i="35" s="1"/>
  <c r="F820" i="35"/>
  <c r="Y820" i="35" s="1"/>
  <c r="F689" i="35"/>
  <c r="Y689" i="35" s="1"/>
  <c r="V688" i="35"/>
  <c r="V918" i="35"/>
  <c r="F894" i="35"/>
  <c r="X894" i="35" s="1"/>
  <c r="V893" i="35"/>
  <c r="C893" i="35"/>
  <c r="U893" i="35" s="1"/>
  <c r="F744" i="35"/>
  <c r="Y744" i="35" s="1"/>
  <c r="V743" i="35"/>
  <c r="V1030" i="35"/>
  <c r="V276" i="35"/>
  <c r="V530" i="35"/>
  <c r="V216" i="35"/>
  <c r="F217" i="35"/>
  <c r="Y217" i="35" s="1"/>
  <c r="F531" i="35"/>
  <c r="Y531" i="35" s="1"/>
  <c r="C530" i="35"/>
  <c r="U530" i="35" s="1"/>
  <c r="F1031" i="35"/>
  <c r="Y1031" i="35" s="1"/>
  <c r="F277" i="35"/>
  <c r="Y277" i="35" s="1"/>
  <c r="C331" i="35"/>
  <c r="U331" i="35" s="1"/>
  <c r="X918" i="35" l="1"/>
  <c r="X1031" i="35"/>
  <c r="F166" i="35"/>
  <c r="X166" i="35" s="1"/>
  <c r="Y165" i="35"/>
  <c r="X217" i="35"/>
  <c r="Y894" i="35"/>
  <c r="X895" i="35"/>
  <c r="X896" i="35" s="1"/>
  <c r="X897" i="35" s="1"/>
  <c r="X898" i="35" s="1"/>
  <c r="X899" i="35" s="1"/>
  <c r="X900" i="35" s="1"/>
  <c r="X277" i="35"/>
  <c r="X744" i="35"/>
  <c r="F919" i="35"/>
  <c r="Y919" i="35" s="1"/>
  <c r="C918" i="35"/>
  <c r="U918" i="35" s="1"/>
  <c r="C165" i="35"/>
  <c r="U165" i="35" s="1"/>
  <c r="V165" i="35"/>
  <c r="F821" i="35"/>
  <c r="Y821" i="35" s="1"/>
  <c r="V689" i="35"/>
  <c r="F690" i="35"/>
  <c r="Y690" i="35" s="1"/>
  <c r="V894" i="35"/>
  <c r="C894" i="35"/>
  <c r="U894" i="35" s="1"/>
  <c r="V744" i="35"/>
  <c r="F745" i="35"/>
  <c r="V277" i="35"/>
  <c r="V531" i="35"/>
  <c r="V1031" i="35"/>
  <c r="V217" i="35"/>
  <c r="F218" i="35"/>
  <c r="Y218" i="35" s="1"/>
  <c r="C531" i="35"/>
  <c r="U531" i="35" s="1"/>
  <c r="F532" i="35"/>
  <c r="Y532" i="35" s="1"/>
  <c r="F278" i="35"/>
  <c r="Y278" i="35" s="1"/>
  <c r="F1032" i="35"/>
  <c r="Y1032" i="35" s="1"/>
  <c r="C631" i="35"/>
  <c r="U631" i="35" s="1"/>
  <c r="C919" i="35" l="1"/>
  <c r="U919" i="35" s="1"/>
  <c r="X218" i="35"/>
  <c r="Y745" i="35"/>
  <c r="X745" i="35"/>
  <c r="X919" i="35"/>
  <c r="F167" i="35"/>
  <c r="X167" i="35" s="1"/>
  <c r="Y166" i="35"/>
  <c r="X278" i="35"/>
  <c r="X1032" i="35"/>
  <c r="F920" i="35"/>
  <c r="Y920" i="35" s="1"/>
  <c r="V919" i="35"/>
  <c r="F822" i="35"/>
  <c r="Y822" i="35" s="1"/>
  <c r="V166" i="35"/>
  <c r="C166" i="35"/>
  <c r="U166" i="35" s="1"/>
  <c r="V690" i="35"/>
  <c r="F691" i="35"/>
  <c r="Y691" i="35" s="1"/>
  <c r="V920" i="35"/>
  <c r="C920" i="35"/>
  <c r="U920" i="35" s="1"/>
  <c r="F746" i="35"/>
  <c r="Y746" i="35" s="1"/>
  <c r="V745" i="35"/>
  <c r="V278" i="35"/>
  <c r="V532" i="35"/>
  <c r="V1032" i="35"/>
  <c r="V218" i="35"/>
  <c r="F219" i="35"/>
  <c r="Y219" i="35" s="1"/>
  <c r="C532" i="35"/>
  <c r="U532" i="35" s="1"/>
  <c r="F533" i="35"/>
  <c r="Y533" i="35" s="1"/>
  <c r="F279" i="35"/>
  <c r="Y279" i="35" s="1"/>
  <c r="F1033" i="35"/>
  <c r="Y1033" i="35" s="1"/>
  <c r="F921" i="35" l="1"/>
  <c r="Y921" i="35" s="1"/>
  <c r="X920" i="35"/>
  <c r="X279" i="35"/>
  <c r="X746" i="35"/>
  <c r="X1033" i="35"/>
  <c r="F168" i="35"/>
  <c r="Y167" i="35"/>
  <c r="X921" i="35"/>
  <c r="X922" i="35" s="1"/>
  <c r="X219" i="35"/>
  <c r="F823" i="35"/>
  <c r="Y823" i="35" s="1"/>
  <c r="V167" i="35"/>
  <c r="C167" i="35"/>
  <c r="U167" i="35" s="1"/>
  <c r="V691" i="35"/>
  <c r="F692" i="35"/>
  <c r="Y692" i="35" s="1"/>
  <c r="F922" i="35"/>
  <c r="Y922" i="35" s="1"/>
  <c r="V921" i="35"/>
  <c r="C921" i="35"/>
  <c r="U921" i="35" s="1"/>
  <c r="V746" i="35"/>
  <c r="F747" i="35"/>
  <c r="C746" i="35"/>
  <c r="U746" i="35" s="1"/>
  <c r="V1033" i="35"/>
  <c r="V533" i="35"/>
  <c r="V279" i="35"/>
  <c r="V219" i="35"/>
  <c r="F220" i="35"/>
  <c r="Y220" i="35" s="1"/>
  <c r="F534" i="35"/>
  <c r="Y534" i="35" s="1"/>
  <c r="C533" i="35"/>
  <c r="U533" i="35" s="1"/>
  <c r="F280" i="35"/>
  <c r="F1034" i="35"/>
  <c r="Y1034" i="35" s="1"/>
  <c r="C862" i="35"/>
  <c r="U862" i="35" s="1"/>
  <c r="X220" i="35" l="1"/>
  <c r="F169" i="35"/>
  <c r="Y168" i="35"/>
  <c r="Y280" i="35"/>
  <c r="X281" i="35"/>
  <c r="X1034" i="35"/>
  <c r="X748" i="35"/>
  <c r="Y747" i="35"/>
  <c r="X168" i="35"/>
  <c r="X280" i="35"/>
  <c r="X747" i="35"/>
  <c r="F824" i="35"/>
  <c r="V168" i="35"/>
  <c r="C168" i="35"/>
  <c r="U168" i="35" s="1"/>
  <c r="V692" i="35"/>
  <c r="F693" i="35"/>
  <c r="Y693" i="35" s="1"/>
  <c r="V922" i="35"/>
  <c r="C922" i="35"/>
  <c r="U922" i="35" s="1"/>
  <c r="F923" i="35"/>
  <c r="Y923" i="35" s="1"/>
  <c r="V280" i="35"/>
  <c r="V747" i="35"/>
  <c r="V1034" i="35"/>
  <c r="V534" i="35"/>
  <c r="V220" i="35"/>
  <c r="F221" i="35"/>
  <c r="Y221" i="35" s="1"/>
  <c r="F535" i="35"/>
  <c r="Y535" i="35" s="1"/>
  <c r="F1035" i="35"/>
  <c r="Y1035" i="35" s="1"/>
  <c r="F654" i="35"/>
  <c r="Y654" i="35" s="1"/>
  <c r="X169" i="35" l="1"/>
  <c r="X1035" i="35"/>
  <c r="X923" i="35"/>
  <c r="Y169" i="35"/>
  <c r="F170" i="35"/>
  <c r="X170" i="35" s="1"/>
  <c r="Y824" i="35"/>
  <c r="X825" i="35"/>
  <c r="X221" i="35"/>
  <c r="V169" i="35"/>
  <c r="C169" i="35"/>
  <c r="U169" i="35" s="1"/>
  <c r="V693" i="35"/>
  <c r="F694" i="35"/>
  <c r="Y694" i="35" s="1"/>
  <c r="F924" i="35"/>
  <c r="Y924" i="35" s="1"/>
  <c r="V923" i="35"/>
  <c r="C923" i="35"/>
  <c r="U923" i="35" s="1"/>
  <c r="V654" i="35"/>
  <c r="V221" i="35"/>
  <c r="F222" i="35"/>
  <c r="Y222" i="35" s="1"/>
  <c r="V535" i="35"/>
  <c r="V1035" i="35"/>
  <c r="F657" i="35"/>
  <c r="C535" i="35"/>
  <c r="U535" i="35" s="1"/>
  <c r="F536" i="35"/>
  <c r="Y536" i="35" s="1"/>
  <c r="F1036" i="35"/>
  <c r="Y1036" i="35" s="1"/>
  <c r="F655" i="35"/>
  <c r="Y655" i="35" s="1"/>
  <c r="C654" i="35"/>
  <c r="U654" i="35" s="1"/>
  <c r="X924" i="35" l="1"/>
  <c r="Y657" i="35"/>
  <c r="X222" i="35"/>
  <c r="F171" i="35"/>
  <c r="Y170" i="35"/>
  <c r="X1036" i="35"/>
  <c r="V170" i="35"/>
  <c r="C170" i="35"/>
  <c r="U170" i="35" s="1"/>
  <c r="F695" i="35"/>
  <c r="Y695" i="35" s="1"/>
  <c r="V694" i="35"/>
  <c r="F223" i="35"/>
  <c r="Y223" i="35" s="1"/>
  <c r="F925" i="35"/>
  <c r="Y925" i="35" s="1"/>
  <c r="V924" i="35"/>
  <c r="C924" i="35"/>
  <c r="U924" i="35" s="1"/>
  <c r="V657" i="35"/>
  <c r="V1036" i="35"/>
  <c r="V655" i="35"/>
  <c r="V536" i="35"/>
  <c r="V222" i="35"/>
  <c r="C657" i="35"/>
  <c r="U657" i="35" s="1"/>
  <c r="F537" i="35"/>
  <c r="Y537" i="35" s="1"/>
  <c r="F658" i="35"/>
  <c r="Y658" i="35" s="1"/>
  <c r="F1037" i="35"/>
  <c r="F255" i="35"/>
  <c r="Y255" i="35" s="1"/>
  <c r="F548" i="35"/>
  <c r="Y548" i="35" s="1"/>
  <c r="X1037" i="35" l="1"/>
  <c r="F172" i="35"/>
  <c r="Y171" i="35"/>
  <c r="X925" i="35"/>
  <c r="X1038" i="35"/>
  <c r="Y1037" i="35"/>
  <c r="X223" i="35"/>
  <c r="X171" i="35"/>
  <c r="X172" i="35" s="1"/>
  <c r="V171" i="35"/>
  <c r="C171" i="35"/>
  <c r="U171" i="35" s="1"/>
  <c r="V695" i="35"/>
  <c r="F696" i="35"/>
  <c r="Y696" i="35" s="1"/>
  <c r="F224" i="35"/>
  <c r="Y224" i="35" s="1"/>
  <c r="V223" i="35"/>
  <c r="F926" i="35"/>
  <c r="Y926" i="35" s="1"/>
  <c r="C925" i="35"/>
  <c r="U925" i="35" s="1"/>
  <c r="V925" i="35"/>
  <c r="V548" i="35"/>
  <c r="V255" i="35"/>
  <c r="V1037" i="35"/>
  <c r="V537" i="35"/>
  <c r="V658" i="35"/>
  <c r="F538" i="35"/>
  <c r="Y538" i="35" s="1"/>
  <c r="F256" i="35"/>
  <c r="Y256" i="35" s="1"/>
  <c r="F659" i="35"/>
  <c r="Y659" i="35" s="1"/>
  <c r="F94" i="35"/>
  <c r="F549" i="35"/>
  <c r="C255" i="35"/>
  <c r="U255" i="35" s="1"/>
  <c r="C548" i="35"/>
  <c r="U548" i="35" s="1"/>
  <c r="X224" i="35" l="1"/>
  <c r="Y549" i="35"/>
  <c r="X550" i="35"/>
  <c r="X551" i="35" s="1"/>
  <c r="X552" i="35" s="1"/>
  <c r="X553" i="35" s="1"/>
  <c r="X554" i="35" s="1"/>
  <c r="X555" i="35" s="1"/>
  <c r="X556" i="35" s="1"/>
  <c r="X926" i="35"/>
  <c r="Y94" i="35"/>
  <c r="X94" i="35"/>
  <c r="F173" i="35"/>
  <c r="Y172" i="35"/>
  <c r="V172" i="35"/>
  <c r="C172" i="35"/>
  <c r="U172" i="35" s="1"/>
  <c r="F225" i="35"/>
  <c r="Y225" i="35" s="1"/>
  <c r="V696" i="35"/>
  <c r="F697" i="35"/>
  <c r="Y697" i="35" s="1"/>
  <c r="V224" i="35"/>
  <c r="V926" i="35"/>
  <c r="C926" i="35"/>
  <c r="U926" i="35" s="1"/>
  <c r="F927" i="35"/>
  <c r="Y927" i="35" s="1"/>
  <c r="V94" i="35"/>
  <c r="V549" i="35"/>
  <c r="V538" i="35"/>
  <c r="V659" i="35"/>
  <c r="V256" i="35"/>
  <c r="F539" i="35"/>
  <c r="Y539" i="35" s="1"/>
  <c r="C256" i="35"/>
  <c r="U256" i="35" s="1"/>
  <c r="F257" i="35"/>
  <c r="Y257" i="35" s="1"/>
  <c r="F660" i="35"/>
  <c r="Y660" i="35" s="1"/>
  <c r="C94" i="35"/>
  <c r="U94" i="35" s="1"/>
  <c r="C667" i="35"/>
  <c r="U667" i="35" s="1"/>
  <c r="F174" i="35" l="1"/>
  <c r="Y173" i="35"/>
  <c r="X927" i="35"/>
  <c r="X173" i="35"/>
  <c r="X174" i="35" s="1"/>
  <c r="X225" i="35"/>
  <c r="V225" i="35"/>
  <c r="V173" i="35"/>
  <c r="C173" i="35"/>
  <c r="U173" i="35" s="1"/>
  <c r="F226" i="35"/>
  <c r="Y226" i="35" s="1"/>
  <c r="V697" i="35"/>
  <c r="F698" i="35"/>
  <c r="Y698" i="35" s="1"/>
  <c r="V551" i="35"/>
  <c r="C551" i="35"/>
  <c r="U551" i="35" s="1"/>
  <c r="F928" i="35"/>
  <c r="Y928" i="35" s="1"/>
  <c r="V927" i="35"/>
  <c r="C927" i="35"/>
  <c r="U927" i="35" s="1"/>
  <c r="V660" i="35"/>
  <c r="V539" i="35"/>
  <c r="V257" i="35"/>
  <c r="F540" i="35"/>
  <c r="Y540" i="35" s="1"/>
  <c r="C257" i="35"/>
  <c r="U257" i="35" s="1"/>
  <c r="F258" i="35"/>
  <c r="Y258" i="35" s="1"/>
  <c r="F661" i="35"/>
  <c r="X928" i="35" l="1"/>
  <c r="X226" i="35"/>
  <c r="X662" i="35"/>
  <c r="X663" i="35" s="1"/>
  <c r="X664" i="35" s="1"/>
  <c r="X665" i="35" s="1"/>
  <c r="X666" i="35" s="1"/>
  <c r="X667" i="35" s="1"/>
  <c r="Y661" i="35"/>
  <c r="F175" i="35"/>
  <c r="Y174" i="35"/>
  <c r="V174" i="35"/>
  <c r="C174" i="35"/>
  <c r="U174" i="35" s="1"/>
  <c r="F227" i="35"/>
  <c r="Y227" i="35" s="1"/>
  <c r="V226" i="35"/>
  <c r="F699" i="35"/>
  <c r="Y699" i="35" s="1"/>
  <c r="V698" i="35"/>
  <c r="F929" i="35"/>
  <c r="Y929" i="35" s="1"/>
  <c r="V928" i="35"/>
  <c r="C928" i="35"/>
  <c r="U928" i="35" s="1"/>
  <c r="V661" i="35"/>
  <c r="V540" i="35"/>
  <c r="V258" i="35"/>
  <c r="F541" i="35"/>
  <c r="Y541" i="35" s="1"/>
  <c r="F259" i="35"/>
  <c r="Y259" i="35" s="1"/>
  <c r="F440" i="35"/>
  <c r="F26" i="35"/>
  <c r="Y26" i="35" l="1"/>
  <c r="F176" i="35"/>
  <c r="Y175" i="35"/>
  <c r="X227" i="35"/>
  <c r="X228" i="35" s="1"/>
  <c r="Y440" i="35"/>
  <c r="X440" i="35"/>
  <c r="X175" i="35"/>
  <c r="X176" i="35" s="1"/>
  <c r="X929" i="35"/>
  <c r="F228" i="35"/>
  <c r="Y228" i="35" s="1"/>
  <c r="V175" i="35"/>
  <c r="C175" i="35"/>
  <c r="U175" i="35" s="1"/>
  <c r="V227" i="35"/>
  <c r="F700" i="35"/>
  <c r="Y700" i="35" s="1"/>
  <c r="V699" i="35"/>
  <c r="F930" i="35"/>
  <c r="Y930" i="35" s="1"/>
  <c r="V929" i="35"/>
  <c r="C929" i="35"/>
  <c r="U929" i="35" s="1"/>
  <c r="V440" i="35"/>
  <c r="V259" i="35"/>
  <c r="V228" i="35"/>
  <c r="V26" i="35"/>
  <c r="V541" i="35"/>
  <c r="F542" i="35"/>
  <c r="Y542" i="35" s="1"/>
  <c r="F229" i="35"/>
  <c r="Y229" i="35" s="1"/>
  <c r="F260" i="35"/>
  <c r="Y260" i="35" s="1"/>
  <c r="F441" i="35"/>
  <c r="Y441" i="35" s="1"/>
  <c r="C26" i="35"/>
  <c r="U26" i="35" s="1"/>
  <c r="C1069" i="35"/>
  <c r="U1069" i="35" s="1"/>
  <c r="C440" i="35"/>
  <c r="U440" i="35" s="1"/>
  <c r="X441" i="35" l="1"/>
  <c r="Y176" i="35"/>
  <c r="F177" i="35"/>
  <c r="X177" i="35" s="1"/>
  <c r="F178" i="35"/>
  <c r="X930" i="35"/>
  <c r="X229" i="35"/>
  <c r="V176" i="35"/>
  <c r="C176" i="35"/>
  <c r="U176" i="35" s="1"/>
  <c r="V700" i="35"/>
  <c r="F701" i="35"/>
  <c r="Y701" i="35" s="1"/>
  <c r="V930" i="35"/>
  <c r="C930" i="35"/>
  <c r="U930" i="35" s="1"/>
  <c r="F931" i="35"/>
  <c r="Y931" i="35" s="1"/>
  <c r="V260" i="35"/>
  <c r="V441" i="35"/>
  <c r="V229" i="35"/>
  <c r="V542" i="35"/>
  <c r="F543" i="35"/>
  <c r="Y543" i="35" s="1"/>
  <c r="F261" i="35"/>
  <c r="F230" i="35"/>
  <c r="Y230" i="35" s="1"/>
  <c r="C536" i="35"/>
  <c r="U536" i="35" s="1"/>
  <c r="C260" i="35"/>
  <c r="U260" i="35" s="1"/>
  <c r="F442" i="35"/>
  <c r="Y442" i="35" s="1"/>
  <c r="C874" i="35"/>
  <c r="U874" i="35" s="1"/>
  <c r="Y178" i="35" l="1"/>
  <c r="V178" i="35"/>
  <c r="C178" i="35"/>
  <c r="U178" i="35" s="1"/>
  <c r="X230" i="35"/>
  <c r="F179" i="35"/>
  <c r="Y177" i="35"/>
  <c r="X178" i="35"/>
  <c r="X179" i="35" s="1"/>
  <c r="Y261" i="35"/>
  <c r="X931" i="35"/>
  <c r="X442" i="35"/>
  <c r="V177" i="35"/>
  <c r="C177" i="35"/>
  <c r="U177" i="35" s="1"/>
  <c r="V701" i="35"/>
  <c r="F702" i="35"/>
  <c r="Y702" i="35" s="1"/>
  <c r="F932" i="35"/>
  <c r="Y932" i="35" s="1"/>
  <c r="V931" i="35"/>
  <c r="C931" i="35"/>
  <c r="U931" i="35" s="1"/>
  <c r="V442" i="35"/>
  <c r="V230" i="35"/>
  <c r="V543" i="35"/>
  <c r="V261" i="35"/>
  <c r="F544" i="35"/>
  <c r="Y544" i="35" s="1"/>
  <c r="F262" i="35"/>
  <c r="F231" i="35"/>
  <c r="Y231" i="35" s="1"/>
  <c r="C537" i="35"/>
  <c r="U537" i="35" s="1"/>
  <c r="F443" i="35"/>
  <c r="Y443" i="35" s="1"/>
  <c r="X2" i="35"/>
  <c r="F352" i="35"/>
  <c r="X231" i="35" l="1"/>
  <c r="X443" i="35"/>
  <c r="Y262" i="35"/>
  <c r="X263" i="35"/>
  <c r="X264" i="35" s="1"/>
  <c r="X265" i="35" s="1"/>
  <c r="X266" i="35" s="1"/>
  <c r="X932" i="35"/>
  <c r="Y352" i="35"/>
  <c r="X352" i="35"/>
  <c r="Y179" i="35"/>
  <c r="F180" i="35"/>
  <c r="F181" i="35"/>
  <c r="V179" i="35"/>
  <c r="C179" i="35"/>
  <c r="U179" i="35" s="1"/>
  <c r="F703" i="35"/>
  <c r="Y703" i="35" s="1"/>
  <c r="V702" i="35"/>
  <c r="F933" i="35"/>
  <c r="Y933" i="35" s="1"/>
  <c r="V932" i="35"/>
  <c r="C932" i="35"/>
  <c r="U932" i="35" s="1"/>
  <c r="V262" i="35"/>
  <c r="V231" i="35"/>
  <c r="V443" i="35"/>
  <c r="V544" i="35"/>
  <c r="V352" i="35"/>
  <c r="C710" i="35"/>
  <c r="U710" i="35" s="1"/>
  <c r="F545" i="35"/>
  <c r="Y545" i="35" s="1"/>
  <c r="F232" i="35"/>
  <c r="Y232" i="35" s="1"/>
  <c r="C538" i="35"/>
  <c r="U538" i="35" s="1"/>
  <c r="F353" i="35"/>
  <c r="Y353" i="35" s="1"/>
  <c r="F444" i="35"/>
  <c r="C352" i="35"/>
  <c r="U352" i="35" s="1"/>
  <c r="Y181" i="35" l="1"/>
  <c r="C181" i="35"/>
  <c r="U181" i="35" s="1"/>
  <c r="V181" i="35"/>
  <c r="X353" i="35"/>
  <c r="Y444" i="35"/>
  <c r="X445" i="35"/>
  <c r="X446" i="35" s="1"/>
  <c r="X447" i="35" s="1"/>
  <c r="X448" i="35" s="1"/>
  <c r="X449" i="35" s="1"/>
  <c r="X450" i="35" s="1"/>
  <c r="X451" i="35" s="1"/>
  <c r="X452" i="35" s="1"/>
  <c r="X453" i="35" s="1"/>
  <c r="X454" i="35" s="1"/>
  <c r="F182" i="35"/>
  <c r="Y180" i="35"/>
  <c r="X180" i="35"/>
  <c r="X181" i="35" s="1"/>
  <c r="X933" i="35"/>
  <c r="X934" i="35" s="1"/>
  <c r="X444" i="35"/>
  <c r="X232" i="35"/>
  <c r="V180" i="35"/>
  <c r="C180" i="35"/>
  <c r="U180" i="35" s="1"/>
  <c r="V703" i="35"/>
  <c r="F704" i="35"/>
  <c r="Y704" i="35" s="1"/>
  <c r="F934" i="35"/>
  <c r="Y934" i="35" s="1"/>
  <c r="C933" i="35"/>
  <c r="U933" i="35" s="1"/>
  <c r="V933" i="35"/>
  <c r="V444" i="35"/>
  <c r="V353" i="35"/>
  <c r="V232" i="35"/>
  <c r="V545" i="35"/>
  <c r="F546" i="35"/>
  <c r="F233" i="35"/>
  <c r="Y233" i="35" s="1"/>
  <c r="C353" i="35"/>
  <c r="U353" i="35" s="1"/>
  <c r="X182" i="35" l="1"/>
  <c r="X233" i="35"/>
  <c r="Y546" i="35"/>
  <c r="X547" i="35"/>
  <c r="X548" i="35" s="1"/>
  <c r="X549" i="35" s="1"/>
  <c r="F183" i="35"/>
  <c r="Y182" i="35"/>
  <c r="X183" i="35"/>
  <c r="V182" i="35"/>
  <c r="C182" i="35"/>
  <c r="U182" i="35" s="1"/>
  <c r="V704" i="35"/>
  <c r="F705" i="35"/>
  <c r="Y705" i="35" s="1"/>
  <c r="V934" i="35"/>
  <c r="C934" i="35"/>
  <c r="U934" i="35" s="1"/>
  <c r="F935" i="35"/>
  <c r="Y935" i="35" s="1"/>
  <c r="V546" i="35"/>
  <c r="V233" i="35"/>
  <c r="F234" i="35"/>
  <c r="Y234" i="35" s="1"/>
  <c r="F73" i="35"/>
  <c r="Y73" i="35" l="1"/>
  <c r="X73" i="35"/>
  <c r="X935" i="35"/>
  <c r="X234" i="35"/>
  <c r="F184" i="35"/>
  <c r="Y183" i="35"/>
  <c r="V183" i="35"/>
  <c r="C183" i="35"/>
  <c r="U183" i="35" s="1"/>
  <c r="V705" i="35"/>
  <c r="F706" i="35"/>
  <c r="Y706" i="35" s="1"/>
  <c r="F936" i="35"/>
  <c r="Y936" i="35" s="1"/>
  <c r="V935" i="35"/>
  <c r="C935" i="35"/>
  <c r="U935" i="35" s="1"/>
  <c r="V73" i="35"/>
  <c r="V234" i="35"/>
  <c r="F235" i="35"/>
  <c r="Y235" i="35" s="1"/>
  <c r="F74" i="35"/>
  <c r="Y74" i="35" s="1"/>
  <c r="C73" i="35"/>
  <c r="U73" i="35" s="1"/>
  <c r="F456" i="35"/>
  <c r="F185" i="35" l="1"/>
  <c r="Y184" i="35"/>
  <c r="X74" i="35"/>
  <c r="X235" i="35"/>
  <c r="Y456" i="35"/>
  <c r="X456" i="35"/>
  <c r="X457" i="35" s="1"/>
  <c r="X936" i="35"/>
  <c r="X937" i="35" s="1"/>
  <c r="X184" i="35"/>
  <c r="X185" i="35" s="1"/>
  <c r="V184" i="35"/>
  <c r="C184" i="35"/>
  <c r="U184" i="35" s="1"/>
  <c r="V706" i="35"/>
  <c r="F707" i="35"/>
  <c r="Y707" i="35" s="1"/>
  <c r="F937" i="35"/>
  <c r="Y937" i="35" s="1"/>
  <c r="V936" i="35"/>
  <c r="C936" i="35"/>
  <c r="U936" i="35" s="1"/>
  <c r="V456" i="35"/>
  <c r="V74" i="35"/>
  <c r="V235" i="35"/>
  <c r="F236" i="35"/>
  <c r="Y236" i="35" s="1"/>
  <c r="F75" i="35"/>
  <c r="Y75" i="35" s="1"/>
  <c r="F457" i="35"/>
  <c r="Y457" i="35" s="1"/>
  <c r="C74" i="35"/>
  <c r="U74" i="35" s="1"/>
  <c r="C456" i="35"/>
  <c r="U456" i="35" s="1"/>
  <c r="X236" i="35" l="1"/>
  <c r="X75" i="35"/>
  <c r="Y185" i="35"/>
  <c r="X186" i="35"/>
  <c r="X187" i="35" s="1"/>
  <c r="X188" i="35" s="1"/>
  <c r="X189" i="35" s="1"/>
  <c r="X190" i="35" s="1"/>
  <c r="X191" i="35" s="1"/>
  <c r="X192" i="35" s="1"/>
  <c r="X193" i="35" s="1"/>
  <c r="X194" i="35" s="1"/>
  <c r="X195" i="35" s="1"/>
  <c r="X196" i="35" s="1"/>
  <c r="X197" i="35" s="1"/>
  <c r="X198" i="35" s="1"/>
  <c r="X199" i="35" s="1"/>
  <c r="X200" i="35" s="1"/>
  <c r="V185" i="35"/>
  <c r="C185" i="35"/>
  <c r="U185" i="35" s="1"/>
  <c r="V707" i="35"/>
  <c r="F708" i="35"/>
  <c r="Y708" i="35" s="1"/>
  <c r="F938" i="35"/>
  <c r="Y938" i="35" s="1"/>
  <c r="V937" i="35"/>
  <c r="C937" i="35"/>
  <c r="U937" i="35" s="1"/>
  <c r="V236" i="35"/>
  <c r="V75" i="35"/>
  <c r="V457" i="35"/>
  <c r="F237" i="35"/>
  <c r="Y237" i="35" s="1"/>
  <c r="F458" i="35"/>
  <c r="Y458" i="35" s="1"/>
  <c r="F76" i="35"/>
  <c r="Y76" i="35" s="1"/>
  <c r="F489" i="35"/>
  <c r="X458" i="35" l="1"/>
  <c r="Y489" i="35"/>
  <c r="X76" i="35"/>
  <c r="X938" i="35"/>
  <c r="X237" i="35"/>
  <c r="C708" i="35"/>
  <c r="U708" i="35" s="1"/>
  <c r="F709" i="35"/>
  <c r="V708" i="35"/>
  <c r="F78" i="35"/>
  <c r="Y78" i="35" s="1"/>
  <c r="V938" i="35"/>
  <c r="C938" i="35"/>
  <c r="U938" i="35" s="1"/>
  <c r="F939" i="35"/>
  <c r="Y939" i="35" s="1"/>
  <c r="V76" i="35"/>
  <c r="V237" i="35"/>
  <c r="V489" i="35"/>
  <c r="V458" i="35"/>
  <c r="F238" i="35"/>
  <c r="Y238" i="35" s="1"/>
  <c r="F77" i="35"/>
  <c r="Y77" i="35" s="1"/>
  <c r="F459" i="35"/>
  <c r="Y459" i="35" s="1"/>
  <c r="F490" i="35"/>
  <c r="Y490" i="35" s="1"/>
  <c r="C76" i="35"/>
  <c r="U76" i="35" s="1"/>
  <c r="F995" i="35"/>
  <c r="C489" i="35"/>
  <c r="U489" i="35" s="1"/>
  <c r="X77" i="35" l="1"/>
  <c r="X78" i="35" s="1"/>
  <c r="Y995" i="35"/>
  <c r="X238" i="35"/>
  <c r="X710" i="35"/>
  <c r="X711" i="35" s="1"/>
  <c r="X712" i="35" s="1"/>
  <c r="Y709" i="35"/>
  <c r="X939" i="35"/>
  <c r="X459" i="35"/>
  <c r="V709" i="35"/>
  <c r="C709" i="35"/>
  <c r="U709" i="35" s="1"/>
  <c r="V78" i="35"/>
  <c r="C78" i="35"/>
  <c r="U78" i="35" s="1"/>
  <c r="F940" i="35"/>
  <c r="Y940" i="35" s="1"/>
  <c r="V939" i="35"/>
  <c r="C939" i="35"/>
  <c r="U939" i="35" s="1"/>
  <c r="V995" i="35"/>
  <c r="V459" i="35"/>
  <c r="V77" i="35"/>
  <c r="V238" i="35"/>
  <c r="V490" i="35"/>
  <c r="F239" i="35"/>
  <c r="Y239" i="35" s="1"/>
  <c r="F996" i="35"/>
  <c r="Y996" i="35" s="1"/>
  <c r="F79" i="35"/>
  <c r="C77" i="35"/>
  <c r="U77" i="35" s="1"/>
  <c r="F460" i="35"/>
  <c r="F491" i="35"/>
  <c r="Y491" i="35" s="1"/>
  <c r="C742" i="35"/>
  <c r="U742" i="35" s="1"/>
  <c r="C995" i="35"/>
  <c r="U995" i="35" s="1"/>
  <c r="F1039" i="35"/>
  <c r="X940" i="35" l="1"/>
  <c r="X1039" i="35"/>
  <c r="Y1039" i="35"/>
  <c r="Y460" i="35"/>
  <c r="Y79" i="35"/>
  <c r="X80" i="35"/>
  <c r="X81" i="35" s="1"/>
  <c r="X82" i="35" s="1"/>
  <c r="X83" i="35" s="1"/>
  <c r="X84" i="35" s="1"/>
  <c r="X85" i="35" s="1"/>
  <c r="X460" i="35"/>
  <c r="X239" i="35"/>
  <c r="X79" i="35"/>
  <c r="F941" i="35"/>
  <c r="Y941" i="35" s="1"/>
  <c r="V940" i="35"/>
  <c r="C940" i="35"/>
  <c r="U940" i="35" s="1"/>
  <c r="V996" i="35"/>
  <c r="V79" i="35"/>
  <c r="V239" i="35"/>
  <c r="V1039" i="35"/>
  <c r="V491" i="35"/>
  <c r="V460" i="35"/>
  <c r="F240" i="35"/>
  <c r="Y240" i="35" s="1"/>
  <c r="C539" i="35"/>
  <c r="U539" i="35" s="1"/>
  <c r="C79" i="35"/>
  <c r="U79" i="35" s="1"/>
  <c r="F492" i="35"/>
  <c r="Y492" i="35" s="1"/>
  <c r="F461" i="35"/>
  <c r="Y461" i="35" s="1"/>
  <c r="F997" i="35"/>
  <c r="Y997" i="35" s="1"/>
  <c r="F1040" i="35"/>
  <c r="Y1040" i="35" s="1"/>
  <c r="C1039" i="35"/>
  <c r="U1039" i="35" s="1"/>
  <c r="X1040" i="35" l="1"/>
  <c r="X240" i="35"/>
  <c r="X461" i="35"/>
  <c r="X941" i="35"/>
  <c r="X942" i="35" s="1"/>
  <c r="F942" i="35"/>
  <c r="Y942" i="35" s="1"/>
  <c r="C941" i="35"/>
  <c r="U941" i="35" s="1"/>
  <c r="V941" i="35"/>
  <c r="V997" i="35"/>
  <c r="V492" i="35"/>
  <c r="V1040" i="35"/>
  <c r="V240" i="35"/>
  <c r="V461" i="35"/>
  <c r="F241" i="35"/>
  <c r="Y241" i="35" s="1"/>
  <c r="C540" i="35"/>
  <c r="U540" i="35" s="1"/>
  <c r="F1041" i="35"/>
  <c r="Y1041" i="35" s="1"/>
  <c r="F998" i="35"/>
  <c r="Y998" i="35" s="1"/>
  <c r="F462" i="35"/>
  <c r="Y462" i="35" s="1"/>
  <c r="F493" i="35"/>
  <c r="Y493" i="35" s="1"/>
  <c r="X462" i="35" l="1"/>
  <c r="X241" i="35"/>
  <c r="X1041" i="35"/>
  <c r="V942" i="35"/>
  <c r="C942" i="35"/>
  <c r="U942" i="35" s="1"/>
  <c r="F943" i="35"/>
  <c r="Y943" i="35" s="1"/>
  <c r="V241" i="35"/>
  <c r="V998" i="35"/>
  <c r="V462" i="35"/>
  <c r="V1041" i="35"/>
  <c r="V493" i="35"/>
  <c r="F464" i="35"/>
  <c r="Y464" i="35" s="1"/>
  <c r="F242" i="35"/>
  <c r="Y242" i="35" s="1"/>
  <c r="F999" i="35"/>
  <c r="Y999" i="35" s="1"/>
  <c r="F463" i="35"/>
  <c r="Y463" i="35" s="1"/>
  <c r="F494" i="35"/>
  <c r="Y494" i="35" s="1"/>
  <c r="F1042" i="35"/>
  <c r="Y1042" i="35" s="1"/>
  <c r="F369" i="35"/>
  <c r="Y369" i="35" s="1"/>
  <c r="X1042" i="35" l="1"/>
  <c r="X242" i="35"/>
  <c r="X463" i="35"/>
  <c r="X464" i="35" s="1"/>
  <c r="X943" i="35"/>
  <c r="X944" i="35" s="1"/>
  <c r="F944" i="35"/>
  <c r="Y944" i="35" s="1"/>
  <c r="V943" i="35"/>
  <c r="C943" i="35"/>
  <c r="U943" i="35" s="1"/>
  <c r="V369" i="35"/>
  <c r="V494" i="35"/>
  <c r="V242" i="35"/>
  <c r="V464" i="35"/>
  <c r="V463" i="35"/>
  <c r="V1042" i="35"/>
  <c r="V999" i="35"/>
  <c r="C464" i="35"/>
  <c r="U464" i="35" s="1"/>
  <c r="F243" i="35"/>
  <c r="Y243" i="35" s="1"/>
  <c r="C541" i="35"/>
  <c r="U541" i="35" s="1"/>
  <c r="F465" i="35"/>
  <c r="Y465" i="35" s="1"/>
  <c r="F370" i="35"/>
  <c r="Y370" i="35" s="1"/>
  <c r="F495" i="35"/>
  <c r="Y495" i="35" s="1"/>
  <c r="F1043" i="35"/>
  <c r="Y1043" i="35" s="1"/>
  <c r="C1042" i="35"/>
  <c r="U1042" i="35" s="1"/>
  <c r="F1000" i="35"/>
  <c r="Y1000" i="35" s="1"/>
  <c r="C369" i="35"/>
  <c r="U369" i="35" s="1"/>
  <c r="X1043" i="35" l="1"/>
  <c r="X465" i="35"/>
  <c r="X243" i="35"/>
  <c r="F945" i="35"/>
  <c r="Y945" i="35" s="1"/>
  <c r="V944" i="35"/>
  <c r="C944" i="35"/>
  <c r="U944" i="35" s="1"/>
  <c r="V370" i="35"/>
  <c r="V1000" i="35"/>
  <c r="V243" i="35"/>
  <c r="V1043" i="35"/>
  <c r="V465" i="35"/>
  <c r="V495" i="35"/>
  <c r="F497" i="35"/>
  <c r="Y497" i="35" s="1"/>
  <c r="F244" i="35"/>
  <c r="Y244" i="35" s="1"/>
  <c r="F371" i="35"/>
  <c r="Y371" i="35" s="1"/>
  <c r="F1001" i="35"/>
  <c r="Y1001" i="35" s="1"/>
  <c r="F1044" i="35"/>
  <c r="Y1044" i="35" s="1"/>
  <c r="C1043" i="35"/>
  <c r="U1043" i="35" s="1"/>
  <c r="C370" i="35"/>
  <c r="U370" i="35" s="1"/>
  <c r="F496" i="35"/>
  <c r="Y496" i="35" s="1"/>
  <c r="F466" i="35"/>
  <c r="Y466" i="35" s="1"/>
  <c r="F294" i="35"/>
  <c r="X244" i="35" l="1"/>
  <c r="Y294" i="35"/>
  <c r="X295" i="35"/>
  <c r="X466" i="35"/>
  <c r="X1044" i="35"/>
  <c r="X945" i="35"/>
  <c r="F946" i="35"/>
  <c r="Y946" i="35" s="1"/>
  <c r="C945" i="35"/>
  <c r="U945" i="35" s="1"/>
  <c r="V945" i="35"/>
  <c r="V294" i="35"/>
  <c r="V371" i="35"/>
  <c r="V244" i="35"/>
  <c r="V466" i="35"/>
  <c r="V1044" i="35"/>
  <c r="V497" i="35"/>
  <c r="V496" i="35"/>
  <c r="V1001" i="35"/>
  <c r="C497" i="35"/>
  <c r="U497" i="35" s="1"/>
  <c r="F245" i="35"/>
  <c r="Y245" i="35" s="1"/>
  <c r="C371" i="35"/>
  <c r="U371" i="35" s="1"/>
  <c r="F498" i="35"/>
  <c r="Y498" i="35" s="1"/>
  <c r="F1045" i="35"/>
  <c r="F1002" i="35"/>
  <c r="Y1002" i="35" s="1"/>
  <c r="F467" i="35"/>
  <c r="Y467" i="35" s="1"/>
  <c r="C294" i="35"/>
  <c r="U294" i="35" s="1"/>
  <c r="X467" i="35" l="1"/>
  <c r="Y1045" i="35"/>
  <c r="X1046" i="35"/>
  <c r="X946" i="35"/>
  <c r="X947" i="35" s="1"/>
  <c r="X245" i="35"/>
  <c r="X1045" i="35"/>
  <c r="V946" i="35"/>
  <c r="C946" i="35"/>
  <c r="U946" i="35" s="1"/>
  <c r="F947" i="35"/>
  <c r="Y947" i="35" s="1"/>
  <c r="V498" i="35"/>
  <c r="V1045" i="35"/>
  <c r="V467" i="35"/>
  <c r="V1002" i="35"/>
  <c r="V245" i="35"/>
  <c r="F246" i="35"/>
  <c r="F1003" i="35"/>
  <c r="Y1003" i="35" s="1"/>
  <c r="F468" i="35"/>
  <c r="F499" i="35"/>
  <c r="Y499" i="35" s="1"/>
  <c r="C549" i="35"/>
  <c r="U549" i="35" s="1"/>
  <c r="F332" i="35"/>
  <c r="Y246" i="35" l="1"/>
  <c r="X247" i="35"/>
  <c r="Y332" i="35"/>
  <c r="Y468" i="35"/>
  <c r="X469" i="35"/>
  <c r="X470" i="35" s="1"/>
  <c r="X471" i="35" s="1"/>
  <c r="X472" i="35" s="1"/>
  <c r="X473" i="35" s="1"/>
  <c r="X474" i="35" s="1"/>
  <c r="X475" i="35" s="1"/>
  <c r="X476" i="35" s="1"/>
  <c r="X477" i="35" s="1"/>
  <c r="X478" i="35" s="1"/>
  <c r="X479" i="35" s="1"/>
  <c r="X480" i="35" s="1"/>
  <c r="X246" i="35"/>
  <c r="X468" i="35"/>
  <c r="F948" i="35"/>
  <c r="Y948" i="35" s="1"/>
  <c r="V947" i="35"/>
  <c r="C947" i="35"/>
  <c r="U947" i="35" s="1"/>
  <c r="V468" i="35"/>
  <c r="V332" i="35"/>
  <c r="V246" i="35"/>
  <c r="V1003" i="35"/>
  <c r="V499" i="35"/>
  <c r="F334" i="35"/>
  <c r="F500" i="35"/>
  <c r="Y500" i="35" s="1"/>
  <c r="F1004" i="35"/>
  <c r="Y1004" i="35" s="1"/>
  <c r="F333" i="35"/>
  <c r="F282" i="35"/>
  <c r="C332" i="35"/>
  <c r="U332" i="35" s="1"/>
  <c r="Y282" i="35" l="1"/>
  <c r="X282" i="35"/>
  <c r="Y334" i="35"/>
  <c r="X335" i="35"/>
  <c r="Y333" i="35"/>
  <c r="X948" i="35"/>
  <c r="F949" i="35"/>
  <c r="Y949" i="35" s="1"/>
  <c r="V948" i="35"/>
  <c r="C948" i="35"/>
  <c r="U948" i="35" s="1"/>
  <c r="V282" i="35"/>
  <c r="V334" i="35"/>
  <c r="V333" i="35"/>
  <c r="V1004" i="35"/>
  <c r="V500" i="35"/>
  <c r="F508" i="35"/>
  <c r="Y508" i="35" s="1"/>
  <c r="C334" i="35"/>
  <c r="U334" i="35" s="1"/>
  <c r="F501" i="35"/>
  <c r="Y501" i="35" s="1"/>
  <c r="F1005" i="35"/>
  <c r="Y1005" i="35" s="1"/>
  <c r="F283" i="35"/>
  <c r="Y283" i="35" s="1"/>
  <c r="C333" i="35"/>
  <c r="U333" i="35" s="1"/>
  <c r="C282" i="35"/>
  <c r="U282" i="35" s="1"/>
  <c r="X949" i="35" l="1"/>
  <c r="X283" i="35"/>
  <c r="F950" i="35"/>
  <c r="Y950" i="35" s="1"/>
  <c r="C949" i="35"/>
  <c r="U949" i="35" s="1"/>
  <c r="V949" i="35"/>
  <c r="V283" i="35"/>
  <c r="V508" i="35"/>
  <c r="V1005" i="35"/>
  <c r="V501" i="35"/>
  <c r="C508" i="35"/>
  <c r="U508" i="35" s="1"/>
  <c r="F509" i="35"/>
  <c r="Y509" i="35" s="1"/>
  <c r="F507" i="35"/>
  <c r="Y507" i="35" s="1"/>
  <c r="F506" i="35"/>
  <c r="Y506" i="35" s="1"/>
  <c r="F284" i="35"/>
  <c r="Y284" i="35" s="1"/>
  <c r="F1006" i="35"/>
  <c r="Y1006" i="35" s="1"/>
  <c r="F502" i="35"/>
  <c r="Y502" i="35" s="1"/>
  <c r="F1060" i="35"/>
  <c r="F336" i="35"/>
  <c r="F582" i="35"/>
  <c r="Y582" i="35" s="1"/>
  <c r="F18" i="35"/>
  <c r="F826" i="35"/>
  <c r="F669" i="35"/>
  <c r="F962" i="35"/>
  <c r="F354" i="35"/>
  <c r="F636" i="35"/>
  <c r="F3" i="35"/>
  <c r="F52" i="35"/>
  <c r="Y52" i="35" s="1"/>
  <c r="F311" i="35"/>
  <c r="Y311" i="35" s="1"/>
  <c r="F119" i="35"/>
  <c r="Y119" i="35" s="1"/>
  <c r="F339" i="35"/>
  <c r="Y339" i="35" s="1"/>
  <c r="F337" i="35"/>
  <c r="F248" i="35"/>
  <c r="F27" i="35"/>
  <c r="Y27" i="35" s="1"/>
  <c r="F482" i="35"/>
  <c r="F372" i="35"/>
  <c r="Y372" i="35" s="1"/>
  <c r="F406" i="35"/>
  <c r="Y406" i="35" s="1"/>
  <c r="F114" i="35"/>
  <c r="F987" i="35"/>
  <c r="F558" i="35"/>
  <c r="F749" i="35"/>
  <c r="F834" i="35"/>
  <c r="F394" i="35"/>
  <c r="F109" i="35"/>
  <c r="F613" i="35"/>
  <c r="F596" i="35"/>
  <c r="Y596" i="35" s="1"/>
  <c r="C460" i="35"/>
  <c r="U460" i="35" s="1"/>
  <c r="C262" i="35"/>
  <c r="U262" i="35" s="1"/>
  <c r="C747" i="35"/>
  <c r="U747" i="35" s="1"/>
  <c r="C745" i="35"/>
  <c r="U745" i="35" s="1"/>
  <c r="C743" i="35"/>
  <c r="U743" i="35" s="1"/>
  <c r="C71" i="35"/>
  <c r="U71" i="35" s="1"/>
  <c r="C259" i="35"/>
  <c r="U259" i="35" s="1"/>
  <c r="C70" i="35"/>
  <c r="U70" i="35" s="1"/>
  <c r="C1040" i="35"/>
  <c r="U1040" i="35" s="1"/>
  <c r="F802" i="35"/>
  <c r="C91" i="35"/>
  <c r="U91" i="35" s="1"/>
  <c r="C92" i="35"/>
  <c r="U92" i="35" s="1"/>
  <c r="C90" i="35"/>
  <c r="U90" i="35" s="1"/>
  <c r="C75" i="35"/>
  <c r="U75" i="35" s="1"/>
  <c r="C270" i="35"/>
  <c r="U270" i="35" s="1"/>
  <c r="F1047" i="35"/>
  <c r="F95" i="35"/>
  <c r="F1009" i="35"/>
  <c r="Y1009" i="35" s="1"/>
  <c r="C744" i="35"/>
  <c r="U744" i="35" s="1"/>
  <c r="C900" i="35"/>
  <c r="U900" i="35" s="1"/>
  <c r="C490" i="35"/>
  <c r="U490" i="35" s="1"/>
  <c r="F296" i="35"/>
  <c r="C82" i="35"/>
  <c r="U82" i="35" s="1"/>
  <c r="C458" i="35"/>
  <c r="U458" i="35" s="1"/>
  <c r="C457" i="35"/>
  <c r="U457" i="35" s="1"/>
  <c r="C258" i="35"/>
  <c r="U258" i="35" s="1"/>
  <c r="C1019" i="35"/>
  <c r="U1019" i="35" s="1"/>
  <c r="C88" i="35"/>
  <c r="U88" i="35" s="1"/>
  <c r="C865" i="35"/>
  <c r="U865" i="35" s="1"/>
  <c r="C261" i="35"/>
  <c r="U261" i="35" s="1"/>
  <c r="C89" i="35"/>
  <c r="U89" i="35" s="1"/>
  <c r="C519" i="35"/>
  <c r="U519" i="35" s="1"/>
  <c r="C517" i="35"/>
  <c r="U517" i="35" s="1"/>
  <c r="C899" i="35"/>
  <c r="U899" i="35" s="1"/>
  <c r="C863" i="35"/>
  <c r="U863" i="35" s="1"/>
  <c r="C864" i="35"/>
  <c r="U864" i="35" s="1"/>
  <c r="C283" i="35"/>
  <c r="U283" i="35" s="1"/>
  <c r="C84" i="35"/>
  <c r="U84" i="35" s="1"/>
  <c r="C85" i="35"/>
  <c r="U85" i="35" s="1"/>
  <c r="C518" i="35"/>
  <c r="U518" i="35" s="1"/>
  <c r="F633" i="35"/>
  <c r="C996" i="35"/>
  <c r="U996" i="35" s="1"/>
  <c r="C68" i="35"/>
  <c r="U68" i="35" s="1"/>
  <c r="C997" i="35"/>
  <c r="U997" i="35" s="1"/>
  <c r="C875" i="35"/>
  <c r="U875" i="35" s="1"/>
  <c r="C441" i="35"/>
  <c r="U441" i="35" s="1"/>
  <c r="C877" i="35"/>
  <c r="U877" i="35" s="1"/>
  <c r="C65" i="35"/>
  <c r="U65" i="35" s="1"/>
  <c r="C67" i="35"/>
  <c r="U67" i="35" s="1"/>
  <c r="C1031" i="35"/>
  <c r="U1031" i="35" s="1"/>
  <c r="C62" i="35"/>
  <c r="U62" i="35" s="1"/>
  <c r="C64" i="35"/>
  <c r="U64" i="35" s="1"/>
  <c r="C66" i="35"/>
  <c r="U66" i="35" s="1"/>
  <c r="C1030" i="35"/>
  <c r="U1030" i="35" s="1"/>
  <c r="C1032" i="35"/>
  <c r="U1032" i="35" s="1"/>
  <c r="C1029" i="35"/>
  <c r="U1029" i="35" s="1"/>
  <c r="C1027" i="35"/>
  <c r="U1027" i="35" s="1"/>
  <c r="C1028" i="35"/>
  <c r="U1028" i="35" s="1"/>
  <c r="C1022" i="35"/>
  <c r="U1022" i="35" s="1"/>
  <c r="C1013" i="35"/>
  <c r="U1013" i="35" s="1"/>
  <c r="C1014" i="35"/>
  <c r="U1014" i="35" s="1"/>
  <c r="C1023" i="35"/>
  <c r="U1023" i="35" s="1"/>
  <c r="X950" i="35" l="1"/>
  <c r="Y613" i="35"/>
  <c r="Y749" i="35"/>
  <c r="X749" i="35"/>
  <c r="Y248" i="35"/>
  <c r="X248" i="35"/>
  <c r="Y354" i="35"/>
  <c r="X354" i="35"/>
  <c r="Y18" i="35"/>
  <c r="Y296" i="35"/>
  <c r="X296" i="35"/>
  <c r="Y802" i="35"/>
  <c r="Y109" i="35"/>
  <c r="X109" i="35"/>
  <c r="Y558" i="35"/>
  <c r="X558" i="35"/>
  <c r="Y337" i="35"/>
  <c r="X338" i="35"/>
  <c r="X339" i="35" s="1"/>
  <c r="Y962" i="35"/>
  <c r="X633" i="35"/>
  <c r="Y633" i="35"/>
  <c r="Y95" i="35"/>
  <c r="X95" i="35"/>
  <c r="Y394" i="35"/>
  <c r="X394" i="35"/>
  <c r="X987" i="35"/>
  <c r="Y987" i="35"/>
  <c r="Y482" i="35"/>
  <c r="X482" i="35"/>
  <c r="Y3" i="35"/>
  <c r="X3" i="35"/>
  <c r="X669" i="35"/>
  <c r="Y669" i="35"/>
  <c r="Y336" i="35"/>
  <c r="X336" i="35"/>
  <c r="X337" i="35" s="1"/>
  <c r="X284" i="35"/>
  <c r="Y1047" i="35"/>
  <c r="X1047" i="35"/>
  <c r="Y834" i="35"/>
  <c r="Y114" i="35"/>
  <c r="X114" i="35"/>
  <c r="Y636" i="35"/>
  <c r="Y826" i="35"/>
  <c r="X826" i="35"/>
  <c r="Y1060" i="35"/>
  <c r="F356" i="35"/>
  <c r="Y356" i="35" s="1"/>
  <c r="F56" i="35"/>
  <c r="F55" i="35"/>
  <c r="Y55" i="35" s="1"/>
  <c r="F54" i="35"/>
  <c r="Y54" i="35" s="1"/>
  <c r="F964" i="35"/>
  <c r="Y964" i="35" s="1"/>
  <c r="V950" i="35"/>
  <c r="C950" i="35"/>
  <c r="U950" i="35" s="1"/>
  <c r="F951" i="35"/>
  <c r="Y951" i="35" s="1"/>
  <c r="V749" i="35"/>
  <c r="V119" i="35"/>
  <c r="V826" i="35"/>
  <c r="V336" i="35"/>
  <c r="V633" i="35"/>
  <c r="V806" i="35"/>
  <c r="V834" i="35"/>
  <c r="V558" i="35"/>
  <c r="V406" i="35"/>
  <c r="V248" i="35"/>
  <c r="V354" i="35"/>
  <c r="V1060" i="35"/>
  <c r="V296" i="35"/>
  <c r="V1009" i="35"/>
  <c r="V613" i="35"/>
  <c r="V337" i="35"/>
  <c r="V962" i="35"/>
  <c r="V350" i="35"/>
  <c r="V95" i="35"/>
  <c r="V802" i="35"/>
  <c r="V114" i="35"/>
  <c r="V482" i="35"/>
  <c r="V3" i="35"/>
  <c r="V582" i="35"/>
  <c r="V109" i="35"/>
  <c r="V339" i="35"/>
  <c r="V669" i="35"/>
  <c r="V1006" i="35"/>
  <c r="V509" i="35"/>
  <c r="V1047" i="35"/>
  <c r="V394" i="35"/>
  <c r="V27" i="35"/>
  <c r="V636" i="35"/>
  <c r="V284" i="35"/>
  <c r="V987" i="35"/>
  <c r="V372" i="35"/>
  <c r="V52" i="35"/>
  <c r="V502" i="35"/>
  <c r="V507" i="35"/>
  <c r="V596" i="35"/>
  <c r="V311" i="35"/>
  <c r="V18" i="35"/>
  <c r="V506" i="35"/>
  <c r="C509" i="35"/>
  <c r="U509" i="35" s="1"/>
  <c r="F28" i="35"/>
  <c r="Y28" i="35" s="1"/>
  <c r="F512" i="35"/>
  <c r="Y512" i="35" s="1"/>
  <c r="F513" i="35"/>
  <c r="Y513" i="35" s="1"/>
  <c r="C507" i="35"/>
  <c r="U507" i="35" s="1"/>
  <c r="F511" i="35"/>
  <c r="Y511" i="35" s="1"/>
  <c r="C506" i="35"/>
  <c r="U506" i="35" s="1"/>
  <c r="F505" i="35"/>
  <c r="Y505" i="35" s="1"/>
  <c r="F510" i="35"/>
  <c r="Y510" i="35" s="1"/>
  <c r="F504" i="35"/>
  <c r="Y504" i="35" s="1"/>
  <c r="C1060" i="35"/>
  <c r="U1060" i="35" s="1"/>
  <c r="C248" i="35"/>
  <c r="U248" i="35" s="1"/>
  <c r="C558" i="35"/>
  <c r="U558" i="35" s="1"/>
  <c r="C311" i="35"/>
  <c r="U311" i="35" s="1"/>
  <c r="C284" i="35"/>
  <c r="U284" i="35" s="1"/>
  <c r="C406" i="35"/>
  <c r="U406" i="35" s="1"/>
  <c r="F249" i="35"/>
  <c r="Y249" i="35" s="1"/>
  <c r="C119" i="35"/>
  <c r="U119" i="35" s="1"/>
  <c r="C354" i="35"/>
  <c r="U354" i="35" s="1"/>
  <c r="F395" i="35"/>
  <c r="Y395" i="35" s="1"/>
  <c r="F988" i="35"/>
  <c r="Y988" i="35" s="1"/>
  <c r="F373" i="35"/>
  <c r="Y373" i="35" s="1"/>
  <c r="C962" i="35"/>
  <c r="U962" i="35" s="1"/>
  <c r="C987" i="35"/>
  <c r="U987" i="35" s="1"/>
  <c r="F115" i="35"/>
  <c r="Y115" i="35" s="1"/>
  <c r="F483" i="35"/>
  <c r="Y483" i="35" s="1"/>
  <c r="F341" i="35"/>
  <c r="F4" i="35"/>
  <c r="Y4" i="35" s="1"/>
  <c r="F583" i="35"/>
  <c r="Y583" i="35" s="1"/>
  <c r="C350" i="35"/>
  <c r="U350" i="35" s="1"/>
  <c r="C27" i="35"/>
  <c r="U27" i="35" s="1"/>
  <c r="F120" i="35"/>
  <c r="Y120" i="35" s="1"/>
  <c r="F1007" i="35"/>
  <c r="F285" i="35"/>
  <c r="Y285" i="35" s="1"/>
  <c r="C394" i="35"/>
  <c r="U394" i="35" s="1"/>
  <c r="C596" i="35"/>
  <c r="U596" i="35" s="1"/>
  <c r="C109" i="35"/>
  <c r="U109" i="35" s="1"/>
  <c r="F409" i="35"/>
  <c r="F312" i="35"/>
  <c r="Y312" i="35" s="1"/>
  <c r="F355" i="35"/>
  <c r="Y355" i="35" s="1"/>
  <c r="F503" i="35"/>
  <c r="Y503" i="35" s="1"/>
  <c r="F835" i="35"/>
  <c r="Y835" i="35" s="1"/>
  <c r="F614" i="35"/>
  <c r="Y614" i="35" s="1"/>
  <c r="F637" i="35"/>
  <c r="Y637" i="35" s="1"/>
  <c r="F963" i="35"/>
  <c r="Y963" i="35" s="1"/>
  <c r="C114" i="35"/>
  <c r="U114" i="35" s="1"/>
  <c r="C834" i="35"/>
  <c r="U834" i="35" s="1"/>
  <c r="C3" i="35"/>
  <c r="U3" i="35" s="1"/>
  <c r="F297" i="35"/>
  <c r="Y297" i="35" s="1"/>
  <c r="C95" i="35"/>
  <c r="U95" i="35" s="1"/>
  <c r="F597" i="35"/>
  <c r="Y597" i="35" s="1"/>
  <c r="F750" i="35"/>
  <c r="Y750" i="35" s="1"/>
  <c r="F670" i="35"/>
  <c r="Y670" i="35" s="1"/>
  <c r="F827" i="35"/>
  <c r="Y827" i="35" s="1"/>
  <c r="C613" i="35"/>
  <c r="U613" i="35" s="1"/>
  <c r="C806" i="35"/>
  <c r="U806" i="35" s="1"/>
  <c r="C339" i="35"/>
  <c r="U339" i="35" s="1"/>
  <c r="C826" i="35"/>
  <c r="U826" i="35" s="1"/>
  <c r="F803" i="35"/>
  <c r="F559" i="35"/>
  <c r="Y559" i="35" s="1"/>
  <c r="F1061" i="35"/>
  <c r="Y1061" i="35" s="1"/>
  <c r="C749" i="35"/>
  <c r="U749" i="35" s="1"/>
  <c r="C669" i="35"/>
  <c r="U669" i="35" s="1"/>
  <c r="C582" i="35"/>
  <c r="U582" i="35" s="1"/>
  <c r="C633" i="35"/>
  <c r="U633" i="35" s="1"/>
  <c r="C482" i="35"/>
  <c r="U482" i="35" s="1"/>
  <c r="F53" i="35"/>
  <c r="Y53" i="35" s="1"/>
  <c r="C52" i="35"/>
  <c r="U52" i="35" s="1"/>
  <c r="C711" i="35"/>
  <c r="U711" i="35" s="1"/>
  <c r="C336" i="35"/>
  <c r="U336" i="35" s="1"/>
  <c r="F634" i="35"/>
  <c r="C18" i="35"/>
  <c r="U18" i="35" s="1"/>
  <c r="F1048" i="35"/>
  <c r="Y1048" i="35" s="1"/>
  <c r="F110" i="35"/>
  <c r="C372" i="35"/>
  <c r="U372" i="35" s="1"/>
  <c r="F19" i="35"/>
  <c r="Y19" i="35" s="1"/>
  <c r="C448" i="35"/>
  <c r="U448" i="35" s="1"/>
  <c r="C802" i="35"/>
  <c r="U802" i="35" s="1"/>
  <c r="C337" i="35"/>
  <c r="U337" i="35" s="1"/>
  <c r="C636" i="35"/>
  <c r="U636" i="35" s="1"/>
  <c r="F1010" i="35"/>
  <c r="F340" i="35"/>
  <c r="Y340" i="35" s="1"/>
  <c r="C676" i="35"/>
  <c r="U676" i="35" s="1"/>
  <c r="C296" i="35"/>
  <c r="U296" i="35" s="1"/>
  <c r="C1033" i="35"/>
  <c r="U1033" i="35" s="1"/>
  <c r="C1047" i="35"/>
  <c r="U1047" i="35" s="1"/>
  <c r="C1009" i="35"/>
  <c r="U1009" i="35" s="1"/>
  <c r="F99" i="35"/>
  <c r="Y99" i="35" s="1"/>
  <c r="F100" i="35"/>
  <c r="Y100" i="35" s="1"/>
  <c r="F96" i="35"/>
  <c r="Y96" i="35" s="1"/>
  <c r="C520" i="35"/>
  <c r="U520" i="35" s="1"/>
  <c r="C459" i="35"/>
  <c r="U459" i="35" s="1"/>
  <c r="C83" i="35"/>
  <c r="U83" i="35" s="1"/>
  <c r="C1041" i="35"/>
  <c r="U1041" i="35" s="1"/>
  <c r="X96" i="35" l="1"/>
  <c r="X297" i="35"/>
  <c r="X1048" i="35"/>
  <c r="X355" i="35"/>
  <c r="X356" i="35" s="1"/>
  <c r="X750" i="35"/>
  <c r="Y634" i="35"/>
  <c r="X635" i="35"/>
  <c r="X636" i="35" s="1"/>
  <c r="X637" i="35" s="1"/>
  <c r="Y803" i="35"/>
  <c r="X804" i="35"/>
  <c r="X805" i="35" s="1"/>
  <c r="X806" i="35" s="1"/>
  <c r="X807" i="35" s="1"/>
  <c r="X808" i="35" s="1"/>
  <c r="X809" i="35" s="1"/>
  <c r="X810" i="35" s="1"/>
  <c r="X811" i="35" s="1"/>
  <c r="X812" i="35" s="1"/>
  <c r="X813" i="35" s="1"/>
  <c r="X814" i="35" s="1"/>
  <c r="X815" i="35" s="1"/>
  <c r="X816" i="35" s="1"/>
  <c r="X817" i="35" s="1"/>
  <c r="X818" i="35" s="1"/>
  <c r="X819" i="35" s="1"/>
  <c r="X820" i="35" s="1"/>
  <c r="X821" i="35" s="1"/>
  <c r="X822" i="35" s="1"/>
  <c r="X823" i="35" s="1"/>
  <c r="X824" i="35" s="1"/>
  <c r="Y341" i="35"/>
  <c r="Y56" i="35"/>
  <c r="X57" i="35"/>
  <c r="X58" i="35" s="1"/>
  <c r="X59" i="35" s="1"/>
  <c r="X60" i="35" s="1"/>
  <c r="X61" i="35" s="1"/>
  <c r="X62" i="35" s="1"/>
  <c r="X63" i="35" s="1"/>
  <c r="X64" i="35" s="1"/>
  <c r="X65" i="35" s="1"/>
  <c r="X66" i="35" s="1"/>
  <c r="X67" i="35" s="1"/>
  <c r="X68" i="35" s="1"/>
  <c r="X69" i="35" s="1"/>
  <c r="X70" i="35" s="1"/>
  <c r="X71" i="35" s="1"/>
  <c r="X483" i="35"/>
  <c r="X988" i="35"/>
  <c r="X559" i="35"/>
  <c r="Y110" i="35"/>
  <c r="X111" i="35"/>
  <c r="X112" i="35" s="1"/>
  <c r="Y409" i="35"/>
  <c r="X827" i="35"/>
  <c r="X285" i="35"/>
  <c r="X670" i="35"/>
  <c r="X395" i="35"/>
  <c r="X249" i="35"/>
  <c r="Y1010" i="35"/>
  <c r="X1011" i="35"/>
  <c r="X1012" i="35" s="1"/>
  <c r="X1013" i="35" s="1"/>
  <c r="X1014" i="35" s="1"/>
  <c r="X1015" i="35" s="1"/>
  <c r="X1016" i="35" s="1"/>
  <c r="X1017" i="35" s="1"/>
  <c r="X1018" i="35" s="1"/>
  <c r="X1019" i="35" s="1"/>
  <c r="X1008" i="35"/>
  <c r="X1009" i="35" s="1"/>
  <c r="X1010" i="35" s="1"/>
  <c r="Y1007" i="35"/>
  <c r="X951" i="35"/>
  <c r="X952" i="35" s="1"/>
  <c r="X115" i="35"/>
  <c r="X4" i="35"/>
  <c r="X634" i="35"/>
  <c r="X340" i="35"/>
  <c r="X341" i="35" s="1"/>
  <c r="X110" i="35"/>
  <c r="V356" i="35"/>
  <c r="C356" i="35"/>
  <c r="U356" i="35" s="1"/>
  <c r="C807" i="35"/>
  <c r="U807" i="35" s="1"/>
  <c r="V807" i="35"/>
  <c r="V56" i="35"/>
  <c r="C56" i="35"/>
  <c r="U56" i="35" s="1"/>
  <c r="V55" i="35"/>
  <c r="C55" i="35"/>
  <c r="U55" i="35" s="1"/>
  <c r="V54" i="35"/>
  <c r="C54" i="35"/>
  <c r="U54" i="35" s="1"/>
  <c r="V964" i="35"/>
  <c r="C964" i="35"/>
  <c r="U964" i="35" s="1"/>
  <c r="F952" i="35"/>
  <c r="Y952" i="35" s="1"/>
  <c r="V951" i="35"/>
  <c r="C951" i="35"/>
  <c r="U951" i="35" s="1"/>
  <c r="V835" i="35"/>
  <c r="V110" i="35"/>
  <c r="V827" i="35"/>
  <c r="V963" i="35"/>
  <c r="V634" i="35"/>
  <c r="V96" i="35"/>
  <c r="V340" i="35"/>
  <c r="V100" i="35"/>
  <c r="V1010" i="35"/>
  <c r="V1048" i="35"/>
  <c r="V1061" i="35"/>
  <c r="V670" i="35"/>
  <c r="V637" i="35"/>
  <c r="V355" i="35"/>
  <c r="V1007" i="35"/>
  <c r="V583" i="35"/>
  <c r="V115" i="35"/>
  <c r="V988" i="35"/>
  <c r="V505" i="35"/>
  <c r="V513" i="35"/>
  <c r="V810" i="35"/>
  <c r="V297" i="35"/>
  <c r="V559" i="35"/>
  <c r="V750" i="35"/>
  <c r="V614" i="35"/>
  <c r="V312" i="35"/>
  <c r="V120" i="35"/>
  <c r="V4" i="35"/>
  <c r="V395" i="35"/>
  <c r="V512" i="35"/>
  <c r="V503" i="35"/>
  <c r="V285" i="35"/>
  <c r="V483" i="35"/>
  <c r="V373" i="35"/>
  <c r="V510" i="35"/>
  <c r="V99" i="35"/>
  <c r="V19" i="35"/>
  <c r="V53" i="35"/>
  <c r="V803" i="35"/>
  <c r="V597" i="35"/>
  <c r="V409" i="35"/>
  <c r="V341" i="35"/>
  <c r="V249" i="35"/>
  <c r="V504" i="35"/>
  <c r="V511" i="35"/>
  <c r="V28" i="35"/>
  <c r="F29" i="35"/>
  <c r="Y29" i="35" s="1"/>
  <c r="C28" i="35"/>
  <c r="U28" i="35" s="1"/>
  <c r="C512" i="35"/>
  <c r="U512" i="35" s="1"/>
  <c r="C513" i="35"/>
  <c r="U513" i="35" s="1"/>
  <c r="C511" i="35"/>
  <c r="U511" i="35" s="1"/>
  <c r="C505" i="35"/>
  <c r="U505" i="35" s="1"/>
  <c r="C510" i="35"/>
  <c r="U510" i="35" s="1"/>
  <c r="C504" i="35"/>
  <c r="U504" i="35" s="1"/>
  <c r="C249" i="35"/>
  <c r="U249" i="35" s="1"/>
  <c r="C373" i="35"/>
  <c r="U373" i="35" s="1"/>
  <c r="F250" i="35"/>
  <c r="Y250" i="35" s="1"/>
  <c r="C4" i="35"/>
  <c r="U4" i="35" s="1"/>
  <c r="F5" i="35"/>
  <c r="Y5" i="35" s="1"/>
  <c r="C583" i="35"/>
  <c r="U583" i="35" s="1"/>
  <c r="F343" i="35"/>
  <c r="Y343" i="35" s="1"/>
  <c r="C810" i="35"/>
  <c r="U810" i="35" s="1"/>
  <c r="C115" i="35"/>
  <c r="U115" i="35" s="1"/>
  <c r="C677" i="35"/>
  <c r="U677" i="35" s="1"/>
  <c r="C341" i="35"/>
  <c r="U341" i="35" s="1"/>
  <c r="F286" i="35"/>
  <c r="Y286" i="35" s="1"/>
  <c r="F396" i="35"/>
  <c r="Y396" i="35" s="1"/>
  <c r="F514" i="35"/>
  <c r="F121" i="35"/>
  <c r="C120" i="35"/>
  <c r="U120" i="35" s="1"/>
  <c r="F484" i="35"/>
  <c r="F116" i="35"/>
  <c r="Y116" i="35" s="1"/>
  <c r="F598" i="35"/>
  <c r="Y598" i="35" s="1"/>
  <c r="F638" i="35"/>
  <c r="Y638" i="35" s="1"/>
  <c r="F313" i="35"/>
  <c r="Y313" i="35" s="1"/>
  <c r="C312" i="35"/>
  <c r="U312" i="35" s="1"/>
  <c r="C637" i="35"/>
  <c r="U637" i="35" s="1"/>
  <c r="F298" i="35"/>
  <c r="Y298" i="35" s="1"/>
  <c r="F410" i="35"/>
  <c r="Y410" i="35" s="1"/>
  <c r="F584" i="35"/>
  <c r="Y584" i="35" s="1"/>
  <c r="F713" i="35"/>
  <c r="F836" i="35"/>
  <c r="Y836" i="35" s="1"/>
  <c r="C355" i="35"/>
  <c r="U355" i="35" s="1"/>
  <c r="C835" i="35"/>
  <c r="U835" i="35" s="1"/>
  <c r="F1049" i="35"/>
  <c r="Y1049" i="35" s="1"/>
  <c r="F989" i="35"/>
  <c r="Y989" i="35" s="1"/>
  <c r="C988" i="35"/>
  <c r="U988" i="35" s="1"/>
  <c r="F965" i="35"/>
  <c r="Y965" i="35" s="1"/>
  <c r="C963" i="35"/>
  <c r="U963" i="35" s="1"/>
  <c r="F615" i="35"/>
  <c r="Y615" i="35" s="1"/>
  <c r="C614" i="35"/>
  <c r="U614" i="35" s="1"/>
  <c r="F560" i="35"/>
  <c r="Y560" i="35" s="1"/>
  <c r="C559" i="35"/>
  <c r="U559" i="35" s="1"/>
  <c r="F671" i="35"/>
  <c r="C670" i="35"/>
  <c r="U670" i="35" s="1"/>
  <c r="F828" i="35"/>
  <c r="Y828" i="35" s="1"/>
  <c r="C827" i="35"/>
  <c r="U827" i="35" s="1"/>
  <c r="F1062" i="35"/>
  <c r="Y1062" i="35" s="1"/>
  <c r="C1061" i="35"/>
  <c r="U1061" i="35" s="1"/>
  <c r="F751" i="35"/>
  <c r="Y751" i="35" s="1"/>
  <c r="C750" i="35"/>
  <c r="U750" i="35" s="1"/>
  <c r="F342" i="35"/>
  <c r="Y342" i="35" s="1"/>
  <c r="C340" i="35"/>
  <c r="U340" i="35" s="1"/>
  <c r="C19" i="35"/>
  <c r="U19" i="35" s="1"/>
  <c r="F20" i="35"/>
  <c r="Y20" i="35" s="1"/>
  <c r="C110" i="35"/>
  <c r="U110" i="35" s="1"/>
  <c r="C597" i="35"/>
  <c r="U597" i="35" s="1"/>
  <c r="C100" i="35"/>
  <c r="U100" i="35" s="1"/>
  <c r="C53" i="35"/>
  <c r="U53" i="35" s="1"/>
  <c r="C867" i="35"/>
  <c r="U867" i="35" s="1"/>
  <c r="C271" i="35"/>
  <c r="U271" i="35" s="1"/>
  <c r="C99" i="35"/>
  <c r="U99" i="35" s="1"/>
  <c r="C712" i="35"/>
  <c r="U712" i="35" s="1"/>
  <c r="C409" i="35"/>
  <c r="U409" i="35" s="1"/>
  <c r="C442" i="35"/>
  <c r="U442" i="35" s="1"/>
  <c r="C998" i="35"/>
  <c r="U998" i="35" s="1"/>
  <c r="C1048" i="35"/>
  <c r="U1048" i="35" s="1"/>
  <c r="C1010" i="35"/>
  <c r="U1010" i="35" s="1"/>
  <c r="C297" i="35"/>
  <c r="U297" i="35" s="1"/>
  <c r="C1044" i="35"/>
  <c r="U1044" i="35" s="1"/>
  <c r="C491" i="35"/>
  <c r="U491" i="35" s="1"/>
  <c r="C461" i="35"/>
  <c r="U461" i="35" s="1"/>
  <c r="C1045" i="35"/>
  <c r="U1045" i="35" s="1"/>
  <c r="C483" i="35"/>
  <c r="U483" i="35" s="1"/>
  <c r="C395" i="35"/>
  <c r="U395" i="35" s="1"/>
  <c r="C285" i="35"/>
  <c r="U285" i="35" s="1"/>
  <c r="C521" i="35"/>
  <c r="U521" i="35" s="1"/>
  <c r="C1034" i="35"/>
  <c r="U1034" i="35" s="1"/>
  <c r="F103" i="35"/>
  <c r="F101" i="35"/>
  <c r="Y101" i="35" s="1"/>
  <c r="C96" i="35"/>
  <c r="U96" i="35" s="1"/>
  <c r="F97" i="35"/>
  <c r="F102" i="35"/>
  <c r="Y102" i="35" s="1"/>
  <c r="C449" i="35"/>
  <c r="U449" i="35" s="1"/>
  <c r="X638" i="35" l="1"/>
  <c r="X671" i="35"/>
  <c r="Y97" i="35"/>
  <c r="Y514" i="35"/>
  <c r="X515" i="35"/>
  <c r="X516" i="35" s="1"/>
  <c r="X517" i="35" s="1"/>
  <c r="X518" i="35" s="1"/>
  <c r="X519" i="35" s="1"/>
  <c r="X520" i="35" s="1"/>
  <c r="X521" i="35" s="1"/>
  <c r="X522" i="35" s="1"/>
  <c r="X523" i="35" s="1"/>
  <c r="X524" i="35" s="1"/>
  <c r="X525" i="35" s="1"/>
  <c r="X526" i="35" s="1"/>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s="1"/>
  <c r="X751" i="35"/>
  <c r="Y484" i="35"/>
  <c r="X298" i="35"/>
  <c r="X286" i="35"/>
  <c r="Y671" i="35"/>
  <c r="X672" i="35"/>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X700" i="35" s="1"/>
  <c r="X701" i="35" s="1"/>
  <c r="X702" i="35" s="1"/>
  <c r="X703" i="35" s="1"/>
  <c r="X704" i="35" s="1"/>
  <c r="X705" i="35" s="1"/>
  <c r="X706" i="35" s="1"/>
  <c r="X707" i="35" s="1"/>
  <c r="X708" i="35" s="1"/>
  <c r="X709" i="35" s="1"/>
  <c r="X5" i="35"/>
  <c r="X250" i="35"/>
  <c r="X828" i="35"/>
  <c r="X989" i="35"/>
  <c r="X990" i="35" s="1"/>
  <c r="X342" i="35"/>
  <c r="X343" i="35" s="1"/>
  <c r="X97" i="35"/>
  <c r="X560" i="35"/>
  <c r="Y103" i="35"/>
  <c r="X104" i="35"/>
  <c r="X105" i="35" s="1"/>
  <c r="X106" i="35" s="1"/>
  <c r="X107" i="35" s="1"/>
  <c r="Y713" i="35"/>
  <c r="X713" i="35"/>
  <c r="Y121" i="35"/>
  <c r="X116" i="35"/>
  <c r="X396" i="35"/>
  <c r="X1049" i="35"/>
  <c r="X484" i="35"/>
  <c r="V808" i="35"/>
  <c r="C808" i="35"/>
  <c r="U808" i="35" s="1"/>
  <c r="V805" i="35"/>
  <c r="C805" i="35"/>
  <c r="U805" i="35" s="1"/>
  <c r="C29" i="35"/>
  <c r="U29" i="35" s="1"/>
  <c r="F953" i="35"/>
  <c r="Y953" i="35" s="1"/>
  <c r="V952" i="35"/>
  <c r="C952" i="35"/>
  <c r="U952" i="35" s="1"/>
  <c r="V343" i="35"/>
  <c r="V103" i="35"/>
  <c r="V965" i="35"/>
  <c r="V514" i="35"/>
  <c r="V20" i="35"/>
  <c r="V836" i="35"/>
  <c r="V313" i="35"/>
  <c r="V484" i="35"/>
  <c r="V751" i="35"/>
  <c r="V560" i="35"/>
  <c r="V1049" i="35"/>
  <c r="V713" i="35"/>
  <c r="V638" i="35"/>
  <c r="V298" i="35"/>
  <c r="V250" i="35"/>
  <c r="V101" i="35"/>
  <c r="V811" i="35"/>
  <c r="V584" i="35"/>
  <c r="V598" i="35"/>
  <c r="V121" i="35"/>
  <c r="V396" i="35"/>
  <c r="V5" i="35"/>
  <c r="V29" i="35"/>
  <c r="V989" i="35"/>
  <c r="V102" i="35"/>
  <c r="V97" i="35"/>
  <c r="V342" i="35"/>
  <c r="V1062" i="35"/>
  <c r="V828" i="35"/>
  <c r="V671" i="35"/>
  <c r="V615" i="35"/>
  <c r="V410" i="35"/>
  <c r="V116" i="35"/>
  <c r="V286" i="35"/>
  <c r="F30" i="35"/>
  <c r="Y30" i="35" s="1"/>
  <c r="F251" i="35"/>
  <c r="Y251" i="35" s="1"/>
  <c r="C250" i="35"/>
  <c r="U250" i="35" s="1"/>
  <c r="F252" i="35"/>
  <c r="Y252" i="35" s="1"/>
  <c r="F6" i="35"/>
  <c r="Y6" i="35" s="1"/>
  <c r="C5" i="35"/>
  <c r="U5" i="35" s="1"/>
  <c r="C343" i="35"/>
  <c r="U343" i="35" s="1"/>
  <c r="F346" i="35"/>
  <c r="Y346" i="35" s="1"/>
  <c r="C598" i="35"/>
  <c r="U598" i="35" s="1"/>
  <c r="C678" i="35"/>
  <c r="U678" i="35" s="1"/>
  <c r="C121" i="35"/>
  <c r="U121" i="35" s="1"/>
  <c r="F616" i="35"/>
  <c r="Y616" i="35" s="1"/>
  <c r="F990" i="35"/>
  <c r="Y990" i="35" s="1"/>
  <c r="F397" i="35"/>
  <c r="Y397" i="35" s="1"/>
  <c r="C989" i="35"/>
  <c r="U989" i="35" s="1"/>
  <c r="C671" i="35"/>
  <c r="U671" i="35" s="1"/>
  <c r="F837" i="35"/>
  <c r="Y837" i="35" s="1"/>
  <c r="F411" i="35"/>
  <c r="Y411" i="35" s="1"/>
  <c r="F314" i="35"/>
  <c r="Y314" i="35" s="1"/>
  <c r="C313" i="35"/>
  <c r="U313" i="35" s="1"/>
  <c r="C116" i="35"/>
  <c r="U116" i="35" s="1"/>
  <c r="F117" i="35"/>
  <c r="F829" i="35"/>
  <c r="Y829" i="35" s="1"/>
  <c r="F485" i="35"/>
  <c r="Y485" i="35" s="1"/>
  <c r="C484" i="35"/>
  <c r="U484" i="35" s="1"/>
  <c r="F752" i="35"/>
  <c r="Y752" i="35" s="1"/>
  <c r="F1050" i="35"/>
  <c r="Y1050" i="35" s="1"/>
  <c r="F585" i="35"/>
  <c r="Y585" i="35" s="1"/>
  <c r="C584" i="35"/>
  <c r="U584" i="35" s="1"/>
  <c r="F639" i="35"/>
  <c r="Y639" i="35" s="1"/>
  <c r="C638" i="35"/>
  <c r="U638" i="35" s="1"/>
  <c r="C811" i="35"/>
  <c r="U811" i="35" s="1"/>
  <c r="F714" i="35"/>
  <c r="Y714" i="35" s="1"/>
  <c r="F299" i="35"/>
  <c r="Y299" i="35" s="1"/>
  <c r="F599" i="35"/>
  <c r="Y599" i="35" s="1"/>
  <c r="F122" i="35"/>
  <c r="Y122" i="35" s="1"/>
  <c r="F287" i="35"/>
  <c r="Y287" i="35" s="1"/>
  <c r="C615" i="35"/>
  <c r="U615" i="35" s="1"/>
  <c r="F966" i="35"/>
  <c r="Y966" i="35" s="1"/>
  <c r="C965" i="35"/>
  <c r="U965" i="35" s="1"/>
  <c r="C828" i="35"/>
  <c r="U828" i="35" s="1"/>
  <c r="F1063" i="35"/>
  <c r="Y1063" i="35" s="1"/>
  <c r="C1062" i="35"/>
  <c r="U1062" i="35" s="1"/>
  <c r="F561" i="35"/>
  <c r="Y561" i="35" s="1"/>
  <c r="C560" i="35"/>
  <c r="U560" i="35" s="1"/>
  <c r="C342" i="35"/>
  <c r="U342" i="35" s="1"/>
  <c r="F345" i="35"/>
  <c r="Y345" i="35" s="1"/>
  <c r="F344" i="35"/>
  <c r="Y344" i="35" s="1"/>
  <c r="C20" i="35"/>
  <c r="U20" i="35" s="1"/>
  <c r="F21" i="35"/>
  <c r="Y21" i="35" s="1"/>
  <c r="C450" i="35"/>
  <c r="U450" i="35" s="1"/>
  <c r="C103" i="35"/>
  <c r="U103" i="35" s="1"/>
  <c r="C298" i="35"/>
  <c r="U298" i="35" s="1"/>
  <c r="C492" i="35"/>
  <c r="U492" i="35" s="1"/>
  <c r="C443" i="35"/>
  <c r="U443" i="35" s="1"/>
  <c r="C713" i="35"/>
  <c r="U713" i="35" s="1"/>
  <c r="C1035" i="35"/>
  <c r="U1035" i="35" s="1"/>
  <c r="C286" i="35"/>
  <c r="U286" i="35" s="1"/>
  <c r="C396" i="35"/>
  <c r="U396" i="35" s="1"/>
  <c r="C462" i="35"/>
  <c r="U462" i="35" s="1"/>
  <c r="C493" i="35"/>
  <c r="U493" i="35" s="1"/>
  <c r="C1049" i="35"/>
  <c r="U1049" i="35" s="1"/>
  <c r="C868" i="35"/>
  <c r="U868" i="35" s="1"/>
  <c r="C102" i="35"/>
  <c r="U102" i="35" s="1"/>
  <c r="C522" i="35"/>
  <c r="U522" i="35" s="1"/>
  <c r="C97" i="35"/>
  <c r="U97" i="35" s="1"/>
  <c r="C101" i="35"/>
  <c r="U101" i="35" s="1"/>
  <c r="C999" i="35"/>
  <c r="U999" i="35" s="1"/>
  <c r="C410" i="35"/>
  <c r="U410" i="35" s="1"/>
  <c r="C272" i="35"/>
  <c r="U272" i="35" s="1"/>
  <c r="X397" i="35" l="1"/>
  <c r="X117" i="35"/>
  <c r="X299" i="35"/>
  <c r="X714" i="35"/>
  <c r="X829" i="35"/>
  <c r="Y117" i="35"/>
  <c r="X118" i="35"/>
  <c r="X119" i="35" s="1"/>
  <c r="X120" i="35" s="1"/>
  <c r="X121" i="35" s="1"/>
  <c r="X122" i="35" s="1"/>
  <c r="X251" i="35"/>
  <c r="X252" i="35" s="1"/>
  <c r="X485" i="35"/>
  <c r="X561" i="35"/>
  <c r="X953" i="35"/>
  <c r="X1050" i="35"/>
  <c r="X344" i="35"/>
  <c r="X345" i="35" s="1"/>
  <c r="X346" i="35" s="1"/>
  <c r="X6" i="35"/>
  <c r="X287" i="35"/>
  <c r="X752" i="35"/>
  <c r="X639" i="35"/>
  <c r="F1065" i="35"/>
  <c r="Y1065" i="35" s="1"/>
  <c r="V673" i="35"/>
  <c r="C673" i="35"/>
  <c r="U673" i="35" s="1"/>
  <c r="V106" i="35"/>
  <c r="C106" i="35"/>
  <c r="U106" i="35" s="1"/>
  <c r="F954" i="35"/>
  <c r="Y954" i="35" s="1"/>
  <c r="V953" i="35"/>
  <c r="C953" i="35"/>
  <c r="U953" i="35" s="1"/>
  <c r="V117" i="35"/>
  <c r="V252" i="35"/>
  <c r="V299" i="35"/>
  <c r="V639" i="35"/>
  <c r="V829" i="35"/>
  <c r="V314" i="35"/>
  <c r="V6" i="35"/>
  <c r="V30" i="35"/>
  <c r="V345" i="35"/>
  <c r="V714" i="35"/>
  <c r="V752" i="35"/>
  <c r="V411" i="35"/>
  <c r="V397" i="35"/>
  <c r="V346" i="35"/>
  <c r="V21" i="35"/>
  <c r="V122" i="35"/>
  <c r="V585" i="35"/>
  <c r="V837" i="35"/>
  <c r="V990" i="35"/>
  <c r="V561" i="35"/>
  <c r="V287" i="35"/>
  <c r="V599" i="35"/>
  <c r="V1050" i="35"/>
  <c r="V485" i="35"/>
  <c r="V812" i="35"/>
  <c r="V251" i="35"/>
  <c r="V344" i="35"/>
  <c r="V1063" i="35"/>
  <c r="V966" i="35"/>
  <c r="V616" i="35"/>
  <c r="C30" i="35"/>
  <c r="U30" i="35" s="1"/>
  <c r="F31" i="35"/>
  <c r="Y31" i="35" s="1"/>
  <c r="F253" i="35"/>
  <c r="C251" i="35"/>
  <c r="U251" i="35" s="1"/>
  <c r="C252" i="35"/>
  <c r="U252" i="35" s="1"/>
  <c r="F7" i="35"/>
  <c r="Y7" i="35" s="1"/>
  <c r="C6" i="35"/>
  <c r="U6" i="35" s="1"/>
  <c r="C516" i="35"/>
  <c r="U516" i="35" s="1"/>
  <c r="F617" i="35"/>
  <c r="Y617" i="35" s="1"/>
  <c r="F753" i="35"/>
  <c r="Y753" i="35" s="1"/>
  <c r="C346" i="35"/>
  <c r="U346" i="35" s="1"/>
  <c r="F347" i="35"/>
  <c r="C990" i="35"/>
  <c r="U990" i="35" s="1"/>
  <c r="C812" i="35"/>
  <c r="U812" i="35" s="1"/>
  <c r="C58" i="35"/>
  <c r="U58" i="35" s="1"/>
  <c r="C616" i="35"/>
  <c r="U616" i="35" s="1"/>
  <c r="C829" i="35"/>
  <c r="U829" i="35" s="1"/>
  <c r="C679" i="35"/>
  <c r="U679" i="35" s="1"/>
  <c r="F123" i="35"/>
  <c r="Y123" i="35" s="1"/>
  <c r="F600" i="35"/>
  <c r="Y600" i="35" s="1"/>
  <c r="F1051" i="35"/>
  <c r="Y1051" i="35" s="1"/>
  <c r="F830" i="35"/>
  <c r="Y830" i="35" s="1"/>
  <c r="F288" i="35"/>
  <c r="Y288" i="35" s="1"/>
  <c r="F586" i="35"/>
  <c r="Y586" i="35" s="1"/>
  <c r="C585" i="35"/>
  <c r="U585" i="35" s="1"/>
  <c r="F486" i="35"/>
  <c r="Y486" i="35" s="1"/>
  <c r="C485" i="35"/>
  <c r="U485" i="35" s="1"/>
  <c r="F991" i="35"/>
  <c r="Y991" i="35" s="1"/>
  <c r="F640" i="35"/>
  <c r="C639" i="35"/>
  <c r="U639" i="35" s="1"/>
  <c r="F315" i="35"/>
  <c r="Y315" i="35" s="1"/>
  <c r="C314" i="35"/>
  <c r="U314" i="35" s="1"/>
  <c r="F838" i="35"/>
  <c r="Y838" i="35" s="1"/>
  <c r="C122" i="35"/>
  <c r="U122" i="35" s="1"/>
  <c r="C599" i="35"/>
  <c r="U599" i="35" s="1"/>
  <c r="F300" i="35"/>
  <c r="Y300" i="35" s="1"/>
  <c r="F715" i="35"/>
  <c r="Y715" i="35" s="1"/>
  <c r="C117" i="35"/>
  <c r="U117" i="35" s="1"/>
  <c r="F412" i="35"/>
  <c r="Y412" i="35" s="1"/>
  <c r="F398" i="35"/>
  <c r="Y398" i="35" s="1"/>
  <c r="F967" i="35"/>
  <c r="Y967" i="35" s="1"/>
  <c r="C966" i="35"/>
  <c r="U966" i="35" s="1"/>
  <c r="F562" i="35"/>
  <c r="Y562" i="35" s="1"/>
  <c r="C561" i="35"/>
  <c r="U561" i="35" s="1"/>
  <c r="F1064" i="35"/>
  <c r="Y1064" i="35" s="1"/>
  <c r="C1063" i="35"/>
  <c r="U1063" i="35" s="1"/>
  <c r="F22" i="35"/>
  <c r="Y22" i="35" s="1"/>
  <c r="C21" i="35"/>
  <c r="U21" i="35" s="1"/>
  <c r="C344" i="35"/>
  <c r="U344" i="35" s="1"/>
  <c r="C345" i="35"/>
  <c r="U345" i="35" s="1"/>
  <c r="C59" i="35"/>
  <c r="U59" i="35" s="1"/>
  <c r="C1050" i="35"/>
  <c r="U1050" i="35" s="1"/>
  <c r="F357" i="35"/>
  <c r="C494" i="35"/>
  <c r="U494" i="35" s="1"/>
  <c r="C273" i="35"/>
  <c r="U273" i="35" s="1"/>
  <c r="C869" i="35"/>
  <c r="U869" i="35" s="1"/>
  <c r="C463" i="35"/>
  <c r="U463" i="35" s="1"/>
  <c r="C397" i="35"/>
  <c r="U397" i="35" s="1"/>
  <c r="C299" i="35"/>
  <c r="U299" i="35" s="1"/>
  <c r="C411" i="35"/>
  <c r="U411" i="35" s="1"/>
  <c r="C287" i="35"/>
  <c r="U287" i="35" s="1"/>
  <c r="C444" i="35"/>
  <c r="U444" i="35" s="1"/>
  <c r="C451" i="35"/>
  <c r="U451" i="35" s="1"/>
  <c r="C1000" i="35"/>
  <c r="U1000" i="35" s="1"/>
  <c r="C523" i="35"/>
  <c r="U523" i="35" s="1"/>
  <c r="C1036" i="35"/>
  <c r="U1036" i="35" s="1"/>
  <c r="F783" i="35"/>
  <c r="C714" i="35"/>
  <c r="U714" i="35" s="1"/>
  <c r="X753" i="35" l="1"/>
  <c r="X1051" i="35"/>
  <c r="X123" i="35"/>
  <c r="X486" i="35"/>
  <c r="Y783" i="35"/>
  <c r="X783" i="35"/>
  <c r="Y253" i="35"/>
  <c r="X254" i="35"/>
  <c r="X255" i="35" s="1"/>
  <c r="X256" i="35" s="1"/>
  <c r="X257" i="35" s="1"/>
  <c r="X258" i="35" s="1"/>
  <c r="X259" i="35" s="1"/>
  <c r="X260" i="35" s="1"/>
  <c r="X261" i="35" s="1"/>
  <c r="X262" i="35" s="1"/>
  <c r="X288" i="35"/>
  <c r="X954" i="35"/>
  <c r="X253" i="35"/>
  <c r="X830" i="35"/>
  <c r="X640" i="35"/>
  <c r="X7" i="35"/>
  <c r="X562" i="35"/>
  <c r="X991" i="35"/>
  <c r="Y347" i="35"/>
  <c r="X348" i="35"/>
  <c r="X349" i="35" s="1"/>
  <c r="X350" i="35" s="1"/>
  <c r="Y357" i="35"/>
  <c r="X357" i="35"/>
  <c r="Y640" i="35"/>
  <c r="X300" i="35"/>
  <c r="X347" i="35"/>
  <c r="X715" i="35"/>
  <c r="X398" i="35"/>
  <c r="V1065" i="35"/>
  <c r="C1065" i="35"/>
  <c r="U1065" i="35" s="1"/>
  <c r="V954" i="35"/>
  <c r="C954" i="35"/>
  <c r="U954" i="35" s="1"/>
  <c r="F955" i="35"/>
  <c r="Y955" i="35" s="1"/>
  <c r="V253" i="35"/>
  <c r="V783" i="35"/>
  <c r="V300" i="35"/>
  <c r="V347" i="35"/>
  <c r="V357" i="35"/>
  <c r="V562" i="35"/>
  <c r="V412" i="35"/>
  <c r="V315" i="35"/>
  <c r="V586" i="35"/>
  <c r="V813" i="35"/>
  <c r="V123" i="35"/>
  <c r="V830" i="35"/>
  <c r="C253" i="35"/>
  <c r="U253" i="35" s="1"/>
  <c r="V22" i="35"/>
  <c r="V1064" i="35"/>
  <c r="V967" i="35"/>
  <c r="V715" i="35"/>
  <c r="V838" i="35"/>
  <c r="V640" i="35"/>
  <c r="V1051" i="35"/>
  <c r="V753" i="35"/>
  <c r="V7" i="35"/>
  <c r="V31" i="35"/>
  <c r="V486" i="35"/>
  <c r="V398" i="35"/>
  <c r="V991" i="35"/>
  <c r="V288" i="35"/>
  <c r="V600" i="35"/>
  <c r="V617" i="35"/>
  <c r="C31" i="35"/>
  <c r="U31" i="35" s="1"/>
  <c r="F32" i="35"/>
  <c r="Y32" i="35" s="1"/>
  <c r="F33" i="35"/>
  <c r="Y33" i="35" s="1"/>
  <c r="C830" i="35"/>
  <c r="U830" i="35" s="1"/>
  <c r="C7" i="35"/>
  <c r="U7" i="35" s="1"/>
  <c r="F754" i="35"/>
  <c r="Y754" i="35" s="1"/>
  <c r="F8" i="35"/>
  <c r="Y8" i="35" s="1"/>
  <c r="C617" i="35"/>
  <c r="U617" i="35" s="1"/>
  <c r="F618" i="35"/>
  <c r="Y618" i="35" s="1"/>
  <c r="C347" i="35"/>
  <c r="U347" i="35" s="1"/>
  <c r="C680" i="35"/>
  <c r="U680" i="35" s="1"/>
  <c r="C991" i="35"/>
  <c r="U991" i="35" s="1"/>
  <c r="C813" i="35"/>
  <c r="U813" i="35" s="1"/>
  <c r="C600" i="35"/>
  <c r="U600" i="35" s="1"/>
  <c r="F301" i="35"/>
  <c r="Y301" i="35" s="1"/>
  <c r="F839" i="35"/>
  <c r="Y839" i="35" s="1"/>
  <c r="C838" i="35"/>
  <c r="U838" i="35" s="1"/>
  <c r="F316" i="35"/>
  <c r="Y316" i="35" s="1"/>
  <c r="C315" i="35"/>
  <c r="U315" i="35" s="1"/>
  <c r="F124" i="35"/>
  <c r="Y124" i="35" s="1"/>
  <c r="C123" i="35"/>
  <c r="U123" i="35" s="1"/>
  <c r="F716" i="35"/>
  <c r="Y716" i="35" s="1"/>
  <c r="F992" i="35"/>
  <c r="Y992" i="35" s="1"/>
  <c r="F1052" i="35"/>
  <c r="Y1052" i="35" s="1"/>
  <c r="F601" i="35"/>
  <c r="Y601" i="35" s="1"/>
  <c r="F587" i="35"/>
  <c r="Y587" i="35" s="1"/>
  <c r="C586" i="35"/>
  <c r="U586" i="35" s="1"/>
  <c r="F831" i="35"/>
  <c r="Y831" i="35" s="1"/>
  <c r="F413" i="35"/>
  <c r="Y413" i="35" s="1"/>
  <c r="F399" i="35"/>
  <c r="Y399" i="35" s="1"/>
  <c r="F641" i="35"/>
  <c r="Y641" i="35" s="1"/>
  <c r="C640" i="35"/>
  <c r="U640" i="35" s="1"/>
  <c r="F487" i="35"/>
  <c r="X487" i="35" s="1"/>
  <c r="C486" i="35"/>
  <c r="U486" i="35" s="1"/>
  <c r="F289" i="35"/>
  <c r="F968" i="35"/>
  <c r="Y968" i="35" s="1"/>
  <c r="C967" i="35"/>
  <c r="U967" i="35" s="1"/>
  <c r="F784" i="35"/>
  <c r="Y784" i="35" s="1"/>
  <c r="F1066" i="35"/>
  <c r="C1064" i="35"/>
  <c r="U1064" i="35" s="1"/>
  <c r="F563" i="35"/>
  <c r="Y563" i="35" s="1"/>
  <c r="C562" i="35"/>
  <c r="U562" i="35" s="1"/>
  <c r="F23" i="35"/>
  <c r="Y23" i="35" s="1"/>
  <c r="F24" i="35"/>
  <c r="C22" i="35"/>
  <c r="U22" i="35" s="1"/>
  <c r="C783" i="35"/>
  <c r="U783" i="35" s="1"/>
  <c r="C465" i="35"/>
  <c r="U465" i="35" s="1"/>
  <c r="C274" i="35"/>
  <c r="U274" i="35" s="1"/>
  <c r="C500" i="35"/>
  <c r="U500" i="35" s="1"/>
  <c r="C1001" i="35"/>
  <c r="U1001" i="35" s="1"/>
  <c r="C398" i="35"/>
  <c r="U398" i="35" s="1"/>
  <c r="C1051" i="35"/>
  <c r="U1051" i="35" s="1"/>
  <c r="C1037" i="35"/>
  <c r="U1037" i="35" s="1"/>
  <c r="C715" i="35"/>
  <c r="U715" i="35" s="1"/>
  <c r="C412" i="35"/>
  <c r="U412" i="35" s="1"/>
  <c r="C357" i="35"/>
  <c r="U357" i="35" s="1"/>
  <c r="F358" i="35"/>
  <c r="Y358" i="35" s="1"/>
  <c r="C524" i="35"/>
  <c r="U524" i="35" s="1"/>
  <c r="C300" i="35"/>
  <c r="U300" i="35" s="1"/>
  <c r="C871" i="35"/>
  <c r="U871" i="35" s="1"/>
  <c r="C495" i="35"/>
  <c r="U495" i="35" s="1"/>
  <c r="X358" i="35" l="1"/>
  <c r="X955" i="35"/>
  <c r="X784" i="35"/>
  <c r="Y1066" i="35"/>
  <c r="X1067" i="35"/>
  <c r="X1068" i="35" s="1"/>
  <c r="X1069" i="35" s="1"/>
  <c r="X1070" i="35" s="1"/>
  <c r="X1071" i="35" s="1"/>
  <c r="Y289" i="35"/>
  <c r="X301" i="35"/>
  <c r="X992" i="35"/>
  <c r="X754" i="35"/>
  <c r="X289" i="35"/>
  <c r="X399" i="35"/>
  <c r="X641" i="35"/>
  <c r="X1052" i="35"/>
  <c r="X563" i="35"/>
  <c r="X831" i="35"/>
  <c r="Y24" i="35"/>
  <c r="X25" i="35"/>
  <c r="X26" i="35" s="1"/>
  <c r="X27" i="35" s="1"/>
  <c r="X28" i="35" s="1"/>
  <c r="X29" i="35" s="1"/>
  <c r="X30" i="35" s="1"/>
  <c r="X31" i="35" s="1"/>
  <c r="X32" i="35" s="1"/>
  <c r="X33" i="35" s="1"/>
  <c r="Y487" i="35"/>
  <c r="X488" i="35"/>
  <c r="X489" i="35" s="1"/>
  <c r="X490" i="35" s="1"/>
  <c r="X491" i="35" s="1"/>
  <c r="X492" i="35" s="1"/>
  <c r="X493" i="35" s="1"/>
  <c r="X494" i="35" s="1"/>
  <c r="X495" i="35" s="1"/>
  <c r="X496" i="35" s="1"/>
  <c r="X497" i="35" s="1"/>
  <c r="X498" i="35" s="1"/>
  <c r="X499" i="35" s="1"/>
  <c r="X500" i="35" s="1"/>
  <c r="X501" i="35" s="1"/>
  <c r="X502" i="35" s="1"/>
  <c r="X503" i="35" s="1"/>
  <c r="X504" i="35" s="1"/>
  <c r="X505" i="35" s="1"/>
  <c r="X506" i="35" s="1"/>
  <c r="X507" i="35" s="1"/>
  <c r="X508" i="35" s="1"/>
  <c r="X509" i="35" s="1"/>
  <c r="X510" i="35" s="1"/>
  <c r="X511" i="35" s="1"/>
  <c r="X512" i="35" s="1"/>
  <c r="X513" i="35" s="1"/>
  <c r="X514" i="35" s="1"/>
  <c r="X716" i="35"/>
  <c r="X8" i="35"/>
  <c r="X124" i="35"/>
  <c r="C32" i="35"/>
  <c r="U32" i="35" s="1"/>
  <c r="F35" i="35"/>
  <c r="Y35" i="35" s="1"/>
  <c r="V349" i="35"/>
  <c r="C349" i="35"/>
  <c r="U349" i="35" s="1"/>
  <c r="F956" i="35"/>
  <c r="Y956" i="35" s="1"/>
  <c r="V955" i="35"/>
  <c r="C955" i="35"/>
  <c r="U955" i="35" s="1"/>
  <c r="V831" i="35"/>
  <c r="F34" i="35"/>
  <c r="Y34" i="35" s="1"/>
  <c r="V24" i="35"/>
  <c r="V487" i="35"/>
  <c r="V968" i="35"/>
  <c r="V601" i="35"/>
  <c r="V563" i="35"/>
  <c r="V1066" i="35"/>
  <c r="V814" i="35"/>
  <c r="V1052" i="35"/>
  <c r="V301" i="35"/>
  <c r="V413" i="35"/>
  <c r="V716" i="35"/>
  <c r="V839" i="35"/>
  <c r="V358" i="35"/>
  <c r="V784" i="35"/>
  <c r="V289" i="35"/>
  <c r="V641" i="35"/>
  <c r="V124" i="35"/>
  <c r="V316" i="35"/>
  <c r="V8" i="35"/>
  <c r="V33" i="35"/>
  <c r="V618" i="35"/>
  <c r="V23" i="35"/>
  <c r="V399" i="35"/>
  <c r="V587" i="35"/>
  <c r="V992" i="35"/>
  <c r="V754" i="35"/>
  <c r="V32" i="35"/>
  <c r="C33" i="35"/>
  <c r="U33" i="35" s="1"/>
  <c r="C618" i="35"/>
  <c r="U618" i="35" s="1"/>
  <c r="F619" i="35"/>
  <c r="Y619" i="35" s="1"/>
  <c r="C8" i="35"/>
  <c r="U8" i="35" s="1"/>
  <c r="F755" i="35"/>
  <c r="Y755" i="35" s="1"/>
  <c r="F9" i="35"/>
  <c r="Y9" i="35" s="1"/>
  <c r="C601" i="35"/>
  <c r="U601" i="35" s="1"/>
  <c r="C124" i="35"/>
  <c r="U124" i="35" s="1"/>
  <c r="C814" i="35"/>
  <c r="U814" i="35" s="1"/>
  <c r="C992" i="35"/>
  <c r="U992" i="35" s="1"/>
  <c r="F785" i="35"/>
  <c r="C487" i="35"/>
  <c r="U487" i="35" s="1"/>
  <c r="F642" i="35"/>
  <c r="Y642" i="35" s="1"/>
  <c r="C641" i="35"/>
  <c r="U641" i="35" s="1"/>
  <c r="F414" i="35"/>
  <c r="Y414" i="35" s="1"/>
  <c r="F1053" i="35"/>
  <c r="Y1053" i="35" s="1"/>
  <c r="F302" i="35"/>
  <c r="Y302" i="35" s="1"/>
  <c r="C682" i="35"/>
  <c r="U682" i="35" s="1"/>
  <c r="F400" i="35"/>
  <c r="Y400" i="35" s="1"/>
  <c r="F588" i="35"/>
  <c r="C587" i="35"/>
  <c r="U587" i="35" s="1"/>
  <c r="F602" i="35"/>
  <c r="Y602" i="35" s="1"/>
  <c r="F125" i="35"/>
  <c r="F317" i="35"/>
  <c r="Y317" i="35" s="1"/>
  <c r="C316" i="35"/>
  <c r="U316" i="35" s="1"/>
  <c r="F840" i="35"/>
  <c r="Y840" i="35" s="1"/>
  <c r="C839" i="35"/>
  <c r="U839" i="35" s="1"/>
  <c r="F290" i="35"/>
  <c r="Y290" i="35" s="1"/>
  <c r="F832" i="35"/>
  <c r="C831" i="35"/>
  <c r="U831" i="35" s="1"/>
  <c r="F993" i="35"/>
  <c r="F717" i="35"/>
  <c r="Y717" i="35" s="1"/>
  <c r="F969" i="35"/>
  <c r="Y969" i="35" s="1"/>
  <c r="C968" i="35"/>
  <c r="U968" i="35" s="1"/>
  <c r="F564" i="35"/>
  <c r="Y564" i="35" s="1"/>
  <c r="C563" i="35"/>
  <c r="U563" i="35" s="1"/>
  <c r="C1066" i="35"/>
  <c r="U1066" i="35" s="1"/>
  <c r="C24" i="35"/>
  <c r="U24" i="35" s="1"/>
  <c r="C23" i="35"/>
  <c r="U23" i="35" s="1"/>
  <c r="C501" i="35"/>
  <c r="U501" i="35" s="1"/>
  <c r="C525" i="35"/>
  <c r="U525" i="35" s="1"/>
  <c r="F359" i="35"/>
  <c r="Y359" i="35" s="1"/>
  <c r="C358" i="35"/>
  <c r="U358" i="35" s="1"/>
  <c r="C634" i="35"/>
  <c r="U634" i="35" s="1"/>
  <c r="C716" i="35"/>
  <c r="U716" i="35" s="1"/>
  <c r="C1052" i="35"/>
  <c r="U1052" i="35" s="1"/>
  <c r="C784" i="35"/>
  <c r="U784" i="35" s="1"/>
  <c r="C496" i="35"/>
  <c r="U496" i="35" s="1"/>
  <c r="C498" i="35"/>
  <c r="U498" i="35" s="1"/>
  <c r="C499" i="35"/>
  <c r="U499" i="35" s="1"/>
  <c r="C399" i="35"/>
  <c r="U399" i="35" s="1"/>
  <c r="C301" i="35"/>
  <c r="U301" i="35" s="1"/>
  <c r="C413" i="35"/>
  <c r="U413" i="35" s="1"/>
  <c r="C1002" i="35"/>
  <c r="U1002" i="35" s="1"/>
  <c r="C275" i="35"/>
  <c r="U275" i="35" s="1"/>
  <c r="F98" i="35"/>
  <c r="C466" i="35"/>
  <c r="U466" i="35" s="1"/>
  <c r="X9" i="35" l="1"/>
  <c r="X993" i="35"/>
  <c r="X400" i="35"/>
  <c r="Y832" i="35"/>
  <c r="X833" i="35"/>
  <c r="X834" i="35" s="1"/>
  <c r="X835" i="35" s="1"/>
  <c r="X836" i="35" s="1"/>
  <c r="X837" i="35" s="1"/>
  <c r="X838" i="35" s="1"/>
  <c r="X839" i="35" s="1"/>
  <c r="X840" i="35" s="1"/>
  <c r="Y98" i="35"/>
  <c r="X98" i="35"/>
  <c r="X99" i="35" s="1"/>
  <c r="X100" i="35" s="1"/>
  <c r="X101" i="35" s="1"/>
  <c r="X102" i="35" s="1"/>
  <c r="X103" i="35" s="1"/>
  <c r="Y588" i="35"/>
  <c r="X125" i="35"/>
  <c r="X564" i="35"/>
  <c r="X956" i="35"/>
  <c r="X302" i="35"/>
  <c r="X832" i="35"/>
  <c r="Y993" i="35"/>
  <c r="X994" i="35"/>
  <c r="X995" i="35" s="1"/>
  <c r="X996" i="35" s="1"/>
  <c r="X997" i="35" s="1"/>
  <c r="X998" i="35" s="1"/>
  <c r="X999" i="35" s="1"/>
  <c r="X1000" i="35" s="1"/>
  <c r="X1001" i="35" s="1"/>
  <c r="X1002" i="35" s="1"/>
  <c r="X1003" i="35" s="1"/>
  <c r="X1004" i="35" s="1"/>
  <c r="X1005" i="35" s="1"/>
  <c r="X1006" i="35" s="1"/>
  <c r="X1007" i="35" s="1"/>
  <c r="Y785" i="35"/>
  <c r="X34" i="35"/>
  <c r="X35" i="35" s="1"/>
  <c r="X1053" i="35"/>
  <c r="X290" i="35"/>
  <c r="X785" i="35"/>
  <c r="Y125" i="35"/>
  <c r="X717" i="35"/>
  <c r="X642" i="35"/>
  <c r="X755" i="35"/>
  <c r="X359" i="35"/>
  <c r="C34" i="35"/>
  <c r="U34" i="35" s="1"/>
  <c r="V35" i="35"/>
  <c r="F36" i="35"/>
  <c r="Y36" i="35" s="1"/>
  <c r="C35" i="35"/>
  <c r="U35" i="35" s="1"/>
  <c r="F37" i="35"/>
  <c r="Y37" i="35" s="1"/>
  <c r="F957" i="35"/>
  <c r="Y957" i="35" s="1"/>
  <c r="V956" i="35"/>
  <c r="C956" i="35"/>
  <c r="U956" i="35" s="1"/>
  <c r="V98" i="35"/>
  <c r="V34" i="35"/>
  <c r="V969" i="35"/>
  <c r="V832" i="35"/>
  <c r="V840" i="35"/>
  <c r="V588" i="35"/>
  <c r="V302" i="35"/>
  <c r="V642" i="35"/>
  <c r="V9" i="35"/>
  <c r="V785" i="35"/>
  <c r="V619" i="35"/>
  <c r="V359" i="35"/>
  <c r="V717" i="35"/>
  <c r="V125" i="35"/>
  <c r="V400" i="35"/>
  <c r="V1053" i="35"/>
  <c r="V755" i="35"/>
  <c r="V564" i="35"/>
  <c r="V993" i="35"/>
  <c r="V290" i="35"/>
  <c r="V317" i="35"/>
  <c r="V602" i="35"/>
  <c r="V414" i="35"/>
  <c r="V815" i="35"/>
  <c r="C619" i="35"/>
  <c r="U619" i="35" s="1"/>
  <c r="F620" i="35"/>
  <c r="Y620" i="35" s="1"/>
  <c r="F756" i="35"/>
  <c r="Y756" i="35" s="1"/>
  <c r="C542" i="35"/>
  <c r="U542" i="35" s="1"/>
  <c r="C9" i="35"/>
  <c r="U9" i="35" s="1"/>
  <c r="F10" i="35"/>
  <c r="Y10" i="35" s="1"/>
  <c r="C815" i="35"/>
  <c r="U815" i="35" s="1"/>
  <c r="C602" i="35"/>
  <c r="U602" i="35" s="1"/>
  <c r="C683" i="35"/>
  <c r="U683" i="35" s="1"/>
  <c r="C125" i="35"/>
  <c r="U125" i="35" s="1"/>
  <c r="F291" i="35"/>
  <c r="F718" i="35"/>
  <c r="Y718" i="35" s="1"/>
  <c r="F786" i="35"/>
  <c r="Y786" i="35" s="1"/>
  <c r="F126" i="35"/>
  <c r="Y126" i="35" s="1"/>
  <c r="F589" i="35"/>
  <c r="Y589" i="35" s="1"/>
  <c r="C588" i="35"/>
  <c r="U588" i="35" s="1"/>
  <c r="F841" i="35"/>
  <c r="Y841" i="35" s="1"/>
  <c r="C840" i="35"/>
  <c r="U840" i="35" s="1"/>
  <c r="F318" i="35"/>
  <c r="Y318" i="35" s="1"/>
  <c r="C317" i="35"/>
  <c r="U317" i="35" s="1"/>
  <c r="F401" i="35"/>
  <c r="Y401" i="35" s="1"/>
  <c r="F415" i="35"/>
  <c r="Y415" i="35" s="1"/>
  <c r="F643" i="35"/>
  <c r="Y643" i="35" s="1"/>
  <c r="C642" i="35"/>
  <c r="U642" i="35" s="1"/>
  <c r="C993" i="35"/>
  <c r="U993" i="35" s="1"/>
  <c r="F603" i="35"/>
  <c r="Y603" i="35" s="1"/>
  <c r="F303" i="35"/>
  <c r="Y303" i="35" s="1"/>
  <c r="F1054" i="35"/>
  <c r="Y1054" i="35" s="1"/>
  <c r="F970" i="35"/>
  <c r="Y970" i="35" s="1"/>
  <c r="C969" i="35"/>
  <c r="U969" i="35" s="1"/>
  <c r="F565" i="35"/>
  <c r="Y565" i="35" s="1"/>
  <c r="C564" i="35"/>
  <c r="U564" i="35" s="1"/>
  <c r="C302" i="35"/>
  <c r="U302" i="35" s="1"/>
  <c r="C502" i="35"/>
  <c r="U502" i="35" s="1"/>
  <c r="C1053" i="35"/>
  <c r="U1053" i="35" s="1"/>
  <c r="C1003" i="35"/>
  <c r="U1003" i="35" s="1"/>
  <c r="C717" i="35"/>
  <c r="U717" i="35" s="1"/>
  <c r="C276" i="35"/>
  <c r="U276" i="35" s="1"/>
  <c r="C467" i="35"/>
  <c r="U467" i="35" s="1"/>
  <c r="C414" i="35"/>
  <c r="U414" i="35" s="1"/>
  <c r="C98" i="35"/>
  <c r="U98" i="35" s="1"/>
  <c r="C785" i="35"/>
  <c r="U785" i="35" s="1"/>
  <c r="C526" i="35"/>
  <c r="U526" i="35" s="1"/>
  <c r="C400" i="35"/>
  <c r="U400" i="35" s="1"/>
  <c r="F360" i="35"/>
  <c r="Y360" i="35" s="1"/>
  <c r="C359" i="35"/>
  <c r="U359" i="35" s="1"/>
  <c r="X957" i="35" l="1"/>
  <c r="X718" i="35"/>
  <c r="X291" i="35"/>
  <c r="X360" i="35"/>
  <c r="X126" i="35"/>
  <c r="X1054" i="35"/>
  <c r="X786" i="35"/>
  <c r="X303" i="35"/>
  <c r="X401" i="35"/>
  <c r="Y291" i="35"/>
  <c r="X292" i="35"/>
  <c r="X293" i="35" s="1"/>
  <c r="X294" i="35" s="1"/>
  <c r="X841" i="35"/>
  <c r="X756" i="35"/>
  <c r="X36" i="35"/>
  <c r="X37" i="35" s="1"/>
  <c r="X643" i="35"/>
  <c r="X10" i="35"/>
  <c r="X565" i="35"/>
  <c r="C36" i="35"/>
  <c r="U36" i="35" s="1"/>
  <c r="V36" i="35"/>
  <c r="F38" i="35"/>
  <c r="Y38" i="35" s="1"/>
  <c r="V37" i="35"/>
  <c r="C37" i="35"/>
  <c r="U37" i="35" s="1"/>
  <c r="F958" i="35"/>
  <c r="Y958" i="35" s="1"/>
  <c r="V957" i="35"/>
  <c r="C957" i="35"/>
  <c r="U957" i="35" s="1"/>
  <c r="V291" i="35"/>
  <c r="V620" i="35"/>
  <c r="V38" i="35"/>
  <c r="V415" i="35"/>
  <c r="V10" i="35"/>
  <c r="V816" i="35"/>
  <c r="V841" i="35"/>
  <c r="V786" i="35"/>
  <c r="V718" i="35"/>
  <c r="V565" i="35"/>
  <c r="V970" i="35"/>
  <c r="V126" i="35"/>
  <c r="V1054" i="35"/>
  <c r="V401" i="35"/>
  <c r="V360" i="35"/>
  <c r="V303" i="35"/>
  <c r="V603" i="35"/>
  <c r="V643" i="35"/>
  <c r="V318" i="35"/>
  <c r="V589" i="35"/>
  <c r="V756" i="35"/>
  <c r="F621" i="35"/>
  <c r="Y621" i="35" s="1"/>
  <c r="C620" i="35"/>
  <c r="U620" i="35" s="1"/>
  <c r="F757" i="35"/>
  <c r="Y757" i="35" s="1"/>
  <c r="C10" i="35"/>
  <c r="U10" i="35" s="1"/>
  <c r="F11" i="35"/>
  <c r="Y11" i="35" s="1"/>
  <c r="C684" i="35"/>
  <c r="U684" i="35" s="1"/>
  <c r="C816" i="35"/>
  <c r="U816" i="35" s="1"/>
  <c r="C603" i="35"/>
  <c r="U603" i="35" s="1"/>
  <c r="C126" i="35"/>
  <c r="U126" i="35" s="1"/>
  <c r="F644" i="35"/>
  <c r="Y644" i="35" s="1"/>
  <c r="F787" i="35"/>
  <c r="Y787" i="35" s="1"/>
  <c r="F416" i="35"/>
  <c r="Y416" i="35" s="1"/>
  <c r="F719" i="35"/>
  <c r="Y719" i="35" s="1"/>
  <c r="C718" i="35"/>
  <c r="U718" i="35" s="1"/>
  <c r="F590" i="35"/>
  <c r="Y590" i="35" s="1"/>
  <c r="C589" i="35"/>
  <c r="U589" i="35" s="1"/>
  <c r="F304" i="35"/>
  <c r="Y304" i="35" s="1"/>
  <c r="F127" i="35"/>
  <c r="Y127" i="35" s="1"/>
  <c r="F604" i="35"/>
  <c r="Y604" i="35" s="1"/>
  <c r="F402" i="35"/>
  <c r="Y402" i="35" s="1"/>
  <c r="F319" i="35"/>
  <c r="Y319" i="35" s="1"/>
  <c r="C318" i="35"/>
  <c r="U318" i="35" s="1"/>
  <c r="F842" i="35"/>
  <c r="Y842" i="35" s="1"/>
  <c r="F1055" i="35"/>
  <c r="Y1055" i="35" s="1"/>
  <c r="F971" i="35"/>
  <c r="Y971" i="35" s="1"/>
  <c r="C970" i="35"/>
  <c r="U970" i="35" s="1"/>
  <c r="F566" i="35"/>
  <c r="Y566" i="35" s="1"/>
  <c r="C565" i="35"/>
  <c r="U565" i="35" s="1"/>
  <c r="C415" i="35"/>
  <c r="U415" i="35" s="1"/>
  <c r="C468" i="35"/>
  <c r="U468" i="35" s="1"/>
  <c r="C1004" i="35"/>
  <c r="U1004" i="35" s="1"/>
  <c r="C1054" i="35"/>
  <c r="U1054" i="35" s="1"/>
  <c r="C452" i="35"/>
  <c r="U452" i="35" s="1"/>
  <c r="F361" i="35"/>
  <c r="Y361" i="35" s="1"/>
  <c r="C360" i="35"/>
  <c r="U360" i="35" s="1"/>
  <c r="C527" i="35"/>
  <c r="U527" i="35" s="1"/>
  <c r="C277" i="35"/>
  <c r="U277" i="35" s="1"/>
  <c r="F374" i="35"/>
  <c r="Y374" i="35" s="1"/>
  <c r="C401" i="35"/>
  <c r="U401" i="35" s="1"/>
  <c r="C786" i="35"/>
  <c r="U786" i="35" s="1"/>
  <c r="C503" i="35"/>
  <c r="U503" i="35" s="1"/>
  <c r="C303" i="35"/>
  <c r="U303" i="35" s="1"/>
  <c r="X38" i="35" l="1"/>
  <c r="X644" i="35"/>
  <c r="X127" i="35"/>
  <c r="X304" i="35"/>
  <c r="X361" i="35"/>
  <c r="X958" i="35"/>
  <c r="X566" i="35"/>
  <c r="X757" i="35"/>
  <c r="X787" i="35"/>
  <c r="X11" i="35"/>
  <c r="X842" i="35"/>
  <c r="X402" i="35"/>
  <c r="X1055" i="35"/>
  <c r="X719" i="35"/>
  <c r="F39" i="35"/>
  <c r="Y39" i="35" s="1"/>
  <c r="C38" i="35"/>
  <c r="U38" i="35" s="1"/>
  <c r="V958" i="35"/>
  <c r="C958" i="35"/>
  <c r="U958" i="35" s="1"/>
  <c r="F959" i="35"/>
  <c r="Y959" i="35" s="1"/>
  <c r="V304" i="35"/>
  <c r="V374" i="35"/>
  <c r="V787" i="35"/>
  <c r="V644" i="35"/>
  <c r="V566" i="35"/>
  <c r="V971" i="35"/>
  <c r="V1055" i="35"/>
  <c r="V319" i="35"/>
  <c r="V719" i="35"/>
  <c r="V11" i="35"/>
  <c r="V621" i="35"/>
  <c r="V604" i="35"/>
  <c r="V127" i="35"/>
  <c r="V402" i="35"/>
  <c r="V416" i="35"/>
  <c r="V361" i="35"/>
  <c r="V842" i="35"/>
  <c r="V817" i="35"/>
  <c r="V590" i="35"/>
  <c r="V757" i="35"/>
  <c r="F622" i="35"/>
  <c r="Y622" i="35" s="1"/>
  <c r="C621" i="35"/>
  <c r="U621" i="35" s="1"/>
  <c r="C687" i="35"/>
  <c r="U687" i="35" s="1"/>
  <c r="F758" i="35"/>
  <c r="Y758" i="35" s="1"/>
  <c r="C11" i="35"/>
  <c r="U11" i="35" s="1"/>
  <c r="F12" i="35"/>
  <c r="Y12" i="35" s="1"/>
  <c r="C207" i="35"/>
  <c r="U207" i="35" s="1"/>
  <c r="C685" i="35"/>
  <c r="U685" i="35" s="1"/>
  <c r="C817" i="35"/>
  <c r="U817" i="35" s="1"/>
  <c r="C604" i="35"/>
  <c r="U604" i="35" s="1"/>
  <c r="C127" i="35"/>
  <c r="U127" i="35" s="1"/>
  <c r="F843" i="35"/>
  <c r="Y843" i="35" s="1"/>
  <c r="F320" i="35"/>
  <c r="Y320" i="35" s="1"/>
  <c r="F645" i="35"/>
  <c r="Y645" i="35" s="1"/>
  <c r="F605" i="35"/>
  <c r="Y605" i="35" s="1"/>
  <c r="F128" i="35"/>
  <c r="Y128" i="35" s="1"/>
  <c r="F591" i="35"/>
  <c r="Y591" i="35" s="1"/>
  <c r="C590" i="35"/>
  <c r="U590" i="35" s="1"/>
  <c r="F788" i="35"/>
  <c r="Y788" i="35" s="1"/>
  <c r="F1056" i="35"/>
  <c r="Y1056" i="35" s="1"/>
  <c r="F403" i="35"/>
  <c r="Y403" i="35" s="1"/>
  <c r="F305" i="35"/>
  <c r="Y305" i="35" s="1"/>
  <c r="F720" i="35"/>
  <c r="Y720" i="35" s="1"/>
  <c r="C719" i="35"/>
  <c r="U719" i="35" s="1"/>
  <c r="F417" i="35"/>
  <c r="Y417" i="35" s="1"/>
  <c r="F972" i="35"/>
  <c r="C971" i="35"/>
  <c r="U971" i="35" s="1"/>
  <c r="F567" i="35"/>
  <c r="Y567" i="35" s="1"/>
  <c r="C566" i="35"/>
  <c r="U566" i="35" s="1"/>
  <c r="C453" i="35"/>
  <c r="U453" i="35" s="1"/>
  <c r="C832" i="35"/>
  <c r="U832" i="35" s="1"/>
  <c r="C1070" i="35"/>
  <c r="U1070" i="35" s="1"/>
  <c r="C529" i="35"/>
  <c r="U529" i="35" s="1"/>
  <c r="C1055" i="35"/>
  <c r="U1055" i="35" s="1"/>
  <c r="C304" i="35"/>
  <c r="U304" i="35" s="1"/>
  <c r="C787" i="35"/>
  <c r="U787" i="35" s="1"/>
  <c r="F375" i="35"/>
  <c r="Y375" i="35" s="1"/>
  <c r="C374" i="35"/>
  <c r="U374" i="35" s="1"/>
  <c r="C528" i="35"/>
  <c r="U528" i="35" s="1"/>
  <c r="C1005" i="35"/>
  <c r="U1005" i="35" s="1"/>
  <c r="C514" i="35"/>
  <c r="U514" i="35" s="1"/>
  <c r="C278" i="35"/>
  <c r="U278" i="35" s="1"/>
  <c r="C416" i="35"/>
  <c r="U416" i="35" s="1"/>
  <c r="C402" i="35"/>
  <c r="U402" i="35" s="1"/>
  <c r="C361" i="35"/>
  <c r="U361" i="35" s="1"/>
  <c r="F362" i="35"/>
  <c r="Y362" i="35" s="1"/>
  <c r="X788" i="35" l="1"/>
  <c r="X645" i="35"/>
  <c r="X843" i="35"/>
  <c r="X758" i="35"/>
  <c r="X362" i="35"/>
  <c r="X403" i="35"/>
  <c r="X720" i="35"/>
  <c r="X12" i="35"/>
  <c r="X567" i="35"/>
  <c r="X305" i="35"/>
  <c r="Y972" i="35"/>
  <c r="X973" i="35"/>
  <c r="X974" i="35" s="1"/>
  <c r="X975" i="35" s="1"/>
  <c r="X976" i="35" s="1"/>
  <c r="X977" i="35" s="1"/>
  <c r="X978" i="35" s="1"/>
  <c r="X979" i="35" s="1"/>
  <c r="X980" i="35" s="1"/>
  <c r="X981" i="35" s="1"/>
  <c r="X982" i="35" s="1"/>
  <c r="X1056" i="35"/>
  <c r="X128" i="35"/>
  <c r="X959" i="35"/>
  <c r="X39" i="35"/>
  <c r="F40" i="35"/>
  <c r="Y40" i="35" s="1"/>
  <c r="C39" i="35"/>
  <c r="U39" i="35" s="1"/>
  <c r="V39" i="35"/>
  <c r="F960" i="35"/>
  <c r="V959" i="35"/>
  <c r="C959" i="35"/>
  <c r="U959" i="35" s="1"/>
  <c r="V645" i="35"/>
  <c r="V128" i="35"/>
  <c r="V843" i="35"/>
  <c r="V12" i="35"/>
  <c r="V567" i="35"/>
  <c r="V788" i="35"/>
  <c r="V605" i="35"/>
  <c r="V622" i="35"/>
  <c r="V417" i="35"/>
  <c r="V1056" i="35"/>
  <c r="V720" i="35"/>
  <c r="V818" i="35"/>
  <c r="V758" i="35"/>
  <c r="V362" i="35"/>
  <c r="V375" i="35"/>
  <c r="V972" i="35"/>
  <c r="V305" i="35"/>
  <c r="V403" i="35"/>
  <c r="V591" i="35"/>
  <c r="V320" i="35"/>
  <c r="C688" i="35"/>
  <c r="U688" i="35" s="1"/>
  <c r="C707" i="35"/>
  <c r="U707" i="35" s="1"/>
  <c r="C622" i="35"/>
  <c r="U622" i="35" s="1"/>
  <c r="F623" i="35"/>
  <c r="Y623" i="35" s="1"/>
  <c r="C706" i="35"/>
  <c r="U706" i="35" s="1"/>
  <c r="F759" i="35"/>
  <c r="Y759" i="35" s="1"/>
  <c r="F13" i="35"/>
  <c r="Y13" i="35" s="1"/>
  <c r="C12" i="35"/>
  <c r="U12" i="35" s="1"/>
  <c r="C208" i="35"/>
  <c r="U208" i="35" s="1"/>
  <c r="C128" i="35"/>
  <c r="U128" i="35" s="1"/>
  <c r="C818" i="35"/>
  <c r="U818" i="35" s="1"/>
  <c r="C686" i="35"/>
  <c r="U686" i="35" s="1"/>
  <c r="F404" i="35"/>
  <c r="F606" i="35"/>
  <c r="Y606" i="35" s="1"/>
  <c r="C605" i="35"/>
  <c r="U605" i="35" s="1"/>
  <c r="F844" i="35"/>
  <c r="Y844" i="35" s="1"/>
  <c r="F418" i="35"/>
  <c r="Y418" i="35" s="1"/>
  <c r="F721" i="35"/>
  <c r="Y721" i="35" s="1"/>
  <c r="C720" i="35"/>
  <c r="U720" i="35" s="1"/>
  <c r="F306" i="35"/>
  <c r="Y306" i="35" s="1"/>
  <c r="F789" i="35"/>
  <c r="Y789" i="35" s="1"/>
  <c r="F592" i="35"/>
  <c r="Y592" i="35" s="1"/>
  <c r="C591" i="35"/>
  <c r="U591" i="35" s="1"/>
  <c r="F129" i="35"/>
  <c r="Y129" i="35" s="1"/>
  <c r="F321" i="35"/>
  <c r="Y321" i="35" s="1"/>
  <c r="F646" i="35"/>
  <c r="Y646" i="35" s="1"/>
  <c r="F1057" i="35"/>
  <c r="Y1057" i="35" s="1"/>
  <c r="C972" i="35"/>
  <c r="U972" i="35" s="1"/>
  <c r="F568" i="35"/>
  <c r="Y568" i="35" s="1"/>
  <c r="C567" i="35"/>
  <c r="U567" i="35" s="1"/>
  <c r="C1071" i="35"/>
  <c r="U1071" i="35" s="1"/>
  <c r="C279" i="35"/>
  <c r="U279" i="35" s="1"/>
  <c r="F376" i="35"/>
  <c r="Y376" i="35" s="1"/>
  <c r="C375" i="35"/>
  <c r="U375" i="35" s="1"/>
  <c r="F363" i="35"/>
  <c r="Y363" i="35" s="1"/>
  <c r="C362" i="35"/>
  <c r="U362" i="35" s="1"/>
  <c r="C403" i="35"/>
  <c r="U403" i="35" s="1"/>
  <c r="C534" i="35"/>
  <c r="U534" i="35" s="1"/>
  <c r="C788" i="35"/>
  <c r="U788" i="35" s="1"/>
  <c r="C305" i="35"/>
  <c r="U305" i="35" s="1"/>
  <c r="C454" i="35"/>
  <c r="U454" i="35" s="1"/>
  <c r="C417" i="35"/>
  <c r="U417" i="35" s="1"/>
  <c r="C1006" i="35"/>
  <c r="U1006" i="35" s="1"/>
  <c r="C1056" i="35"/>
  <c r="U1056" i="35" s="1"/>
  <c r="X40" i="35" l="1"/>
  <c r="X568" i="35"/>
  <c r="X363" i="35"/>
  <c r="Y960" i="35"/>
  <c r="X961" i="35"/>
  <c r="X962" i="35" s="1"/>
  <c r="X963" i="35" s="1"/>
  <c r="X964" i="35" s="1"/>
  <c r="X965" i="35" s="1"/>
  <c r="X966" i="35" s="1"/>
  <c r="X967" i="35" s="1"/>
  <c r="X968" i="35" s="1"/>
  <c r="X969" i="35" s="1"/>
  <c r="X970" i="35" s="1"/>
  <c r="X971" i="35" s="1"/>
  <c r="X972" i="35" s="1"/>
  <c r="Y404" i="35"/>
  <c r="X405" i="35"/>
  <c r="X406" i="35" s="1"/>
  <c r="X407" i="35" s="1"/>
  <c r="X408" i="35" s="1"/>
  <c r="X409" i="35" s="1"/>
  <c r="X410" i="35" s="1"/>
  <c r="X411" i="35" s="1"/>
  <c r="X412" i="35" s="1"/>
  <c r="X413" i="35" s="1"/>
  <c r="X414" i="35" s="1"/>
  <c r="X415" i="35" s="1"/>
  <c r="X416" i="35" s="1"/>
  <c r="X417" i="35" s="1"/>
  <c r="X418" i="35" s="1"/>
  <c r="X960" i="35"/>
  <c r="X13" i="35"/>
  <c r="X759" i="35"/>
  <c r="X129" i="35"/>
  <c r="X789" i="35"/>
  <c r="X721" i="35"/>
  <c r="X844" i="35"/>
  <c r="X1057" i="35"/>
  <c r="X306" i="35"/>
  <c r="X404" i="35"/>
  <c r="X646" i="35"/>
  <c r="F607" i="35"/>
  <c r="Y607" i="35" s="1"/>
  <c r="F41" i="35"/>
  <c r="Y41" i="35" s="1"/>
  <c r="V40" i="35"/>
  <c r="C40" i="35"/>
  <c r="U40" i="35" s="1"/>
  <c r="V960" i="35"/>
  <c r="C960" i="35"/>
  <c r="U960" i="35" s="1"/>
  <c r="V404" i="35"/>
  <c r="V568" i="35"/>
  <c r="V1057" i="35"/>
  <c r="V418" i="35"/>
  <c r="V606" i="35"/>
  <c r="V646" i="35"/>
  <c r="V592" i="35"/>
  <c r="V306" i="35"/>
  <c r="V321" i="35"/>
  <c r="V844" i="35"/>
  <c r="V819" i="35"/>
  <c r="V13" i="35"/>
  <c r="V759" i="35"/>
  <c r="V789" i="35"/>
  <c r="V363" i="35"/>
  <c r="V376" i="35"/>
  <c r="V129" i="35"/>
  <c r="V721" i="35"/>
  <c r="V623" i="35"/>
  <c r="F624" i="35"/>
  <c r="C623" i="35"/>
  <c r="U623" i="35" s="1"/>
  <c r="C689" i="35"/>
  <c r="U689" i="35" s="1"/>
  <c r="C690" i="35"/>
  <c r="U690" i="35" s="1"/>
  <c r="F760" i="35"/>
  <c r="Y760" i="35" s="1"/>
  <c r="F377" i="35"/>
  <c r="Y377" i="35" s="1"/>
  <c r="C13" i="35"/>
  <c r="U13" i="35" s="1"/>
  <c r="F14" i="35"/>
  <c r="Y14" i="35" s="1"/>
  <c r="C209" i="35"/>
  <c r="U209" i="35" s="1"/>
  <c r="C819" i="35"/>
  <c r="U819" i="35" s="1"/>
  <c r="C129" i="35"/>
  <c r="U129" i="35" s="1"/>
  <c r="F647" i="35"/>
  <c r="Y647" i="35" s="1"/>
  <c r="F790" i="35"/>
  <c r="Y790" i="35" s="1"/>
  <c r="F322" i="35"/>
  <c r="Y322" i="35" s="1"/>
  <c r="C321" i="35"/>
  <c r="U321" i="35" s="1"/>
  <c r="F307" i="35"/>
  <c r="Y307" i="35" s="1"/>
  <c r="F722" i="35"/>
  <c r="Y722" i="35" s="1"/>
  <c r="C721" i="35"/>
  <c r="U721" i="35" s="1"/>
  <c r="F130" i="35"/>
  <c r="Y130" i="35" s="1"/>
  <c r="F593" i="35"/>
  <c r="Y593" i="35" s="1"/>
  <c r="C592" i="35"/>
  <c r="U592" i="35" s="1"/>
  <c r="F1058" i="35"/>
  <c r="F419" i="35"/>
  <c r="Y419" i="35" s="1"/>
  <c r="F845" i="35"/>
  <c r="Y845" i="35" s="1"/>
  <c r="C606" i="35"/>
  <c r="U606" i="35" s="1"/>
  <c r="F569" i="35"/>
  <c r="Y569" i="35" s="1"/>
  <c r="C568" i="35"/>
  <c r="U568" i="35" s="1"/>
  <c r="C789" i="35"/>
  <c r="U789" i="35" s="1"/>
  <c r="C376" i="35"/>
  <c r="U376" i="35" s="1"/>
  <c r="C418" i="35"/>
  <c r="U418" i="35" s="1"/>
  <c r="C306" i="35"/>
  <c r="U306" i="35" s="1"/>
  <c r="C404" i="35"/>
  <c r="U404" i="35" s="1"/>
  <c r="C363" i="35"/>
  <c r="U363" i="35" s="1"/>
  <c r="F364" i="35"/>
  <c r="Y364" i="35" s="1"/>
  <c r="C655" i="35"/>
  <c r="U655" i="35" s="1"/>
  <c r="C280" i="35"/>
  <c r="U280" i="35" s="1"/>
  <c r="C1057" i="35"/>
  <c r="U1057" i="35" s="1"/>
  <c r="C1007" i="35"/>
  <c r="U1007" i="35" s="1"/>
  <c r="X647" i="35" l="1"/>
  <c r="X569" i="35"/>
  <c r="X307" i="35"/>
  <c r="X14" i="35"/>
  <c r="X364" i="35"/>
  <c r="X1058" i="35"/>
  <c r="X130" i="35"/>
  <c r="X41" i="35"/>
  <c r="Y624" i="35"/>
  <c r="X625" i="35"/>
  <c r="X626" i="35" s="1"/>
  <c r="X627" i="35" s="1"/>
  <c r="X628" i="35" s="1"/>
  <c r="X790" i="35"/>
  <c r="X419" i="35"/>
  <c r="X845" i="35"/>
  <c r="Y1058" i="35"/>
  <c r="X1059" i="35"/>
  <c r="X1060" i="35" s="1"/>
  <c r="X1061" i="35" s="1"/>
  <c r="X1062" i="35" s="1"/>
  <c r="X1063" i="35" s="1"/>
  <c r="X1064" i="35" s="1"/>
  <c r="X1065" i="35" s="1"/>
  <c r="X1066" i="35" s="1"/>
  <c r="X722" i="35"/>
  <c r="X760" i="35"/>
  <c r="C607" i="35"/>
  <c r="U607" i="35" s="1"/>
  <c r="V607" i="35"/>
  <c r="F608" i="35"/>
  <c r="Y608" i="35" s="1"/>
  <c r="C626" i="35"/>
  <c r="U626" i="35" s="1"/>
  <c r="V626" i="35"/>
  <c r="F42" i="35"/>
  <c r="Y42" i="35" s="1"/>
  <c r="V41" i="35"/>
  <c r="C41" i="35"/>
  <c r="U41" i="35" s="1"/>
  <c r="V624" i="35"/>
  <c r="V569" i="35"/>
  <c r="V419" i="35"/>
  <c r="V130" i="35"/>
  <c r="V790" i="35"/>
  <c r="V845" i="35"/>
  <c r="V593" i="35"/>
  <c r="V307" i="35"/>
  <c r="V377" i="35"/>
  <c r="V42" i="35"/>
  <c r="V760" i="35"/>
  <c r="V1058" i="35"/>
  <c r="V322" i="35"/>
  <c r="V647" i="35"/>
  <c r="V14" i="35"/>
  <c r="V364" i="35"/>
  <c r="V722" i="35"/>
  <c r="V820" i="35"/>
  <c r="C624" i="35"/>
  <c r="U624" i="35" s="1"/>
  <c r="C691" i="35"/>
  <c r="U691" i="35" s="1"/>
  <c r="F761" i="35"/>
  <c r="Y761" i="35" s="1"/>
  <c r="F796" i="35"/>
  <c r="Y796" i="35" s="1"/>
  <c r="F378" i="35"/>
  <c r="Y378" i="35" s="1"/>
  <c r="C377" i="35"/>
  <c r="U377" i="35" s="1"/>
  <c r="C543" i="35"/>
  <c r="U543" i="35" s="1"/>
  <c r="F16" i="35"/>
  <c r="C14" i="35"/>
  <c r="U14" i="35" s="1"/>
  <c r="F15" i="35"/>
  <c r="Y15" i="35" s="1"/>
  <c r="C210" i="35"/>
  <c r="U210" i="35" s="1"/>
  <c r="C820" i="35"/>
  <c r="U820" i="35" s="1"/>
  <c r="F420" i="35"/>
  <c r="Y420" i="35" s="1"/>
  <c r="F594" i="35"/>
  <c r="C593" i="35"/>
  <c r="U593" i="35" s="1"/>
  <c r="C130" i="35"/>
  <c r="U130" i="35" s="1"/>
  <c r="F846" i="35"/>
  <c r="Y846" i="35" s="1"/>
  <c r="F791" i="35"/>
  <c r="Y791" i="35" s="1"/>
  <c r="F648" i="35"/>
  <c r="X648" i="35" s="1"/>
  <c r="F308" i="35"/>
  <c r="Y308" i="35" s="1"/>
  <c r="F323" i="35"/>
  <c r="Y323" i="35" s="1"/>
  <c r="F131" i="35"/>
  <c r="Y131" i="35" s="1"/>
  <c r="F723" i="35"/>
  <c r="C722" i="35"/>
  <c r="U722" i="35" s="1"/>
  <c r="F570" i="35"/>
  <c r="Y570" i="35" s="1"/>
  <c r="C569" i="35"/>
  <c r="U569" i="35" s="1"/>
  <c r="C419" i="35"/>
  <c r="U419" i="35" s="1"/>
  <c r="C658" i="35"/>
  <c r="U658" i="35" s="1"/>
  <c r="C307" i="35"/>
  <c r="U307" i="35" s="1"/>
  <c r="C364" i="35"/>
  <c r="U364" i="35" s="1"/>
  <c r="F365" i="35"/>
  <c r="Y365" i="35" s="1"/>
  <c r="C1058" i="35"/>
  <c r="U1058" i="35" s="1"/>
  <c r="C790" i="35"/>
  <c r="U790" i="35" s="1"/>
  <c r="X365" i="35" l="1"/>
  <c r="X723" i="35"/>
  <c r="X791" i="35"/>
  <c r="X42" i="35"/>
  <c r="X846" i="35"/>
  <c r="Y16" i="35"/>
  <c r="X17" i="35"/>
  <c r="X18" i="35" s="1"/>
  <c r="X19" i="35" s="1"/>
  <c r="X20" i="35" s="1"/>
  <c r="X21" i="35" s="1"/>
  <c r="X22" i="35" s="1"/>
  <c r="X23" i="35" s="1"/>
  <c r="X24" i="35" s="1"/>
  <c r="Y723" i="35"/>
  <c r="X724" i="35"/>
  <c r="X725" i="35" s="1"/>
  <c r="X726" i="35" s="1"/>
  <c r="X727" i="35" s="1"/>
  <c r="X728" i="35" s="1"/>
  <c r="X729" i="35" s="1"/>
  <c r="X730" i="35" s="1"/>
  <c r="X731" i="35" s="1"/>
  <c r="X732" i="35" s="1"/>
  <c r="X733" i="35" s="1"/>
  <c r="X734" i="35" s="1"/>
  <c r="X735" i="35" s="1"/>
  <c r="X736" i="35" s="1"/>
  <c r="X737" i="35" s="1"/>
  <c r="X738" i="35" s="1"/>
  <c r="X739" i="35" s="1"/>
  <c r="Y648" i="35"/>
  <c r="X15" i="35"/>
  <c r="X16" i="35" s="1"/>
  <c r="X308" i="35"/>
  <c r="X131" i="35"/>
  <c r="Y594" i="35"/>
  <c r="X595" i="35"/>
  <c r="X596" i="35" s="1"/>
  <c r="X597" i="35" s="1"/>
  <c r="X598" i="35" s="1"/>
  <c r="X599" i="35" s="1"/>
  <c r="X600" i="35" s="1"/>
  <c r="X601" i="35" s="1"/>
  <c r="X602" i="35" s="1"/>
  <c r="X603" i="35" s="1"/>
  <c r="X604" i="35" s="1"/>
  <c r="X605" i="35" s="1"/>
  <c r="X606" i="35" s="1"/>
  <c r="X607" i="35" s="1"/>
  <c r="X608" i="35" s="1"/>
  <c r="X761" i="35"/>
  <c r="X570" i="35"/>
  <c r="X420" i="35"/>
  <c r="F609" i="35"/>
  <c r="C42" i="35"/>
  <c r="U42" i="35" s="1"/>
  <c r="F43" i="35"/>
  <c r="Y43" i="35" s="1"/>
  <c r="V16" i="35"/>
  <c r="V594" i="35"/>
  <c r="V131" i="35"/>
  <c r="V846" i="35"/>
  <c r="V378" i="35"/>
  <c r="V323" i="35"/>
  <c r="V648" i="35"/>
  <c r="V796" i="35"/>
  <c r="V608" i="35"/>
  <c r="V420" i="35"/>
  <c r="V308" i="35"/>
  <c r="V791" i="35"/>
  <c r="V761" i="35"/>
  <c r="V365" i="35"/>
  <c r="V570" i="35"/>
  <c r="V723" i="35"/>
  <c r="V821" i="35"/>
  <c r="V15" i="35"/>
  <c r="C693" i="35"/>
  <c r="U693" i="35" s="1"/>
  <c r="F762" i="35"/>
  <c r="Y762" i="35" s="1"/>
  <c r="C692" i="35"/>
  <c r="U692" i="35" s="1"/>
  <c r="C796" i="35"/>
  <c r="U796" i="35" s="1"/>
  <c r="F379" i="35"/>
  <c r="Y379" i="35" s="1"/>
  <c r="C378" i="35"/>
  <c r="U378" i="35" s="1"/>
  <c r="C544" i="35"/>
  <c r="U544" i="35" s="1"/>
  <c r="C15" i="35"/>
  <c r="U15" i="35" s="1"/>
  <c r="C16" i="35"/>
  <c r="U16" i="35" s="1"/>
  <c r="C211" i="35"/>
  <c r="U211" i="35" s="1"/>
  <c r="C131" i="35"/>
  <c r="U131" i="35" s="1"/>
  <c r="C821" i="35"/>
  <c r="U821" i="35" s="1"/>
  <c r="F421" i="35"/>
  <c r="Y421" i="35" s="1"/>
  <c r="F132" i="35"/>
  <c r="Y132" i="35" s="1"/>
  <c r="C594" i="35"/>
  <c r="U594" i="35" s="1"/>
  <c r="F309" i="35"/>
  <c r="C608" i="35"/>
  <c r="U608" i="35" s="1"/>
  <c r="F792" i="35"/>
  <c r="Y792" i="35" s="1"/>
  <c r="F847" i="35"/>
  <c r="Y847" i="35" s="1"/>
  <c r="C723" i="35"/>
  <c r="U723" i="35" s="1"/>
  <c r="F324" i="35"/>
  <c r="Y324" i="35" s="1"/>
  <c r="F649" i="35"/>
  <c r="Y649" i="35" s="1"/>
  <c r="F571" i="35"/>
  <c r="Y571" i="35" s="1"/>
  <c r="C570" i="35"/>
  <c r="U570" i="35" s="1"/>
  <c r="C420" i="35"/>
  <c r="U420" i="35" s="1"/>
  <c r="C791" i="35"/>
  <c r="U791" i="35" s="1"/>
  <c r="C803" i="35"/>
  <c r="U803" i="35" s="1"/>
  <c r="C365" i="35"/>
  <c r="U365" i="35" s="1"/>
  <c r="F366" i="35"/>
  <c r="Y366" i="35" s="1"/>
  <c r="C308" i="35"/>
  <c r="U308" i="35" s="1"/>
  <c r="C659" i="35"/>
  <c r="U659" i="35" s="1"/>
  <c r="X762" i="35" l="1"/>
  <c r="X309" i="35"/>
  <c r="X847" i="35"/>
  <c r="F610" i="35"/>
  <c r="Y610" i="35" s="1"/>
  <c r="Y609" i="35"/>
  <c r="X609" i="35"/>
  <c r="X43" i="35"/>
  <c r="Y309" i="35"/>
  <c r="X310" i="35"/>
  <c r="X311" i="35" s="1"/>
  <c r="X312" i="35" s="1"/>
  <c r="X313" i="35" s="1"/>
  <c r="X314" i="35" s="1"/>
  <c r="X315" i="35" s="1"/>
  <c r="X316" i="35" s="1"/>
  <c r="X317" i="35" s="1"/>
  <c r="X318" i="35" s="1"/>
  <c r="X319" i="35" s="1"/>
  <c r="X320" i="35" s="1"/>
  <c r="X321" i="35" s="1"/>
  <c r="X322" i="35" s="1"/>
  <c r="X323" i="35" s="1"/>
  <c r="X324" i="35" s="1"/>
  <c r="X421" i="35"/>
  <c r="X649" i="35"/>
  <c r="X792" i="35"/>
  <c r="X571" i="35"/>
  <c r="X572" i="35" s="1"/>
  <c r="X132" i="35"/>
  <c r="X366" i="35"/>
  <c r="C43" i="35"/>
  <c r="U43" i="35" s="1"/>
  <c r="F611" i="35"/>
  <c r="V43" i="35"/>
  <c r="F44" i="35"/>
  <c r="Y44" i="35" s="1"/>
  <c r="V309" i="35"/>
  <c r="V379" i="35"/>
  <c r="V571" i="35"/>
  <c r="V847" i="35"/>
  <c r="V649" i="35"/>
  <c r="V792" i="35"/>
  <c r="V609" i="35"/>
  <c r="V132" i="35"/>
  <c r="V762" i="35"/>
  <c r="V421" i="35"/>
  <c r="V366" i="35"/>
  <c r="V324" i="35"/>
  <c r="V822" i="35"/>
  <c r="F763" i="35"/>
  <c r="Y763" i="35" s="1"/>
  <c r="F799" i="35"/>
  <c r="Y799" i="35" s="1"/>
  <c r="F380" i="35"/>
  <c r="Y380" i="35" s="1"/>
  <c r="C379" i="35"/>
  <c r="U379" i="35" s="1"/>
  <c r="C545" i="35"/>
  <c r="U545" i="35" s="1"/>
  <c r="C212" i="35"/>
  <c r="U212" i="35" s="1"/>
  <c r="C822" i="35"/>
  <c r="U822" i="35" s="1"/>
  <c r="C421" i="35"/>
  <c r="U421" i="35" s="1"/>
  <c r="C309" i="35"/>
  <c r="U309" i="35" s="1"/>
  <c r="F848" i="35"/>
  <c r="Y848" i="35" s="1"/>
  <c r="F133" i="35"/>
  <c r="Y133" i="35" s="1"/>
  <c r="F650" i="35"/>
  <c r="Y650" i="35" s="1"/>
  <c r="F325" i="35"/>
  <c r="F422" i="35"/>
  <c r="Y422" i="35" s="1"/>
  <c r="C132" i="35"/>
  <c r="U132" i="35" s="1"/>
  <c r="F793" i="35"/>
  <c r="Y793" i="35" s="1"/>
  <c r="C609" i="35"/>
  <c r="U609" i="35" s="1"/>
  <c r="F572" i="35"/>
  <c r="Y572" i="35" s="1"/>
  <c r="C571" i="35"/>
  <c r="U571" i="35" s="1"/>
  <c r="C660" i="35"/>
  <c r="U660" i="35" s="1"/>
  <c r="F367" i="35"/>
  <c r="C366" i="35"/>
  <c r="U366" i="35" s="1"/>
  <c r="C792" i="35"/>
  <c r="U792" i="35" s="1"/>
  <c r="X610" i="35" l="1"/>
  <c r="X325" i="35"/>
  <c r="X44" i="35"/>
  <c r="X793" i="35"/>
  <c r="X611" i="35"/>
  <c r="X367" i="35"/>
  <c r="X650" i="35"/>
  <c r="X848" i="35"/>
  <c r="Y367" i="35"/>
  <c r="X368" i="35"/>
  <c r="X369" i="35" s="1"/>
  <c r="X370" i="35" s="1"/>
  <c r="X371" i="35" s="1"/>
  <c r="X372" i="35" s="1"/>
  <c r="X373" i="35" s="1"/>
  <c r="X374" i="35" s="1"/>
  <c r="X375" i="35" s="1"/>
  <c r="X376" i="35" s="1"/>
  <c r="X377" i="35" s="1"/>
  <c r="X378" i="35" s="1"/>
  <c r="X379" i="35" s="1"/>
  <c r="X380" i="35" s="1"/>
  <c r="Y325" i="35"/>
  <c r="Y611" i="35"/>
  <c r="X612" i="35"/>
  <c r="X613" i="35" s="1"/>
  <c r="X614" i="35" s="1"/>
  <c r="X615" i="35" s="1"/>
  <c r="X616" i="35" s="1"/>
  <c r="X617" i="35" s="1"/>
  <c r="X618" i="35" s="1"/>
  <c r="X619" i="35" s="1"/>
  <c r="X620" i="35" s="1"/>
  <c r="X621" i="35" s="1"/>
  <c r="X622" i="35" s="1"/>
  <c r="X623" i="35" s="1"/>
  <c r="X624" i="35" s="1"/>
  <c r="X133" i="35"/>
  <c r="X422" i="35"/>
  <c r="X763" i="35"/>
  <c r="F45" i="35"/>
  <c r="Y45" i="35" s="1"/>
  <c r="C44" i="35"/>
  <c r="U44" i="35" s="1"/>
  <c r="V44" i="35"/>
  <c r="V367" i="35"/>
  <c r="V610" i="35"/>
  <c r="V325" i="35"/>
  <c r="V848" i="35"/>
  <c r="V793" i="35"/>
  <c r="V650" i="35"/>
  <c r="V763" i="35"/>
  <c r="V572" i="35"/>
  <c r="V799" i="35"/>
  <c r="V133" i="35"/>
  <c r="V422" i="35"/>
  <c r="V823" i="35"/>
  <c r="V380" i="35"/>
  <c r="F764" i="35"/>
  <c r="Y764" i="35" s="1"/>
  <c r="C694" i="35"/>
  <c r="U694" i="35" s="1"/>
  <c r="C799" i="35"/>
  <c r="U799" i="35" s="1"/>
  <c r="F800" i="35"/>
  <c r="F798" i="35"/>
  <c r="Y798" i="35" s="1"/>
  <c r="F797" i="35"/>
  <c r="Y797" i="35" s="1"/>
  <c r="F795" i="35"/>
  <c r="Y795" i="35" s="1"/>
  <c r="F381" i="35"/>
  <c r="Y381" i="35" s="1"/>
  <c r="C380" i="35"/>
  <c r="U380" i="35" s="1"/>
  <c r="C213" i="35"/>
  <c r="U213" i="35" s="1"/>
  <c r="C133" i="35"/>
  <c r="U133" i="35" s="1"/>
  <c r="F326" i="35"/>
  <c r="Y326" i="35" s="1"/>
  <c r="F794" i="35"/>
  <c r="Y794" i="35" s="1"/>
  <c r="F423" i="35"/>
  <c r="Y423" i="35" s="1"/>
  <c r="C422" i="35"/>
  <c r="U422" i="35" s="1"/>
  <c r="C823" i="35"/>
  <c r="U823" i="35" s="1"/>
  <c r="C610" i="35"/>
  <c r="U610" i="35" s="1"/>
  <c r="F134" i="35"/>
  <c r="Y134" i="35" s="1"/>
  <c r="F651" i="35"/>
  <c r="Y651" i="35" s="1"/>
  <c r="F849" i="35"/>
  <c r="Y849" i="35" s="1"/>
  <c r="F573" i="35"/>
  <c r="Y573" i="35" s="1"/>
  <c r="C572" i="35"/>
  <c r="U572" i="35" s="1"/>
  <c r="C793" i="35"/>
  <c r="U793" i="35" s="1"/>
  <c r="C367" i="35"/>
  <c r="U367" i="35" s="1"/>
  <c r="C45" i="35"/>
  <c r="U45" i="35" s="1"/>
  <c r="C661" i="35"/>
  <c r="U661" i="35" s="1"/>
  <c r="X764" i="35" l="1"/>
  <c r="X423" i="35"/>
  <c r="Y800" i="35"/>
  <c r="X801" i="35"/>
  <c r="X802" i="35" s="1"/>
  <c r="X803" i="35" s="1"/>
  <c r="X381" i="35"/>
  <c r="X134" i="35"/>
  <c r="X326" i="35"/>
  <c r="X849" i="35"/>
  <c r="X794" i="35"/>
  <c r="X795" i="35" s="1"/>
  <c r="X796" i="35" s="1"/>
  <c r="X797" i="35" s="1"/>
  <c r="X798" i="35" s="1"/>
  <c r="X799" i="35" s="1"/>
  <c r="X800" i="35" s="1"/>
  <c r="X573" i="35"/>
  <c r="X651" i="35"/>
  <c r="X45" i="35"/>
  <c r="X46" i="35" s="1"/>
  <c r="V45" i="35"/>
  <c r="F46" i="35"/>
  <c r="Y46" i="35" s="1"/>
  <c r="V611" i="35"/>
  <c r="V795" i="35"/>
  <c r="V423" i="35"/>
  <c r="V46" i="35"/>
  <c r="V651" i="35"/>
  <c r="V794" i="35"/>
  <c r="V798" i="35"/>
  <c r="V764" i="35"/>
  <c r="V573" i="35"/>
  <c r="V849" i="35"/>
  <c r="V797" i="35"/>
  <c r="V134" i="35"/>
  <c r="V824" i="35"/>
  <c r="V326" i="35"/>
  <c r="V381" i="35"/>
  <c r="V800" i="35"/>
  <c r="F765" i="35"/>
  <c r="Y765" i="35" s="1"/>
  <c r="C695" i="35"/>
  <c r="U695" i="35" s="1"/>
  <c r="C800" i="35"/>
  <c r="U800" i="35" s="1"/>
  <c r="C798" i="35"/>
  <c r="U798" i="35" s="1"/>
  <c r="C797" i="35"/>
  <c r="U797" i="35" s="1"/>
  <c r="C795" i="35"/>
  <c r="U795" i="35" s="1"/>
  <c r="F382" i="35"/>
  <c r="Y382" i="35" s="1"/>
  <c r="F135" i="35"/>
  <c r="Y135" i="35" s="1"/>
  <c r="C381" i="35"/>
  <c r="U381" i="35" s="1"/>
  <c r="C214" i="35"/>
  <c r="U214" i="35" s="1"/>
  <c r="F425" i="35"/>
  <c r="Y425" i="35" s="1"/>
  <c r="C134" i="35"/>
  <c r="U134" i="35" s="1"/>
  <c r="F424" i="35"/>
  <c r="Y424" i="35" s="1"/>
  <c r="C423" i="35"/>
  <c r="U423" i="35" s="1"/>
  <c r="F652" i="35"/>
  <c r="F850" i="35"/>
  <c r="Y850" i="35" s="1"/>
  <c r="C611" i="35"/>
  <c r="U611" i="35" s="1"/>
  <c r="C824" i="35"/>
  <c r="U824" i="35" s="1"/>
  <c r="F327" i="35"/>
  <c r="Y327" i="35" s="1"/>
  <c r="F574" i="35"/>
  <c r="Y574" i="35" s="1"/>
  <c r="C573" i="35"/>
  <c r="U573" i="35" s="1"/>
  <c r="C794" i="35"/>
  <c r="U794" i="35" s="1"/>
  <c r="X850" i="35" l="1"/>
  <c r="X382" i="35"/>
  <c r="X652" i="35"/>
  <c r="X327" i="35"/>
  <c r="X765" i="35"/>
  <c r="X574" i="35"/>
  <c r="X135" i="35"/>
  <c r="Y652" i="35"/>
  <c r="X653" i="35"/>
  <c r="X654" i="35" s="1"/>
  <c r="X655" i="35" s="1"/>
  <c r="X656" i="35" s="1"/>
  <c r="X657" i="35" s="1"/>
  <c r="X658" i="35" s="1"/>
  <c r="X659" i="35" s="1"/>
  <c r="X660" i="35" s="1"/>
  <c r="X661" i="35" s="1"/>
  <c r="X424" i="35"/>
  <c r="X425" i="35" s="1"/>
  <c r="C46" i="35"/>
  <c r="U46" i="35" s="1"/>
  <c r="F47" i="35"/>
  <c r="Y47" i="35" s="1"/>
  <c r="F766" i="35"/>
  <c r="Y766" i="35" s="1"/>
  <c r="V382" i="35"/>
  <c r="V850" i="35"/>
  <c r="V424" i="35"/>
  <c r="V327" i="35"/>
  <c r="V652" i="35"/>
  <c r="V135" i="35"/>
  <c r="V574" i="35"/>
  <c r="V425" i="35"/>
  <c r="V765" i="35"/>
  <c r="C696" i="35"/>
  <c r="U696" i="35" s="1"/>
  <c r="F136" i="35"/>
  <c r="F383" i="35"/>
  <c r="Y383" i="35" s="1"/>
  <c r="C382" i="35"/>
  <c r="U382" i="35" s="1"/>
  <c r="C215" i="35"/>
  <c r="U215" i="35" s="1"/>
  <c r="C425" i="35"/>
  <c r="U425" i="35" s="1"/>
  <c r="F426" i="35"/>
  <c r="C424" i="35"/>
  <c r="U424" i="35" s="1"/>
  <c r="F328" i="35"/>
  <c r="Y328" i="35" s="1"/>
  <c r="F851" i="35"/>
  <c r="Y851" i="35" s="1"/>
  <c r="F575" i="35"/>
  <c r="Y575" i="35" s="1"/>
  <c r="C574" i="35"/>
  <c r="U574" i="35" s="1"/>
  <c r="C47" i="35"/>
  <c r="U47" i="35" s="1"/>
  <c r="V47" i="35" l="1"/>
  <c r="F48" i="35"/>
  <c r="Y48" i="35" s="1"/>
  <c r="X47" i="35"/>
  <c r="X48" i="35" s="1"/>
  <c r="X328" i="35"/>
  <c r="Y426" i="35"/>
  <c r="X427" i="35"/>
  <c r="X428" i="35" s="1"/>
  <c r="X429" i="35" s="1"/>
  <c r="X430" i="35" s="1"/>
  <c r="X431" i="35" s="1"/>
  <c r="X432" i="35" s="1"/>
  <c r="X433" i="35" s="1"/>
  <c r="X434" i="35" s="1"/>
  <c r="X435" i="35" s="1"/>
  <c r="X436" i="35" s="1"/>
  <c r="X437" i="35" s="1"/>
  <c r="X438" i="35" s="1"/>
  <c r="X426" i="35"/>
  <c r="X136" i="35"/>
  <c r="X575" i="35"/>
  <c r="X383" i="35"/>
  <c r="X384" i="35" s="1"/>
  <c r="Y136" i="35"/>
  <c r="X137" i="35"/>
  <c r="X138" i="35" s="1"/>
  <c r="X139" i="35" s="1"/>
  <c r="X140" i="35" s="1"/>
  <c r="X141" i="35" s="1"/>
  <c r="X142" i="35" s="1"/>
  <c r="X143" i="35" s="1"/>
  <c r="X144" i="35" s="1"/>
  <c r="X145" i="35" s="1"/>
  <c r="X146" i="35" s="1"/>
  <c r="X147" i="35" s="1"/>
  <c r="X766" i="35"/>
  <c r="X851" i="35"/>
  <c r="X852" i="35" s="1"/>
  <c r="C428" i="35"/>
  <c r="U428" i="35" s="1"/>
  <c r="V428" i="35"/>
  <c r="F767" i="35"/>
  <c r="Y767" i="35" s="1"/>
  <c r="V766" i="35"/>
  <c r="V136" i="35"/>
  <c r="V426" i="35"/>
  <c r="V575" i="35"/>
  <c r="V48" i="35"/>
  <c r="V328" i="35"/>
  <c r="V383" i="35"/>
  <c r="V851" i="35"/>
  <c r="C697" i="35"/>
  <c r="U697" i="35" s="1"/>
  <c r="F384" i="35"/>
  <c r="Y384" i="35" s="1"/>
  <c r="C383" i="35"/>
  <c r="U383" i="35" s="1"/>
  <c r="C216" i="35"/>
  <c r="U216" i="35" s="1"/>
  <c r="C135" i="35"/>
  <c r="U135" i="35" s="1"/>
  <c r="F852" i="35"/>
  <c r="Y852" i="35" s="1"/>
  <c r="F329" i="35"/>
  <c r="Y329" i="35" s="1"/>
  <c r="C426" i="35"/>
  <c r="U426" i="35" s="1"/>
  <c r="F576" i="35"/>
  <c r="Y576" i="35" s="1"/>
  <c r="C575" i="35"/>
  <c r="U575" i="35" s="1"/>
  <c r="F49" i="35"/>
  <c r="Y49" i="35" s="1"/>
  <c r="C48" i="35"/>
  <c r="U48" i="35" s="1"/>
  <c r="X767" i="35" l="1"/>
  <c r="X576" i="35"/>
  <c r="X329" i="35"/>
  <c r="X49" i="35"/>
  <c r="C429" i="35"/>
  <c r="U429" i="35" s="1"/>
  <c r="V429" i="35"/>
  <c r="F768" i="35"/>
  <c r="V767" i="35"/>
  <c r="V329" i="35"/>
  <c r="V49" i="35"/>
  <c r="V576" i="35"/>
  <c r="V852" i="35"/>
  <c r="V384" i="35"/>
  <c r="C698" i="35"/>
  <c r="U698" i="35" s="1"/>
  <c r="F385" i="35"/>
  <c r="C384" i="35"/>
  <c r="U384" i="35" s="1"/>
  <c r="C136" i="35"/>
  <c r="U136" i="35" s="1"/>
  <c r="F853" i="35"/>
  <c r="Y853" i="35" s="1"/>
  <c r="F330" i="35"/>
  <c r="F577" i="35"/>
  <c r="Y577" i="35" s="1"/>
  <c r="C576" i="35"/>
  <c r="U576" i="35" s="1"/>
  <c r="C49" i="35"/>
  <c r="U49" i="35" s="1"/>
  <c r="F50" i="35"/>
  <c r="X853" i="35" l="1"/>
  <c r="X330" i="35"/>
  <c r="X50" i="35"/>
  <c r="X577" i="35"/>
  <c r="X51" i="35"/>
  <c r="X52" i="35" s="1"/>
  <c r="X53" i="35" s="1"/>
  <c r="X54" i="35" s="1"/>
  <c r="X55" i="35" s="1"/>
  <c r="X56" i="35" s="1"/>
  <c r="Y50" i="35"/>
  <c r="Y330" i="35"/>
  <c r="X331" i="35"/>
  <c r="X332" i="35" s="1"/>
  <c r="X333" i="35" s="1"/>
  <c r="X334" i="35" s="1"/>
  <c r="Y385" i="35"/>
  <c r="X386" i="35"/>
  <c r="X387" i="35" s="1"/>
  <c r="X388" i="35" s="1"/>
  <c r="X389" i="35" s="1"/>
  <c r="X390" i="35" s="1"/>
  <c r="X391" i="35" s="1"/>
  <c r="X392" i="35" s="1"/>
  <c r="Y768" i="35"/>
  <c r="X769" i="35"/>
  <c r="X770" i="35" s="1"/>
  <c r="X771" i="35" s="1"/>
  <c r="X772" i="35" s="1"/>
  <c r="X773" i="35" s="1"/>
  <c r="X774" i="35" s="1"/>
  <c r="X775" i="35" s="1"/>
  <c r="X776" i="35" s="1"/>
  <c r="X777" i="35" s="1"/>
  <c r="X778" i="35" s="1"/>
  <c r="X779" i="35" s="1"/>
  <c r="X780" i="35" s="1"/>
  <c r="X781" i="35" s="1"/>
  <c r="X385" i="35"/>
  <c r="X768" i="35"/>
  <c r="V768" i="35"/>
  <c r="V330" i="35"/>
  <c r="V385" i="35"/>
  <c r="V50" i="35"/>
  <c r="V577" i="35"/>
  <c r="V853" i="35"/>
  <c r="C699" i="35"/>
  <c r="U699" i="35" s="1"/>
  <c r="C385" i="35"/>
  <c r="U385" i="35" s="1"/>
  <c r="F854" i="35"/>
  <c r="Y854" i="35" s="1"/>
  <c r="F578" i="35"/>
  <c r="Y578" i="35" s="1"/>
  <c r="C577" i="35"/>
  <c r="U577" i="35" s="1"/>
  <c r="C50" i="35"/>
  <c r="U50" i="35" s="1"/>
  <c r="C850" i="35"/>
  <c r="U850" i="35" s="1"/>
  <c r="C765" i="35"/>
  <c r="U765" i="35" s="1"/>
  <c r="C330" i="35"/>
  <c r="U330" i="35" s="1"/>
  <c r="C764" i="35"/>
  <c r="U764" i="35" s="1"/>
  <c r="C649" i="35"/>
  <c r="U649" i="35" s="1"/>
  <c r="C760" i="35"/>
  <c r="U760" i="35" s="1"/>
  <c r="C759" i="35"/>
  <c r="U759" i="35" s="1"/>
  <c r="C644" i="35"/>
  <c r="U644" i="35" s="1"/>
  <c r="C841" i="35"/>
  <c r="U841" i="35" s="1"/>
  <c r="C647" i="35"/>
  <c r="U647" i="35" s="1"/>
  <c r="C762" i="35"/>
  <c r="U762" i="35" s="1"/>
  <c r="C646" i="35"/>
  <c r="U646" i="35" s="1"/>
  <c r="C766" i="35"/>
  <c r="U766" i="35" s="1"/>
  <c r="C768" i="35"/>
  <c r="U768" i="35" s="1"/>
  <c r="C320" i="35"/>
  <c r="U320" i="35" s="1"/>
  <c r="C650" i="35"/>
  <c r="U650" i="35" s="1"/>
  <c r="C328" i="35"/>
  <c r="U328" i="35" s="1"/>
  <c r="C326" i="35"/>
  <c r="U326" i="35" s="1"/>
  <c r="C322" i="35"/>
  <c r="U322" i="35" s="1"/>
  <c r="C324" i="35"/>
  <c r="U324" i="35" s="1"/>
  <c r="C761" i="35"/>
  <c r="U761" i="35" s="1"/>
  <c r="C767" i="35"/>
  <c r="U767" i="35" s="1"/>
  <c r="C645" i="35"/>
  <c r="U645" i="35" s="1"/>
  <c r="C845" i="35"/>
  <c r="U845" i="35" s="1"/>
  <c r="C323" i="35"/>
  <c r="U323" i="35" s="1"/>
  <c r="C327" i="35"/>
  <c r="U327" i="35" s="1"/>
  <c r="C848" i="35"/>
  <c r="U848" i="35" s="1"/>
  <c r="C648" i="35"/>
  <c r="U648" i="35" s="1"/>
  <c r="C846" i="35"/>
  <c r="U846" i="35" s="1"/>
  <c r="C849" i="35"/>
  <c r="U849" i="35" s="1"/>
  <c r="C853" i="35"/>
  <c r="U853" i="35" s="1"/>
  <c r="C290" i="35"/>
  <c r="U290" i="35" s="1"/>
  <c r="C852" i="35"/>
  <c r="U852" i="35" s="1"/>
  <c r="C289" i="35"/>
  <c r="U289" i="35" s="1"/>
  <c r="C288" i="35"/>
  <c r="U288" i="35" s="1"/>
  <c r="C291" i="35"/>
  <c r="U291" i="35" s="1"/>
  <c r="C325" i="35"/>
  <c r="U325" i="35" s="1"/>
  <c r="C329" i="35"/>
  <c r="U329" i="35" s="1"/>
  <c r="C319" i="35"/>
  <c r="U319" i="35" s="1"/>
  <c r="C851" i="35"/>
  <c r="U851" i="35" s="1"/>
  <c r="C652" i="35"/>
  <c r="U652" i="35" s="1"/>
  <c r="C847" i="35"/>
  <c r="U847" i="35" s="1"/>
  <c r="C643" i="35"/>
  <c r="U643" i="35" s="1"/>
  <c r="C651" i="35"/>
  <c r="U651" i="35" s="1"/>
  <c r="C844" i="35"/>
  <c r="U844" i="35" s="1"/>
  <c r="C843" i="35"/>
  <c r="U843" i="35" s="1"/>
  <c r="C842" i="35"/>
  <c r="U842" i="35" s="1"/>
  <c r="C837" i="35"/>
  <c r="U837" i="35" s="1"/>
  <c r="C836" i="35"/>
  <c r="U836" i="35" s="1"/>
  <c r="C763" i="35"/>
  <c r="U763" i="35" s="1"/>
  <c r="C751" i="35"/>
  <c r="U751" i="35" s="1"/>
  <c r="C754" i="35"/>
  <c r="U754" i="35" s="1"/>
  <c r="C753" i="35"/>
  <c r="U753" i="35" s="1"/>
  <c r="C758" i="35"/>
  <c r="U758" i="35" s="1"/>
  <c r="C752" i="35"/>
  <c r="U752" i="35" s="1"/>
  <c r="C757" i="35"/>
  <c r="U757" i="35" s="1"/>
  <c r="C756" i="35"/>
  <c r="U756" i="35" s="1"/>
  <c r="C755" i="35"/>
  <c r="U755" i="35" s="1"/>
  <c r="X578" i="35" l="1"/>
  <c r="X854" i="35"/>
  <c r="V578" i="35"/>
  <c r="V854" i="35"/>
  <c r="C700" i="35"/>
  <c r="U700" i="35" s="1"/>
  <c r="C854" i="35"/>
  <c r="U854" i="35" s="1"/>
  <c r="F855" i="35"/>
  <c r="Y855" i="35" s="1"/>
  <c r="F579" i="35"/>
  <c r="Y579" i="35" s="1"/>
  <c r="C578" i="35"/>
  <c r="U578" i="35" s="1"/>
  <c r="X855" i="35" l="1"/>
  <c r="X579" i="35"/>
  <c r="V855" i="35"/>
  <c r="V579" i="35"/>
  <c r="C701" i="35"/>
  <c r="U701" i="35" s="1"/>
  <c r="C546" i="35"/>
  <c r="U546" i="35" s="1"/>
  <c r="C217" i="35"/>
  <c r="U217" i="35" s="1"/>
  <c r="F856" i="35"/>
  <c r="Y856" i="35" s="1"/>
  <c r="C855" i="35"/>
  <c r="U855" i="35" s="1"/>
  <c r="F580" i="35"/>
  <c r="C579" i="35"/>
  <c r="U579" i="35" s="1"/>
  <c r="X580" i="35" l="1"/>
  <c r="Y580" i="35"/>
  <c r="X581" i="35"/>
  <c r="X582" i="35" s="1"/>
  <c r="X583" i="35" s="1"/>
  <c r="X584" i="35" s="1"/>
  <c r="X585" i="35" s="1"/>
  <c r="X586" i="35" s="1"/>
  <c r="X587" i="35" s="1"/>
  <c r="X588" i="35" s="1"/>
  <c r="X589" i="35" s="1"/>
  <c r="X590" i="35" s="1"/>
  <c r="X591" i="35" s="1"/>
  <c r="X592" i="35" s="1"/>
  <c r="X593" i="35" s="1"/>
  <c r="X594" i="35" s="1"/>
  <c r="X856" i="35"/>
  <c r="V580" i="35"/>
  <c r="V856" i="35"/>
  <c r="C702" i="35"/>
  <c r="U702" i="35" s="1"/>
  <c r="C218" i="35"/>
  <c r="U218" i="35" s="1"/>
  <c r="F857" i="35"/>
  <c r="Y857" i="35" s="1"/>
  <c r="C856" i="35"/>
  <c r="U856" i="35" s="1"/>
  <c r="C580" i="35"/>
  <c r="U580" i="35" s="1"/>
  <c r="X857" i="35" l="1"/>
  <c r="V857" i="35"/>
  <c r="C703" i="35"/>
  <c r="U703" i="35" s="1"/>
  <c r="C219" i="35"/>
  <c r="U219" i="35" s="1"/>
  <c r="F858" i="35"/>
  <c r="C857" i="35"/>
  <c r="U857" i="35" s="1"/>
  <c r="Y858" i="35" l="1"/>
  <c r="X859" i="35"/>
  <c r="X860" i="35" s="1"/>
  <c r="X861" i="35" s="1"/>
  <c r="X862" i="35" s="1"/>
  <c r="X863" i="35" s="1"/>
  <c r="X864" i="35" s="1"/>
  <c r="X865" i="35" s="1"/>
  <c r="X866" i="35" s="1"/>
  <c r="X867" i="35" s="1"/>
  <c r="X868" i="35" s="1"/>
  <c r="X869" i="35" s="1"/>
  <c r="X870" i="35" s="1"/>
  <c r="X871" i="35" s="1"/>
  <c r="X858" i="35"/>
  <c r="V858" i="35"/>
  <c r="C704" i="35"/>
  <c r="U704" i="35" s="1"/>
  <c r="C220" i="35"/>
  <c r="U220" i="35" s="1"/>
  <c r="C858" i="35"/>
  <c r="U858" i="35" s="1"/>
  <c r="C705" i="35" l="1"/>
  <c r="U705" i="35" s="1"/>
  <c r="C221" i="35"/>
  <c r="U221" i="35" s="1"/>
  <c r="C222" i="35" l="1"/>
  <c r="U222" i="35" s="1"/>
  <c r="C223" i="35" l="1"/>
  <c r="U223" i="35" s="1"/>
  <c r="C224" i="35" l="1"/>
  <c r="U224" i="35" s="1"/>
  <c r="C225" i="35" l="1"/>
  <c r="U225" i="35" s="1"/>
  <c r="C226" i="35" l="1"/>
  <c r="U226" i="35" s="1"/>
  <c r="C227" i="35" l="1"/>
  <c r="U227" i="35" s="1"/>
  <c r="C228" i="35" l="1"/>
  <c r="U228" i="35" s="1"/>
  <c r="C229" i="35" l="1"/>
  <c r="U229" i="35" s="1"/>
  <c r="C230" i="35" l="1"/>
  <c r="U230" i="35" s="1"/>
  <c r="C231" i="35" l="1"/>
  <c r="U231" i="35" s="1"/>
  <c r="C232" i="35" l="1"/>
  <c r="U232" i="35" s="1"/>
  <c r="C233" i="35" l="1"/>
  <c r="U233" i="35" s="1"/>
  <c r="C234" i="35" l="1"/>
  <c r="U234" i="35" s="1"/>
  <c r="C235" i="35" l="1"/>
  <c r="U235" i="35" s="1"/>
  <c r="C236" i="35" l="1"/>
  <c r="U236" i="35" s="1"/>
  <c r="C237" i="35" l="1"/>
  <c r="U237" i="35" s="1"/>
  <c r="C238" i="35" l="1"/>
  <c r="U238" i="35" s="1"/>
  <c r="C239" i="35" l="1"/>
  <c r="U239" i="35" s="1"/>
  <c r="C240" i="35" l="1"/>
  <c r="U240" i="35" s="1"/>
  <c r="C241" i="35" l="1"/>
  <c r="U241" i="35" s="1"/>
  <c r="C242" i="35" l="1"/>
  <c r="U242" i="35" s="1"/>
  <c r="C243" i="35" l="1"/>
  <c r="U243" i="35" s="1"/>
  <c r="C244" i="35" l="1"/>
  <c r="U244" i="35" s="1"/>
  <c r="C245" i="35" l="1"/>
  <c r="U245" i="35" s="1"/>
  <c r="C246" i="35" l="1"/>
  <c r="U246" i="35" s="1"/>
</calcChain>
</file>

<file path=xl/sharedStrings.xml><?xml version="1.0" encoding="utf-8"?>
<sst xmlns="http://schemas.openxmlformats.org/spreadsheetml/2006/main" count="20602" uniqueCount="2373">
  <si>
    <t>null</t>
  </si>
  <si>
    <t>BIM</t>
  </si>
  <si>
    <t>N°</t>
  </si>
  <si>
    <t>Propried_1</t>
  </si>
  <si>
    <t>Propried_2</t>
  </si>
  <si>
    <t>Propried_3</t>
  </si>
  <si>
    <t>Propried_4</t>
  </si>
  <si>
    <t>Propried_5</t>
  </si>
  <si>
    <t>Propried_6</t>
  </si>
  <si>
    <t>Propried_7</t>
  </si>
  <si>
    <t>Natureza</t>
  </si>
  <si>
    <t>Espécie</t>
  </si>
  <si>
    <t>Disciplina</t>
  </si>
  <si>
    <t>Tema</t>
  </si>
  <si>
    <t>Interoperabilidade</t>
  </si>
  <si>
    <t>Tradução</t>
  </si>
  <si>
    <t>Traducción</t>
  </si>
  <si>
    <t>Raiz</t>
  </si>
  <si>
    <t>SubProp1</t>
  </si>
  <si>
    <t>SubProp2</t>
  </si>
  <si>
    <t xml:space="preserve"> SubData1</t>
  </si>
  <si>
    <t>SubData2</t>
  </si>
  <si>
    <t>Proprie</t>
  </si>
  <si>
    <t>Func
(9)</t>
  </si>
  <si>
    <t>Funct</t>
  </si>
  <si>
    <t>I.Funct</t>
  </si>
  <si>
    <t>Transit</t>
  </si>
  <si>
    <t>Sym</t>
  </si>
  <si>
    <t>Asym</t>
  </si>
  <si>
    <t>Reflex</t>
  </si>
  <si>
    <t>Ireflex</t>
  </si>
  <si>
    <t>Invof</t>
  </si>
  <si>
    <t>Equiv</t>
  </si>
  <si>
    <t>Domi 
(19)</t>
  </si>
  <si>
    <t xml:space="preserve"> Rng</t>
  </si>
  <si>
    <t>Anotação objeto</t>
  </si>
  <si>
    <t>BIMProp</t>
  </si>
  <si>
    <t>BIMData</t>
  </si>
  <si>
    <t>xsd:string</t>
  </si>
  <si>
    <t>Functional</t>
  </si>
  <si>
    <t>Reflexive</t>
  </si>
  <si>
    <t>Transitive</t>
  </si>
  <si>
    <t>Projeto</t>
  </si>
  <si>
    <t>xsd:integer</t>
  </si>
  <si>
    <t>xsd:dateTime</t>
  </si>
  <si>
    <t>Symmetric</t>
  </si>
  <si>
    <t>xsd:double</t>
  </si>
  <si>
    <t>Código de sinalização. Valores 23 ou 25.</t>
  </si>
  <si>
    <t>xsd:boolean</t>
  </si>
  <si>
    <t>Nome do continente.</t>
  </si>
  <si>
    <t>Nome do país.</t>
  </si>
  <si>
    <t>Nome da cidade.</t>
  </si>
  <si>
    <t>Código de Area de Planejamento (AP.01 por exemplo).</t>
  </si>
  <si>
    <t>Código de Região Administrativa (RA.20  por exemplo).</t>
  </si>
  <si>
    <t>Nome do bairro.</t>
  </si>
  <si>
    <t>Nome de rua, avenida etc..</t>
  </si>
  <si>
    <t>Em alguns endereços pode haver Grupo .</t>
  </si>
  <si>
    <t>Código de algum objeto definido.</t>
  </si>
  <si>
    <t>Nome de algum objeto definido.</t>
  </si>
  <si>
    <t>Unidade funcional do Sistema Único de Saúde.</t>
  </si>
  <si>
    <t>Identificação do CNPJ. Cadastro Nacional da Pessoa Jurídica no Brasil.</t>
  </si>
  <si>
    <t>Identificação do CPF. Cadastro Nacional da Pessoa Física no Brasil.</t>
  </si>
  <si>
    <t>Se um evento deve acontecer depois de outro evento.</t>
  </si>
  <si>
    <t>Se um evento deve acontecer antes de outro evento.</t>
  </si>
  <si>
    <t>Evento exatamente sincronizado a outro evento.</t>
  </si>
  <si>
    <t>Vida útil de algum componente expressa em horas.</t>
  </si>
  <si>
    <t>Nome ou identificação de um regulamento não Normativo.</t>
  </si>
  <si>
    <t>Valor de superfície ou área bruta.</t>
  </si>
  <si>
    <t>Valor de superfície ou área útil.</t>
  </si>
  <si>
    <t>Valor de raio de um objeto.</t>
  </si>
  <si>
    <t>Valor numérico da cota de um andar ou curva de nível.</t>
  </si>
  <si>
    <t>Valor de densidade. Densidade = Massa / Volume.</t>
  </si>
  <si>
    <t>Valor de massa. Valor em kg.</t>
  </si>
  <si>
    <t>Valor de peso. Valor em Newton (N).</t>
  </si>
  <si>
    <t>Canal Vermelho do RGB.</t>
  </si>
  <si>
    <t>Canal Verde do RGB.</t>
  </si>
  <si>
    <t>Canal Azul do RGB.</t>
  </si>
  <si>
    <t>Canal alfa para transparências RGBA.</t>
  </si>
  <si>
    <t>A unidade é o Lumen (Lm). Valores limites entre 250 a 8000.</t>
  </si>
  <si>
    <t>A unidade é o graus Kelvin (K). Valores limites entre 1000 e 6500.</t>
  </si>
  <si>
    <t>Dados fotométricos carrregados em arquivos IES.</t>
  </si>
  <si>
    <t>Índice de reprodução de cor. Valores limites 0 a 100.</t>
  </si>
  <si>
    <t>Classe de fogo: A (solidos), B (combustíveis) C (elétricos) D (metais) K (óleos).</t>
  </si>
  <si>
    <t>Visibilidade da placa de sinalização. Valor 134.</t>
  </si>
  <si>
    <t>Espécie de árvore ou planta.</t>
  </si>
  <si>
    <t>Em alguns endereços pode haver Conjunto.</t>
  </si>
  <si>
    <t>Em alguns endereços pode haver Bloco.</t>
  </si>
  <si>
    <t>Tema definido pelo fabricante de um determinado produto.</t>
  </si>
  <si>
    <t>Tipo definido pelo fabricante de um determinado produto.</t>
  </si>
  <si>
    <t>Série definida pelo fabricante de um determinado produto.</t>
  </si>
  <si>
    <t>Linha definida pelo fabricante de um determinado produto.</t>
  </si>
  <si>
    <t>Item definido pelo fabricante de um determinado produto.</t>
  </si>
  <si>
    <t>Identificação de processo SEI. Sistema Eletrônico de Informação do serviço publico brasileiro.</t>
  </si>
  <si>
    <t>Nome ou identificação de parte de uma Norma.</t>
  </si>
  <si>
    <t>Definição do escopo de uma Norma.</t>
  </si>
  <si>
    <t>Nome ou identificação de uma Norma.</t>
  </si>
  <si>
    <t>Valor de altura.</t>
  </si>
  <si>
    <t>Valor de comprimento de um objeto.</t>
  </si>
  <si>
    <t>Valor de largura de um objeto.</t>
  </si>
  <si>
    <t>Valor de espessura de um objeto.</t>
  </si>
  <si>
    <t>Valor de profundidade de um objeto.</t>
  </si>
  <si>
    <t>Valor de diâmetro de um objeto.</t>
  </si>
  <si>
    <t>Valor de diámetro interno de um objeto.</t>
  </si>
  <si>
    <t>Valor de diámetro externo de um objeto.</t>
  </si>
  <si>
    <t>Agente do extintor. Valores possíveis CO2, H2O, H2O pressurizada, H2O de rede pressurizada.</t>
  </si>
  <si>
    <t>Tipo de extintor: CO2, H2O, mangueira ou coluna.</t>
  </si>
  <si>
    <t>Valor de pé direto de um ambiente. Distência entre as superficies acabadas do piso e do forro.</t>
  </si>
  <si>
    <t>Identificador do distrito.</t>
  </si>
  <si>
    <t>Valor de altitude de um local.</t>
  </si>
  <si>
    <t>Geocódigo.</t>
  </si>
  <si>
    <t>Valor Norte (N) ou Sul (S).</t>
  </si>
  <si>
    <t>Carga do extintor. Pode ser expressado em Kg.</t>
  </si>
  <si>
    <t>O valor é expresso pela relação Lumen / Watts.</t>
  </si>
  <si>
    <t>Característica por extenso.</t>
  </si>
  <si>
    <t>Usa uma distribuição de elementos com um padrão modulado.</t>
  </si>
  <si>
    <t>É conexão tipo curva.</t>
  </si>
  <si>
    <t>É conexão de derivação ou mudança de diámetro tipo Cruzeta.</t>
  </si>
  <si>
    <t>É conexão de derivação ou mudança de diámetro tipo Té.</t>
  </si>
  <si>
    <t>É conexão de derivação ou mudança de diámetro tipo Junção.</t>
  </si>
  <si>
    <t>É conexão tipo curva longa.</t>
  </si>
  <si>
    <t>É conexão para prolongação.</t>
  </si>
  <si>
    <t>A porta tem bandeira superior.</t>
  </si>
  <si>
    <t>A porta tem visor.</t>
  </si>
  <si>
    <t>A porta é cortafogo. Usadas em antecâmaras de escadas.</t>
  </si>
  <si>
    <t>A porta é blindada.</t>
  </si>
  <si>
    <t>A porta é acústica.</t>
  </si>
  <si>
    <t>A porta é ventilada.</t>
  </si>
  <si>
    <t>A porta é vaivem.</t>
  </si>
  <si>
    <t>A porta é giratória.</t>
  </si>
  <si>
    <t>A porta é seccional.</t>
  </si>
  <si>
    <t>A porta é sanfonada. Conhecida também como porta camarão.</t>
  </si>
  <si>
    <t>Parede de tijolo.comum.</t>
  </si>
  <si>
    <t>Parede de tijolo.furado.</t>
  </si>
  <si>
    <t>Parede de tijolo.de.vidro.</t>
  </si>
  <si>
    <t>Parede de bloco.concreto.</t>
  </si>
  <si>
    <t>Parede de bloco.sílico.calcário.</t>
  </si>
  <si>
    <t>Parede de divisória.drywall.</t>
  </si>
  <si>
    <t>Parede de divisória.naval.</t>
  </si>
  <si>
    <t>Parede com elementos hidráulicos.</t>
  </si>
  <si>
    <t>Código do estado.</t>
  </si>
  <si>
    <t>É um valor de medida de máxima.</t>
  </si>
  <si>
    <t>É um valor de medida de média.</t>
  </si>
  <si>
    <t>É um valor de medida de mínima.</t>
  </si>
  <si>
    <t>É um bem ou espaço público.</t>
  </si>
  <si>
    <t>É um bem ou espaço privado.</t>
  </si>
  <si>
    <t>É um bem ou espaço privativo, que pode ser público, mas não de acesso irrestrito.</t>
  </si>
  <si>
    <t>É um bem ou espaço que pertence a uma autarquia.</t>
  </si>
  <si>
    <t>É um bem ou espaço que pertence a uma fundação.</t>
  </si>
  <si>
    <t>Valor1</t>
  </si>
  <si>
    <t>Valor2</t>
  </si>
  <si>
    <t>É um ralo seco.</t>
  </si>
  <si>
    <t>É um ralo sifonado.</t>
  </si>
  <si>
    <t>É um ralo linear.</t>
  </si>
  <si>
    <t>É um ralo hemisférico.</t>
  </si>
  <si>
    <t>Identificação de zona funcional do prédio.</t>
  </si>
  <si>
    <t>Identificação de Unidade Acadêmica de instituição de ensino brasileira.</t>
  </si>
  <si>
    <t>Identificação de Unidade Administrativa alguma instituição ou edifício.</t>
  </si>
  <si>
    <t>Identificação departamental.</t>
  </si>
  <si>
    <t>Sigla departamental.</t>
  </si>
  <si>
    <t>Identificação Zonal de instituição.</t>
  </si>
  <si>
    <t>Identificação Divisional de instituição.</t>
  </si>
  <si>
    <t>Identificação Setorial de instituição.</t>
  </si>
  <si>
    <t>É uma junta elástica JGS.</t>
  </si>
  <si>
    <t>É uma junta com travamento interno JTI.</t>
  </si>
  <si>
    <t>É uma junta com travamento externo JTE.</t>
  </si>
  <si>
    <t>É uma junta com travamento mecânico JME.</t>
  </si>
  <si>
    <t>É uma junta com sistema de abraçadeira SMU.</t>
  </si>
  <si>
    <t>Internationalized Resource Identifier. Identificador web que aceita caracteres internacionais.</t>
  </si>
  <si>
    <t>Identificação de coordenador do projeto.</t>
  </si>
  <si>
    <t>Identificação de desenhista do projeto.</t>
  </si>
  <si>
    <t>Identificação de colaborador do projeto.</t>
  </si>
  <si>
    <t>Identificação de consultor do projeto.</t>
  </si>
  <si>
    <t>Identificação de calculista do projeto.</t>
  </si>
  <si>
    <t>Identificação de orçamentista do projeto.</t>
  </si>
  <si>
    <t>Identificação de fiscal do projeto ou obra.</t>
  </si>
  <si>
    <t>Identificação de analista do projeto.</t>
  </si>
  <si>
    <t>Identificação de fabricante de componente construtivo para o projeto.</t>
  </si>
  <si>
    <t>Identificação de fornecedor de componente construtivo para o projeto.</t>
  </si>
  <si>
    <t>Identificação de representante comercial de componente construtivo para o projeto.</t>
  </si>
  <si>
    <t>Identificação de revisor do projeto.</t>
  </si>
  <si>
    <t>Identificação do autor do projeto.</t>
  </si>
  <si>
    <t>Atestado de garantia.</t>
  </si>
  <si>
    <t>Etiqueta de qualidade.</t>
  </si>
  <si>
    <t>Certificado de qualidade.</t>
  </si>
  <si>
    <t>Evento que acontece dentro da mesma fase de projeto ou outro evento.</t>
  </si>
  <si>
    <t>Evento considerado de inicialização.</t>
  </si>
  <si>
    <t>Evento considerado finalização.</t>
  </si>
  <si>
    <t>Identificação de especialista participante do projeto.</t>
  </si>
  <si>
    <t>É conexão de redução de diámetro com excentricidade.</t>
  </si>
  <si>
    <t>É conexão de redução de diámetro concéntrica.</t>
  </si>
  <si>
    <t>É conexão de união tipo luva de correr.</t>
  </si>
  <si>
    <t>É conexão de união tipo luva.</t>
  </si>
  <si>
    <t>É conexão de transição entre juntas ou materiais.</t>
  </si>
  <si>
    <t>É conexão tipo curva com pé.</t>
  </si>
  <si>
    <t>Nome do andar.</t>
  </si>
  <si>
    <t>Taxa de crescimento relativo TCR. Relação entre tamanho inicial e tamanho após fração temporal (Ti - Tf / Ti * Tempo).</t>
  </si>
  <si>
    <t>A porta de correr.</t>
  </si>
  <si>
    <t>A porta é de batente simples.</t>
  </si>
  <si>
    <t>A porta é de batente, dupla e com folhas de igual tamanho.</t>
  </si>
  <si>
    <t>A porta é de batente, dupla e com folhas de tamanhos diferentes.</t>
  </si>
  <si>
    <t>É um passador tipo pass-through para laboratórios biológicos.</t>
  </si>
  <si>
    <t>É um passador tipo pass-through para salas limpas.</t>
  </si>
  <si>
    <t>É um passadorde pratos para restaurantes ou cozinhas.</t>
  </si>
  <si>
    <t>É um passador de transferência para hospitais ou farmácias.</t>
  </si>
  <si>
    <t>A porta é especial para salas limpas, laboratórios ou hospitais.</t>
  </si>
  <si>
    <t>A grade destinada a presídio.</t>
  </si>
  <si>
    <t>A grade de proteção decorativa.</t>
  </si>
  <si>
    <t>A grade é de barras.</t>
  </si>
  <si>
    <t>A grade é de arame.</t>
  </si>
  <si>
    <t>Sigla formadora de um código.</t>
  </si>
  <si>
    <t>Número de um objeto ou número formador de um código.</t>
  </si>
  <si>
    <t>Open Researcher and Contributor ID. Identificador web para pesquisadores.</t>
  </si>
  <si>
    <t>Número de currículo Lattes dos pesquisadores em Brasil.</t>
  </si>
  <si>
    <t>É uma junta rosqueada para unir tubos.</t>
  </si>
  <si>
    <t>É uma junta colada para unir tubos.</t>
  </si>
  <si>
    <t>É uma junta soldada para unir tubos.</t>
  </si>
  <si>
    <t>É uma junta flangeada para unir tubos.</t>
  </si>
  <si>
    <t>É uma junta crimpada para unir tubos.</t>
  </si>
  <si>
    <t>É uma junta de encaixe para unir tubos.</t>
  </si>
  <si>
    <t>É uma junta de aperto para unir tubos.</t>
  </si>
  <si>
    <t>É uma junta tipo push-fit para unir tubos.</t>
  </si>
  <si>
    <t>International Standard Book Number.  Código de 13 dígitos.</t>
  </si>
  <si>
    <t>Internacional Standard Serial Number. Código com 8 dígitos.</t>
  </si>
  <si>
    <t>Digital Object Identifier. Identificador de Objeto Digital, registro permanente de arquivos digitais.</t>
  </si>
  <si>
    <t>Identificação de um editor.</t>
  </si>
  <si>
    <t>Identifica a associação com uma categoria OST Revit.</t>
  </si>
  <si>
    <t>Identifica a associação com uma classe IFC.</t>
  </si>
  <si>
    <t>Identifica a associação com uma entidade de AutoCAD ou outro programa.</t>
  </si>
  <si>
    <t>A porta é de elevador.</t>
  </si>
  <si>
    <t>Identificação de agente de inspeção de projeto.</t>
  </si>
  <si>
    <t>Identificação de uma ordem de compra.</t>
  </si>
  <si>
    <t>Marca comercial de um componente ou produto.</t>
  </si>
  <si>
    <t>Modelo comercial de um componente ou produto.</t>
  </si>
  <si>
    <t>Número de edição.</t>
  </si>
  <si>
    <t>Ano de publicação do catálogo ou caderno.</t>
  </si>
  <si>
    <t>Identificação do Capítulo do catálogo.</t>
  </si>
  <si>
    <t>Identificação do Volume se aplicável.</t>
  </si>
  <si>
    <t>Identificação da Coleção se aplicável.</t>
  </si>
  <si>
    <t>Denominação do objeto.</t>
  </si>
  <si>
    <t>Descrever a Norma que respeita o elemento.</t>
  </si>
  <si>
    <t>Identificação de objeto do contrato ou documento legal.</t>
  </si>
  <si>
    <t>Identificação de uma meta do tipo ODS ou similares.</t>
  </si>
  <si>
    <t>Identificação de agente responsável técnico de projeto.</t>
  </si>
  <si>
    <t>Identificação de RRT (Registro de Responsabilidade Técnica) emitido pelo CAU.</t>
  </si>
  <si>
    <t>Permissão emitida por autoridade competente para construir ou realizar atividade.</t>
  </si>
  <si>
    <t>Título principal da publicação.</t>
  </si>
  <si>
    <t>Subtítulo de publicação.</t>
  </si>
  <si>
    <t>Identifica a Unidade Federativa em Brasil. Usa dois caracteres maíúsculos (RJ por exemplo).</t>
  </si>
  <si>
    <t>Identifica o número da Unidade Federativa em Brasil. Valores entre 11 e 53.</t>
  </si>
  <si>
    <t>Código de IBGE numérico para cada município.</t>
  </si>
  <si>
    <t>Código de IBGE formado pela concatenação de número de UF (nuf) e o código de município.</t>
  </si>
  <si>
    <t>É uma tabela gráfica.</t>
  </si>
  <si>
    <t>É uma tabela de quantidades.</t>
  </si>
  <si>
    <t>Identificação de número de patente.</t>
  </si>
  <si>
    <t>Nome do drive de armazenamento. C: D: etc.</t>
  </si>
  <si>
    <t>Hipervínculo ou link.</t>
  </si>
  <si>
    <t>Link ou Hipervínculo.</t>
  </si>
  <si>
    <t>Usuário de um ambiente ou componente específico.</t>
  </si>
  <si>
    <t>Género de um agente ou de um objeto.</t>
  </si>
  <si>
    <t>Momento em que acontece o evento. Puede ser data, horário ou marca cronometrica escrita como integer.</t>
  </si>
  <si>
    <t>É uma tabela de orçamento ou precificada.</t>
  </si>
  <si>
    <t>Nome de família de sistema como parede ou laje em Revit.</t>
  </si>
  <si>
    <t>Nome de família de componente RFA criada em Revit.</t>
  </si>
  <si>
    <t>Nome de tipo de uma família de sistema ou componente criada em Revit.</t>
  </si>
  <si>
    <t>Identificação do Micro Empreendedor Individual MEI.</t>
  </si>
  <si>
    <t>Número de rua, avenida, etc.</t>
  </si>
  <si>
    <t>Coordenadas X, Y, Z de posicionamento em relação ao sistema de coordenadas absolutas.</t>
  </si>
  <si>
    <t>Se refere às esferas da administração pública: Federal, Estadual ou Municipal.</t>
  </si>
  <si>
    <t>Se refere às poderes democráticos: Executivo, Legislativo ou Judicial.</t>
  </si>
  <si>
    <t>Identificação o tipo de organização, por exemplo, governamental ou não governamental tipo ONG.</t>
  </si>
  <si>
    <t>Indica nível de detalhe espacial dos dados disponibilizados (amplos, finos, prediais), indica a precisão do dado.</t>
  </si>
  <si>
    <t>Indica se o dado é uma palavra-chave.</t>
  </si>
  <si>
    <t>Indica a base de dados de órgão público brasileiro que origina o dado.</t>
  </si>
  <si>
    <t>Indica a espécie de licença do recurso publicado.</t>
  </si>
  <si>
    <t>Indica o formato do recurso disponibilizado.</t>
  </si>
  <si>
    <t>Indica por quem é visto o recurso, por exemplo, é visível de modo público ou privado.</t>
  </si>
  <si>
    <t>Identificação do nome da rede social.</t>
  </si>
  <si>
    <t>Versão de um evento.</t>
  </si>
  <si>
    <t>Indica data inicial do recurso.</t>
  </si>
  <si>
    <t>Indica data final do recurso.</t>
  </si>
  <si>
    <t>Nome do servidor de rede.</t>
  </si>
  <si>
    <t>Nomede um Repositório de dados.</t>
  </si>
  <si>
    <t>CDE - Common Data Environment ou nome do Ambiente Comum de Dados.</t>
  </si>
  <si>
    <t>janela</t>
  </si>
  <si>
    <t>janela.fixa</t>
  </si>
  <si>
    <t>janela.de.batente</t>
  </si>
  <si>
    <t>janela.de.correr</t>
  </si>
  <si>
    <t>janela.basculante</t>
  </si>
  <si>
    <t>janela.pivotante</t>
  </si>
  <si>
    <t>janela.maxim.ar</t>
  </si>
  <si>
    <t>janela.guilhotina</t>
  </si>
  <si>
    <t>janela.integral</t>
  </si>
  <si>
    <t>claraboia</t>
  </si>
  <si>
    <t>claraboia.fixa</t>
  </si>
  <si>
    <t>claraboia.ventilada</t>
  </si>
  <si>
    <t>claraboia.cúpula</t>
  </si>
  <si>
    <t>claraboia.prismática</t>
  </si>
  <si>
    <t>claraboia.tubular</t>
  </si>
  <si>
    <t>amanhecer</t>
  </si>
  <si>
    <t>anoitecer</t>
  </si>
  <si>
    <t>meiodia</t>
  </si>
  <si>
    <t>meiodia.solar</t>
  </si>
  <si>
    <t>equinócio.de.primavera</t>
  </si>
  <si>
    <t>equinócio.de.outono</t>
  </si>
  <si>
    <t>solstício.de.verão</t>
  </si>
  <si>
    <t>solstício.de.inverno</t>
  </si>
  <si>
    <t>esfera</t>
  </si>
  <si>
    <t>poder</t>
  </si>
  <si>
    <t>órgão</t>
  </si>
  <si>
    <t>organismo</t>
  </si>
  <si>
    <t>fundação</t>
  </si>
  <si>
    <t>autarquia</t>
  </si>
  <si>
    <t>público</t>
  </si>
  <si>
    <t>privado</t>
  </si>
  <si>
    <t>privativo</t>
  </si>
  <si>
    <t>tipo.de.organização</t>
  </si>
  <si>
    <t>cobertura.temporal.inicial</t>
  </si>
  <si>
    <t>cobertura.temporal.final</t>
  </si>
  <si>
    <t>cobertura.espacial</t>
  </si>
  <si>
    <t>granularidade.espacial</t>
  </si>
  <si>
    <t>descontinuado</t>
  </si>
  <si>
    <t>visível.por</t>
  </si>
  <si>
    <t>palavra.chave</t>
  </si>
  <si>
    <t>origem.inventarial</t>
  </si>
  <si>
    <t>licença.de.uso</t>
  </si>
  <si>
    <t>formato</t>
  </si>
  <si>
    <t>unidade.académica</t>
  </si>
  <si>
    <t>unidade.administrativa</t>
  </si>
  <si>
    <t>unidade.funcional</t>
  </si>
  <si>
    <t>departamento</t>
  </si>
  <si>
    <t>sigla.departamento</t>
  </si>
  <si>
    <t>área.técnica.responsável</t>
  </si>
  <si>
    <t>zonal</t>
  </si>
  <si>
    <t>divisão</t>
  </si>
  <si>
    <t>setor</t>
  </si>
  <si>
    <t>servidor</t>
  </si>
  <si>
    <t>drive</t>
  </si>
  <si>
    <t>pasta</t>
  </si>
  <si>
    <t>repositório</t>
  </si>
  <si>
    <t>cde</t>
  </si>
  <si>
    <t>categoria.revit</t>
  </si>
  <si>
    <t>classe.ifc</t>
  </si>
  <si>
    <t>entidade.cad</t>
  </si>
  <si>
    <t>atestado</t>
  </si>
  <si>
    <t>certificado</t>
  </si>
  <si>
    <t>alvará</t>
  </si>
  <si>
    <t>etiqueta.ambiental</t>
  </si>
  <si>
    <t>patente</t>
  </si>
  <si>
    <t>registro.inpi</t>
  </si>
  <si>
    <t>periodicidade</t>
  </si>
  <si>
    <t>versão</t>
  </si>
  <si>
    <t>ralo</t>
  </si>
  <si>
    <t>ralo.seco</t>
  </si>
  <si>
    <t>ralo.sifonado</t>
  </si>
  <si>
    <t>ralo.linear</t>
  </si>
  <si>
    <t>ralo.hemisférico</t>
  </si>
  <si>
    <t>marca</t>
  </si>
  <si>
    <t>tema</t>
  </si>
  <si>
    <t>modelo</t>
  </si>
  <si>
    <t>tipo</t>
  </si>
  <si>
    <t>família.de.sistema</t>
  </si>
  <si>
    <t>família.de.componente</t>
  </si>
  <si>
    <t>família.tipo</t>
  </si>
  <si>
    <t>série</t>
  </si>
  <si>
    <t>linha</t>
  </si>
  <si>
    <t>item</t>
  </si>
  <si>
    <t>título</t>
  </si>
  <si>
    <t>subtítulo</t>
  </si>
  <si>
    <t>denominação</t>
  </si>
  <si>
    <t>característica</t>
  </si>
  <si>
    <t>norma.aplicável</t>
  </si>
  <si>
    <t>capítulo</t>
  </si>
  <si>
    <t>coleção</t>
  </si>
  <si>
    <t>vol</t>
  </si>
  <si>
    <t>editor</t>
  </si>
  <si>
    <t>edição</t>
  </si>
  <si>
    <t>ano.de.publicação</t>
  </si>
  <si>
    <t>isbn</t>
  </si>
  <si>
    <t>issn</t>
  </si>
  <si>
    <t>doi</t>
  </si>
  <si>
    <t>telefone</t>
  </si>
  <si>
    <t>celular</t>
  </si>
  <si>
    <t>fax</t>
  </si>
  <si>
    <t>e-mail</t>
  </si>
  <si>
    <t>rede.social</t>
  </si>
  <si>
    <t>caixa.postal</t>
  </si>
  <si>
    <t>contrato</t>
  </si>
  <si>
    <t>contratado</t>
  </si>
  <si>
    <t>contratante</t>
  </si>
  <si>
    <t>empresa</t>
  </si>
  <si>
    <t>mei</t>
  </si>
  <si>
    <t>proprietário</t>
  </si>
  <si>
    <t>cnpj</t>
  </si>
  <si>
    <t>cpf</t>
  </si>
  <si>
    <t>ordem.de.compra</t>
  </si>
  <si>
    <t>processo</t>
  </si>
  <si>
    <t>processo.sei</t>
  </si>
  <si>
    <t>art</t>
  </si>
  <si>
    <t>rrt</t>
  </si>
  <si>
    <t>objetivo</t>
  </si>
  <si>
    <t>meta</t>
  </si>
  <si>
    <t>conexão</t>
  </si>
  <si>
    <t>curva</t>
  </si>
  <si>
    <t>curva.longa</t>
  </si>
  <si>
    <t>curva.com.pé</t>
  </si>
  <si>
    <t>té</t>
  </si>
  <si>
    <t>cruzeta</t>
  </si>
  <si>
    <t>junção</t>
  </si>
  <si>
    <t>transição</t>
  </si>
  <si>
    <t>redução</t>
  </si>
  <si>
    <t>redução.excêntrica</t>
  </si>
  <si>
    <t>luva</t>
  </si>
  <si>
    <t>luva.de.correr</t>
  </si>
  <si>
    <t>prolongador</t>
  </si>
  <si>
    <t>cap</t>
  </si>
  <si>
    <t>plug</t>
  </si>
  <si>
    <t>tubo.água.fria</t>
  </si>
  <si>
    <t>tubo.água.quente</t>
  </si>
  <si>
    <t>tubo.gás</t>
  </si>
  <si>
    <t>tubo.de.avac</t>
  </si>
  <si>
    <t>tubo.de.químico</t>
  </si>
  <si>
    <t>tubo.de.combustível</t>
  </si>
  <si>
    <t>tubo.medicinal</t>
  </si>
  <si>
    <t>folha</t>
  </si>
  <si>
    <t>prancha</t>
  </si>
  <si>
    <t>planta.baixa</t>
  </si>
  <si>
    <t>detalhe</t>
  </si>
  <si>
    <t>corte</t>
  </si>
  <si>
    <t>vista</t>
  </si>
  <si>
    <t>duração</t>
  </si>
  <si>
    <t>horário</t>
  </si>
  <si>
    <t>data.de.validade</t>
  </si>
  <si>
    <t>data.de.verificação</t>
  </si>
  <si>
    <t>data.de.levantamento</t>
  </si>
  <si>
    <t>ano.fiscal</t>
  </si>
  <si>
    <t>continente</t>
  </si>
  <si>
    <t>país</t>
  </si>
  <si>
    <t>estado</t>
  </si>
  <si>
    <t>uf</t>
  </si>
  <si>
    <t>nuf</t>
  </si>
  <si>
    <t>cidade</t>
  </si>
  <si>
    <t>area.de.planejamento</t>
  </si>
  <si>
    <t>região.administrativa</t>
  </si>
  <si>
    <t>distrito</t>
  </si>
  <si>
    <t>bairro</t>
  </si>
  <si>
    <t>nome.do.logradouro</t>
  </si>
  <si>
    <t>número.do.logradouro</t>
  </si>
  <si>
    <t>endereço</t>
  </si>
  <si>
    <t>cnj</t>
  </si>
  <si>
    <t>grp</t>
  </si>
  <si>
    <t>bloco</t>
  </si>
  <si>
    <t>andar</t>
  </si>
  <si>
    <t>cep</t>
  </si>
  <si>
    <t>classe.de.fogo</t>
  </si>
  <si>
    <t>visibilidade.da.placa</t>
  </si>
  <si>
    <t>agente.extintor</t>
  </si>
  <si>
    <t>tipo.de.extintor</t>
  </si>
  <si>
    <t>carga.do.extintor</t>
  </si>
  <si>
    <t>código.de.sinalização</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</si>
  <si>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</si>
  <si>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</si>
  <si>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</si>
  <si>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</si>
  <si>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</si>
  <si>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</si>
  <si>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</si>
  <si>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</si>
  <si>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</si>
  <si>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</si>
  <si>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</si>
  <si>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</si>
  <si>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</si>
  <si>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</si>
  <si>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</si>
  <si>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</si>
  <si>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</si>
  <si>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</si>
  <si>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</si>
  <si>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</si>
  <si>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</si>
  <si>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</si>
  <si>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</si>
  <si>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zona.avac</t>
  </si>
  <si>
    <t>equipamento</t>
  </si>
  <si>
    <t>dispositivo</t>
  </si>
  <si>
    <t>aparelho</t>
  </si>
  <si>
    <t>instrumento</t>
  </si>
  <si>
    <t>bancada</t>
  </si>
  <si>
    <t>latitude</t>
  </si>
  <si>
    <t>longitude</t>
  </si>
  <si>
    <t>altitude</t>
  </si>
  <si>
    <t>geocode</t>
  </si>
  <si>
    <t>hemisfério</t>
  </si>
  <si>
    <t>zona.utm</t>
  </si>
  <si>
    <t>estação.meteorológica</t>
  </si>
  <si>
    <t>região.geográfica.intermediária</t>
  </si>
  <si>
    <t>região.geográfica.imediata</t>
  </si>
  <si>
    <t>código.de.município</t>
  </si>
  <si>
    <t>código.de.município.completo</t>
  </si>
  <si>
    <t>código</t>
  </si>
  <si>
    <t>sigla</t>
  </si>
  <si>
    <t>nome</t>
  </si>
  <si>
    <t>número</t>
  </si>
  <si>
    <t>género</t>
  </si>
  <si>
    <t>ocupante</t>
  </si>
  <si>
    <t>usuário</t>
  </si>
  <si>
    <t>ide</t>
  </si>
  <si>
    <t>matrícula</t>
  </si>
  <si>
    <t>coordenada.absoluta</t>
  </si>
  <si>
    <t>fluxo.luminoso</t>
  </si>
  <si>
    <t>eficiência.luminosa</t>
  </si>
  <si>
    <t>temperatura.de.cor</t>
  </si>
  <si>
    <t>fotometria</t>
  </si>
  <si>
    <t>irc</t>
  </si>
  <si>
    <t>junta</t>
  </si>
  <si>
    <t>junta.rosqueada</t>
  </si>
  <si>
    <t>junta.colada</t>
  </si>
  <si>
    <t>junta.soldada</t>
  </si>
  <si>
    <t>junta.flangeada</t>
  </si>
  <si>
    <t>junta.crimpada</t>
  </si>
  <si>
    <t>junta.de.encaixe</t>
  </si>
  <si>
    <t>junta.de.aperto</t>
  </si>
  <si>
    <t>junta.push-fit</t>
  </si>
  <si>
    <t>junta.elástica</t>
  </si>
  <si>
    <t>junta.travada.interna</t>
  </si>
  <si>
    <t>junta.travada.externa</t>
  </si>
  <si>
    <t>junta.mecânica</t>
  </si>
  <si>
    <t>junta.smu</t>
  </si>
  <si>
    <t>material</t>
  </si>
  <si>
    <t>volume</t>
  </si>
  <si>
    <t>área</t>
  </si>
  <si>
    <t>área.bruta</t>
  </si>
  <si>
    <t>área.útil</t>
  </si>
  <si>
    <t>altura</t>
  </si>
  <si>
    <t>comprimento</t>
  </si>
  <si>
    <t>largura</t>
  </si>
  <si>
    <t>profundidade</t>
  </si>
  <si>
    <t>espessura</t>
  </si>
  <si>
    <t>pédireito</t>
  </si>
  <si>
    <t>dn</t>
  </si>
  <si>
    <t>diámetro</t>
  </si>
  <si>
    <t>diámetro.interno</t>
  </si>
  <si>
    <t>diámetro.externo</t>
  </si>
  <si>
    <t>raio</t>
  </si>
  <si>
    <t>cota</t>
  </si>
  <si>
    <t>máxima</t>
  </si>
  <si>
    <t>média</t>
  </si>
  <si>
    <t>mínima</t>
  </si>
  <si>
    <t>quantidade</t>
  </si>
  <si>
    <t>modulado</t>
  </si>
  <si>
    <t>módulo.a</t>
  </si>
  <si>
    <t>módulo.b</t>
  </si>
  <si>
    <t>módulo.c</t>
  </si>
  <si>
    <t>norma</t>
  </si>
  <si>
    <t>parte</t>
  </si>
  <si>
    <t>escopo</t>
  </si>
  <si>
    <t>regulamento</t>
  </si>
  <si>
    <t>imposto.municipal</t>
  </si>
  <si>
    <t>imposto.estadual</t>
  </si>
  <si>
    <t>imposto.federal</t>
  </si>
  <si>
    <t>preço</t>
  </si>
  <si>
    <t>porta</t>
  </si>
  <si>
    <t>porta.simples</t>
  </si>
  <si>
    <t>porta.dupla.simétrica</t>
  </si>
  <si>
    <t>porta.dupla.asimétrica</t>
  </si>
  <si>
    <t>porta.com.bandeira</t>
  </si>
  <si>
    <t>porta.de.correr</t>
  </si>
  <si>
    <t>porta.com.visor</t>
  </si>
  <si>
    <t>porta.cortafogo</t>
  </si>
  <si>
    <t>porta.acústica</t>
  </si>
  <si>
    <t>porta.de.biosegurança</t>
  </si>
  <si>
    <t>porta.blindada</t>
  </si>
  <si>
    <t>porta.ventilada</t>
  </si>
  <si>
    <t>porta.vaivem</t>
  </si>
  <si>
    <t>porta.giratória</t>
  </si>
  <si>
    <t>porta.sanfonada</t>
  </si>
  <si>
    <t>porta.de.elevador</t>
  </si>
  <si>
    <t>porta.seccional</t>
  </si>
  <si>
    <t>passaprato</t>
  </si>
  <si>
    <t>pass.through</t>
  </si>
  <si>
    <t>pass.through.de.sala.limpa</t>
  </si>
  <si>
    <t>pass.through.de.transferência</t>
  </si>
  <si>
    <t>densidade</t>
  </si>
  <si>
    <t>massa</t>
  </si>
  <si>
    <t>peso</t>
  </si>
  <si>
    <t>cor</t>
  </si>
  <si>
    <t>red</t>
  </si>
  <si>
    <t>green</t>
  </si>
  <si>
    <t>blue</t>
  </si>
  <si>
    <t>alfa</t>
  </si>
  <si>
    <t>rgb</t>
  </si>
  <si>
    <t>rgba</t>
  </si>
  <si>
    <t>depois.de</t>
  </si>
  <si>
    <t>concomitante.a</t>
  </si>
  <si>
    <t>simultâneo.a</t>
  </si>
  <si>
    <t>evento.inicial</t>
  </si>
  <si>
    <t>evento.final</t>
  </si>
  <si>
    <t>momento</t>
  </si>
  <si>
    <t>vida.útil</t>
  </si>
  <si>
    <t>espécie</t>
  </si>
  <si>
    <t>taxa.de.crescimento</t>
  </si>
  <si>
    <t>autor</t>
  </si>
  <si>
    <t>coordenador</t>
  </si>
  <si>
    <t>desenhista</t>
  </si>
  <si>
    <t>colaborador</t>
  </si>
  <si>
    <t>especialista</t>
  </si>
  <si>
    <t>consultor</t>
  </si>
  <si>
    <t>calculista</t>
  </si>
  <si>
    <t>orçamentista</t>
  </si>
  <si>
    <t>fiscal</t>
  </si>
  <si>
    <t>analista</t>
  </si>
  <si>
    <t>fabricante</t>
  </si>
  <si>
    <t>fornecedor</t>
  </si>
  <si>
    <t>representante</t>
  </si>
  <si>
    <t>responsável.técnico</t>
  </si>
  <si>
    <t>inspector</t>
  </si>
  <si>
    <t>revisor</t>
  </si>
  <si>
    <t>grade</t>
  </si>
  <si>
    <t>grade.aramada</t>
  </si>
  <si>
    <t>grade.de.barras</t>
  </si>
  <si>
    <t>grade.decorativa</t>
  </si>
  <si>
    <t>grade.prisional</t>
  </si>
  <si>
    <t>válvula</t>
  </si>
  <si>
    <t>válvula.de.controle</t>
  </si>
  <si>
    <t>válvula.de.retenção</t>
  </si>
  <si>
    <t>válvula.ventosa</t>
  </si>
  <si>
    <t>válvula.de.esfera</t>
  </si>
  <si>
    <t>válvula.borboleta</t>
  </si>
  <si>
    <t>válvula.de.gaveta</t>
  </si>
  <si>
    <t>válvula.de.alívio</t>
  </si>
  <si>
    <t>válvula.de.diafragma</t>
  </si>
  <si>
    <t>válvula.solenoide</t>
  </si>
  <si>
    <t>válvula.de.agulha</t>
  </si>
  <si>
    <t>conectado.a</t>
  </si>
  <si>
    <t>dentro.de</t>
  </si>
  <si>
    <t>fora.de</t>
  </si>
  <si>
    <t>abaixo.de</t>
  </si>
  <si>
    <t>acima.de</t>
  </si>
  <si>
    <t>parte.de</t>
  </si>
  <si>
    <t>agrupado.com</t>
  </si>
  <si>
    <t>parede</t>
  </si>
  <si>
    <t>tijolo.comum</t>
  </si>
  <si>
    <t>tijolo.furado</t>
  </si>
  <si>
    <t>tijolo.de.vidro</t>
  </si>
  <si>
    <t>bloco.concreto</t>
  </si>
  <si>
    <t>bloco.sílico.calcário</t>
  </si>
  <si>
    <t>divisória.drywall</t>
  </si>
  <si>
    <t>divisória.naval</t>
  </si>
  <si>
    <t>parede.hidráulica</t>
  </si>
  <si>
    <t>brise</t>
  </si>
  <si>
    <t>brise.horizontal</t>
  </si>
  <si>
    <t>brise.vertical</t>
  </si>
  <si>
    <t>brise.móvel</t>
  </si>
  <si>
    <t>cobogó</t>
  </si>
  <si>
    <t>tabela</t>
  </si>
  <si>
    <t>tabela.gráfica</t>
  </si>
  <si>
    <t>tabela.quantitativo</t>
  </si>
  <si>
    <t>tabela.orçamento</t>
  </si>
  <si>
    <t>uri</t>
  </si>
  <si>
    <t>urn</t>
  </si>
  <si>
    <t>url</t>
  </si>
  <si>
    <t>iri</t>
  </si>
  <si>
    <t>ipv4</t>
  </si>
  <si>
    <t>ipv6</t>
  </si>
  <si>
    <t>hipervínculo</t>
  </si>
  <si>
    <t>link</t>
  </si>
  <si>
    <t>orcid</t>
  </si>
  <si>
    <t>lattes</t>
  </si>
  <si>
    <t>d.abrir</t>
  </si>
  <si>
    <t>d.acontecer</t>
  </si>
  <si>
    <t>d.administrar</t>
  </si>
  <si>
    <t>d.armazenar</t>
  </si>
  <si>
    <t>d.atestar</t>
  </si>
  <si>
    <t>d.captar</t>
  </si>
  <si>
    <t>d.catalogar</t>
  </si>
  <si>
    <t>d.comunicar</t>
  </si>
  <si>
    <t>d.contratar</t>
  </si>
  <si>
    <t>d.derivar</t>
  </si>
  <si>
    <t>d.documentar</t>
  </si>
  <si>
    <t>d.endereçar</t>
  </si>
  <si>
    <t>d.extinguir</t>
  </si>
  <si>
    <t>d.geolocalizar</t>
  </si>
  <si>
    <t>d.identificar</t>
  </si>
  <si>
    <t>d.iluminar</t>
  </si>
  <si>
    <t>d.juntar</t>
  </si>
  <si>
    <t>d.materializar</t>
  </si>
  <si>
    <t>d.medir</t>
  </si>
  <si>
    <t>d.modular</t>
  </si>
  <si>
    <t>d.normatizar</t>
  </si>
  <si>
    <t>d.orçamentar</t>
  </si>
  <si>
    <t>d.passar</t>
  </si>
  <si>
    <t>d.pesar</t>
  </si>
  <si>
    <t>d.pintar</t>
  </si>
  <si>
    <t>d.planejar</t>
  </si>
  <si>
    <t>d.projetar</t>
  </si>
  <si>
    <t>d.proteger</t>
  </si>
  <si>
    <t>d.relacionar</t>
  </si>
  <si>
    <t>d.separar</t>
  </si>
  <si>
    <t>d.sombrear</t>
  </si>
  <si>
    <t>d.tabular</t>
  </si>
  <si>
    <t>CEP - Código de endereçamento postal.</t>
  </si>
  <si>
    <t>d.arvorizar</t>
  </si>
  <si>
    <t>editável.por</t>
  </si>
  <si>
    <t>Indica por quem pode ser editado o recurso, por exemplo, é editado pelo autor.</t>
  </si>
  <si>
    <t>d.vistoriar</t>
  </si>
  <si>
    <t>Identifica a associação com um grupo de objetos de um modelo BIM ou arquivo CAD.</t>
  </si>
  <si>
    <t>guardacorpo</t>
  </si>
  <si>
    <t>guardacorpo.de.escada</t>
  </si>
  <si>
    <t>guardacorpo.de.rampa</t>
  </si>
  <si>
    <t>guardacorpo.de.vazio</t>
  </si>
  <si>
    <t>Guarda corpos para escadas.</t>
  </si>
  <si>
    <t>Guarda corpos para rampas.</t>
  </si>
  <si>
    <t>Guarda corpos para vazios.</t>
  </si>
  <si>
    <t>bioma</t>
  </si>
  <si>
    <t>origem</t>
  </si>
  <si>
    <t>A oriegem identifica se é Nativa, Não nativa ou desconhecida.</t>
  </si>
  <si>
    <t>Biomas brasileiros podem ser Amazônia, Caatinga, Cerrado, Mata Atlântica, Pampa, Pantanal.</t>
  </si>
  <si>
    <t>unidade.de.uso.sustentável</t>
  </si>
  <si>
    <t>Referese a Unidades de Conservação definidas pelo IBAMA. Pode ser Parque Nacional, Reserva Biológica ou Estação Ecológica.</t>
  </si>
  <si>
    <t>Referese a Unidades de Conservação definidas pelo IBAMA. Áreas de Proteção Ambiental (APA), Reservas Extrativistas ou Florestas Nacionais.</t>
  </si>
  <si>
    <t>temperatura</t>
  </si>
  <si>
    <t>umidade.relativa</t>
  </si>
  <si>
    <t>precipitação.diária</t>
  </si>
  <si>
    <t>precipitação.mensal</t>
  </si>
  <si>
    <t xml:space="preserve">d.prever </t>
  </si>
  <si>
    <t>Indica a unidade relativa do ar.</t>
  </si>
  <si>
    <t>qualidade.do.ar</t>
  </si>
  <si>
    <t>Estado de conservação. Pode ser bom, médio, precisa reparo, precisa troca.</t>
  </si>
  <si>
    <t>Define se o compomente está operativo e funcional.</t>
  </si>
  <si>
    <t>AQI (Air Quality Index) é um índice que representa a qualidade do ar. Precisa sensores tipo Gaia para detectar particulados nocivos à saúde e que possam transmitir dados.</t>
  </si>
  <si>
    <t>unidade.de.proteção.integral</t>
  </si>
  <si>
    <t>atividade.fim</t>
  </si>
  <si>
    <t>atividade.meio</t>
  </si>
  <si>
    <t>Indica a atividade esencial da organização. Por exemplo, Educação para uma escola.</t>
  </si>
  <si>
    <t>Indica uma atividade de suporte para a organização. Por exemplo, um serviço de limpeza é uma atividade de suporte para uma escola.</t>
  </si>
  <si>
    <t>pressão.atmosférica</t>
  </si>
  <si>
    <t>Indica a pressão atmosférica. Medida em unidades como pascal (Pa), milibar (mb) ou milímetros de mercúrio (mmHg).</t>
  </si>
  <si>
    <t>velocidade.do.vento</t>
  </si>
  <si>
    <t>direção.do.vento</t>
  </si>
  <si>
    <t>Indica a previsão das correntes de ar. Pode ser indicada em m/s.</t>
  </si>
  <si>
    <t>Indica a previsão da direção do vento. Pode ser indicada com as direções cardinais ou em graus, sendo Norte Verdadeiro = 0°.</t>
  </si>
  <si>
    <t>Indica a temperatura do ar.</t>
  </si>
  <si>
    <t>d.digitalizar</t>
  </si>
  <si>
    <t>É um arquivo digital KML Keyhole Markup Language.</t>
  </si>
  <si>
    <t>É um arquivo digital RVT projeto de Revit.</t>
  </si>
  <si>
    <t>É um arquivo digital RTE template de Revit.</t>
  </si>
  <si>
    <t>É um arquivo digital RFA família de Revit.</t>
  </si>
  <si>
    <t>É um arquivo digital RFT template de família de Revit.</t>
  </si>
  <si>
    <t>É um arquivo digital DWG de AutoCAD.</t>
  </si>
  <si>
    <t>É um arquivo digital DWT template de AutoCAD.</t>
  </si>
  <si>
    <t>É um arquivo digital IFC de projeto BuildingSmart.</t>
  </si>
  <si>
    <t>É um arquivo digital TXT de texto ASCII sem formatação.</t>
  </si>
  <si>
    <t>É um arquivo digital CSV de texto Comma-Separated Value.</t>
  </si>
  <si>
    <t>É um arquivo digital E57 com uma nuvem de pontos.</t>
  </si>
  <si>
    <t>É um arquivo digital RCS com uma nuvem de pontos.</t>
  </si>
  <si>
    <t>É um arquivo digital XLSX de planilha Excel.</t>
  </si>
  <si>
    <t>É um arquivo digital ODS OpenDocument usado em Libre Office.</t>
  </si>
  <si>
    <t>Número da Estação Meteorológica mais próxima do INMET.</t>
  </si>
  <si>
    <t>radiação.solar</t>
  </si>
  <si>
    <t>Indica a quantidade de energia solar. Medir em watt por metro quadrado (W/m²).</t>
  </si>
  <si>
    <t>d.temporalizar</t>
  </si>
  <si>
    <t>d.converter</t>
  </si>
  <si>
    <t>Declara o ano fiscal.</t>
  </si>
  <si>
    <t>evento</t>
  </si>
  <si>
    <t>momento.inicial</t>
  </si>
  <si>
    <t>momento.final</t>
  </si>
  <si>
    <t>grupo</t>
  </si>
  <si>
    <t>coordenada.utm</t>
  </si>
  <si>
    <t>Valor da coordenada geográfica expressada em UTM (Universal Transverse Mercator).</t>
  </si>
  <si>
    <t>dia</t>
  </si>
  <si>
    <t>mês</t>
  </si>
  <si>
    <t>ano</t>
  </si>
  <si>
    <t>Declara o ano.</t>
  </si>
  <si>
    <t>laboral</t>
  </si>
  <si>
    <t>feriado</t>
  </si>
  <si>
    <t>conservado</t>
  </si>
  <si>
    <t>conforme</t>
  </si>
  <si>
    <t>defeituoso</t>
  </si>
  <si>
    <t>operacional</t>
  </si>
  <si>
    <t>Conformidade técnica com alguma norma. Pode ser Ok, Não ou Não aplicável.</t>
  </si>
  <si>
    <t>área.técnica</t>
  </si>
  <si>
    <t>Identificação de uma Área técnica de uma instituição.</t>
  </si>
  <si>
    <t>website</t>
  </si>
  <si>
    <t>Identificação do endereçamento de página na Web.</t>
  </si>
  <si>
    <t>datum</t>
  </si>
  <si>
    <t>elipsóide</t>
  </si>
  <si>
    <t>Declara o Datum utilizado, por exemplo o Sistema de Referência Geocêntrico para as Américas SIRGAS 2000.</t>
  </si>
  <si>
    <t>Declara o Elipsóide utilizado ( WGS84, GRS80).</t>
  </si>
  <si>
    <t>formato.kml</t>
  </si>
  <si>
    <t>formato.rvt</t>
  </si>
  <si>
    <t>formato.rte</t>
  </si>
  <si>
    <t>formato.rfa</t>
  </si>
  <si>
    <t>formato.rft</t>
  </si>
  <si>
    <t>formato.dwg</t>
  </si>
  <si>
    <t>formato.dwt</t>
  </si>
  <si>
    <t>formato.ifc</t>
  </si>
  <si>
    <t>formato.txt</t>
  </si>
  <si>
    <t>formato.csv</t>
  </si>
  <si>
    <t>formato.doc</t>
  </si>
  <si>
    <t>formato.ods</t>
  </si>
  <si>
    <t>formato.xlsx</t>
  </si>
  <si>
    <t>formato.e57</t>
  </si>
  <si>
    <t>formato.rcs</t>
  </si>
  <si>
    <t>formato.proprietário</t>
  </si>
  <si>
    <t>formato.customizado</t>
  </si>
  <si>
    <t>formato.universal</t>
  </si>
  <si>
    <t>Declara que se trata de um formato propietário, ou seja que pertence a um dono.</t>
  </si>
  <si>
    <t>Declara que se trata de um formato universal, ou seja que é pensado para interoperar.</t>
  </si>
  <si>
    <t>Declara que se trata de um formato propietário, ou seja que é adaptado ou usa um esquema como base.</t>
  </si>
  <si>
    <t>codificação.de.caracteres</t>
  </si>
  <si>
    <t>Declara o sistema de codificação de caracteres utilizado, por exemplo, Unicode UTF-8.</t>
  </si>
  <si>
    <t>rótulo.de.atributo</t>
  </si>
  <si>
    <t>Declara que se trata de um rótulo de atributo, parámetro ou etiqueta.</t>
  </si>
  <si>
    <t>resolução.horizontal</t>
  </si>
  <si>
    <t>resolução.vertical</t>
  </si>
  <si>
    <t>Declara a resolução horizontal em pixels.</t>
  </si>
  <si>
    <t>Declara a resolução vertical em pixels.</t>
  </si>
  <si>
    <t>fator.de.forma</t>
  </si>
  <si>
    <t>altura.predial</t>
  </si>
  <si>
    <t>cobertura.impermeável</t>
  </si>
  <si>
    <t>calor.antropogénico</t>
  </si>
  <si>
    <t>Parámetro de cálculo de Zona Climática Local (ZCL) de acordo com metodologia de Stewart e Oke. Se refere à altura média do tecido urbano estudado.</t>
  </si>
  <si>
    <t>Parámetro de cálculo de Zona Climática Local (ZCL) de acordo com metodologia de Stewart e Oke. Se refere ao calor gerado por atividades humanas aportado por veículos, equipamentos, indústrias, etc.</t>
  </si>
  <si>
    <t>d.urbanizar</t>
  </si>
  <si>
    <t>Parámetro de cálculo de Zona Climática Local (ZCL) de acordo com metodologia de Stewart e Oke. Se refere à característica de permeabilidade do solo.</t>
  </si>
  <si>
    <t>Parámetro de cálculo de Zona Climática Local (ZCL) de acordo com metodologia de Stewart e Oke. Se refere à ocupação do tecido urbano (densidade).</t>
  </si>
  <si>
    <t>d.mapear</t>
  </si>
  <si>
    <t>número.de.célula</t>
  </si>
  <si>
    <t>nome.do.mapa</t>
  </si>
  <si>
    <t>Declara o número de célula de um mapa geográfico dividido matricialmente.</t>
  </si>
  <si>
    <t>Declara o nome do mapa.</t>
  </si>
  <si>
    <t>origem.do.mapa</t>
  </si>
  <si>
    <t>Declara a organização de origem do mapa, por exemplo, Instituto Nacional de Pesquisas Espaciais (INPE).</t>
  </si>
  <si>
    <t>dou</t>
  </si>
  <si>
    <t>artigo</t>
  </si>
  <si>
    <t>inciso</t>
  </si>
  <si>
    <t>ementa</t>
  </si>
  <si>
    <t>preâmbulo</t>
  </si>
  <si>
    <t>disposição</t>
  </si>
  <si>
    <t>assinatura</t>
  </si>
  <si>
    <t>cláusula</t>
  </si>
  <si>
    <t>Declara o número de publicação no DOU Diario Oficial da União.</t>
  </si>
  <si>
    <t>insumo</t>
  </si>
  <si>
    <t>energia.ativa</t>
  </si>
  <si>
    <t>energia.reativa</t>
  </si>
  <si>
    <t>consumidor</t>
  </si>
  <si>
    <t>gerador</t>
  </si>
  <si>
    <t>reserva</t>
  </si>
  <si>
    <t>reservatório</t>
  </si>
  <si>
    <t>Declara o valor consumido.</t>
  </si>
  <si>
    <t>Declara o valor demandado.</t>
  </si>
  <si>
    <t>Declara quantidade de reserva.</t>
  </si>
  <si>
    <t>d.energizar</t>
  </si>
  <si>
    <t>demandado</t>
  </si>
  <si>
    <t>consumido</t>
  </si>
  <si>
    <t>renovável</t>
  </si>
  <si>
    <t>Declara o valor de energia ativa em Kw/h por exemplo.</t>
  </si>
  <si>
    <t>Declara se o objeto é um reservatório. Uma caixa de água ou bateria.</t>
  </si>
  <si>
    <t>Declara se o insumo é de fonte renovável. Energia gerada por painel solar por exemplo.</t>
  </si>
  <si>
    <t>portaria</t>
  </si>
  <si>
    <t>É uma portaria publicada.</t>
  </si>
  <si>
    <t>d.legislar</t>
  </si>
  <si>
    <t>revogado.por</t>
  </si>
  <si>
    <t>produto</t>
  </si>
  <si>
    <t>gabarito</t>
  </si>
  <si>
    <t>taxa.de.ocupação</t>
  </si>
  <si>
    <t>recuo.frontal</t>
  </si>
  <si>
    <t>índice.de.aproveitamento</t>
  </si>
  <si>
    <t>Indica a quantidade máxima de área total construída (ATC) permitida no terreno. IA = ATC ÷ Área do terreno; ou  ATC = IA * Área do terreno.</t>
  </si>
  <si>
    <t>zoneamento</t>
  </si>
  <si>
    <t>O zoneamento determina o uso permitido para as edificações.</t>
  </si>
  <si>
    <t>Distância de recuo frontal.</t>
  </si>
  <si>
    <t>Limita percentualmente a parte do terreno que pode ser ocupada por construções. TO = (Área ocupada pela edificação ÷ Área total do terreno) × 100.</t>
  </si>
  <si>
    <t>é.revogado.por</t>
  </si>
  <si>
    <t>revogante.de</t>
  </si>
  <si>
    <t>é.revogante.de</t>
  </si>
  <si>
    <t>A lei ou norma que revoga outra lei.</t>
  </si>
  <si>
    <t>antes.de</t>
  </si>
  <si>
    <t>é.antes.de</t>
  </si>
  <si>
    <t>usado.por</t>
  </si>
  <si>
    <t>Se um elemento é usado por outro.</t>
  </si>
  <si>
    <t>O elemento pertence a um outro.</t>
  </si>
  <si>
    <t>cyan</t>
  </si>
  <si>
    <t>magenta</t>
  </si>
  <si>
    <t>yellow</t>
  </si>
  <si>
    <t>black</t>
  </si>
  <si>
    <t>cmy</t>
  </si>
  <si>
    <t>cmyb</t>
  </si>
  <si>
    <t>Canal Magenta.</t>
  </si>
  <si>
    <t>Canal Amarelo.</t>
  </si>
  <si>
    <t>Canal Preto.</t>
  </si>
  <si>
    <t>durabilidade</t>
  </si>
  <si>
    <t>tonalidade</t>
  </si>
  <si>
    <t>cor.hexa</t>
  </si>
  <si>
    <t>Cor definida por representação Hexadecimal.</t>
  </si>
  <si>
    <t>aplicado.para</t>
  </si>
  <si>
    <t>pertencente.a</t>
  </si>
  <si>
    <t>Um objeto que se aplica para cumprir algum objetivo.</t>
  </si>
  <si>
    <t>plantio.em</t>
  </si>
  <si>
    <t>Data de plantio do indivíduo vegetal.</t>
  </si>
  <si>
    <t>proporção</t>
  </si>
  <si>
    <t>Valor de Diâmetro Nominal (DN) para elementos de tubulação. É um valor inteiro.</t>
  </si>
  <si>
    <t>mapeamento.uv</t>
  </si>
  <si>
    <t>membro.de</t>
  </si>
  <si>
    <t>Um objeto é destino de algo.</t>
  </si>
  <si>
    <t>Se um elemento está agrupado com outros. Não há necessariamente uma relação funcional entre elementos agrupados.</t>
  </si>
  <si>
    <t>Se um objeto é parte de outro, mas não sugere uma continuidade funcional. Define um fragmento de um todo.</t>
  </si>
  <si>
    <t>vertical</t>
  </si>
  <si>
    <t>horizontal</t>
  </si>
  <si>
    <t>paralelo.a</t>
  </si>
  <si>
    <t>perpendicular.a</t>
  </si>
  <si>
    <t>centralizado</t>
  </si>
  <si>
    <t>perimetral</t>
  </si>
  <si>
    <t>inclinado</t>
  </si>
  <si>
    <t>aberto</t>
  </si>
  <si>
    <t>fechado</t>
  </si>
  <si>
    <t>positivo</t>
  </si>
  <si>
    <t>negativo</t>
  </si>
  <si>
    <t>falso</t>
  </si>
  <si>
    <t>verdadeiro</t>
  </si>
  <si>
    <t>clausurado</t>
  </si>
  <si>
    <t>interditado</t>
  </si>
  <si>
    <t>Declara que o objeto vistoriado é clausurado por presentar risco.</t>
  </si>
  <si>
    <t>Declara que o objeto vistoriado é interditado.</t>
  </si>
  <si>
    <t>É formalmente retangular.</t>
  </si>
  <si>
    <t>É formalmente circular.</t>
  </si>
  <si>
    <t>tangente.a</t>
  </si>
  <si>
    <t>É espacialmente tangente a outro objeto.</t>
  </si>
  <si>
    <t>incluído.em</t>
  </si>
  <si>
    <t>O elemento é incluído num conjunto do qual não pertença necessariamente por natureza.</t>
  </si>
  <si>
    <t>d.afirmar</t>
  </si>
  <si>
    <t>registro.cau</t>
  </si>
  <si>
    <t>registro.crea</t>
  </si>
  <si>
    <t>Identificação de número de registro no CAU Conselho Regional de Engenharia e Agronomia no Brasil.</t>
  </si>
  <si>
    <t>Identificação de número de registro no CREA Conselho Regional de Engenharia e Agronomia no Brasil.</t>
  </si>
  <si>
    <t>registro.confea</t>
  </si>
  <si>
    <t>carteira.habilitante</t>
  </si>
  <si>
    <t>Identificação de número de registro no CONFEA Conselho Federal de Engenharia e Agronomia no Brasil.</t>
  </si>
  <si>
    <t>fiscalizado.por</t>
  </si>
  <si>
    <t>Identificação da profissão de um agente.</t>
  </si>
  <si>
    <t>profissão</t>
  </si>
  <si>
    <t>d.controlar</t>
  </si>
  <si>
    <t>cliente</t>
  </si>
  <si>
    <t>ordem.de.serviço</t>
  </si>
  <si>
    <t>Identificação de uma ordem de serviço.</t>
  </si>
  <si>
    <t>conduite</t>
  </si>
  <si>
    <t>calha</t>
  </si>
  <si>
    <t>É conduite para diversos tipos de fiação.</t>
  </si>
  <si>
    <t>É calha para conduzir fiações.</t>
  </si>
  <si>
    <t>edital</t>
  </si>
  <si>
    <t>juri</t>
  </si>
  <si>
    <t>proponente</t>
  </si>
  <si>
    <t>vencedor</t>
  </si>
  <si>
    <t>classificado</t>
  </si>
  <si>
    <t>d.concursar</t>
  </si>
  <si>
    <t>banca</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</si>
  <si>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</si>
  <si>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</si>
  <si>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</si>
  <si>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</si>
  <si>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consulta</t>
  </si>
  <si>
    <t>recurso</t>
  </si>
  <si>
    <t>visita.técnica</t>
  </si>
  <si>
    <t>Declara que é um recurso aberto no contexto do concurso, licitação ou certame.</t>
  </si>
  <si>
    <t>Declara que é uma visita técnica de um concurso, licitação ou certame.</t>
  </si>
  <si>
    <t>Declara que é uma consulta para um concurso, licitação ou certame.</t>
  </si>
  <si>
    <t>Latitude formatada em sistema WGS84.</t>
  </si>
  <si>
    <t>Longitude formatada em sistema WGS84.</t>
  </si>
  <si>
    <t>É uma conexão para fechamento de uma linha de tubos.</t>
  </si>
  <si>
    <t>É conexão para fechar uma linha de tubo.</t>
  </si>
  <si>
    <t>Nome de um produto.</t>
  </si>
  <si>
    <t>Identificação de agente fiscalizador.</t>
  </si>
  <si>
    <t>Identificação de número de alguma carteira de habilitação para exercer alguma função.</t>
  </si>
  <si>
    <t>É a identificação de uma Área técnica responsável por um trabalho de uma instituição.</t>
  </si>
  <si>
    <t>Cor definida por mistura aditiva de canais de cores RGB.</t>
  </si>
  <si>
    <t>Cor definida por mistura aditiva de canais de cores RGBA.</t>
  </si>
  <si>
    <t>Cor definida por mistura substrativa de canais de cores CMY.</t>
  </si>
  <si>
    <t>Cor definida por mistura substrativa de canais de cores CMYK.</t>
  </si>
  <si>
    <t>d.produzir</t>
  </si>
  <si>
    <t>produzido</t>
  </si>
  <si>
    <t>produtor</t>
  </si>
  <si>
    <t>produtividade</t>
  </si>
  <si>
    <t>Identifica o agente ou entidade que produz.</t>
  </si>
  <si>
    <t>Valor da eficiência de produção.</t>
  </si>
  <si>
    <t>Identifica o item producido.</t>
  </si>
  <si>
    <t>assinado.por</t>
  </si>
  <si>
    <t>concretagem</t>
  </si>
  <si>
    <t>d.pagar</t>
  </si>
  <si>
    <t>nota.fiscal</t>
  </si>
  <si>
    <t>recibo</t>
  </si>
  <si>
    <t>nota.fiscal.eletrônica</t>
  </si>
  <si>
    <t>Identificação da concretagem.</t>
  </si>
  <si>
    <t>Identificação da nota fiscal.</t>
  </si>
  <si>
    <t>Identificação do valor do pagamento.</t>
  </si>
  <si>
    <t>d.incentivar</t>
  </si>
  <si>
    <t>incentivo</t>
  </si>
  <si>
    <t>cepac</t>
  </si>
  <si>
    <t>Declara um incentivo.</t>
  </si>
  <si>
    <t>revitalizado</t>
  </si>
  <si>
    <t>operação.urbana</t>
  </si>
  <si>
    <t>Declara uma operação urbana consorciada que utiliza o mecanismo de CEPACs.</t>
  </si>
  <si>
    <t>tesorero</t>
  </si>
  <si>
    <t>Identificação do agente responsável pela contabilidade e pagamentos.</t>
  </si>
  <si>
    <t>Declara um bem revitalizado.</t>
  </si>
  <si>
    <t>Declara um Certificado de Potencial Adicional de Construção (CEPAC).</t>
  </si>
  <si>
    <t>matiz</t>
  </si>
  <si>
    <t>afastamento.lateral</t>
  </si>
  <si>
    <t>Distância de afastamento lateral da divisa.</t>
  </si>
  <si>
    <t>assunto</t>
  </si>
  <si>
    <t>fonte</t>
  </si>
  <si>
    <t>observação</t>
  </si>
  <si>
    <t>Nome do assunto abordado.</t>
  </si>
  <si>
    <t>Citação de fonte de informações.</t>
  </si>
  <si>
    <t>Nome de órgão ou agente com autoridade para referendar.</t>
  </si>
  <si>
    <t>Observações textuais necessárias.</t>
  </si>
  <si>
    <t>referendado.por</t>
  </si>
  <si>
    <t>vetado.por</t>
  </si>
  <si>
    <t>subcontratado</t>
  </si>
  <si>
    <t>içado</t>
  </si>
  <si>
    <t>temporário</t>
  </si>
  <si>
    <t xml:space="preserve">d.posicionar </t>
  </si>
  <si>
    <t>frontal</t>
  </si>
  <si>
    <t>lateral</t>
  </si>
  <si>
    <t>posterior</t>
  </si>
  <si>
    <t>ortogonal.a</t>
  </si>
  <si>
    <t>equidistante.a</t>
  </si>
  <si>
    <t>Posicionar centralizado em algum local.</t>
  </si>
  <si>
    <t>Posicionar perimetralmente em algum local.</t>
  </si>
  <si>
    <t>Posicionar com equidistancias em algum local.</t>
  </si>
  <si>
    <t>Posicionar ortogonalmente em algum local.</t>
  </si>
  <si>
    <t>Posicionar perpendicularmente em algum local.</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</si>
  <si>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</si>
  <si>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</si>
  <si>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</si>
  <si>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</si>
  <si>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Asymmetric</t>
  </si>
  <si>
    <t>Irreflexive</t>
  </si>
  <si>
    <t>d.esgotar</t>
  </si>
  <si>
    <t>ventilado</t>
  </si>
  <si>
    <t>pluvial</t>
  </si>
  <si>
    <t>rede.urbana.pluvial</t>
  </si>
  <si>
    <t>esgoto</t>
  </si>
  <si>
    <t>É emissário de rede urbana de esgoto. Normalmente o maior diâmetro.</t>
  </si>
  <si>
    <t>É formalmente elíptica.</t>
  </si>
  <si>
    <t>É formalmente quadrada.</t>
  </si>
  <si>
    <t>É formalmente estrelada.</t>
  </si>
  <si>
    <t>É formalmente um polígono. Pode ser utilizada para definir os polígonos regulares.</t>
  </si>
  <si>
    <t>É formalmente poligonal. Pode ser utilizada para definir polígonos irregulares.</t>
  </si>
  <si>
    <t>d.alimentar</t>
  </si>
  <si>
    <t>tubo.de.tóxico</t>
  </si>
  <si>
    <t>aterramento</t>
  </si>
  <si>
    <t>disjuntor</t>
  </si>
  <si>
    <t>d.distribuir</t>
  </si>
  <si>
    <t>rede.urbana.de.água</t>
  </si>
  <si>
    <t>duto.retorno</t>
  </si>
  <si>
    <t>duto.exaustor</t>
  </si>
  <si>
    <t>duto.ventilador</t>
  </si>
  <si>
    <t>duto.insuflador</t>
  </si>
  <si>
    <t>d.climatizar</t>
  </si>
  <si>
    <t>fiação.elétrica</t>
  </si>
  <si>
    <t>fiação.lógica</t>
  </si>
  <si>
    <t>rede.urbana.de.dados</t>
  </si>
  <si>
    <t>terminal.duto</t>
  </si>
  <si>
    <t>rede.esgoto</t>
  </si>
  <si>
    <t>rede.coletora</t>
  </si>
  <si>
    <t>rede.emissário</t>
  </si>
  <si>
    <t>visitante</t>
  </si>
  <si>
    <t>Visitante de um ambiente, setor ou entidade espacial.</t>
  </si>
  <si>
    <t>Ocupante de um ambiente, setor ou entidade espacial.</t>
  </si>
  <si>
    <t>andar.de</t>
  </si>
  <si>
    <t>Elemento espacialmente vertical. As coordenadas XY de suas extremidades devem ser iguais.</t>
  </si>
  <si>
    <t>Elemento espacialmente horizontal. As coordenadas Z de suas extremidades devem ser iguais.</t>
  </si>
  <si>
    <t>Elemento espacialmente inclinado. As coordenadas XYZ de suas extremidades devem ser diferentes.</t>
  </si>
  <si>
    <t>Elemento espacialmente posicionado acima de outro objeto.</t>
  </si>
  <si>
    <t>Elemento espacialmente posicionado abaixo de outro objeto.</t>
  </si>
  <si>
    <t>Elemento espacialmente posicionado paralelo a outro objeto.</t>
  </si>
  <si>
    <t>d.mobiliar</t>
  </si>
  <si>
    <t>móvel</t>
  </si>
  <si>
    <t>para.conforto</t>
  </si>
  <si>
    <t>para.ornar</t>
  </si>
  <si>
    <t>para.trabalhar</t>
  </si>
  <si>
    <t>É um mobiliário móvel como uma cadeira ou mesa.</t>
  </si>
  <si>
    <t>para.orientar</t>
  </si>
  <si>
    <t>luz.de.trabalho</t>
  </si>
  <si>
    <t>luz.de.emergência</t>
  </si>
  <si>
    <t>luz.ornamental</t>
  </si>
  <si>
    <t>luz.de.aviso</t>
  </si>
  <si>
    <t>luz.focal</t>
  </si>
  <si>
    <t>A luz é utilizada como foco. Normalmente tem grande valor de iluminância.</t>
  </si>
  <si>
    <t>A luz é utilizada para trabalhar. Normalmente valores de iluminância suficientes para trabalhar.</t>
  </si>
  <si>
    <t>A luz é utilizada para situações de emergência. Posicionadas estratégicamente em locais de circulação.</t>
  </si>
  <si>
    <t>A luz é utilizada para avisar usuários. Posicionadas estratégicamente em locais visíveis.</t>
  </si>
  <si>
    <t>A luz é utilizada para obter efeitos ambientais. Grande variedade de cores e formas.</t>
  </si>
  <si>
    <t>d.graduar</t>
  </si>
  <si>
    <t>alto</t>
  </si>
  <si>
    <t>médio</t>
  </si>
  <si>
    <t>baixo</t>
  </si>
  <si>
    <t>máximo</t>
  </si>
  <si>
    <t>mínimo</t>
  </si>
  <si>
    <t>alta</t>
  </si>
  <si>
    <t>baixa</t>
  </si>
  <si>
    <t>É um valor de medida ou posição alta.</t>
  </si>
  <si>
    <t>É um valor de medida ou posição baixa.</t>
  </si>
  <si>
    <t>É um valor que representa um máximo.</t>
  </si>
  <si>
    <t>É um valor que representa um  médio.</t>
  </si>
  <si>
    <t>É um valor que representa um mínimo.</t>
  </si>
  <si>
    <t>Representa um valor alto.</t>
  </si>
  <si>
    <t>moda</t>
  </si>
  <si>
    <t>mediana</t>
  </si>
  <si>
    <t>É o valor de moda de uma estatística.</t>
  </si>
  <si>
    <t>É o valor de mediana de uma estatística.</t>
  </si>
  <si>
    <t>no.prumo</t>
  </si>
  <si>
    <t>Elemento que está no prumo é vertical. As coordenadas XY de suas extremidades devem ser iguais.</t>
  </si>
  <si>
    <t>Valor neto de superfície ou área.</t>
  </si>
  <si>
    <t>Valor neto de volume.</t>
  </si>
  <si>
    <t>capacidade</t>
  </si>
  <si>
    <t>d.encher</t>
  </si>
  <si>
    <t>lotação</t>
  </si>
  <si>
    <t>leito.de.cabeamento</t>
  </si>
  <si>
    <t>É leito de cabeamento para conduzir fiações.</t>
  </si>
  <si>
    <t>iluminância</t>
  </si>
  <si>
    <t>ofuscamento</t>
  </si>
  <si>
    <t>luz.natural</t>
  </si>
  <si>
    <t>A quantidade de luz do ambiente externo que penetra pelas aberturas.</t>
  </si>
  <si>
    <t>d.permitir</t>
  </si>
  <si>
    <t>número.serial</t>
  </si>
  <si>
    <t>InverseFunctional</t>
  </si>
  <si>
    <t>número.mac</t>
  </si>
  <si>
    <t>Identificador tipo número de matrícula de um agente.</t>
  </si>
  <si>
    <t>Identificador tipo número de série de um produto.</t>
  </si>
  <si>
    <t>uuid</t>
  </si>
  <si>
    <t>Identificador do lote de produção de algum produto.</t>
  </si>
  <si>
    <t>Identificação de valor creditado.</t>
  </si>
  <si>
    <t>Identificação de valor debitado.</t>
  </si>
  <si>
    <t>certificado.digital</t>
  </si>
  <si>
    <t>d.autenticar</t>
  </si>
  <si>
    <t>assinatura.digital</t>
  </si>
  <si>
    <t>criptografado</t>
  </si>
  <si>
    <t>Autenticação por Certificado digital.</t>
  </si>
  <si>
    <t>Autenticação por Assinatura digital.</t>
  </si>
  <si>
    <t>Autenticado por critografia.</t>
  </si>
  <si>
    <t>É um mobiliário para as atividades cotidianas e para dar conforto às pessoas.</t>
  </si>
  <si>
    <t>coordenada.topográfica</t>
  </si>
  <si>
    <t>coordenada.base</t>
  </si>
  <si>
    <t>Coordenadas X, Y, Z de posicionamento usado como referência de base.</t>
  </si>
  <si>
    <t>Coordenadas X, Y, Z de posicionamento de topografia.</t>
  </si>
  <si>
    <t>turno</t>
  </si>
  <si>
    <t>diurno</t>
  </si>
  <si>
    <t>noturno</t>
  </si>
  <si>
    <t>matutino</t>
  </si>
  <si>
    <t>vespertino</t>
  </si>
  <si>
    <t>Qualifica um espaço temporal como um turno a ser preenchido por uma atividade.</t>
  </si>
  <si>
    <t>é.feriado</t>
  </si>
  <si>
    <t>é.noturno</t>
  </si>
  <si>
    <t>é.privado</t>
  </si>
  <si>
    <t>rede.urbana.de.elétrica</t>
  </si>
  <si>
    <t>rede.urbana.de.telefonia</t>
  </si>
  <si>
    <t>rede.urbana.de.gás</t>
  </si>
  <si>
    <t>d.fornecer</t>
  </si>
  <si>
    <t>É canalização de rede urbana de fornecimento de água.</t>
  </si>
  <si>
    <t>É canalização de rede urbana de fornecimento de energia elétrica.</t>
  </si>
  <si>
    <t>É canalização de rede urbana de telefone.</t>
  </si>
  <si>
    <t>É canalização de rede urbana de transmissão de dados.</t>
  </si>
  <si>
    <t>É canalização de rede urbana de fornecimento de gás.</t>
  </si>
  <si>
    <t>É rede elétrica de média tensão. Linhas intermedias urbanas. 1 kV e 69 kV.</t>
  </si>
  <si>
    <t>É rede elétrica de baixa tensão. Linhas para a conexão predial. Abaixo de 1 kV.</t>
  </si>
  <si>
    <t>É rede elétrica de alta tensão. Normalmente linhas de transmissão desde o gerador.  69 kV a 230 kV.</t>
  </si>
  <si>
    <t>É o valor de capacidade de um elemento de reserva, como caixa de água, bateria, tanques e botijões.</t>
  </si>
  <si>
    <t>Insumo a ser armazenado. Pode ser líquido, gasoso, mineral, etc.</t>
  </si>
  <si>
    <t>pendente</t>
  </si>
  <si>
    <t>ativa</t>
  </si>
  <si>
    <t>expirada</t>
  </si>
  <si>
    <t>verbal</t>
  </si>
  <si>
    <t>permitida</t>
  </si>
  <si>
    <t>proibida</t>
  </si>
  <si>
    <t>autorizada</t>
  </si>
  <si>
    <t>homologada</t>
  </si>
  <si>
    <t>concedida</t>
  </si>
  <si>
    <t>suspensa</t>
  </si>
  <si>
    <t>implícita</t>
  </si>
  <si>
    <t>Indica se o recurso tem a permissão homologada por autoridade competente.</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</si>
  <si>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</si>
  <si>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</si>
  <si>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</si>
  <si>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</si>
  <si>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</si>
  <si>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implicitamente comprendida.</t>
  </si>
  <si>
    <t>Indica se o recurso tem a permissão autorizada por autoridade competente.</t>
  </si>
  <si>
    <t>Indica se o recurso tem a permissão proibida por autoridade competente.</t>
  </si>
  <si>
    <t>Indica se o recurso tem uma permissão por autoridade competente.</t>
  </si>
  <si>
    <t>é.proibida</t>
  </si>
  <si>
    <t>é.expirada</t>
  </si>
  <si>
    <t>é.autorizada</t>
  </si>
  <si>
    <t>protocolo.http</t>
  </si>
  <si>
    <t>protocolo.ftp</t>
  </si>
  <si>
    <t>protocolo.https</t>
  </si>
  <si>
    <t>Protocolo seguro de transmissão em Internet. HTTPS HyperText Transfer Protocol Secure.</t>
  </si>
  <si>
    <t>Protocolo de transmissão em Internet. HTTP HyperText Transfer Protocol.</t>
  </si>
  <si>
    <t>Protocolo de transmissão em rede FTP File Transfer Protocol.</t>
  </si>
  <si>
    <t>é.no.prumo</t>
  </si>
  <si>
    <t>norte.verdadeiro</t>
  </si>
  <si>
    <t>norte.projetual</t>
  </si>
  <si>
    <t>rejeitada</t>
  </si>
  <si>
    <t>diferida</t>
  </si>
  <si>
    <t>indiferida</t>
  </si>
  <si>
    <t>é.indiferida</t>
  </si>
  <si>
    <t>Indica se o recurso tem a permissão diferida.</t>
  </si>
  <si>
    <t>Indica se o recurso tem a permissão rejeitada.</t>
  </si>
  <si>
    <t>Indica se o recurso tem a permissão indiferida.</t>
  </si>
  <si>
    <t>d.sensorizar</t>
  </si>
  <si>
    <t>beacon</t>
  </si>
  <si>
    <t>sensor.de.movimento</t>
  </si>
  <si>
    <t>sensor.de.iluminação</t>
  </si>
  <si>
    <t>sensor.de.vibração</t>
  </si>
  <si>
    <t>sensor.de.acesso</t>
  </si>
  <si>
    <t>sensor.de.presença</t>
  </si>
  <si>
    <t>é.sensor.de.presença</t>
  </si>
  <si>
    <t>sensor.de.fumaça</t>
  </si>
  <si>
    <t>sensor.térmico</t>
  </si>
  <si>
    <t>d.instalar</t>
  </si>
  <si>
    <t>nivelado</t>
  </si>
  <si>
    <t>preparado</t>
  </si>
  <si>
    <t>ajustado</t>
  </si>
  <si>
    <t>aparafusado</t>
  </si>
  <si>
    <t>pendurado</t>
  </si>
  <si>
    <t>montado</t>
  </si>
  <si>
    <t>leve</t>
  </si>
  <si>
    <t>pesado</t>
  </si>
  <si>
    <t>Declara que deve ser instalado nivelado.</t>
  </si>
  <si>
    <t>Declara que deve ser instalado com preparação prévia do local.</t>
  </si>
  <si>
    <t>Declara que deve ser instalado por ajuste.</t>
  </si>
  <si>
    <t>Declara que deve ser instalado aparafusado.</t>
  </si>
  <si>
    <t>Declara que deve ser instalado pendurado.</t>
  </si>
  <si>
    <t>Declara que deve ser instalado com ponto de instalação elétrica.</t>
  </si>
  <si>
    <t>Declara que deve ser instalado com ponto de instalação hidráulica.</t>
  </si>
  <si>
    <t>Declara que deve ser instalado com ponto de instalação lógico de rede.</t>
  </si>
  <si>
    <t>Declara que o elemento é leve e manipulável por uma pessoa.</t>
  </si>
  <si>
    <t>Declara que o elemento é pesado e manipulável por mais de uma pessoa.</t>
  </si>
  <si>
    <t>essencial</t>
  </si>
  <si>
    <t>acessório</t>
  </si>
  <si>
    <t>Declara que o elemento é essencial para realizar a funções projetadas.</t>
  </si>
  <si>
    <t>Declara que o elemento é acessório para realizar a funções projetadas.</t>
  </si>
  <si>
    <t>prioritário</t>
  </si>
  <si>
    <t>Declara que o elemento é prioritário caso se tenha que escolher entre opções.</t>
  </si>
  <si>
    <t>oculto</t>
  </si>
  <si>
    <t>Declara que deve ser instalado oculto.</t>
  </si>
  <si>
    <t>transparente</t>
  </si>
  <si>
    <t>Quantidade de transparência necessária. Não é o canal Alfa. É a transparencia de um vidro, por exemplo.</t>
  </si>
  <si>
    <t>químico</t>
  </si>
  <si>
    <t>tóxico</t>
  </si>
  <si>
    <t>primário</t>
  </si>
  <si>
    <t>secundário</t>
  </si>
  <si>
    <t>gordura</t>
  </si>
  <si>
    <t>É tubulação de esgoto sanitário primário.</t>
  </si>
  <si>
    <t>É tubulação de esgoto sanitário secundário.</t>
  </si>
  <si>
    <t>É tubulação de esgoto de cozinhas com gordura.</t>
  </si>
  <si>
    <t>É tubulação de deságue pluvial.</t>
  </si>
  <si>
    <t>É tubulação de esgotamento de fluídos químicos perigosos.</t>
  </si>
  <si>
    <t>É tubulação de esgotamento de fluídos com toxicidade.</t>
  </si>
  <si>
    <t>É tubulação de rede urbana de esgoto. Ligações prediais e ramais.</t>
  </si>
  <si>
    <t>É tubulação de rede urbana coletora. Normalmente de diâmetros maiores.</t>
  </si>
  <si>
    <t>É tubulação de rede urbana de canalização pluvial. Normalmente de diâmetros maiores.</t>
  </si>
  <si>
    <t>d.carregar</t>
  </si>
  <si>
    <t>acidental</t>
  </si>
  <si>
    <t>vento</t>
  </si>
  <si>
    <t>neve</t>
  </si>
  <si>
    <t>chuva</t>
  </si>
  <si>
    <t>linear</t>
  </si>
  <si>
    <t>superficial</t>
  </si>
  <si>
    <t>concentrada</t>
  </si>
  <si>
    <t>permanente</t>
  </si>
  <si>
    <t>sobrecarga</t>
  </si>
  <si>
    <t>especial</t>
  </si>
  <si>
    <t>pressão.nominal</t>
  </si>
  <si>
    <t>É uma pressão interna de uma tubulação ou duto. Expressada como PN em Pascal.</t>
  </si>
  <si>
    <t>com.gás</t>
  </si>
  <si>
    <t>com.hidráulica</t>
  </si>
  <si>
    <t>com.elétrica</t>
  </si>
  <si>
    <t>com.lógica</t>
  </si>
  <si>
    <t>acústica</t>
  </si>
  <si>
    <t>Declara que deve ser instalado com cuidado especial em acústica.</t>
  </si>
  <si>
    <t>Declara que deve ser instalado com ponto de instalação de gás.</t>
  </si>
  <si>
    <t>Declara que deve ser instalado por montagem seca.</t>
  </si>
  <si>
    <t>preciso</t>
  </si>
  <si>
    <t>Declara que deve ser instalado com precisão e apuro.</t>
  </si>
  <si>
    <t>com.avac</t>
  </si>
  <si>
    <t>Declara que deve ser instalado com ponto de instalação avac.</t>
  </si>
  <si>
    <t>mobília</t>
  </si>
  <si>
    <t>fixa</t>
  </si>
  <si>
    <t>adjacente.a</t>
  </si>
  <si>
    <t>próximo.a</t>
  </si>
  <si>
    <t>É espacialmente perto em próximidade a outro objeto.</t>
  </si>
  <si>
    <t>longe.a</t>
  </si>
  <si>
    <t>é.próximo.a</t>
  </si>
  <si>
    <t>É espacialmente longe a outro objeto.</t>
  </si>
  <si>
    <t>contíguo.a</t>
  </si>
  <si>
    <t>É espacialmente adjacente a outro objeto.</t>
  </si>
  <si>
    <t>É espacialmente contíguo a outro objeto.</t>
  </si>
  <si>
    <t>é.contíguo.a</t>
  </si>
  <si>
    <t>d.circular</t>
  </si>
  <si>
    <t>trajeto</t>
  </si>
  <si>
    <t>ambulatório</t>
  </si>
  <si>
    <t>técnica</t>
  </si>
  <si>
    <t>serviço</t>
  </si>
  <si>
    <t>interna</t>
  </si>
  <si>
    <t>Declara que a circulação é interna de uma unidade.</t>
  </si>
  <si>
    <t>Declara que a circulação é para pacientes, médicos e enfermaria de internação.</t>
  </si>
  <si>
    <t>Declara que a circulação é para pacientes, médicos e consultórios ambulatórios.</t>
  </si>
  <si>
    <t>Declara que a circulação técnica.</t>
  </si>
  <si>
    <t>Declara que a circulação de escape.</t>
  </si>
  <si>
    <t>Declara que a circulação de serviço.</t>
  </si>
  <si>
    <t>veicular</t>
  </si>
  <si>
    <t>limpa</t>
  </si>
  <si>
    <t>normal</t>
  </si>
  <si>
    <t>Declara que a circulação normal.</t>
  </si>
  <si>
    <t>Declara que a circulação de veículos.</t>
  </si>
  <si>
    <t>Declara que a circulação limpa para ambientes biológicos.</t>
  </si>
  <si>
    <t>necrotério</t>
  </si>
  <si>
    <t>biotério</t>
  </si>
  <si>
    <t>Declara que a circulação de necrotérios.</t>
  </si>
  <si>
    <t>Declara que a circulação para animais em biotérios.</t>
  </si>
  <si>
    <t>de.transição</t>
  </si>
  <si>
    <t>pressurizada</t>
  </si>
  <si>
    <t>contaminada</t>
  </si>
  <si>
    <t>Declara que a circulação é considerada contaminada pelo risco biológico.</t>
  </si>
  <si>
    <t>Declara que a circulação de transição como antecâmaras para vestiários de paramentação.</t>
  </si>
  <si>
    <t>Declara que a circulação é pressurizada.</t>
  </si>
  <si>
    <t>d.estar</t>
  </si>
  <si>
    <t>de.serviço</t>
  </si>
  <si>
    <t>de.guarda</t>
  </si>
  <si>
    <t>de.higiene</t>
  </si>
  <si>
    <t>de.habitação</t>
  </si>
  <si>
    <t>de.recepção</t>
  </si>
  <si>
    <t>de.espera</t>
  </si>
  <si>
    <t>de.contemplação</t>
  </si>
  <si>
    <t>de.estudo</t>
  </si>
  <si>
    <t>de.cuidado</t>
  </si>
  <si>
    <t>de.lazer</t>
  </si>
  <si>
    <t>Declara que o ambiente tem função de recepção como lobies, foyers etc.</t>
  </si>
  <si>
    <t>Declara que o ambiente tem função de serviço como cozinhas.</t>
  </si>
  <si>
    <t>Declara que o ambiente tem função de higiene como banheiros.</t>
  </si>
  <si>
    <t>Declara que o ambiente tem função de habitação como quartos e espaços residenciais.</t>
  </si>
  <si>
    <t>Declara que o ambiente tem função de espera para recepções.</t>
  </si>
  <si>
    <t>de.apóio</t>
  </si>
  <si>
    <t>Declara que o ambiente tem função relativa ao apóio de outras funções.</t>
  </si>
  <si>
    <t>descrição</t>
  </si>
  <si>
    <t>Declara a descrição do objeto.</t>
  </si>
  <si>
    <t>internação</t>
  </si>
  <si>
    <t>d.vestir</t>
  </si>
  <si>
    <t>calçado</t>
  </si>
  <si>
    <t>epi</t>
  </si>
  <si>
    <t>cintado</t>
  </si>
  <si>
    <t>mascarado</t>
  </si>
  <si>
    <t>uniformizado</t>
  </si>
  <si>
    <t>enluvado</t>
  </si>
  <si>
    <t>d.içar</t>
  </si>
  <si>
    <t>comunicador</t>
  </si>
  <si>
    <t>gancho</t>
  </si>
  <si>
    <t>guindaste</t>
  </si>
  <si>
    <t xml:space="preserve">eslinga </t>
  </si>
  <si>
    <t xml:space="preserve">corda </t>
  </si>
  <si>
    <t xml:space="preserve">talha </t>
  </si>
  <si>
    <t xml:space="preserve">corrente.hsz </t>
  </si>
  <si>
    <t>Equipamento de comunicação para a operação.</t>
  </si>
  <si>
    <t>Gancho para içamento.</t>
  </si>
  <si>
    <t>Guindaste ou grua de içamento.</t>
  </si>
  <si>
    <t>Cabos de aço para içamento.</t>
  </si>
  <si>
    <t>Correntes para Zonas de Segurança.</t>
  </si>
  <si>
    <t>Talhas de içamento.</t>
  </si>
  <si>
    <t>Cordas de içamento.</t>
  </si>
  <si>
    <t>Declara o valor de energia reativa.</t>
  </si>
  <si>
    <t>precisa.de</t>
  </si>
  <si>
    <t>Declara que é necessário ou preciso de um outro objeto.</t>
  </si>
  <si>
    <t>obrigatório</t>
  </si>
  <si>
    <t>opcional</t>
  </si>
  <si>
    <t>estratégico</t>
  </si>
  <si>
    <t>condicionado.por</t>
  </si>
  <si>
    <t>Declara que o elemento é de instalação opcional.</t>
  </si>
  <si>
    <t>Declara que o elemento tem a sua instalação condicionada por alguma situação.</t>
  </si>
  <si>
    <t>Declara que o elemento é de instalação estratégica.</t>
  </si>
  <si>
    <t>rápida</t>
  </si>
  <si>
    <t>demorada</t>
  </si>
  <si>
    <t>Declara que o elemento é de instalação rápida e simples.</t>
  </si>
  <si>
    <t>Declara que o elemento é de instalação demorada ou precisa tempo de cura ou secagem.</t>
  </si>
  <si>
    <t>esboço</t>
  </si>
  <si>
    <t>É um documento ou desenho completo em prancha ou folha técnica.</t>
  </si>
  <si>
    <t>perspectiva</t>
  </si>
  <si>
    <t>axonometria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</si>
  <si>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</si>
  <si>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</si>
  <si>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</si>
  <si>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</si>
  <si>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</si>
  <si>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</si>
  <si>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</si>
  <si>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Endereço completo, mas é preferível desdobrar cada dado do endereçamento individualmente.</t>
  </si>
  <si>
    <t>capacete</t>
  </si>
  <si>
    <t>d.linkar</t>
  </si>
  <si>
    <t>Denominador numérico inteiro da proporção 1 / X.</t>
  </si>
  <si>
    <t>Valor numérico inteiro utilizado como módulo. Modular A.</t>
  </si>
  <si>
    <t>Valor numérico inteiro utilizado como módulo. Modular C.</t>
  </si>
  <si>
    <t>Valor numérico inteiro utilizado como módulo. Modular B.</t>
  </si>
  <si>
    <t>módulo.d</t>
  </si>
  <si>
    <t>Valor numérico inteiro utilizado como módulo. Modular D.</t>
  </si>
  <si>
    <t>xsd:date</t>
  </si>
  <si>
    <t>xsd:time</t>
  </si>
  <si>
    <t>xsd:gYear</t>
  </si>
  <si>
    <t>xsd:dayTimeDuration</t>
  </si>
  <si>
    <t>xsd:duration</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</si>
  <si>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</si>
  <si>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</si>
  <si>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d.transportar</t>
  </si>
  <si>
    <t>Declara que é uma emplilhadera.</t>
  </si>
  <si>
    <t>Declara que é uma cinta transportadora.</t>
  </si>
  <si>
    <t>Declara que é uma esteira transportadora.</t>
  </si>
  <si>
    <t>Declara que é um caminhão.</t>
  </si>
  <si>
    <t>granel</t>
  </si>
  <si>
    <t>empilhadera</t>
  </si>
  <si>
    <t>caminhão</t>
  </si>
  <si>
    <t>esteira</t>
  </si>
  <si>
    <t>cinta.transportadora</t>
  </si>
  <si>
    <t>plataforma.elevação</t>
  </si>
  <si>
    <t>Declara que transporta material a granel.</t>
  </si>
  <si>
    <t>Declara que é uma plataforma de elevação.</t>
  </si>
  <si>
    <t>transportador</t>
  </si>
  <si>
    <t>tartaruga.de.carga</t>
  </si>
  <si>
    <t>Declara que é uma tartaruga de carga até 4 Ton.</t>
  </si>
  <si>
    <t>Declara o mês do ano. Pode colocar o valor textual ou o valor numérico como string.</t>
  </si>
  <si>
    <t>d.orientar</t>
  </si>
  <si>
    <t>a.barlavento</t>
  </si>
  <si>
    <t>a.sotavento</t>
  </si>
  <si>
    <t>ao.norte</t>
  </si>
  <si>
    <t>ao.oeste</t>
  </si>
  <si>
    <t>ao.sul</t>
  </si>
  <si>
    <t>ao.leste</t>
  </si>
  <si>
    <t>ao.noroeste</t>
  </si>
  <si>
    <t>ao.suloeste</t>
  </si>
  <si>
    <t>ao.suleste</t>
  </si>
  <si>
    <t>Declara que o elemento está orientado a barlavento, ou seja exposto à força do vento.</t>
  </si>
  <si>
    <t>Declara que o elemento está orientado ao Oeste (W).</t>
  </si>
  <si>
    <t>Declara que o elemento está orientado ao Norte (N).</t>
  </si>
  <si>
    <t>Declara que o elemento está orientado ao Sul (S).</t>
  </si>
  <si>
    <t>Declara que o elemento está orientado ao Leste (E).</t>
  </si>
  <si>
    <t>Declara que o elemento está orientado ao Noroeste (NW).</t>
  </si>
  <si>
    <t>Declara que o elemento está orientado ao Suloeste (SW).</t>
  </si>
  <si>
    <t>Declara que o elemento está orientado ao Suleste (SE).</t>
  </si>
  <si>
    <t>d.contar</t>
  </si>
  <si>
    <t>total</t>
  </si>
  <si>
    <t>parcial</t>
  </si>
  <si>
    <t>Identificação de ART (Anotação de Responsabilidade Técnica) emitida pelo CREA Conselho Regional de Engenharia e Agronomia.</t>
  </si>
  <si>
    <t>ao.nordeste</t>
  </si>
  <si>
    <t>Declara que o elemento está orientado ao Nordeste (NE).</t>
  </si>
  <si>
    <t>Declara que o elemento está orientado ao Nascente (E).</t>
  </si>
  <si>
    <t>Declara que o elemento está orientado ao Poente (W).</t>
  </si>
  <si>
    <t>ao.nascente</t>
  </si>
  <si>
    <t>ao.poente</t>
  </si>
  <si>
    <t>é.ao.nascente</t>
  </si>
  <si>
    <t>é.ao.poente</t>
  </si>
  <si>
    <t>Identificação do ángulo do Norte do Projeto. É a orientação ortogonal de modelagem, normalmente posicionado pela rua ou fachadas.</t>
  </si>
  <si>
    <t>subtotal</t>
  </si>
  <si>
    <t>bruto</t>
  </si>
  <si>
    <t>líquido</t>
  </si>
  <si>
    <t>estimado</t>
  </si>
  <si>
    <t>piso.degrau</t>
  </si>
  <si>
    <t>espelho.degrau</t>
  </si>
  <si>
    <t>ideal</t>
  </si>
  <si>
    <t>real</t>
  </si>
  <si>
    <t>d.qualificar</t>
  </si>
  <si>
    <t>futuro</t>
  </si>
  <si>
    <t>passado</t>
  </si>
  <si>
    <t>atual</t>
  </si>
  <si>
    <t>hipotético</t>
  </si>
  <si>
    <t>verificado</t>
  </si>
  <si>
    <t>atualizado</t>
  </si>
  <si>
    <t>improvável</t>
  </si>
  <si>
    <t>é.estimado</t>
  </si>
  <si>
    <t>necessário</t>
  </si>
  <si>
    <t>perfeito</t>
  </si>
  <si>
    <t>imperfeito</t>
  </si>
  <si>
    <t>padrão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</si>
  <si>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</si>
  <si>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</si>
  <si>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</si>
  <si>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</si>
  <si>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de.espetáculo</t>
  </si>
  <si>
    <t>silencioso</t>
  </si>
  <si>
    <t>ruidoso</t>
  </si>
  <si>
    <t>de.ensino</t>
  </si>
  <si>
    <t>de.trabalho</t>
  </si>
  <si>
    <t>Declara que o ambiente tem função relativa ao apresentação de espetáculos como teatros, cines etc..</t>
  </si>
  <si>
    <t>Declara que o ambiente tem função de lazer como shopping centers, parques etc.</t>
  </si>
  <si>
    <t>Declara que o ambiente tem função de guarda como depósitos etc.</t>
  </si>
  <si>
    <t>Declara que o ambiente tem função relativa ao estudo como bibliotecas, salas de leitura.</t>
  </si>
  <si>
    <t>Declara que o ambiente tem função relativa ao ensino como aulas ou auditórios etc.</t>
  </si>
  <si>
    <t>de.pesquisa</t>
  </si>
  <si>
    <t>Declara que o ambiente tem função relativa ao exercício de atividades de pesquisa, como laboratórios ou salas preparadas etc.</t>
  </si>
  <si>
    <t>Declara que o ambiente tem função relativa ao cuidado de idosos ou pacientes em ambientes hospitalares.</t>
  </si>
  <si>
    <t>é.ao.sul</t>
  </si>
  <si>
    <t>é.ao.leste</t>
  </si>
  <si>
    <t>é.ao.nordeste</t>
  </si>
  <si>
    <t>é.ao.noroeste</t>
  </si>
  <si>
    <t>problemático</t>
  </si>
  <si>
    <t>combustível</t>
  </si>
  <si>
    <t>liso</t>
  </si>
  <si>
    <t>seco</t>
  </si>
  <si>
    <t>úmido</t>
  </si>
  <si>
    <t>revestido</t>
  </si>
  <si>
    <t>Material do acabamento superficial da parede.</t>
  </si>
  <si>
    <t>d.caracterizar</t>
  </si>
  <si>
    <t>residual</t>
  </si>
  <si>
    <t>divisível</t>
  </si>
  <si>
    <t>potencial</t>
  </si>
  <si>
    <t>único</t>
  </si>
  <si>
    <t>substituível</t>
  </si>
  <si>
    <t>é.a.sotavento</t>
  </si>
  <si>
    <t>blindado</t>
  </si>
  <si>
    <t>direto</t>
  </si>
  <si>
    <t>respiro</t>
  </si>
  <si>
    <t>É tubulação de ventilação do esgoto ou respiro de caixas.</t>
  </si>
  <si>
    <t>isolado</t>
  </si>
  <si>
    <t>natural</t>
  </si>
  <si>
    <t>artificial</t>
  </si>
  <si>
    <t>protegido</t>
  </si>
  <si>
    <t>externo</t>
  </si>
  <si>
    <t>interno</t>
  </si>
  <si>
    <t>intermediário</t>
  </si>
  <si>
    <t>refrigerado</t>
  </si>
  <si>
    <t>articulado.com</t>
  </si>
  <si>
    <t>Um objeto ou ambiente que é articulado com outro, ou seja está conectado por uma relação funcional.</t>
  </si>
  <si>
    <t>articulado</t>
  </si>
  <si>
    <t>articulador</t>
  </si>
  <si>
    <t>iluminado.por</t>
  </si>
  <si>
    <t>d.servir</t>
  </si>
  <si>
    <t>servido.por</t>
  </si>
  <si>
    <t>servidor.de</t>
  </si>
  <si>
    <t>tempo.de.serviço</t>
  </si>
  <si>
    <t>Identificação do témpo necessário para servir, Por exemplo 24 hs 7 dias.</t>
  </si>
  <si>
    <t>automatizado</t>
  </si>
  <si>
    <t>manual</t>
  </si>
  <si>
    <t>pressurizado</t>
  </si>
  <si>
    <t>negativa</t>
  </si>
  <si>
    <t>positiva</t>
  </si>
  <si>
    <t>ritmo</t>
  </si>
  <si>
    <t>Declara a fórmula do aspecto orgánico.</t>
  </si>
  <si>
    <t>Declara a fórmula do aspecto fractal.</t>
  </si>
  <si>
    <t>para.dentro</t>
  </si>
  <si>
    <t>para.fora</t>
  </si>
  <si>
    <t>para.direita</t>
  </si>
  <si>
    <t>para.esquerda</t>
  </si>
  <si>
    <t>d.direcionar</t>
  </si>
  <si>
    <t>Direciona o elemento para dentro.</t>
  </si>
  <si>
    <t>Direciona o elemento para fora.</t>
  </si>
  <si>
    <t>Direciona o elemento para a direita.</t>
  </si>
  <si>
    <t>Direciona o elemento para a esquerda.</t>
  </si>
  <si>
    <t>d.alinhar</t>
  </si>
  <si>
    <t>alinhador</t>
  </si>
  <si>
    <t>fachada.alinhadora</t>
  </si>
  <si>
    <t>eixo.alinhador</t>
  </si>
  <si>
    <t>divisa.alinhadora</t>
  </si>
  <si>
    <t>rua.alinhadora</t>
  </si>
  <si>
    <t>face.alinhadora</t>
  </si>
  <si>
    <t>segmento.alinhador</t>
  </si>
  <si>
    <t>de.fabricação</t>
  </si>
  <si>
    <t>Declara que o ambiente tem função relativa ao exercício de atividades de fabricação, como oficinas de produção, espaço industrial, FABLAB, usinas etc.</t>
  </si>
  <si>
    <t>Declara que o ambiente tem função relativa ao exercício de atividades laborais como escritórios ou gabinetes.</t>
  </si>
  <si>
    <t>de.comércio</t>
  </si>
  <si>
    <t>de.exposição</t>
  </si>
  <si>
    <t>Declara que o ambiente tem função relativa ao exercício de atividades de compra venda de produtos etc.</t>
  </si>
  <si>
    <t>Declara que o ambiente tem função relativa ao exercício de exposição como showrooms etc.</t>
  </si>
  <si>
    <t>Altura máxima da contrução permitida pelo Código de Edificação ou Planejamento Urbano da cídade.</t>
  </si>
  <si>
    <t>d.particionar</t>
  </si>
  <si>
    <t>camada.ar</t>
  </si>
  <si>
    <t>membrana</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</si>
  <si>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</si>
  <si>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</si>
  <si>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</si>
  <si>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</si>
  <si>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</si>
  <si>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 de ar particão tipo parede, muro, laje ou divisória.</t>
  </si>
  <si>
    <t>receita</t>
  </si>
  <si>
    <t>despesa</t>
  </si>
  <si>
    <t>é.despesa</t>
  </si>
  <si>
    <t>é.receita</t>
  </si>
  <si>
    <t>Qualifica o pagamento como receita.</t>
  </si>
  <si>
    <t>Qualifica o pagamento como despesa.</t>
  </si>
  <si>
    <t>alimentado.por</t>
  </si>
  <si>
    <t>alimentador.de</t>
  </si>
  <si>
    <t>é.alimentador.de</t>
  </si>
  <si>
    <t>é.alimentado.por</t>
  </si>
  <si>
    <t>é.negativo</t>
  </si>
  <si>
    <t>é.positivo</t>
  </si>
  <si>
    <t>é.falso</t>
  </si>
  <si>
    <t>é.verdadeiro</t>
  </si>
  <si>
    <t>fornecedor.de</t>
  </si>
  <si>
    <t>fornecido.por</t>
  </si>
  <si>
    <t>rede.urbana.de.alta.tensão</t>
  </si>
  <si>
    <t>rede.urbana.de.média.tensão</t>
  </si>
  <si>
    <t>rede.urbana.de.baixa.tensão</t>
  </si>
  <si>
    <t>recebido.por</t>
  </si>
  <si>
    <t>pagado.por</t>
  </si>
  <si>
    <t>Identificação do pagador.</t>
  </si>
  <si>
    <t>Identificação do recebidor.</t>
  </si>
  <si>
    <t>Identificação da nota fiscal eletrônica.</t>
  </si>
  <si>
    <t>Identificação do número do recibo.</t>
  </si>
  <si>
    <t>é.depois.de</t>
  </si>
  <si>
    <t>é.longe.a</t>
  </si>
  <si>
    <t>é.vertical</t>
  </si>
  <si>
    <t>é.público</t>
  </si>
  <si>
    <t>é.fornecido.por</t>
  </si>
  <si>
    <t>é.fornecedor.de</t>
  </si>
  <si>
    <t>é.a.barlavento</t>
  </si>
  <si>
    <t>Declara que o elemento está orientado a sotavento, ou seja protegido da ação do vento.</t>
  </si>
  <si>
    <t>d.resistir</t>
  </si>
  <si>
    <t>Define o valor da força de compressão.</t>
  </si>
  <si>
    <t>Define o valor de força de tração.</t>
  </si>
  <si>
    <t>Define o valor de força de torção.</t>
  </si>
  <si>
    <t>Define o valor de força de cisalhamento.</t>
  </si>
  <si>
    <t>Define o valor de força do momento fletor.</t>
  </si>
  <si>
    <t>compressão</t>
  </si>
  <si>
    <t>tensão</t>
  </si>
  <si>
    <t>torsão</t>
  </si>
  <si>
    <t>cisalhamento</t>
  </si>
  <si>
    <t>momento.fletor</t>
  </si>
  <si>
    <t>membro.comprimido</t>
  </si>
  <si>
    <t>membro.tensionado</t>
  </si>
  <si>
    <t>membro.cisalhado</t>
  </si>
  <si>
    <t>membro.flexionado</t>
  </si>
  <si>
    <t>Qualifica elemento estrutural comprimido.</t>
  </si>
  <si>
    <t>Qualifica elemento estrutural tensionado.</t>
  </si>
  <si>
    <t>Qualifica elemento estrutural torsionado.</t>
  </si>
  <si>
    <t>Qualifica elemento estrutural cisalhado.</t>
  </si>
  <si>
    <t>Qualifica elemento estrutural em momento fletor.</t>
  </si>
  <si>
    <t>membro.torsionado</t>
  </si>
  <si>
    <t>junta.de.ditalação</t>
  </si>
  <si>
    <t>Identifica a junta de dilatação.</t>
  </si>
  <si>
    <t>retorno.de</t>
  </si>
  <si>
    <t>duto.de.avac</t>
  </si>
  <si>
    <t>circuito.elétrico</t>
  </si>
  <si>
    <t>iluminância.alvo</t>
  </si>
  <si>
    <t>iluminância.alvo.mímina</t>
  </si>
  <si>
    <t>plano.de.trabalho</t>
  </si>
  <si>
    <t>plano.de.referência</t>
  </si>
  <si>
    <t>é.plano.de.referência</t>
  </si>
  <si>
    <t>é.plano.de.trabalho</t>
  </si>
  <si>
    <t>d.calcular</t>
  </si>
  <si>
    <t>malha.de.pontos</t>
  </si>
  <si>
    <t>matriz</t>
  </si>
  <si>
    <t>ângulo.de.visão.horizontal</t>
  </si>
  <si>
    <t>camada.visível</t>
  </si>
  <si>
    <t xml:space="preserve">distância.externa </t>
  </si>
  <si>
    <t>probabilidade.de.ofuscamento</t>
  </si>
  <si>
    <t>Probabilidade de ofuscamento (DGP, Daylight Glare Probability) é um parámetro da NBR 15215-3 de cálculo de incidência de luz natural em ambientes. Indica o desconforto visual causado pelo brilho excessivo.</t>
  </si>
  <si>
    <t>iluminador.de</t>
  </si>
  <si>
    <t>de.permanência.prolongada</t>
  </si>
  <si>
    <t>de.permanência.transitória</t>
  </si>
  <si>
    <t>Declara que o ambiente é usado por tempos longos, como locais de trabalho ou dormitórios, requerindo conforto térmico, acústico, etc. A norma NBR 15575 trata de Padrões de ocupação diários dos APP.</t>
  </si>
  <si>
    <t>Declara que o ambiente é usado por tempos curtos. A norma NBR 15575 trata de Padrões de ocupação diários dos APP.</t>
  </si>
  <si>
    <t>taxa.metabólica</t>
  </si>
  <si>
    <t>fator.solar</t>
  </si>
  <si>
    <t>fator.abertura</t>
  </si>
  <si>
    <t>fator.transparência</t>
  </si>
  <si>
    <t>insolação.direta.excessiva</t>
  </si>
  <si>
    <t>ar.externo.por.pessoa</t>
  </si>
  <si>
    <t>ar.externo.por.área</t>
  </si>
  <si>
    <t>área.por.pessoa</t>
  </si>
  <si>
    <t>carga.avac.por.área</t>
  </si>
  <si>
    <t>carga.avac.real</t>
  </si>
  <si>
    <t>carga.de.aquecimento</t>
  </si>
  <si>
    <t>carga.de.aquecimento.calculada</t>
  </si>
  <si>
    <t>carga.de.aquecimento.calculada.por.área</t>
  </si>
  <si>
    <t>carga.de.energia</t>
  </si>
  <si>
    <t>carga.de.energia.necessária</t>
  </si>
  <si>
    <t>carga.de.energia.por.área</t>
  </si>
  <si>
    <t>carga.de.iluminação</t>
  </si>
  <si>
    <t>carga.de.iluminação.necessária</t>
  </si>
  <si>
    <t>carga.de.iluminação.por.área</t>
  </si>
  <si>
    <t>carga.de.resfriamento</t>
  </si>
  <si>
    <t>carga.de.resfriamento.calculada</t>
  </si>
  <si>
    <t>carga.de.resfriamento.calculada.por.área</t>
  </si>
  <si>
    <t>carga.real.alternativa</t>
  </si>
  <si>
    <t>carga.real.de.energia</t>
  </si>
  <si>
    <t>carga.real.de.energia.por.área</t>
  </si>
  <si>
    <t>carga.real.de.força.motriz</t>
  </si>
  <si>
    <t>carga.real.de.iluminação</t>
  </si>
  <si>
    <t>carga.real.de.iluminação.por.área</t>
  </si>
  <si>
    <t>carga.real.de.reserva</t>
  </si>
  <si>
    <t>contribuição.da.iluminação.pleno</t>
  </si>
  <si>
    <t>fluxo.de.ar.de.alimentação</t>
  </si>
  <si>
    <t>fluxo.de.ar.de.exaustão</t>
  </si>
  <si>
    <t>fluxo.de.ar.de.exaustão.real</t>
  </si>
  <si>
    <t>fluxo.de.ar.de.retorno</t>
  </si>
  <si>
    <t>fluxo.de.ar.de.insuflamento</t>
  </si>
  <si>
    <t>fluxo.de.ar.de.insuflamento.por.área</t>
  </si>
  <si>
    <t>fluxo.de.ar.externo</t>
  </si>
  <si>
    <t>fluxo.de.ar.real.de.retorno</t>
  </si>
  <si>
    <t>fluxo.de.ar.real.de.insuflamento</t>
  </si>
  <si>
    <t>ganho.de.calor.latente.por.pessoa</t>
  </si>
  <si>
    <t>ganho.de.calor.sensível.por.pessoa</t>
  </si>
  <si>
    <t>ganho.total.de.calor.por.pessoa</t>
  </si>
  <si>
    <t>iluminação.média.estimada</t>
  </si>
  <si>
    <t>método.de.ar.externo</t>
  </si>
  <si>
    <t>plano.de.iluminação</t>
  </si>
  <si>
    <t>pleno</t>
  </si>
  <si>
    <t>quantidade.de.pessoas</t>
  </si>
  <si>
    <t>razão.cavidade.da.sala</t>
  </si>
  <si>
    <t>tipo.de.condição</t>
  </si>
  <si>
    <t>tipo.de.construção</t>
  </si>
  <si>
    <t>tipo.de.espaço</t>
  </si>
  <si>
    <t>trocas.de.ar.por.hora</t>
  </si>
  <si>
    <t>unidade.de.ocupação</t>
  </si>
  <si>
    <t>unidade.de.carga.de.energia</t>
  </si>
  <si>
    <t>unidade.de.carga.de.iluminação</t>
  </si>
  <si>
    <t>Declara ar externo por pessoa.</t>
  </si>
  <si>
    <t>Declara ar externo por área.</t>
  </si>
  <si>
    <t>Declara área por pessoa.</t>
  </si>
  <si>
    <t>Declara carga avac por área.</t>
  </si>
  <si>
    <t>Declara carga avac real.</t>
  </si>
  <si>
    <t>Declara carga de aquecimento.</t>
  </si>
  <si>
    <t>Declara carga de aquecimento calculada.</t>
  </si>
  <si>
    <t>Declara carga de aquecimento calculada por área.</t>
  </si>
  <si>
    <t>Declara carga de energia.</t>
  </si>
  <si>
    <t>Declara carga de energia necessária.</t>
  </si>
  <si>
    <t>Declara carga de energia por área.</t>
  </si>
  <si>
    <t>Declara carga de iluminação.</t>
  </si>
  <si>
    <t>Declara carga de iluminação necessária.</t>
  </si>
  <si>
    <t>Declara carga de iluminação por área.</t>
  </si>
  <si>
    <t>Declara carga de resfriamento.</t>
  </si>
  <si>
    <t>Declara carga de resfriamento calculada.</t>
  </si>
  <si>
    <t>Declara carga de resfriamento calculada por área.</t>
  </si>
  <si>
    <t>Declara carga real alternativa.</t>
  </si>
  <si>
    <t>Declara carga real de energia.</t>
  </si>
  <si>
    <t>Declara carga real de energia por área.</t>
  </si>
  <si>
    <t>Declara carga real de força motriz.</t>
  </si>
  <si>
    <t>Declara carga real de iluminação.</t>
  </si>
  <si>
    <t>Declara carga real de iluminação por área.</t>
  </si>
  <si>
    <t>Declara carga real de reserva.</t>
  </si>
  <si>
    <t>Declara contribuição da iluminação pleno.</t>
  </si>
  <si>
    <t>Declara plano de iluminação.</t>
  </si>
  <si>
    <t>Declara pleno.</t>
  </si>
  <si>
    <t>Declara quantidade de pessoas.</t>
  </si>
  <si>
    <t>Declara razão cavidade da sala.</t>
  </si>
  <si>
    <t>Declara tipo de condição.</t>
  </si>
  <si>
    <t>Declara tipo de construção.</t>
  </si>
  <si>
    <t>Declara tipo de espaço.</t>
  </si>
  <si>
    <t>Declara trocas de ar por hora.</t>
  </si>
  <si>
    <t>Declara unidade de ocupação.</t>
  </si>
  <si>
    <t>Declara unidade de carga de energia.</t>
  </si>
  <si>
    <t>é.plano.de.iluminação</t>
  </si>
  <si>
    <t>Declara a iluminação média estimada. Calculada Pelo total de lumens fornecidos pelas luminárias dividido pelo área iluminada.</t>
  </si>
  <si>
    <t>Declara a unidade de carga de iluminação.Carga elétrica consumida pelo sistemas de iluminação do edifício ou ambiente.</t>
  </si>
  <si>
    <t>Declara a refletância do teto. Capacidade que a superfície tem para refletir a luz incidente. Expressa como porcentagem do fluxo luminoso refletido em relação ao fluxo luminoso incidente. Por exemplo, 50% para um forro branco.</t>
  </si>
  <si>
    <t>Define o nome de uma cor.</t>
  </si>
  <si>
    <t>Declara a quantidade de energia que o corpo utiliza para realizar suas funções vitais. Expressa em watts por metro quadrado (W/m²). Atividade Leve 100, media 200 e intensa 300 por pessoa. Ver norma NBR 15575.</t>
  </si>
  <si>
    <t>coliforme.total</t>
  </si>
  <si>
    <t>coliforme.termotolerante</t>
  </si>
  <si>
    <t>cloro.residual.livre</t>
  </si>
  <si>
    <t>emissividade</t>
  </si>
  <si>
    <t>densidade.de.massa.aparente</t>
  </si>
  <si>
    <t>calor.específico</t>
  </si>
  <si>
    <t>condutividade.térmica</t>
  </si>
  <si>
    <t xml:space="preserve">absortância.radiação.solar  </t>
  </si>
  <si>
    <t>transmitância.térmica</t>
  </si>
  <si>
    <t>resistência.térmica</t>
  </si>
  <si>
    <t>fator.fotoenergético</t>
  </si>
  <si>
    <t>Microorganismos contaminantes da água. Não deve haver presença de coliformes termotolerantes para que a água seja considerada potável.</t>
  </si>
  <si>
    <t>Bactérias cuya presença pode indicar contaminação ambiental.</t>
  </si>
  <si>
    <t>Mede a quantidade de calor que atravessa um elemento construtivo por unidade de área e por diferença de temperatura. Expressada em W/m²·K (Watts por metro quadrado vezes Kelvin). A menor transmitância, melhor isolamento.</t>
  </si>
  <si>
    <t>Mede a capacidade de um material resistir à passagem de calor. Expressado em m²·K/W. A maior resistência melhor isolamento.</t>
  </si>
  <si>
    <t>Mede a capacidade de um material emitir energia na forma de radiação térmica. Representada pela letra ε varia entre 0 e 1. Um corpo negro perfeito emitindo o máximo de radiação é 1.</t>
  </si>
  <si>
    <t>Mede a capacidade de conduzir calor. Representada pela letra k ou λ, é expressa em W/m·K (watts por metro por kelvin).</t>
  </si>
  <si>
    <t>Indica a quantidade de energia solar que atravessa o vidro em relação à energia solar que incide sobre ele. Expressado entre 0 a 1. Quanto menor é o valor menos energia atravessa. Equivalente a fator solar.</t>
  </si>
  <si>
    <t>d.sanear</t>
  </si>
  <si>
    <t>é.fator.solar</t>
  </si>
  <si>
    <t>é.fator.fotoenergético</t>
  </si>
  <si>
    <t>é.resistência.térmica</t>
  </si>
  <si>
    <t>é.transmitância.térmica</t>
  </si>
  <si>
    <t>Mede a quantidade de calor que eleva a temperatura de uma unidade de massa de uma substância em 1°C ou 1 K. Expresso em J/kg·K (joules por quilograma por kelvin) ou cal/g·°C (calorias por grama por grau Celsius).</t>
  </si>
  <si>
    <t>curva.idf</t>
  </si>
  <si>
    <t>Curva IDF, Intensidade Duração e Frequência pluviométrica.  A curva relaciona o Volume de chuva em mm/h, a Duração e Probabilidade do evento acontecer como Tempo de Retorno em anos (10 anos, 50 anos, etc), Usada para o cálculo de redes.</t>
  </si>
  <si>
    <t>sensação.térmica</t>
  </si>
  <si>
    <t>Indica a sensação térmica.</t>
  </si>
  <si>
    <t>hora.utc</t>
  </si>
  <si>
    <t>Hora em UTC do dia para tabelas de duração climática.</t>
  </si>
  <si>
    <t>título.eleitoral</t>
  </si>
  <si>
    <t>Identificador do número do título eleitoral utilizado em Brasil.</t>
  </si>
  <si>
    <t>inss</t>
  </si>
  <si>
    <t>pasep</t>
  </si>
  <si>
    <t>carteira.de.trabalho</t>
  </si>
  <si>
    <t>nis</t>
  </si>
  <si>
    <t>PIS (Programa de Integração Social): Identifica trabalhadores do setor privado para benefícios como FGTS e seguro-desemprego. Consta no Cadastro Nacional de Informações Sociais (CNIS). Fundo extinto pela Medida Provisória 946/20.</t>
  </si>
  <si>
    <t>PASEP (Programa de Formação do Patrimônio do Servidor Público): Similar ao PIS, mas voltado para servidores públicos. Consta no Cadastro Nacional de Informações Sociais (CNIS). Fundo extinto pela Medida Provisória 946/20.</t>
  </si>
  <si>
    <t>número.de.lote</t>
  </si>
  <si>
    <t>pis</t>
  </si>
  <si>
    <t>Identificação de número de registro no INPI Instituto Nacional de Propriedade Industrial no Brasil.</t>
  </si>
  <si>
    <t>renavan</t>
  </si>
  <si>
    <t>cnh</t>
  </si>
  <si>
    <t>rg</t>
  </si>
  <si>
    <t>Renavam (Registro Nacional de Veículos Automotores) é o número de identificação de veículos.</t>
  </si>
  <si>
    <t>inscrição</t>
  </si>
  <si>
    <t>A inscrição é um número para ser usado como número identificador em eventos diversos. Por exemplo, em congressos, sorteios ou sempre que seja necessário atribuir um número a um participante.</t>
  </si>
  <si>
    <t>NIS (Número de Identificação Social) identificador de pessoas para benefícios de assistência social, como bolsa família.</t>
  </si>
  <si>
    <t>INSS (Instituto Nacional do Seguro Social) é número identificador de pessoas para previdência social, como aposentadorias e pensões.</t>
  </si>
  <si>
    <t>CNH (Carteira Nacional de Habilitação). Número identificador de pessoas que precisam dirigir veículos ou que são motoristas.</t>
  </si>
  <si>
    <t>Carteira de Trabalho e Previdência Social (CTPS): Número identificador de pessoas para informar sobre vínculos empregatícios. É o número de registro do trabalhador.</t>
  </si>
  <si>
    <t>Registro Geral é um número identificador de pessoas que seve como carteira de Identidade pessoal no Brasil.</t>
  </si>
  <si>
    <t>rne</t>
  </si>
  <si>
    <t>RNE. Registro Nacional de Estrangeiros. É um número que identifica pessoas extrangeiras com permisão para morar no Brasil. Formado por letras e números.</t>
  </si>
  <si>
    <t>visto.temporário</t>
  </si>
  <si>
    <t>visto.permanente</t>
  </si>
  <si>
    <t>visto.turístico</t>
  </si>
  <si>
    <t>visto.refugiado</t>
  </si>
  <si>
    <t>visto.trânsito</t>
  </si>
  <si>
    <t>Indica se o recurso tem a permissão de visto de refugiado ou asilado. Aplicado normalmente à estadia de pessoas no país. Definido pela Lei de Migração (Lei nº 13.445/2017).</t>
  </si>
  <si>
    <t>Indica se o recurso tem a permissão de visto permanente. Aplicado normalmente à estadia de pessoas no país. Definido pela Lei de Migração (Lei nº 13.445/2017).</t>
  </si>
  <si>
    <t>Indica se o recurso tem a permissão de visto temporário. Aplicado normalmente à estadia de pessoas no país. Definido pela Lei de Migração (Lei nº 13.445/2017).</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</si>
  <si>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</si>
  <si>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</si>
  <si>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abrangência</t>
  </si>
  <si>
    <t>coeficiente</t>
  </si>
  <si>
    <t>origem.do.preço</t>
  </si>
  <si>
    <t>preço.unitário</t>
  </si>
  <si>
    <t>Indica a extensão de abrangência dos dados disponibilizados (nacional, estadual, barrial), indica o local.</t>
  </si>
  <si>
    <t>Indica a extensão geográfica dos dados disponibilizados (nacional, estadual, barrial), indica o local.</t>
  </si>
  <si>
    <t>percentual.de.equipamento</t>
  </si>
  <si>
    <t>percentual.de.mão.de.obra</t>
  </si>
  <si>
    <t>percentual.de.material</t>
  </si>
  <si>
    <t>percentual.de.servico.terceirizado</t>
  </si>
  <si>
    <t>encargo.social</t>
  </si>
  <si>
    <t>região.geográfica</t>
  </si>
  <si>
    <t>refletância.de.parede</t>
  </si>
  <si>
    <t>refletância.de.piso</t>
  </si>
  <si>
    <t>refletância.de.teto</t>
  </si>
  <si>
    <t>custo.de.equipamento</t>
  </si>
  <si>
    <t>custo.de.material</t>
  </si>
  <si>
    <t>custo.de.serviço.terceirizado</t>
  </si>
  <si>
    <t>preço.ofertado</t>
  </si>
  <si>
    <t>custo.total</t>
  </si>
  <si>
    <t>custo.de.mão.de.obra</t>
  </si>
  <si>
    <t>item.unidade</t>
  </si>
  <si>
    <t>item.de.composição</t>
  </si>
  <si>
    <t>item.de.classe</t>
  </si>
  <si>
    <t>imposto.de.valor.agregado</t>
  </si>
  <si>
    <t>valor.do.bônus</t>
  </si>
  <si>
    <t>sinapi.composição</t>
  </si>
  <si>
    <t>sinapi.código.representativo</t>
  </si>
  <si>
    <t>sinapi.insumo</t>
  </si>
  <si>
    <t>sinapi.agrupador</t>
  </si>
  <si>
    <t>sinapi.analítico</t>
  </si>
  <si>
    <t>item.codificado</t>
  </si>
  <si>
    <t>d.equipar</t>
  </si>
  <si>
    <t>Identificação da entidade de mapeamento de texturas sobre a geometria.</t>
  </si>
  <si>
    <t>doméstica</t>
  </si>
  <si>
    <t>para.saúde</t>
  </si>
  <si>
    <t>É um mobiliário específico para cumprir funções hospitalares ou de saúde.</t>
  </si>
  <si>
    <t>É um mobiliário específico destinado a funçoes de orientação como totens informativos ou paineis orientadores.</t>
  </si>
  <si>
    <t>É um mobiliário necessário para executar tarefas profissionais em escritórios e oficinas.</t>
  </si>
  <si>
    <t>É um mobiliário destinado às atividades cotidianas em residencias.</t>
  </si>
  <si>
    <t>Observações SubData 2</t>
  </si>
  <si>
    <t>Observações SubData 1</t>
  </si>
  <si>
    <t>É um mobiliário fixo como uma estante de biblioteca.</t>
  </si>
  <si>
    <t>valor.do.salário</t>
  </si>
  <si>
    <t>valor.do.lucro</t>
  </si>
  <si>
    <t>valor.da.gratificação</t>
  </si>
  <si>
    <t>valor.da.comissão</t>
  </si>
  <si>
    <t>valor.creditado</t>
  </si>
  <si>
    <t>valor.debitado</t>
  </si>
  <si>
    <t>valor.transferido</t>
  </si>
  <si>
    <t>valor.pagamento</t>
  </si>
  <si>
    <t>valor.pix</t>
  </si>
  <si>
    <t>chave.pix</t>
  </si>
  <si>
    <t>Identificação da chave utilizada para pagamento rápido tipo Pix.</t>
  </si>
  <si>
    <t>Identificação do valor do pagamento rápido tipo Pix.</t>
  </si>
  <si>
    <t>Identificação do valor da transferência.</t>
  </si>
  <si>
    <t>é.diurno</t>
  </si>
  <si>
    <t xml:space="preserve">resonante </t>
  </si>
  <si>
    <t>Qualifica um elemento como aberto.</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</si>
  <si>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</si>
  <si>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</si>
  <si>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</si>
  <si>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</si>
  <si>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</si>
  <si>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</si>
  <si>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</si>
  <si>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</si>
  <si>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Qualifica um elemento temporal como diurno.</t>
  </si>
  <si>
    <t>Qualifica um elemento como divisível. Pode ou foi pensado para sofrer operações de segmentação.</t>
  </si>
  <si>
    <t>Qualifica um elemento como estimado. Um valor que se deseja atingir.</t>
  </si>
  <si>
    <t>Qualifica um elemento como externo. Um ambiente ou objeto que precisa ser externo.</t>
  </si>
  <si>
    <t>Qualifica um elemento como fechado.</t>
  </si>
  <si>
    <t>Qualifica um elemento temporal como feriado.</t>
  </si>
  <si>
    <t>Qualifica um elemento como futuro. Um valor que se atingirá no futuro.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</si>
  <si>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</si>
  <si>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</si>
  <si>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</si>
  <si>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</si>
  <si>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</si>
  <si>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Qualifica um elemento como interno. Um ambiente ou objeto que precisa ser interno.</t>
  </si>
  <si>
    <t>Qualifica um elemento como isolado. Um ambiente ou objeto que precisa ser isolado.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</si>
  <si>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</si>
  <si>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</si>
  <si>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</si>
  <si>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</si>
  <si>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Qualifica um elemento como natural. Um ambiente ou objeto que precisa ser natural.</t>
  </si>
  <si>
    <t>Qualifica um elemento como necessário. Teria que ser atingido, pois sem ele há problemas de projeto.</t>
  </si>
  <si>
    <t>Qualifica um elemento temporal como noturno.</t>
  </si>
  <si>
    <t>Qualifica um elemento como obrigatório. Deve ser atingido, pois há uma norma ou regulamento solicitando.</t>
  </si>
  <si>
    <t>Qualifica um elemento como padrão. Muitos elementos conhecidos o apresentam de 0 a 10 é 6 a 8.</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</si>
  <si>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</si>
  <si>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</si>
  <si>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</si>
  <si>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</si>
  <si>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</si>
  <si>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</si>
  <si>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</si>
  <si>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</si>
  <si>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</si>
  <si>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</si>
  <si>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</si>
  <si>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</si>
  <si>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</si>
  <si>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</si>
  <si>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</si>
  <si>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</si>
  <si>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</si>
  <si>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</si>
  <si>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</si>
  <si>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semiautomático</t>
  </si>
  <si>
    <t>lotação.máxima</t>
  </si>
  <si>
    <t>É o valor de lotação utilizada para elementos espaciais como salas ou áreas de estacionamento.</t>
  </si>
  <si>
    <t>É o valor de lotação máxima para elementos espaciais como salas ou áreas de estacionamento. Este valor não pode ser maior que o valor de lotação.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</si>
  <si>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</si>
  <si>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</si>
  <si>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É uma carga estrutural acidental variável.</t>
  </si>
  <si>
    <t>É uma carga estrutural acidental de água de chuva variável.</t>
  </si>
  <si>
    <t>É uma carga estrutural especial devida a equipamentos ou objetos incomuns.</t>
  </si>
  <si>
    <t>É uma carga estrutural acidental de neve variável.</t>
  </si>
  <si>
    <t>É uma carga estrutural de segurança.</t>
  </si>
  <si>
    <t>É uma carga estrutural acidental de vento variável.</t>
  </si>
  <si>
    <t>Declara fluxo de ar de alimentação para sistemas de Avac.</t>
  </si>
  <si>
    <t>Declara fluxo de ar de exaustão para sistemas de Avac..</t>
  </si>
  <si>
    <t>Declara fluxo de ar de exaustão real para sistemas de Avac.</t>
  </si>
  <si>
    <t>Declara fluxo de ar de retorno para sistemas de Avac.</t>
  </si>
  <si>
    <t>Declara fluxo de ar de insuflamento para sistemas de Avac.</t>
  </si>
  <si>
    <t>Declara fluxo de ar de insuflamento por área para sistemas de Avac.</t>
  </si>
  <si>
    <t>Declara fluxo de ar externo para sistemas de Avac.</t>
  </si>
  <si>
    <t>Declara fluxo de ar real de retorno para sistemas de Avac.</t>
  </si>
  <si>
    <t>Declara fluxo de ar real de insuflamento para sistemas de Avac.</t>
  </si>
  <si>
    <t>Declara ganho de calor latente por pessoa para sistemas de Avac.</t>
  </si>
  <si>
    <t>Declara ganho de calor sensível por pessoa para sistemas de Avac.</t>
  </si>
  <si>
    <t>Declara ganho total de calor por pessoa para sistemas de Avac.</t>
  </si>
  <si>
    <t>Declara método de ar externo para sistemas de Avac.</t>
  </si>
  <si>
    <t>zona.isolada</t>
  </si>
  <si>
    <t>zona.privada</t>
  </si>
  <si>
    <t>zona.pública</t>
  </si>
  <si>
    <t>zona.de.maquinária</t>
  </si>
  <si>
    <t>zona.protegida</t>
  </si>
  <si>
    <t>Identificação de zona do projeto AVAC do prédio.</t>
  </si>
  <si>
    <t>Identificação de zona pública.</t>
  </si>
  <si>
    <t>Identificação de zona privada.</t>
  </si>
  <si>
    <t>Identificação de zona de maquinárias.</t>
  </si>
  <si>
    <t>d.zonificar</t>
  </si>
  <si>
    <t>é.hipotético</t>
  </si>
  <si>
    <t>é.interno</t>
  </si>
  <si>
    <t>é.externo</t>
  </si>
  <si>
    <t>é.aberto</t>
  </si>
  <si>
    <t>é.fechado</t>
  </si>
  <si>
    <t>é.natural</t>
  </si>
  <si>
    <t>é.artificial</t>
  </si>
  <si>
    <t>automático</t>
  </si>
  <si>
    <t>é.baixo</t>
  </si>
  <si>
    <t>é.alta</t>
  </si>
  <si>
    <t>é.alto</t>
  </si>
  <si>
    <t>é.baixa</t>
  </si>
  <si>
    <t>de.escape</t>
  </si>
  <si>
    <t>Se um elemento agrupa outros. Não há necessariamente uma relação funcional entre os elementos agrupados.</t>
  </si>
  <si>
    <t>destino.de</t>
  </si>
  <si>
    <t>agrupador.de</t>
  </si>
  <si>
    <t>fake</t>
  </si>
  <si>
    <t>fraudulento</t>
  </si>
  <si>
    <t>cobertura.alinhadora</t>
  </si>
  <si>
    <t>mobiliário</t>
  </si>
  <si>
    <t>d.atributar</t>
  </si>
  <si>
    <t>default</t>
  </si>
  <si>
    <t>parámetro</t>
  </si>
  <si>
    <t>valor</t>
  </si>
  <si>
    <t>Nome de um parámetro ou atributo criado pelo usuário.</t>
  </si>
  <si>
    <t>Tipo de um parámetro ou atributo criado pelo usuário.</t>
  </si>
  <si>
    <t>Valor atribuido ao parámetro ou atributo criado pelo usuário.</t>
  </si>
  <si>
    <t>croma</t>
  </si>
  <si>
    <t>luminosidade</t>
  </si>
  <si>
    <t>hue</t>
  </si>
  <si>
    <t>saturação</t>
  </si>
  <si>
    <t>Define a saturação cromática ou a composição da cor do sistema (HSV).</t>
  </si>
  <si>
    <t>Define o matiz (HUE) da cor no sistema (HSV).</t>
  </si>
  <si>
    <t>paramento</t>
  </si>
  <si>
    <t>É um paramento ou vestimenta especial utilizada em ambientes contaminantes.</t>
  </si>
  <si>
    <t>É uma bancada. Plano fixo e uniforme para trabalho profissional.</t>
  </si>
  <si>
    <t>É um aparelho. Um equipamento elétrico ou eletrônico de uso cotidiano ou profisional.</t>
  </si>
  <si>
    <t>É um móvel para equipar uma sala.</t>
  </si>
  <si>
    <t>É um dispositivo. Um equipamento elétrico ou eletrônico de uso cotidiano ou profisional..</t>
  </si>
  <si>
    <t>É um instrumento. Um equipamento de uso manual.</t>
  </si>
  <si>
    <t>d.informar</t>
  </si>
  <si>
    <t>boletim.informativo</t>
  </si>
  <si>
    <t>boletim.escolar</t>
  </si>
  <si>
    <t>boletim.de.ocorrência</t>
  </si>
  <si>
    <t>diário.oficial</t>
  </si>
  <si>
    <t>ato.oficial</t>
  </si>
  <si>
    <t>resolução</t>
  </si>
  <si>
    <t>Declara o número do Boletim de Ocorrência.</t>
  </si>
  <si>
    <t>Declara o número do Boletim Escolar.</t>
  </si>
  <si>
    <t>Declara o número do Boletim Informativo.</t>
  </si>
  <si>
    <t>Declara o número de Resolução institucional.</t>
  </si>
  <si>
    <t>ata.de.reunião</t>
  </si>
  <si>
    <t>Declara o número de uma Ata de Reunião de trabalho.</t>
  </si>
  <si>
    <t>Declara o número um Ato Oficial informado num documento institucional.</t>
  </si>
  <si>
    <t>aquisição</t>
  </si>
  <si>
    <t>Declara um equipamento ou objeto físico ou virtual necessário que deverá ser aquirido.</t>
  </si>
  <si>
    <t>Declara coeficiente aplicado para cálculo orçamentário.</t>
  </si>
  <si>
    <t>Declara local de utilização do bem para fins patrimoniais.</t>
  </si>
  <si>
    <t>local.de.uso</t>
  </si>
  <si>
    <t>Declara o valor do aspecto de regularidade. Por exemplo, 5 para um pentágono ou uma estrela.</t>
  </si>
  <si>
    <t>Declara o valor do aspecto de periodicidade. Por exemplo, módulo 4.</t>
  </si>
  <si>
    <t>módulo.do.período</t>
  </si>
  <si>
    <t>d.perfilar</t>
  </si>
  <si>
    <t>perfil.circular</t>
  </si>
  <si>
    <t>perfil.elíptico</t>
  </si>
  <si>
    <t>perfil.fractal</t>
  </si>
  <si>
    <t>perfil.orgánico</t>
  </si>
  <si>
    <t>perfil.poligonal</t>
  </si>
  <si>
    <t>perfil.polígono</t>
  </si>
  <si>
    <t>perfil.quadrado</t>
  </si>
  <si>
    <t>perfil.regular</t>
  </si>
  <si>
    <t>perfil.retangular</t>
  </si>
  <si>
    <t>perfil.estrela</t>
  </si>
  <si>
    <t>perfil</t>
  </si>
  <si>
    <t>perigoso</t>
  </si>
  <si>
    <t>Declara que a produção do objeto é uma atividade perigosa ou de alto risco.</t>
  </si>
  <si>
    <t>Declara que a produção do objeto implica no içamento por algum meio.</t>
  </si>
  <si>
    <t>Declara que o objeto produzido terá existência temporária e terá que ser removido.</t>
  </si>
  <si>
    <t>Declara o número do Diário Oficial Institucional.</t>
  </si>
  <si>
    <t>é.diário.oficial</t>
  </si>
  <si>
    <t>contribuição.previdenciária</t>
  </si>
  <si>
    <t>auxílio.doença</t>
  </si>
  <si>
    <t>Declara o valor do auxílio doença.</t>
  </si>
  <si>
    <t>Declara a contribuição previdenciária.</t>
  </si>
  <si>
    <t>despesa.obrigatória</t>
  </si>
  <si>
    <t>é.encargo.social</t>
  </si>
  <si>
    <t>é.contribuição.previdenciária</t>
  </si>
  <si>
    <t>Declara que a despesa é obrigatória.</t>
  </si>
  <si>
    <t>Declara uma malha UV de pontos para cálculos diversos, preferivelmente com densidade de 0,5 a 2,0 m. Por exemplo, aplicada em NBR 15215-3 para calcular incidência de luz natural em ambientes. .</t>
  </si>
  <si>
    <t>Declara uma matriz 4x4. .</t>
  </si>
  <si>
    <t>É um arquivo digital DOC de texto em Word ou com formatação.</t>
  </si>
  <si>
    <t>Mede a relação entre a massa de um material e o volume que ele ocupa. Expressada como kg/m³ ou g/cm³. .</t>
  </si>
  <si>
    <t>Mede a quantidade de energia solar que é absorvida pelo material em relação à energia solar que incide sobre ele. Expressada entre 0 e 1. Quanto menor é o valor menos energia absorve. .</t>
  </si>
  <si>
    <t>Indica a quantidade de energia solar que atravessa o vidro em relação à energia solar que incide sobre ele. Expressado entre 0 a 1. Quanto menor é o valor menos energia atravessa. .</t>
  </si>
  <si>
    <t>Valor da zona geográfica UTM (Universal Transverse Mercator). Valor numérico de 2 dígitos expresso como string.</t>
  </si>
  <si>
    <t>Código de IBGE da Região Geográfica do Brasil. .</t>
  </si>
  <si>
    <t>Código de IBGE da Região Geográfica Imediata. .</t>
  </si>
  <si>
    <t>Código de IBGE da Região Geográfica Intermediária. .</t>
  </si>
  <si>
    <t>Representa um valor baixo.</t>
  </si>
  <si>
    <t>Identificador tipo MAC (Media Access Control). Formado por 48 bits (6 bytes) com 12 caracteres hexadecimais. 3 bytes são atribuidos pelo IEEE e 3 bytes pelo fabricante do equipamento ou dispositivo. xx:xx:xx:yy:yy:yy.</t>
  </si>
  <si>
    <t>Identificador tipo UUID (Universally Unique Identifier). Formado por 128 bits (16 bytes). É uma sequência de 32 caracteres hexadecimais xxxxxxxx-xxxx-xxxx-xxxx-xxxxxxxxxxxx.</t>
  </si>
  <si>
    <t>O valor Iluminância define a quantidade de luz que incide sobre uma superfície. A unidade é o Lux (1 Lm /m2) e deve respeitar a norma NBR ISO/CIE 8995-1.</t>
  </si>
  <si>
    <t>Sensação visual desconfortável produzida pelo excesso de brilho. Medido pela norma NBR ISO/CIE 8995-1 como o UGR (Índice de Ofuscamento Unificado). .</t>
  </si>
  <si>
    <t>Declara que o valor de incidência da luz natural é acima de 1000 lux aproximadamente (NBR 15215-3). .</t>
  </si>
  <si>
    <t>Declara o valor de iluminancia alvo pretendida recomendada em lux (NBR 15215-3). .</t>
  </si>
  <si>
    <t>Declara o valor de iluminancia alvo mínima em lux (NBR 15215-3). .</t>
  </si>
  <si>
    <t>Declara a altura do plano de trabalho para o qual a iluminância é calculada. Normalmente a 0.75 m do piso. (NBR 15215-3). .</t>
  </si>
  <si>
    <t>Declara a altura do plano de referência para o qual a iluminância é calculada. Normalmente a 0.75 m do piso. (NBR 15215-3). .</t>
  </si>
  <si>
    <t>Declara a refletância da parede. Capacidade que a superfície tem para refletir a luz incidente. Expressa como porcentagem do fluxo luminoso refletido em relação ao fluxo luminoso incidente. Por exemplo, 50% para uma parede clara. .</t>
  </si>
  <si>
    <t>Declara a refletância do piso. Capacidade que a superfície tem para refletir a luz incidente. Expressa como porcentagem do fluxo luminoso refletido em relação ao fluxo luminoso incidente. Por exemplo, 10% para pisos escuros. .</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</si>
  <si>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</si>
  <si>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</si>
  <si>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</si>
  <si>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</si>
  <si>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</si>
  <si>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</si>
  <si>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</si>
  <si>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Agente que assina o documento. .</t>
  </si>
  <si>
    <t>A lei ou norma foi revogada por alguma outra lei. .</t>
  </si>
  <si>
    <t>A lei ou norma foi vetada por alguma autoridade. .</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</si>
  <si>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</si>
  <si>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</si>
  <si>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</si>
  <si>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Número de Internet Protocol v4. 100.000.0.0 .</t>
  </si>
  <si>
    <t>Número de Internet Protocol v6. 000a:000b:000a:0000:0000:0000:0000:0000.</t>
  </si>
  <si>
    <t>Dimensão de espelho de escada - altura de um degrau. .</t>
  </si>
  <si>
    <t>Dimensão de largura do degrau de escada. .</t>
  </si>
  <si>
    <t>Declara custo de equipamento.</t>
  </si>
  <si>
    <t>Declara custo de mão de obra.</t>
  </si>
  <si>
    <t>Declara custo de material.</t>
  </si>
  <si>
    <t>Declara custo de serviço terceirizado.</t>
  </si>
  <si>
    <t>Declara custo total.</t>
  </si>
  <si>
    <t>Declara encargo social.</t>
  </si>
  <si>
    <t>Declara imposto estadual.</t>
  </si>
  <si>
    <t>Declara imposto federal.</t>
  </si>
  <si>
    <t>Declara imposto municipal.</t>
  </si>
  <si>
    <t>Declara item codificado.</t>
  </si>
  <si>
    <t>Declara item de classe.</t>
  </si>
  <si>
    <t>Declara item de composição.</t>
  </si>
  <si>
    <t>Declara item unidade.</t>
  </si>
  <si>
    <t>Declara origem do preço de acordo a metodologia SINAPI  Pode ser C coletado pelo IBGE ou CAIXA, CR valor referencial ou atribuido a São Paulo (AS) .</t>
  </si>
  <si>
    <t>Declara percentual de equipamento.</t>
  </si>
  <si>
    <t>Declara percentual de mão de obra.</t>
  </si>
  <si>
    <t>Declara percentual de material.</t>
  </si>
  <si>
    <t>Declara percentual de servico terceirizado.</t>
  </si>
  <si>
    <t>Declara preço.</t>
  </si>
  <si>
    <t>Declara preço ofertado.</t>
  </si>
  <si>
    <t>Declara preço unitário.</t>
  </si>
  <si>
    <t>Declara sinapi agrupador.</t>
  </si>
  <si>
    <t>Declara sinapi analítico.</t>
  </si>
  <si>
    <t>Declara sinapi código representativo.</t>
  </si>
  <si>
    <t>Declara sinapi composição.</t>
  </si>
  <si>
    <t>Declara sinapi insumo.</t>
  </si>
  <si>
    <t>Declara valor de comissão.</t>
  </si>
  <si>
    <t>Declara valor de gratificação.</t>
  </si>
  <si>
    <t>Declara valor de lucro.</t>
  </si>
  <si>
    <t>Declara valor de salário.</t>
  </si>
  <si>
    <t>Declara valor do bônus.</t>
  </si>
  <si>
    <t>Identificação do ángulo do Norte Verdadeiro. É o ponto onde convergem os meridianos, nos mapas aponta a 90°. .</t>
  </si>
  <si>
    <t>Indica se o recurso tem a permissão verbalmente concedida.</t>
  </si>
  <si>
    <t>Define a intensidade do matiz que pode ser mais claro ou escuro. .</t>
  </si>
  <si>
    <t>Define a luminosidade de uma paleta do sistema Munsell ou similar. .</t>
  </si>
  <si>
    <t>Define o matiz (HUE) de uma paleta do sistema Munsell ou similar. .</t>
  </si>
  <si>
    <t>Define o valor croma de saturação da cor (C) da paleta do sistema Munsell ou similar. .</t>
  </si>
  <si>
    <t>Canal Ciano.</t>
  </si>
  <si>
    <t>Declara que um elemento está dentro de outro. .</t>
  </si>
  <si>
    <t>Identifica o tipo de andar (Funcional, Técnico, Mezanino, Cobertura, Nível de fundação).</t>
  </si>
  <si>
    <t>Valor de precipitação de chuva diária.</t>
  </si>
  <si>
    <t>Valor de precipitação de chuva mensal.</t>
  </si>
  <si>
    <t>Protege instalação elétrica de acordo NBR 5410 (instalações elétricas de baixa tensão).</t>
  </si>
  <si>
    <t>Protege instalação elétrica de acordo a NBR 5419 (descargas atmosféricas) e NBR 5410 (instalações elétricas de baixa tensão).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</si>
  <si>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</si>
  <si>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</si>
  <si>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Qualifica um elemento que é funciona sem intervenção humana imediata. .</t>
  </si>
  <si>
    <t>Qualifica um processo de transformação operado automaticamente. .</t>
  </si>
  <si>
    <t>Qualifica um elemento como bruto. É um valor que incorpora todos os elementos. .</t>
  </si>
  <si>
    <t>Qualifica um elemento que é operado manualmente. .</t>
  </si>
  <si>
    <t>Qualifica um elemento que é negativo. Como pressurização negativa que impede o escape de particulado contaminante para áreas externas. .</t>
  </si>
  <si>
    <t>Qualifica um elemento precisa ser pressurizado. .</t>
  </si>
  <si>
    <t>Qualifica um elemento que é operado semiautomaticamente. .</t>
  </si>
  <si>
    <t>Se um elemento é contectado a outro. Não é necessariamente uma relação simétrica. .</t>
  </si>
  <si>
    <t>Se um elemento é membro de um conjunto maior. Sugere um papel ativo de integração funcional. Exemplo: montantes e diagonais podem ser membros de uma treliça.  .</t>
  </si>
  <si>
    <t>Quantidade de cloro em água que ainda não reagiu com contaminantes. .</t>
  </si>
  <si>
    <t>Ângulo de visão é um parámetro da NBR 15215-3 para calcular incidência de luz natural em ambientes. .</t>
  </si>
  <si>
    <t>Distância externa de visão é um parámetro da NBR 15215-3 para calcular incidência de luz natural em ambientes. .</t>
  </si>
  <si>
    <t>Camada visível é um parámetro da NBR 15215-3 para calcular incidência de luz natural em ambientes. .</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</si>
  <si>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</si>
  <si>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</si>
  <si>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</si>
  <si>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</si>
  <si>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Data de validade de um componente como extintor ou lámpada. em formato aaaa-mm-dd .</t>
  </si>
  <si>
    <t>Data de verificação de um componente como extintor ou lámpada ou levantamentos patrimoniai em formato  aaaa-mm-dd .</t>
  </si>
  <si>
    <t>Data de levantamento de projeto em formato aaaa-mm-dd .</t>
  </si>
  <si>
    <t>Declara o dia da semana. Pode colocar o valor textual. .</t>
  </si>
  <si>
    <t>Identificação de uma zona que deve ser isolada, como em instalações laboratoriais. .</t>
  </si>
  <si>
    <t>Identificação de zona que deve ser protegida. .</t>
  </si>
  <si>
    <t>Nome ou caminho completo de uma pasta, sem o drive. \\pasta1\\pasta2\\...</t>
  </si>
  <si>
    <t>Declara que o ambiente tem função de contemplação para museus, igrejas etc..</t>
  </si>
  <si>
    <t>É um mobiliário com função ornamental, como plantas, esculturas, quadros, etc..</t>
  </si>
  <si>
    <t>Declara a fórmula do aspecto rítmico. Por exemplo, AB, ABB, ABCA, ABACADA..</t>
  </si>
  <si>
    <t>Define a periodicidade dos eventos (Anual, Mensal, Semanal, Horária, etc.).</t>
  </si>
  <si>
    <t>Declara o IVA. Imposto de Valor Agregado.</t>
  </si>
  <si>
    <t>Declara que um objeto é positivo.</t>
  </si>
  <si>
    <t>Declara que um objeto é negativo.</t>
  </si>
  <si>
    <t>Declara que um objeto é logicamente verdadeiro.</t>
  </si>
  <si>
    <t>Declara que um objeto é logicamente falso.</t>
  </si>
  <si>
    <t>Declara que um objeto é fake ou falsificado.</t>
  </si>
  <si>
    <t>Declara que um objeto é fraudulento.</t>
  </si>
  <si>
    <t>Declara que é um tubo de água fria.</t>
  </si>
  <si>
    <t>Declara que é um tubo de água quente.</t>
  </si>
  <si>
    <t>Declara que é um tubo de gás.</t>
  </si>
  <si>
    <t>Declara que é um duto de AVAC com ar refrigerado ou de retorno.</t>
  </si>
  <si>
    <t>Declara que é um tubo de AVAC com líquidos refrigerantes.</t>
  </si>
  <si>
    <t>Declara que é um tubo de fluídos químicos.</t>
  </si>
  <si>
    <t>Declara que é um tubo de fluídos tóxicos perigosos.</t>
  </si>
  <si>
    <t>Declara que é um tubo de fluídos combustíveis perigosos.</t>
  </si>
  <si>
    <t>Declara que é um tubo de fluídos ou gases medicinais.</t>
  </si>
  <si>
    <t>Declara que é um é circuito de energia elétrica.</t>
  </si>
  <si>
    <t>Declara que é um é a fiação de alimentação de energia elétricas.</t>
  </si>
  <si>
    <t>Declara que é um é a fiação de alimentação de dados.</t>
  </si>
  <si>
    <t xml:space="preserve">ID de Revit ou GlobalId IFC ou identificador único de objeto. Identificação da janela. </t>
  </si>
  <si>
    <t xml:space="preserve">ID de Revit ou GlobalId IFC ou identificador único de objeto. Identificação da claraboia. </t>
  </si>
  <si>
    <t xml:space="preserve">ID de Revit ou GlobalId IFC ou identificador único de objeto. Identificação do elemento alimentador. </t>
  </si>
  <si>
    <t xml:space="preserve">ID de Revit ou GlobalId IFC ou identificador único de objeto. Identificação do elemento alimentado. </t>
  </si>
  <si>
    <t xml:space="preserve">ID de Revit ou GlobalId IFC ou identificador único de objeto. Identificação da entidade de retorno. </t>
  </si>
  <si>
    <t xml:space="preserve">ID de Revit ou GlobalId IFC ou identificador único de objeto. Identificação do elemento alinhador. </t>
  </si>
  <si>
    <t xml:space="preserve">ID de Revit ou GlobalId IFC ou identificador único de objeto. Identificação do eixo alinhador que pode definir um plano estrutural referêncial. </t>
  </si>
  <si>
    <t xml:space="preserve">ID de Revit ou GlobalId IFC ou identificador único de objeto. Identificação da fachada alinhadora que pode definir um plano urbano referêncial de alinhamento. </t>
  </si>
  <si>
    <t xml:space="preserve">ID de Revit ou GlobalId IFC ou identificador único de objeto. Identificação da divisa alinhadora que pode definir um alinhamento urbano referêncial. </t>
  </si>
  <si>
    <t xml:space="preserve">ID de Revit ou GlobalId IFC ou identificador único de objeto. Identificação da rua alinhadora que pode definir um alinhamento de tráfego urbano referêncial. </t>
  </si>
  <si>
    <t xml:space="preserve">ID de Revit ou GlobalId IFC ou identificador único de objeto. Identificação da face alinhadora. </t>
  </si>
  <si>
    <t xml:space="preserve">ID de Revit ou GlobalId IFC ou identificador único de objeto. Identificação de um elemento de cobertura alinhadora que pode definir um gabarito de altura de referência. </t>
  </si>
  <si>
    <t xml:space="preserve">ID de Revit ou GlobalId IFC ou identificador único de objeto. Identificação da linha ou segmento alinhador. </t>
  </si>
  <si>
    <t xml:space="preserve">ID de Revit ou GlobalId IFC ou identificador único de objeto. Identificação do ralo. </t>
  </si>
  <si>
    <t xml:space="preserve">ID de Revit ou GlobalId IFC ou identificador único de objeto. Identificação de uma carga estrutural concentrada pontual. </t>
  </si>
  <si>
    <t xml:space="preserve">ID de Revit ou GlobalId IFC ou identificador único de objeto. Identificação de uma carga estrutural distribuida linearmente. </t>
  </si>
  <si>
    <t xml:space="preserve">ID de Revit ou GlobalId IFC ou identificador único de objeto. Identificação de um carregamento estrutural. </t>
  </si>
  <si>
    <t xml:space="preserve">ID de Revit ou GlobalId IFC ou identificador único de objeto. Identificação de uma carga estrutural distribuida superficialmente. </t>
  </si>
  <si>
    <t xml:space="preserve">ID de Revit ou GlobalId IFC ou identificador único de objeto. Identificação do objeto de trajeto. </t>
  </si>
  <si>
    <t xml:space="preserve">ID de Revit ou GlobalId IFC ou identificador único de objeto. Identificação da válvula. </t>
  </si>
  <si>
    <t xml:space="preserve">ID de Revit ou GlobalId IFC ou identificador único de objeto. Identificação da conexão. </t>
  </si>
  <si>
    <t xml:space="preserve">ID de Revit ou GlobalId IFC ou identificador único de objeto. Identificação de um documento. </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</si>
  <si>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</si>
  <si>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</si>
  <si>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 xml:space="preserve">ID de Revit ou GlobalId IFC ou identificador único de objeto. Identificação do elemento equipamento. </t>
  </si>
  <si>
    <t xml:space="preserve">ID de Revit ou GlobalId IFC ou identificador único de objeto. Identificação da entidade de tubulação de esgoto. </t>
  </si>
  <si>
    <t xml:space="preserve">ID de Revit ou GlobalId IFC ou identificador único de objeto. Identificação do elemento espacial que representa o cômodo. </t>
  </si>
  <si>
    <t xml:space="preserve">ID de Revit ou GlobalId IFC ou identificador único de objeto. Identificação do elemento fornecedor. </t>
  </si>
  <si>
    <t xml:space="preserve">ID de Revit ou GlobalId IFC ou identificador único de objeto. Identificação do elemento fornecido. </t>
  </si>
  <si>
    <t>ID de Revit ou GlobalId IFC ou identificador único de objeto. Identificação da entidade de iluminação. Pode ser uma luminária ou poste de luz.</t>
  </si>
  <si>
    <t>ID de Revit ou GlobalId IFC ou identificador único de objeto. Identificação de um elemento que é iluminado por algum outro elemento.</t>
  </si>
  <si>
    <t xml:space="preserve">ID de Revit ou GlobalId IFC ou identificador único de objeto. Identificação da junta. </t>
  </si>
  <si>
    <t xml:space="preserve">ID de Revit ou GlobalId IFC ou identificador único de objeto. Identificação do material. </t>
  </si>
  <si>
    <t xml:space="preserve">ID de Revit ou GlobalId IFC ou identificador único de objeto. Identificação da entidade de mobília. </t>
  </si>
  <si>
    <t xml:space="preserve">ID de Revit ou GlobalId IFC ou identificador único de objeto. Identificação da porta. </t>
  </si>
  <si>
    <t xml:space="preserve">ID de Revit ou GlobalId IFC ou identificador único de objeto. Identificação do nome do objeto de contorno. </t>
  </si>
  <si>
    <t>ID de Revit ou GlobalId IFC ou identificador único de objeto. Identificação do guarda corpo.</t>
  </si>
  <si>
    <t xml:space="preserve">ID de Revit ou GlobalId IFC ou identificador único de objeto. Identificação de um beacon. </t>
  </si>
  <si>
    <t xml:space="preserve">ID de Revit ou GlobalId IFC ou identificador único de objeto. Identificação de um sensor de temperatura e umidade. </t>
  </si>
  <si>
    <t xml:space="preserve">ID de Revit ou GlobalId IFC ou identificador único de objeto. Identificação de um sensor de vibração. </t>
  </si>
  <si>
    <t xml:space="preserve">ID de Revit ou GlobalId IFC ou identificador único de objeto. Identificação de um sensor de iluminação. </t>
  </si>
  <si>
    <t xml:space="preserve">ID de Revit ou GlobalId IFC ou identificador único de objeto. Identificação de um sensor de movimento. </t>
  </si>
  <si>
    <t xml:space="preserve">ID de Revit ou GlobalId IFC ou identificador único de objeto. Identificação de um sensor de presença. </t>
  </si>
  <si>
    <t xml:space="preserve">ID de Revit ou GlobalId IFC ou identificador único de objeto. Identificação de um sensor de acesso. </t>
  </si>
  <si>
    <t xml:space="preserve">ID de Revit ou GlobalId IFC ou identificador único de objeto. Identificação de um sensor de fumaça para sistemas de combate a incêndio. </t>
  </si>
  <si>
    <t xml:space="preserve">ID de Revit ou GlobalId IFC ou identificador único de objeto. Identificação de uma parede. </t>
  </si>
  <si>
    <t xml:space="preserve">ID de Revit ou GlobalId IFC ou identificador único de objeto. Identificação da grade. </t>
  </si>
  <si>
    <t xml:space="preserve">ID de Revit ou GlobalId IFC ou identificador único de objeto. Identificação de um elemento servidor de outro. </t>
  </si>
  <si>
    <t xml:space="preserve">ID de Revit ou GlobalId IFC ou identificador único de objeto. Identificação de um elemento servido por outro. </t>
  </si>
  <si>
    <t xml:space="preserve">ID de Revit ou GlobalId IFC ou identificador único de objeto. Identificação do brise. </t>
  </si>
  <si>
    <t>ID de Revit ou GlobalId IFC ou identificador único de objeto. Identificação do brise. No Brasil usadas em fachadas com orientação Norte (sol incidindo com maior inclinação).  .</t>
  </si>
  <si>
    <t>ID de Revit ou GlobalId IFC ou identificador único de objeto. Identificação do brise. No Brasil usadas em fachadas com orientação Leste - Oeste (sol incidindo com menor inclinação). .</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</si>
  <si>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</si>
  <si>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</si>
  <si>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 xml:space="preserve">ID de Revit ou GlobalId IFC ou identificador único de objeto. Identificação do documento. </t>
  </si>
  <si>
    <t xml:space="preserve">ID de Revit ou GlobalId IFC ou identificador único de objeto. Identificação da entidade de transporte. </t>
  </si>
  <si>
    <t>ID de Revit ou GlobalId IFC ou identificador único de objeto. Identificação de objeto.</t>
  </si>
  <si>
    <t>Declara que a janela é fixa.</t>
  </si>
  <si>
    <t>Declara que a janela é de batente.</t>
  </si>
  <si>
    <t>Declara que a janela é de correr.</t>
  </si>
  <si>
    <t>Declara que a janela é de varandas ou de vários módulos.</t>
  </si>
  <si>
    <t>Declara que a janela é Maxim-ar.</t>
  </si>
  <si>
    <t>Declara que a janela é guilhotina.</t>
  </si>
  <si>
    <t>Declara que a janela é pivotante.</t>
  </si>
  <si>
    <t>Declara que a janela é basculante.</t>
  </si>
  <si>
    <t>Declara que a claraboia é fixa.</t>
  </si>
  <si>
    <t>Declara que a claraboia é ventilada.</t>
  </si>
  <si>
    <t>Declara que a claraboia é cúpula.</t>
  </si>
  <si>
    <t>Declara que a claraboia é prismática.</t>
  </si>
  <si>
    <t>Declara que a claraboia é tubular.  Direciona a luz de modo indireto por reflexões.</t>
  </si>
  <si>
    <t>Declara o Horário do amanhecer. Varia diariamente.</t>
  </si>
  <si>
    <t>Declara o Horário do anoitecer. Varia diariamente.</t>
  </si>
  <si>
    <t>Declara o Horário do meio-dia. Não varia, é sempre às 12:00 hs independente do dia do ano.</t>
  </si>
  <si>
    <t>Declara o Horário do meio-dia solar. Varia diariamente.</t>
  </si>
  <si>
    <t>Declara o Dia 21 de setembro no hemisfério sul.</t>
  </si>
  <si>
    <t>Declara o Dia 21 de março no hemisfério sul.</t>
  </si>
  <si>
    <t>Declara o Dia 21 de dezembro no hemisfério sul.</t>
  </si>
  <si>
    <t>Declara o Dia 21 de junho no hemisfério sul.</t>
  </si>
  <si>
    <t>Declara a identificação de órgão de instituição pública brasileira.</t>
  </si>
  <si>
    <t>Declara a identificação de organismo ou instituição extrangeira.</t>
  </si>
  <si>
    <t>Declara que é duto para insuflar para instalações de AVAC (HVAC).</t>
  </si>
  <si>
    <t>Declara que é duto para retornar para instalações de AVAC (HVAC).</t>
  </si>
  <si>
    <t>Declara que é duto de exaustão para instalações de AVAC (HVAC).</t>
  </si>
  <si>
    <t>Declara que é duto de ventilação para instalações de AVAC (HVAC).</t>
  </si>
  <si>
    <t>Declara que é elemento terminal da linha de dutos de AVAC (HVAC).</t>
  </si>
  <si>
    <t>Identificação do número de telefone fixo.</t>
  </si>
  <si>
    <t>Identificação do número de telefone celular.</t>
  </si>
  <si>
    <t>Identificação do número de fax.</t>
  </si>
  <si>
    <t>Identificação do número de caixa postal.</t>
  </si>
  <si>
    <t>Identificação do número de edital de concurso, licitação ou certame.</t>
  </si>
  <si>
    <t>Identificação do proponente de um concurso, licitação ou certame.</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</si>
  <si>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</si>
  <si>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</si>
  <si>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</si>
  <si>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</si>
  <si>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</si>
  <si>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nome do proprietário.</t>
  </si>
  <si>
    <t>Identificação do nome do cliente.</t>
  </si>
  <si>
    <t>Identificação do número ou código de um processo.</t>
  </si>
  <si>
    <t>Declara que é uma válvula de controle. Diversos tipos de controle de automatização da rede.</t>
  </si>
  <si>
    <t>Declara que é uma válvula de retenção. Protege a tubulação da inversão do fluxo.</t>
  </si>
  <si>
    <t>Declara que é uma válvula tipo ventosa. Regula pressões internas ou elimina ar da tubulação. .</t>
  </si>
  <si>
    <t>Declara que é uma válvula de esfera.</t>
  </si>
  <si>
    <t>Declara que é uma válvula borboleta.</t>
  </si>
  <si>
    <t>Declara que é uma válvula de gaveta.</t>
  </si>
  <si>
    <t>Declara que é uma válvula de alívio.</t>
  </si>
  <si>
    <t>Declara que é uma válvula de diafragma.</t>
  </si>
  <si>
    <t>Declara que é uma válvula solenoide.</t>
  </si>
  <si>
    <t>Declara que é uma válvula de agulha.</t>
  </si>
  <si>
    <t>paramentado</t>
  </si>
  <si>
    <t>Declara que o funcionário está uniformizado.</t>
  </si>
  <si>
    <t>Declara que o funcionário está corretamente calçado com botas ou acorde à sua atividade.</t>
  </si>
  <si>
    <t>Declara que o funcionário está usando máscara acorde à sua atividade.</t>
  </si>
  <si>
    <t>Declara que o funcionário está usando todos os EPI Equipamentos de Proteção Individual acorde à sua atividade.</t>
  </si>
  <si>
    <t>Declara que o funcionário está usando luvas acorde à sua atividade.</t>
  </si>
  <si>
    <t>Declara que o funcionário está usando capacete de segurança acorde à sua atividade.</t>
  </si>
  <si>
    <t>Declara que o funcionário está usando paramento completo de segurança biológica.</t>
  </si>
  <si>
    <t>Declara que o funcionário está corretamente cintado com arneses apropriados conforme a exigência da atividade.</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</si>
  <si>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</si>
  <si>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</si>
  <si>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</si>
  <si>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</si>
  <si>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</si>
  <si>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</si>
  <si>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</si>
  <si>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</si>
  <si>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</si>
  <si>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</si>
  <si>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</si>
  <si>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</si>
  <si>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</si>
  <si>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</si>
  <si>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</si>
  <si>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</si>
  <si>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</si>
  <si>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traducción SubData 2 
(26)</t>
  </si>
  <si>
    <t>lista</t>
  </si>
  <si>
    <t>método</t>
  </si>
  <si>
    <t>Valor default ou corrente de um parámetro ou atributo criado pelo usuário. Pode ser formado para o valor a lista ou o método.</t>
  </si>
  <si>
    <t>classificación</t>
  </si>
  <si>
    <t>ranqueamento</t>
  </si>
  <si>
    <t>d.listar</t>
  </si>
  <si>
    <t>ordenamento</t>
  </si>
  <si>
    <t>d.executar</t>
  </si>
  <si>
    <t>função.lisp</t>
  </si>
  <si>
    <t>método.lisp</t>
  </si>
  <si>
    <t>método.estático</t>
  </si>
  <si>
    <t>macro</t>
  </si>
  <si>
    <t>script</t>
  </si>
  <si>
    <t>É o nome de uma macro escrita em alguma linguagem como DesignScript.</t>
  </si>
  <si>
    <t>É o nome de um arquivo tipo script com declarações a serem executadas.</t>
  </si>
  <si>
    <t>É o nome de uma função escrita em AutoLISP.</t>
  </si>
  <si>
    <t>É o nome de um método escrito em alguma linguagem como C# ou Python.</t>
  </si>
  <si>
    <t>É o nome de um método estático escrito em alguma linguagem como C# ou Python.</t>
  </si>
  <si>
    <t>locução</t>
  </si>
  <si>
    <t>voz</t>
  </si>
  <si>
    <t>idioma</t>
  </si>
  <si>
    <t>Declara a identificação de uma voz.</t>
  </si>
  <si>
    <t>Declara uma locução.</t>
  </si>
  <si>
    <t>Declara o idioma utilizado. Formatar com as siglas correspondentes (pt, es, en-us, etc.).</t>
  </si>
  <si>
    <t>Lista atribuida ao parámetro ou atributo criado pelo usuário. A lista deve ser uma string iniciada com o nome do parámetro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</si>
  <si>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</si>
  <si>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</si>
  <si>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</si>
  <si>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resultado.textual</t>
  </si>
  <si>
    <t>resultado.número.real</t>
  </si>
  <si>
    <t>resultado.número.inteiro</t>
  </si>
  <si>
    <t>É o valor retornado pela função executada formatado como número inteiro.</t>
  </si>
  <si>
    <t>É o valor retornado pela função executada formatado como número real.</t>
  </si>
  <si>
    <t>É o valor retornado pela função executada formatado como texto.</t>
  </si>
  <si>
    <t>Nome da cidade capital.</t>
  </si>
  <si>
    <t>capital.de</t>
  </si>
  <si>
    <t>subtema</t>
  </si>
  <si>
    <t>Subtema definido pelo fabricante de um determinado produto ou de um determinado tema.</t>
  </si>
  <si>
    <t>tópico</t>
  </si>
  <si>
    <t>Tópico de uma publicação.</t>
  </si>
  <si>
    <t>IfcWindow</t>
  </si>
  <si>
    <t>Categoria
27</t>
  </si>
  <si>
    <t>Valor cat
28</t>
  </si>
  <si>
    <t>Classe
29</t>
  </si>
  <si>
    <t>Valor class
30</t>
  </si>
  <si>
    <t>IfcSpace</t>
  </si>
  <si>
    <t>OST_Windows</t>
  </si>
  <si>
    <t>OST_Rooms</t>
  </si>
  <si>
    <t>OST_Walls</t>
  </si>
  <si>
    <t>OST_Doors</t>
  </si>
  <si>
    <t>IfcWall</t>
  </si>
  <si>
    <t>IfcDoor</t>
  </si>
  <si>
    <t>Propried_8</t>
  </si>
  <si>
    <t>Propried_9</t>
  </si>
  <si>
    <t>CategoriaRevit</t>
  </si>
  <si>
    <t>ClasseIfc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</si>
</sst>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center" vertical="center"/>
    </xf>
    <xf numFmtId="0" fontId="5" fillId="24" borderId="1" xfId="0" applyFont="1" applyFill="1" applyBorder="1" applyAlignment="1">
      <alignment horizontal="center" vertical="center"/>
    </xf>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J2"/>
  <sheetViews>
    <sheetView zoomScale="265" zoomScaleNormal="265" workbookViewId="0">
      <pane ySplit="1" topLeftCell="A2" activePane="bottomLeft" state="frozen"/>
      <selection activeCell="B2" sqref="B2"/>
      <selection pane="bottomLeft" activeCell="J1" sqref="J1"/>
    </sheetView>
  </sheetViews>
  <sheetFormatPr defaultColWidth="9.140625" defaultRowHeight="8.25" x14ac:dyDescent="0.15"/>
  <cols>
    <col min="1" max="1" width="2.85546875" style="9" bestFit="1" customWidth="1"/>
    <col min="2" max="8" width="9.42578125" style="9" customWidth="1"/>
    <col min="9" max="16384" width="9.140625" style="9"/>
  </cols>
  <sheetData>
    <row r="1" spans="1:10" ht="12.75" customHeight="1" x14ac:dyDescent="0.15">
      <c r="A1" s="1">
        <v>1</v>
      </c>
      <c r="B1" s="2" t="s">
        <v>3</v>
      </c>
      <c r="C1" s="2" t="s">
        <v>4</v>
      </c>
      <c r="D1" s="2" t="s">
        <v>5</v>
      </c>
      <c r="E1" s="2" t="s">
        <v>6</v>
      </c>
      <c r="F1" s="2" t="s">
        <v>7</v>
      </c>
      <c r="G1" s="2" t="s">
        <v>8</v>
      </c>
      <c r="H1" s="2" t="s">
        <v>9</v>
      </c>
      <c r="I1" s="2" t="s">
        <v>2369</v>
      </c>
      <c r="J1" s="2" t="s">
        <v>2370</v>
      </c>
    </row>
    <row r="2" spans="1:10" ht="11.25" customHeight="1" x14ac:dyDescent="0.15">
      <c r="A2" s="1">
        <v>2</v>
      </c>
      <c r="B2" s="3" t="s">
        <v>10</v>
      </c>
      <c r="C2" s="3" t="s">
        <v>11</v>
      </c>
      <c r="D2" s="3" t="s">
        <v>12</v>
      </c>
      <c r="E2" s="3" t="s">
        <v>13</v>
      </c>
      <c r="F2" s="3" t="s">
        <v>14</v>
      </c>
      <c r="G2" s="3" t="s">
        <v>15</v>
      </c>
      <c r="H2" s="3" t="s">
        <v>16</v>
      </c>
      <c r="I2" s="3" t="s">
        <v>2371</v>
      </c>
      <c r="J2" s="3" t="s">
        <v>2372</v>
      </c>
    </row>
  </sheetData>
  <conditionalFormatting sqref="A1:A2 B1:J1">
    <cfRule type="cellIs" dxfId="82"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D1078"/>
  <sheetViews>
    <sheetView tabSelected="1" topLeftCell="Z1" zoomScale="235" zoomScaleNormal="235" workbookViewId="0">
      <pane ySplit="1" topLeftCell="A2" activePane="bottomLeft" state="frozen"/>
      <selection pane="bottomLeft" activeCell="Z1063" sqref="Z1063"/>
    </sheetView>
  </sheetViews>
  <sheetFormatPr defaultColWidth="11.140625" defaultRowHeight="6" customHeight="1" x14ac:dyDescent="0.25"/>
  <cols>
    <col min="1" max="1" width="3.85546875" style="16" bestFit="1" customWidth="1"/>
    <col min="2" max="2" width="5.28515625" style="17" customWidth="1"/>
    <col min="3" max="3" width="9.7109375" style="17" bestFit="1" customWidth="1"/>
    <col min="4" max="4" width="17.5703125" style="16" customWidth="1"/>
    <col min="5" max="5" width="5" style="17" customWidth="1"/>
    <col min="6" max="6" width="10.7109375" style="17" bestFit="1" customWidth="1"/>
    <col min="7" max="7" width="16.5703125" style="36" customWidth="1"/>
    <col min="8" max="8" width="8.140625" style="16" customWidth="1"/>
    <col min="9" max="9" width="4.5703125" style="16" customWidth="1"/>
    <col min="10"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19.5703125" style="17" customWidth="1"/>
    <col min="22" max="22" width="38.85546875" style="17" customWidth="1"/>
    <col min="23" max="23" width="95.140625" style="17" customWidth="1"/>
    <col min="24" max="24" width="5.7109375" style="42" bestFit="1" customWidth="1"/>
    <col min="25" max="25" width="13.28515625" style="49" customWidth="1"/>
    <col min="26" max="26" width="138.85546875" style="18" bestFit="1" customWidth="1"/>
    <col min="27" max="27" width="7.28515625" style="18" customWidth="1"/>
    <col min="28" max="28" width="10" style="18" bestFit="1" customWidth="1"/>
    <col min="29" max="29" width="5.7109375" style="18" bestFit="1" customWidth="1"/>
    <col min="30" max="30" width="8.5703125" style="18" bestFit="1" customWidth="1"/>
    <col min="31" max="170" width="3.5703125" style="18" customWidth="1"/>
    <col min="171" max="16384" width="11.140625" style="18"/>
  </cols>
  <sheetData>
    <row r="1" spans="1:30" s="31" customFormat="1" ht="21" customHeight="1" x14ac:dyDescent="0.25">
      <c r="A1" s="14" t="s">
        <v>2</v>
      </c>
      <c r="B1" s="39" t="s">
        <v>17</v>
      </c>
      <c r="C1" s="15" t="s">
        <v>18</v>
      </c>
      <c r="D1" s="15" t="s">
        <v>19</v>
      </c>
      <c r="E1" s="39" t="s">
        <v>17</v>
      </c>
      <c r="F1" s="38" t="s">
        <v>20</v>
      </c>
      <c r="G1" s="37" t="s">
        <v>21</v>
      </c>
      <c r="H1" s="15" t="s">
        <v>22</v>
      </c>
      <c r="I1" s="15" t="s">
        <v>23</v>
      </c>
      <c r="J1" s="15" t="s">
        <v>24</v>
      </c>
      <c r="K1" s="15" t="s">
        <v>25</v>
      </c>
      <c r="L1" s="15" t="s">
        <v>26</v>
      </c>
      <c r="M1" s="15" t="s">
        <v>27</v>
      </c>
      <c r="N1" s="15" t="s">
        <v>28</v>
      </c>
      <c r="O1" s="15" t="s">
        <v>29</v>
      </c>
      <c r="P1" s="15" t="s">
        <v>30</v>
      </c>
      <c r="Q1" s="15" t="s">
        <v>31</v>
      </c>
      <c r="R1" s="15" t="s">
        <v>32</v>
      </c>
      <c r="S1" s="15" t="s">
        <v>33</v>
      </c>
      <c r="T1" s="15" t="s">
        <v>34</v>
      </c>
      <c r="U1" s="15" t="s">
        <v>35</v>
      </c>
      <c r="V1" s="15" t="s">
        <v>1858</v>
      </c>
      <c r="W1" s="15" t="s">
        <v>1857</v>
      </c>
      <c r="X1" s="15" t="s">
        <v>148</v>
      </c>
      <c r="Y1" s="2" t="s">
        <v>149</v>
      </c>
      <c r="Z1" s="15" t="s">
        <v>2316</v>
      </c>
      <c r="AA1" s="15" t="s">
        <v>2358</v>
      </c>
      <c r="AB1" s="15" t="s">
        <v>2359</v>
      </c>
      <c r="AC1" s="15" t="s">
        <v>2360</v>
      </c>
      <c r="AD1" s="15" t="s">
        <v>2361</v>
      </c>
    </row>
    <row r="2" spans="1:30" s="8" customFormat="1" ht="6" customHeight="1" x14ac:dyDescent="0.25">
      <c r="A2" s="4">
        <v>2</v>
      </c>
      <c r="B2" s="11" t="s">
        <v>36</v>
      </c>
      <c r="C2" s="30" t="str">
        <f t="shared" ref="C2:C65" si="0">SUBSTITUTE(F2,"d.","p.")</f>
        <v>p.abrir</v>
      </c>
      <c r="D2" s="7" t="str">
        <f t="shared" ref="D2:D65" si="1">_xlfn.CONCAT("é.",G2)</f>
        <v>é.janela</v>
      </c>
      <c r="E2" s="10" t="s">
        <v>37</v>
      </c>
      <c r="F2" s="21" t="s">
        <v>668</v>
      </c>
      <c r="G2" s="33" t="s">
        <v>283</v>
      </c>
      <c r="H2" s="26" t="s">
        <v>38</v>
      </c>
      <c r="I2" s="29" t="s">
        <v>0</v>
      </c>
      <c r="J2" s="25" t="s">
        <v>0</v>
      </c>
      <c r="K2" s="25" t="s">
        <v>0</v>
      </c>
      <c r="L2" s="25" t="s">
        <v>0</v>
      </c>
      <c r="M2" s="25" t="s">
        <v>0</v>
      </c>
      <c r="N2" s="25" t="s">
        <v>0</v>
      </c>
      <c r="O2" s="25" t="s">
        <v>0</v>
      </c>
      <c r="P2" s="25" t="s">
        <v>0</v>
      </c>
      <c r="Q2" s="25" t="s">
        <v>0</v>
      </c>
      <c r="R2" s="25" t="s">
        <v>0</v>
      </c>
      <c r="S2" s="12" t="s">
        <v>1</v>
      </c>
      <c r="T2" s="12" t="s">
        <v>42</v>
      </c>
      <c r="U2" s="6" t="str">
        <f t="shared" ref="U2:U65" si="2">_xlfn.CONCAT("Propriedade destinada a ",MID(C2,FIND("p.",C2,1)+2,100),":    ",D2)</f>
        <v>Propriedade destinada a abrir:    é.janela</v>
      </c>
      <c r="V2" s="6" t="str">
        <f t="shared" ref="V2:V65" si="3">_xlfn.CONCAT("Dado para ",MID(F2,FIND("d.",F2,1)+2,100),":     ",G2, "          Deve ser formatado como (",H2, ")")</f>
        <v>Dado para abrir:     janela          Deve ser formatado como (xsd:string)</v>
      </c>
      <c r="W2" s="28" t="s">
        <v>2181</v>
      </c>
      <c r="X2" s="22" t="str">
        <f>IF(F1&lt;&gt;F2,_xlfn.CONCAT(RIGHT(LEFT(F2,6),4),".100"),_xlfn.CONCAT(RIGHT(LEFT(F2,6),4),".",SUM(VALUE(RIGHT(X1,3)),1)))</f>
        <v>abri.100</v>
      </c>
      <c r="Y2" s="48" t="str">
        <f>_xlfn.CONCAT("É um conceito de ", SUBSTITUTE(F2, "d.",  ""))</f>
        <v>É um conceito de abrir</v>
      </c>
      <c r="Z2" s="47" t="str">
        <f t="shared" ref="Z2:Z65" si="4">_xlfn.TRANSLATE(W2,"pt","es")</f>
        <v>Revit ID o IFC GlobalId o identificador único de objeto. Identificación de ventanas.</v>
      </c>
      <c r="AA2" s="50" t="str">
        <f>IF(AB2="null", "null", "categoria.revit")</f>
        <v>categoria.revit</v>
      </c>
      <c r="AB2" s="51" t="s">
        <v>2363</v>
      </c>
      <c r="AC2" s="50" t="str">
        <f>IF(AD2="null", "null", "classe.ifc")</f>
        <v>classe.ifc</v>
      </c>
      <c r="AD2" s="51" t="s">
        <v>2357</v>
      </c>
    </row>
    <row r="3" spans="1:30" s="8" customFormat="1" ht="6" customHeight="1" x14ac:dyDescent="0.25">
      <c r="A3" s="4">
        <v>3</v>
      </c>
      <c r="B3" s="11" t="s">
        <v>36</v>
      </c>
      <c r="C3" s="27" t="str">
        <f t="shared" si="0"/>
        <v>p.abrir</v>
      </c>
      <c r="D3" s="7" t="str">
        <f t="shared" si="1"/>
        <v>é.janela.fixa</v>
      </c>
      <c r="E3" s="10" t="s">
        <v>37</v>
      </c>
      <c r="F3" s="20" t="str">
        <f t="shared" ref="F3:F15" si="5">F2</f>
        <v>d.abrir</v>
      </c>
      <c r="G3" s="33" t="s">
        <v>284</v>
      </c>
      <c r="H3" s="5" t="s">
        <v>48</v>
      </c>
      <c r="I3" s="29" t="s">
        <v>0</v>
      </c>
      <c r="J3" s="25" t="s">
        <v>0</v>
      </c>
      <c r="K3" s="25" t="s">
        <v>0</v>
      </c>
      <c r="L3" s="25" t="s">
        <v>0</v>
      </c>
      <c r="M3" s="25" t="s">
        <v>0</v>
      </c>
      <c r="N3" s="25" t="s">
        <v>0</v>
      </c>
      <c r="O3" s="25" t="s">
        <v>0</v>
      </c>
      <c r="P3" s="25" t="s">
        <v>0</v>
      </c>
      <c r="Q3" s="25" t="s">
        <v>0</v>
      </c>
      <c r="R3" s="25" t="s">
        <v>0</v>
      </c>
      <c r="S3" s="12" t="s">
        <v>1</v>
      </c>
      <c r="T3" s="12" t="s">
        <v>42</v>
      </c>
      <c r="U3" s="6" t="str">
        <f t="shared" si="2"/>
        <v>Propriedade destinada a abrir:    é.janela.fixa</v>
      </c>
      <c r="V3" s="6" t="str">
        <f t="shared" si="3"/>
        <v>Dado para abrir:     janela.fixa          Deve ser formatado como (xsd:boolean)</v>
      </c>
      <c r="W3" s="28" t="s">
        <v>2238</v>
      </c>
      <c r="X3" s="22" t="str">
        <f t="shared" ref="X3:X66" si="6">IF(F2&lt;&gt;F3,_xlfn.CONCAT(RIGHT(LEFT(F3,6),4),".100"),_xlfn.CONCAT(RIGHT(LEFT(F3,6),4),".",SUM(VALUE(RIGHT(X2,3)),1)))</f>
        <v>abri.101</v>
      </c>
      <c r="Y3" s="48" t="str">
        <f t="shared" ref="Y3:Y66" si="7">_xlfn.CONCAT("É um conceito de ", SUBSTITUTE(F3, "d.",  ""))</f>
        <v>É um conceito de abrir</v>
      </c>
      <c r="Z3" s="47" t="str">
        <f t="shared" si="4"/>
        <v>Declara que la ventana es fija.</v>
      </c>
      <c r="AA3" s="50" t="str">
        <f t="shared" ref="AA3:AA66" si="8">IF(AB3="null", "null", "categoria.revit")</f>
        <v>categoria.revit</v>
      </c>
      <c r="AB3" s="51" t="s">
        <v>2363</v>
      </c>
      <c r="AC3" s="50" t="str">
        <f t="shared" ref="AC3:AC66" si="9">IF(AD3="null", "null", "classe.ifc")</f>
        <v>classe.ifc</v>
      </c>
      <c r="AD3" s="51" t="s">
        <v>2357</v>
      </c>
    </row>
    <row r="4" spans="1:30" s="8" customFormat="1" ht="6" customHeight="1" x14ac:dyDescent="0.25">
      <c r="A4" s="4">
        <v>4</v>
      </c>
      <c r="B4" s="11" t="s">
        <v>36</v>
      </c>
      <c r="C4" s="27" t="str">
        <f t="shared" si="0"/>
        <v>p.abrir</v>
      </c>
      <c r="D4" s="7" t="str">
        <f t="shared" si="1"/>
        <v>é.janela.de.batente</v>
      </c>
      <c r="E4" s="10" t="s">
        <v>37</v>
      </c>
      <c r="F4" s="20" t="str">
        <f t="shared" si="5"/>
        <v>d.abrir</v>
      </c>
      <c r="G4" s="33" t="s">
        <v>285</v>
      </c>
      <c r="H4" s="5" t="s">
        <v>48</v>
      </c>
      <c r="I4" s="29" t="s">
        <v>0</v>
      </c>
      <c r="J4" s="25" t="s">
        <v>0</v>
      </c>
      <c r="K4" s="25" t="s">
        <v>0</v>
      </c>
      <c r="L4" s="25" t="s">
        <v>0</v>
      </c>
      <c r="M4" s="25" t="s">
        <v>0</v>
      </c>
      <c r="N4" s="25" t="s">
        <v>0</v>
      </c>
      <c r="O4" s="25" t="s">
        <v>0</v>
      </c>
      <c r="P4" s="25" t="s">
        <v>0</v>
      </c>
      <c r="Q4" s="25" t="s">
        <v>0</v>
      </c>
      <c r="R4" s="25" t="s">
        <v>0</v>
      </c>
      <c r="S4" s="12" t="s">
        <v>1</v>
      </c>
      <c r="T4" s="12" t="s">
        <v>42</v>
      </c>
      <c r="U4" s="6" t="str">
        <f t="shared" si="2"/>
        <v>Propriedade destinada a abrir:    é.janela.de.batente</v>
      </c>
      <c r="V4" s="6" t="str">
        <f t="shared" si="3"/>
        <v>Dado para abrir:     janela.de.batente          Deve ser formatado como (xsd:boolean)</v>
      </c>
      <c r="W4" s="28" t="s">
        <v>2239</v>
      </c>
      <c r="X4" s="22" t="str">
        <f t="shared" si="6"/>
        <v>abri.102</v>
      </c>
      <c r="Y4" s="48" t="str">
        <f t="shared" si="7"/>
        <v>É um conceito de abrir</v>
      </c>
      <c r="Z4" s="47" t="str">
        <f t="shared" si="4"/>
        <v>Declara que la ventana es una ventana con bisagras.</v>
      </c>
      <c r="AA4" s="50" t="str">
        <f t="shared" si="8"/>
        <v>categoria.revit</v>
      </c>
      <c r="AB4" s="51" t="s">
        <v>2363</v>
      </c>
      <c r="AC4" s="50" t="str">
        <f t="shared" si="9"/>
        <v>classe.ifc</v>
      </c>
      <c r="AD4" s="51" t="s">
        <v>2357</v>
      </c>
    </row>
    <row r="5" spans="1:30" s="8" customFormat="1" ht="6" customHeight="1" x14ac:dyDescent="0.25">
      <c r="A5" s="4">
        <v>5</v>
      </c>
      <c r="B5" s="11" t="s">
        <v>36</v>
      </c>
      <c r="C5" s="27" t="str">
        <f t="shared" si="0"/>
        <v>p.abrir</v>
      </c>
      <c r="D5" s="7" t="str">
        <f t="shared" si="1"/>
        <v>é.janela.de.correr</v>
      </c>
      <c r="E5" s="10" t="s">
        <v>37</v>
      </c>
      <c r="F5" s="20" t="str">
        <f t="shared" si="5"/>
        <v>d.abrir</v>
      </c>
      <c r="G5" s="33" t="s">
        <v>286</v>
      </c>
      <c r="H5" s="5" t="s">
        <v>48</v>
      </c>
      <c r="I5" s="29" t="s">
        <v>0</v>
      </c>
      <c r="J5" s="25" t="s">
        <v>0</v>
      </c>
      <c r="K5" s="25" t="s">
        <v>0</v>
      </c>
      <c r="L5" s="25" t="s">
        <v>0</v>
      </c>
      <c r="M5" s="25" t="s">
        <v>0</v>
      </c>
      <c r="N5" s="25" t="s">
        <v>0</v>
      </c>
      <c r="O5" s="25" t="s">
        <v>0</v>
      </c>
      <c r="P5" s="25" t="s">
        <v>0</v>
      </c>
      <c r="Q5" s="25" t="s">
        <v>0</v>
      </c>
      <c r="R5" s="25" t="s">
        <v>0</v>
      </c>
      <c r="S5" s="12" t="s">
        <v>1</v>
      </c>
      <c r="T5" s="12" t="s">
        <v>42</v>
      </c>
      <c r="U5" s="6" t="str">
        <f t="shared" si="2"/>
        <v>Propriedade destinada a abrir:    é.janela.de.correr</v>
      </c>
      <c r="V5" s="6" t="str">
        <f t="shared" si="3"/>
        <v>Dado para abrir:     janela.de.correr          Deve ser formatado como (xsd:boolean)</v>
      </c>
      <c r="W5" s="28" t="s">
        <v>2240</v>
      </c>
      <c r="X5" s="22" t="str">
        <f t="shared" si="6"/>
        <v>abri.103</v>
      </c>
      <c r="Y5" s="48" t="str">
        <f t="shared" si="7"/>
        <v>É um conceito de abrir</v>
      </c>
      <c r="Z5" s="47" t="str">
        <f t="shared" si="4"/>
        <v>Declara que la ventana es una ventana corredera.</v>
      </c>
      <c r="AA5" s="50" t="str">
        <f t="shared" si="8"/>
        <v>categoria.revit</v>
      </c>
      <c r="AB5" s="51" t="s">
        <v>2363</v>
      </c>
      <c r="AC5" s="50" t="str">
        <f t="shared" si="9"/>
        <v>classe.ifc</v>
      </c>
      <c r="AD5" s="51" t="s">
        <v>2357</v>
      </c>
    </row>
    <row r="6" spans="1:30" s="8" customFormat="1" ht="6" customHeight="1" x14ac:dyDescent="0.25">
      <c r="A6" s="4">
        <v>6</v>
      </c>
      <c r="B6" s="11" t="s">
        <v>36</v>
      </c>
      <c r="C6" s="27" t="str">
        <f t="shared" si="0"/>
        <v>p.abrir</v>
      </c>
      <c r="D6" s="7" t="str">
        <f t="shared" si="1"/>
        <v>é.janela.basculante</v>
      </c>
      <c r="E6" s="10" t="s">
        <v>37</v>
      </c>
      <c r="F6" s="20" t="str">
        <f t="shared" si="5"/>
        <v>d.abrir</v>
      </c>
      <c r="G6" s="33" t="s">
        <v>287</v>
      </c>
      <c r="H6" s="5" t="s">
        <v>48</v>
      </c>
      <c r="I6" s="29" t="s">
        <v>0</v>
      </c>
      <c r="J6" s="25" t="s">
        <v>0</v>
      </c>
      <c r="K6" s="25" t="s">
        <v>0</v>
      </c>
      <c r="L6" s="25" t="s">
        <v>0</v>
      </c>
      <c r="M6" s="25" t="s">
        <v>0</v>
      </c>
      <c r="N6" s="25" t="s">
        <v>0</v>
      </c>
      <c r="O6" s="25" t="s">
        <v>0</v>
      </c>
      <c r="P6" s="25" t="s">
        <v>0</v>
      </c>
      <c r="Q6" s="25" t="s">
        <v>0</v>
      </c>
      <c r="R6" s="25" t="s">
        <v>0</v>
      </c>
      <c r="S6" s="12" t="s">
        <v>1</v>
      </c>
      <c r="T6" s="12" t="s">
        <v>42</v>
      </c>
      <c r="U6" s="6" t="str">
        <f t="shared" si="2"/>
        <v>Propriedade destinada a abrir:    é.janela.basculante</v>
      </c>
      <c r="V6" s="6" t="str">
        <f t="shared" si="3"/>
        <v>Dado para abrir:     janela.basculante          Deve ser formatado como (xsd:boolean)</v>
      </c>
      <c r="W6" s="28" t="s">
        <v>2245</v>
      </c>
      <c r="X6" s="22" t="str">
        <f t="shared" si="6"/>
        <v>abri.104</v>
      </c>
      <c r="Y6" s="48" t="str">
        <f t="shared" si="7"/>
        <v>É um conceito de abrir</v>
      </c>
      <c r="Z6" s="47" t="str">
        <f t="shared" si="4"/>
        <v>Declara que la ventana se está inclinando.</v>
      </c>
      <c r="AA6" s="50" t="str">
        <f t="shared" si="8"/>
        <v>categoria.revit</v>
      </c>
      <c r="AB6" s="51" t="s">
        <v>2363</v>
      </c>
      <c r="AC6" s="50" t="str">
        <f t="shared" si="9"/>
        <v>classe.ifc</v>
      </c>
      <c r="AD6" s="51" t="s">
        <v>2357</v>
      </c>
    </row>
    <row r="7" spans="1:30" s="8" customFormat="1" ht="6" customHeight="1" x14ac:dyDescent="0.25">
      <c r="A7" s="4">
        <v>7</v>
      </c>
      <c r="B7" s="11" t="s">
        <v>36</v>
      </c>
      <c r="C7" s="27" t="str">
        <f t="shared" si="0"/>
        <v>p.abrir</v>
      </c>
      <c r="D7" s="7" t="str">
        <f t="shared" si="1"/>
        <v>é.janela.pivotante</v>
      </c>
      <c r="E7" s="10" t="s">
        <v>37</v>
      </c>
      <c r="F7" s="20" t="str">
        <f t="shared" si="5"/>
        <v>d.abrir</v>
      </c>
      <c r="G7" s="33" t="s">
        <v>288</v>
      </c>
      <c r="H7" s="5" t="s">
        <v>48</v>
      </c>
      <c r="I7" s="29" t="s">
        <v>0</v>
      </c>
      <c r="J7" s="25" t="s">
        <v>0</v>
      </c>
      <c r="K7" s="25" t="s">
        <v>0</v>
      </c>
      <c r="L7" s="25" t="s">
        <v>0</v>
      </c>
      <c r="M7" s="25" t="s">
        <v>0</v>
      </c>
      <c r="N7" s="25" t="s">
        <v>0</v>
      </c>
      <c r="O7" s="25" t="s">
        <v>0</v>
      </c>
      <c r="P7" s="25" t="s">
        <v>0</v>
      </c>
      <c r="Q7" s="25" t="s">
        <v>0</v>
      </c>
      <c r="R7" s="25" t="s">
        <v>0</v>
      </c>
      <c r="S7" s="12" t="s">
        <v>1</v>
      </c>
      <c r="T7" s="12" t="s">
        <v>42</v>
      </c>
      <c r="U7" s="6" t="str">
        <f t="shared" si="2"/>
        <v>Propriedade destinada a abrir:    é.janela.pivotante</v>
      </c>
      <c r="V7" s="6" t="str">
        <f t="shared" si="3"/>
        <v>Dado para abrir:     janela.pivotante          Deve ser formatado como (xsd:boolean)</v>
      </c>
      <c r="W7" s="28" t="s">
        <v>2244</v>
      </c>
      <c r="X7" s="22" t="str">
        <f t="shared" si="6"/>
        <v>abri.105</v>
      </c>
      <c r="Y7" s="48" t="str">
        <f t="shared" si="7"/>
        <v>É um conceito de abrir</v>
      </c>
      <c r="Z7" s="47" t="str">
        <f t="shared" si="4"/>
        <v>Declara que la ventana está pivotando.</v>
      </c>
      <c r="AA7" s="50" t="str">
        <f t="shared" si="8"/>
        <v>categoria.revit</v>
      </c>
      <c r="AB7" s="51" t="s">
        <v>2363</v>
      </c>
      <c r="AC7" s="50" t="str">
        <f t="shared" si="9"/>
        <v>classe.ifc</v>
      </c>
      <c r="AD7" s="51" t="s">
        <v>2357</v>
      </c>
    </row>
    <row r="8" spans="1:30" s="8" customFormat="1" ht="6" customHeight="1" x14ac:dyDescent="0.25">
      <c r="A8" s="4">
        <v>8</v>
      </c>
      <c r="B8" s="11" t="s">
        <v>36</v>
      </c>
      <c r="C8" s="27" t="str">
        <f t="shared" si="0"/>
        <v>p.abrir</v>
      </c>
      <c r="D8" s="7" t="str">
        <f t="shared" si="1"/>
        <v>é.janela.maxim.ar</v>
      </c>
      <c r="E8" s="10" t="s">
        <v>37</v>
      </c>
      <c r="F8" s="20" t="str">
        <f t="shared" si="5"/>
        <v>d.abrir</v>
      </c>
      <c r="G8" s="33" t="s">
        <v>289</v>
      </c>
      <c r="H8" s="5" t="s">
        <v>48</v>
      </c>
      <c r="I8" s="29" t="s">
        <v>0</v>
      </c>
      <c r="J8" s="25" t="s">
        <v>0</v>
      </c>
      <c r="K8" s="25" t="s">
        <v>0</v>
      </c>
      <c r="L8" s="25" t="s">
        <v>0</v>
      </c>
      <c r="M8" s="25" t="s">
        <v>0</v>
      </c>
      <c r="N8" s="25" t="s">
        <v>0</v>
      </c>
      <c r="O8" s="25" t="s">
        <v>0</v>
      </c>
      <c r="P8" s="25" t="s">
        <v>0</v>
      </c>
      <c r="Q8" s="25" t="s">
        <v>0</v>
      </c>
      <c r="R8" s="25" t="s">
        <v>0</v>
      </c>
      <c r="S8" s="12" t="s">
        <v>1</v>
      </c>
      <c r="T8" s="12" t="s">
        <v>42</v>
      </c>
      <c r="U8" s="6" t="str">
        <f t="shared" si="2"/>
        <v>Propriedade destinada a abrir:    é.janela.maxim.ar</v>
      </c>
      <c r="V8" s="6" t="str">
        <f t="shared" si="3"/>
        <v>Dado para abrir:     janela.maxim.ar          Deve ser formatado como (xsd:boolean)</v>
      </c>
      <c r="W8" s="28" t="s">
        <v>2242</v>
      </c>
      <c r="X8" s="22" t="str">
        <f t="shared" si="6"/>
        <v>abri.106</v>
      </c>
      <c r="Y8" s="48" t="str">
        <f t="shared" si="7"/>
        <v>É um conceito de abrir</v>
      </c>
      <c r="Z8" s="47" t="str">
        <f t="shared" si="4"/>
        <v>Indica que la ventana es Maxim-ar.</v>
      </c>
      <c r="AA8" s="50" t="str">
        <f t="shared" si="8"/>
        <v>categoria.revit</v>
      </c>
      <c r="AB8" s="51" t="s">
        <v>2363</v>
      </c>
      <c r="AC8" s="50" t="str">
        <f t="shared" si="9"/>
        <v>classe.ifc</v>
      </c>
      <c r="AD8" s="51" t="s">
        <v>2357</v>
      </c>
    </row>
    <row r="9" spans="1:30" s="8" customFormat="1" ht="6" customHeight="1" x14ac:dyDescent="0.25">
      <c r="A9" s="4">
        <v>9</v>
      </c>
      <c r="B9" s="11" t="s">
        <v>36</v>
      </c>
      <c r="C9" s="27" t="str">
        <f t="shared" si="0"/>
        <v>p.abrir</v>
      </c>
      <c r="D9" s="7" t="str">
        <f t="shared" si="1"/>
        <v>é.janela.guilhotina</v>
      </c>
      <c r="E9" s="10" t="s">
        <v>37</v>
      </c>
      <c r="F9" s="20" t="str">
        <f t="shared" si="5"/>
        <v>d.abrir</v>
      </c>
      <c r="G9" s="33" t="s">
        <v>290</v>
      </c>
      <c r="H9" s="5" t="s">
        <v>48</v>
      </c>
      <c r="I9" s="29" t="s">
        <v>0</v>
      </c>
      <c r="J9" s="25" t="s">
        <v>0</v>
      </c>
      <c r="K9" s="25" t="s">
        <v>0</v>
      </c>
      <c r="L9" s="25" t="s">
        <v>0</v>
      </c>
      <c r="M9" s="25" t="s">
        <v>0</v>
      </c>
      <c r="N9" s="25" t="s">
        <v>0</v>
      </c>
      <c r="O9" s="25" t="s">
        <v>0</v>
      </c>
      <c r="P9" s="25" t="s">
        <v>0</v>
      </c>
      <c r="Q9" s="25" t="s">
        <v>0</v>
      </c>
      <c r="R9" s="25" t="s">
        <v>0</v>
      </c>
      <c r="S9" s="12" t="s">
        <v>1</v>
      </c>
      <c r="T9" s="12" t="s">
        <v>42</v>
      </c>
      <c r="U9" s="6" t="str">
        <f t="shared" si="2"/>
        <v>Propriedade destinada a abrir:    é.janela.guilhotina</v>
      </c>
      <c r="V9" s="6" t="str">
        <f t="shared" si="3"/>
        <v>Dado para abrir:     janela.guilhotina          Deve ser formatado como (xsd:boolean)</v>
      </c>
      <c r="W9" s="28" t="s">
        <v>2243</v>
      </c>
      <c r="X9" s="22" t="str">
        <f t="shared" si="6"/>
        <v>abri.107</v>
      </c>
      <c r="Y9" s="48" t="str">
        <f t="shared" si="7"/>
        <v>É um conceito de abrir</v>
      </c>
      <c r="Z9" s="47" t="str">
        <f t="shared" si="4"/>
        <v>Declara que la ventana es una guillotina.</v>
      </c>
      <c r="AA9" s="50" t="str">
        <f t="shared" si="8"/>
        <v>categoria.revit</v>
      </c>
      <c r="AB9" s="51" t="s">
        <v>2363</v>
      </c>
      <c r="AC9" s="50" t="str">
        <f t="shared" si="9"/>
        <v>classe.ifc</v>
      </c>
      <c r="AD9" s="51" t="s">
        <v>2357</v>
      </c>
    </row>
    <row r="10" spans="1:30" s="8" customFormat="1" ht="6" customHeight="1" x14ac:dyDescent="0.25">
      <c r="A10" s="4">
        <v>10</v>
      </c>
      <c r="B10" s="11" t="s">
        <v>36</v>
      </c>
      <c r="C10" s="27" t="str">
        <f t="shared" si="0"/>
        <v>p.abrir</v>
      </c>
      <c r="D10" s="7" t="str">
        <f t="shared" si="1"/>
        <v>é.janela.integral</v>
      </c>
      <c r="E10" s="10" t="s">
        <v>37</v>
      </c>
      <c r="F10" s="20" t="str">
        <f t="shared" si="5"/>
        <v>d.abrir</v>
      </c>
      <c r="G10" s="33" t="s">
        <v>291</v>
      </c>
      <c r="H10" s="5" t="s">
        <v>48</v>
      </c>
      <c r="I10" s="29" t="s">
        <v>0</v>
      </c>
      <c r="J10" s="25" t="s">
        <v>0</v>
      </c>
      <c r="K10" s="25" t="s">
        <v>0</v>
      </c>
      <c r="L10" s="25" t="s">
        <v>0</v>
      </c>
      <c r="M10" s="25" t="s">
        <v>0</v>
      </c>
      <c r="N10" s="25" t="s">
        <v>0</v>
      </c>
      <c r="O10" s="25" t="s">
        <v>0</v>
      </c>
      <c r="P10" s="25" t="s">
        <v>0</v>
      </c>
      <c r="Q10" s="25" t="s">
        <v>0</v>
      </c>
      <c r="R10" s="25" t="s">
        <v>0</v>
      </c>
      <c r="S10" s="12" t="s">
        <v>1</v>
      </c>
      <c r="T10" s="12" t="s">
        <v>42</v>
      </c>
      <c r="U10" s="6" t="str">
        <f t="shared" si="2"/>
        <v>Propriedade destinada a abrir:    é.janela.integral</v>
      </c>
      <c r="V10" s="6" t="str">
        <f t="shared" si="3"/>
        <v>Dado para abrir:     janela.integral          Deve ser formatado como (xsd:boolean)</v>
      </c>
      <c r="W10" s="28" t="s">
        <v>2241</v>
      </c>
      <c r="X10" s="22" t="str">
        <f t="shared" si="6"/>
        <v>abri.108</v>
      </c>
      <c r="Y10" s="48" t="str">
        <f t="shared" si="7"/>
        <v>É um conceito de abrir</v>
      </c>
      <c r="Z10" s="47" t="str">
        <f t="shared" si="4"/>
        <v>Indica que la ventana es para balcones o varios módulos.</v>
      </c>
      <c r="AA10" s="50" t="str">
        <f t="shared" si="8"/>
        <v>categoria.revit</v>
      </c>
      <c r="AB10" s="51" t="s">
        <v>2363</v>
      </c>
      <c r="AC10" s="50" t="str">
        <f t="shared" si="9"/>
        <v>classe.ifc</v>
      </c>
      <c r="AD10" s="51" t="s">
        <v>2357</v>
      </c>
    </row>
    <row r="11" spans="1:30" s="8" customFormat="1" ht="6" customHeight="1" x14ac:dyDescent="0.25">
      <c r="A11" s="4">
        <v>11</v>
      </c>
      <c r="B11" s="11" t="s">
        <v>36</v>
      </c>
      <c r="C11" s="27" t="str">
        <f t="shared" si="0"/>
        <v>p.abrir</v>
      </c>
      <c r="D11" s="7" t="str">
        <f t="shared" si="1"/>
        <v>é.claraboia</v>
      </c>
      <c r="E11" s="10" t="s">
        <v>37</v>
      </c>
      <c r="F11" s="20" t="str">
        <f t="shared" si="5"/>
        <v>d.abrir</v>
      </c>
      <c r="G11" s="33" t="s">
        <v>292</v>
      </c>
      <c r="H11" s="5" t="s">
        <v>38</v>
      </c>
      <c r="I11" s="29" t="s">
        <v>0</v>
      </c>
      <c r="J11" s="25" t="s">
        <v>0</v>
      </c>
      <c r="K11" s="25" t="s">
        <v>0</v>
      </c>
      <c r="L11" s="25" t="s">
        <v>0</v>
      </c>
      <c r="M11" s="25" t="s">
        <v>0</v>
      </c>
      <c r="N11" s="25" t="s">
        <v>0</v>
      </c>
      <c r="O11" s="25" t="s">
        <v>0</v>
      </c>
      <c r="P11" s="25" t="s">
        <v>0</v>
      </c>
      <c r="Q11" s="25" t="s">
        <v>0</v>
      </c>
      <c r="R11" s="25" t="s">
        <v>0</v>
      </c>
      <c r="S11" s="12" t="s">
        <v>1</v>
      </c>
      <c r="T11" s="12" t="s">
        <v>42</v>
      </c>
      <c r="U11" s="6" t="str">
        <f t="shared" si="2"/>
        <v>Propriedade destinada a abrir:    é.claraboia</v>
      </c>
      <c r="V11" s="6" t="str">
        <f t="shared" si="3"/>
        <v>Dado para abrir:     claraboia          Deve ser formatado como (xsd:string)</v>
      </c>
      <c r="W11" s="28" t="s">
        <v>2182</v>
      </c>
      <c r="X11" s="22" t="str">
        <f t="shared" si="6"/>
        <v>abri.109</v>
      </c>
      <c r="Y11" s="48" t="str">
        <f t="shared" si="7"/>
        <v>É um conceito de abrir</v>
      </c>
      <c r="Z11" s="47" t="str">
        <f t="shared" si="4"/>
        <v>Revit ID o IFC GlobalId o identificador único de objeto. Identificación del lucernario.</v>
      </c>
      <c r="AA11" s="50" t="str">
        <f t="shared" si="8"/>
        <v>categoria.revit</v>
      </c>
      <c r="AB11" s="51" t="s">
        <v>2363</v>
      </c>
      <c r="AC11" s="50" t="str">
        <f t="shared" si="9"/>
        <v>classe.ifc</v>
      </c>
      <c r="AD11" s="51" t="s">
        <v>2357</v>
      </c>
    </row>
    <row r="12" spans="1:30" s="8" customFormat="1" ht="6" customHeight="1" x14ac:dyDescent="0.25">
      <c r="A12" s="4">
        <v>12</v>
      </c>
      <c r="B12" s="11" t="s">
        <v>36</v>
      </c>
      <c r="C12" s="27" t="str">
        <f t="shared" si="0"/>
        <v>p.abrir</v>
      </c>
      <c r="D12" s="7" t="str">
        <f t="shared" si="1"/>
        <v>é.claraboia.fixa</v>
      </c>
      <c r="E12" s="10" t="s">
        <v>37</v>
      </c>
      <c r="F12" s="20" t="str">
        <f t="shared" si="5"/>
        <v>d.abrir</v>
      </c>
      <c r="G12" s="33" t="s">
        <v>293</v>
      </c>
      <c r="H12" s="5" t="s">
        <v>48</v>
      </c>
      <c r="I12" s="29" t="s">
        <v>0</v>
      </c>
      <c r="J12" s="25" t="s">
        <v>0</v>
      </c>
      <c r="K12" s="25" t="s">
        <v>0</v>
      </c>
      <c r="L12" s="25" t="s">
        <v>0</v>
      </c>
      <c r="M12" s="25" t="s">
        <v>0</v>
      </c>
      <c r="N12" s="25" t="s">
        <v>0</v>
      </c>
      <c r="O12" s="25" t="s">
        <v>0</v>
      </c>
      <c r="P12" s="25" t="s">
        <v>0</v>
      </c>
      <c r="Q12" s="25" t="s">
        <v>0</v>
      </c>
      <c r="R12" s="25" t="s">
        <v>0</v>
      </c>
      <c r="S12" s="12" t="s">
        <v>1</v>
      </c>
      <c r="T12" s="12" t="s">
        <v>42</v>
      </c>
      <c r="U12" s="6" t="str">
        <f t="shared" si="2"/>
        <v>Propriedade destinada a abrir:    é.claraboia.fixa</v>
      </c>
      <c r="V12" s="6" t="str">
        <f t="shared" si="3"/>
        <v>Dado para abrir:     claraboia.fixa          Deve ser formatado como (xsd:boolean)</v>
      </c>
      <c r="W12" s="28" t="s">
        <v>2246</v>
      </c>
      <c r="X12" s="22" t="str">
        <f t="shared" si="6"/>
        <v>abri.110</v>
      </c>
      <c r="Y12" s="48" t="str">
        <f t="shared" si="7"/>
        <v>É um conceito de abrir</v>
      </c>
      <c r="Z12" s="47" t="str">
        <f t="shared" si="4"/>
        <v>Declara que el tragaluz está fijo.</v>
      </c>
      <c r="AA12" s="50" t="str">
        <f t="shared" si="8"/>
        <v>categoria.revit</v>
      </c>
      <c r="AB12" s="51" t="s">
        <v>2363</v>
      </c>
      <c r="AC12" s="50" t="str">
        <f t="shared" si="9"/>
        <v>classe.ifc</v>
      </c>
      <c r="AD12" s="51" t="s">
        <v>2357</v>
      </c>
    </row>
    <row r="13" spans="1:30" s="8" customFormat="1" ht="6" customHeight="1" x14ac:dyDescent="0.25">
      <c r="A13" s="4">
        <v>13</v>
      </c>
      <c r="B13" s="11" t="s">
        <v>36</v>
      </c>
      <c r="C13" s="27" t="str">
        <f t="shared" si="0"/>
        <v>p.abrir</v>
      </c>
      <c r="D13" s="7" t="str">
        <f t="shared" si="1"/>
        <v>é.claraboia.ventilada</v>
      </c>
      <c r="E13" s="10" t="s">
        <v>37</v>
      </c>
      <c r="F13" s="20" t="str">
        <f t="shared" si="5"/>
        <v>d.abrir</v>
      </c>
      <c r="G13" s="33" t="s">
        <v>294</v>
      </c>
      <c r="H13" s="5" t="s">
        <v>48</v>
      </c>
      <c r="I13" s="29" t="s">
        <v>0</v>
      </c>
      <c r="J13" s="25" t="s">
        <v>0</v>
      </c>
      <c r="K13" s="25" t="s">
        <v>0</v>
      </c>
      <c r="L13" s="25" t="s">
        <v>0</v>
      </c>
      <c r="M13" s="25" t="s">
        <v>0</v>
      </c>
      <c r="N13" s="25" t="s">
        <v>0</v>
      </c>
      <c r="O13" s="25" t="s">
        <v>0</v>
      </c>
      <c r="P13" s="25" t="s">
        <v>0</v>
      </c>
      <c r="Q13" s="25" t="s">
        <v>0</v>
      </c>
      <c r="R13" s="25" t="s">
        <v>0</v>
      </c>
      <c r="S13" s="12" t="s">
        <v>1</v>
      </c>
      <c r="T13" s="12" t="s">
        <v>42</v>
      </c>
      <c r="U13" s="6" t="str">
        <f t="shared" si="2"/>
        <v>Propriedade destinada a abrir:    é.claraboia.ventilada</v>
      </c>
      <c r="V13" s="6" t="str">
        <f t="shared" si="3"/>
        <v>Dado para abrir:     claraboia.ventilada          Deve ser formatado como (xsd:boolean)</v>
      </c>
      <c r="W13" s="28" t="s">
        <v>2247</v>
      </c>
      <c r="X13" s="22" t="str">
        <f t="shared" si="6"/>
        <v>abri.111</v>
      </c>
      <c r="Y13" s="48" t="str">
        <f t="shared" si="7"/>
        <v>É um conceito de abrir</v>
      </c>
      <c r="Z13" s="47" t="str">
        <f t="shared" si="4"/>
        <v>Declara que el lucernario está ventilado.</v>
      </c>
      <c r="AA13" s="50" t="str">
        <f t="shared" si="8"/>
        <v>categoria.revit</v>
      </c>
      <c r="AB13" s="51" t="s">
        <v>2363</v>
      </c>
      <c r="AC13" s="50" t="str">
        <f t="shared" si="9"/>
        <v>classe.ifc</v>
      </c>
      <c r="AD13" s="51" t="s">
        <v>2357</v>
      </c>
    </row>
    <row r="14" spans="1:30" s="8" customFormat="1" ht="6" customHeight="1" x14ac:dyDescent="0.25">
      <c r="A14" s="4">
        <v>14</v>
      </c>
      <c r="B14" s="11" t="s">
        <v>36</v>
      </c>
      <c r="C14" s="27" t="str">
        <f t="shared" si="0"/>
        <v>p.abrir</v>
      </c>
      <c r="D14" s="7" t="str">
        <f t="shared" si="1"/>
        <v>é.claraboia.cúpula</v>
      </c>
      <c r="E14" s="10" t="s">
        <v>37</v>
      </c>
      <c r="F14" s="20" t="str">
        <f t="shared" si="5"/>
        <v>d.abrir</v>
      </c>
      <c r="G14" s="33" t="s">
        <v>295</v>
      </c>
      <c r="H14" s="5" t="s">
        <v>48</v>
      </c>
      <c r="I14" s="29" t="s">
        <v>0</v>
      </c>
      <c r="J14" s="25" t="s">
        <v>0</v>
      </c>
      <c r="K14" s="25" t="s">
        <v>0</v>
      </c>
      <c r="L14" s="25" t="s">
        <v>0</v>
      </c>
      <c r="M14" s="25" t="s">
        <v>0</v>
      </c>
      <c r="N14" s="25" t="s">
        <v>0</v>
      </c>
      <c r="O14" s="25" t="s">
        <v>0</v>
      </c>
      <c r="P14" s="25" t="s">
        <v>0</v>
      </c>
      <c r="Q14" s="25" t="s">
        <v>0</v>
      </c>
      <c r="R14" s="25" t="s">
        <v>0</v>
      </c>
      <c r="S14" s="12" t="s">
        <v>1</v>
      </c>
      <c r="T14" s="12" t="s">
        <v>42</v>
      </c>
      <c r="U14" s="6" t="str">
        <f t="shared" si="2"/>
        <v>Propriedade destinada a abrir:    é.claraboia.cúpula</v>
      </c>
      <c r="V14" s="6" t="str">
        <f t="shared" si="3"/>
        <v>Dado para abrir:     claraboia.cúpula          Deve ser formatado como (xsd:boolean)</v>
      </c>
      <c r="W14" s="28" t="s">
        <v>2248</v>
      </c>
      <c r="X14" s="22" t="str">
        <f t="shared" si="6"/>
        <v>abri.112</v>
      </c>
      <c r="Y14" s="48" t="str">
        <f t="shared" si="7"/>
        <v>É um conceito de abrir</v>
      </c>
      <c r="Z14" s="47" t="str">
        <f t="shared" si="4"/>
        <v>Declara que el lucernario es una cúpula.</v>
      </c>
      <c r="AA14" s="50" t="str">
        <f t="shared" si="8"/>
        <v>categoria.revit</v>
      </c>
      <c r="AB14" s="51" t="s">
        <v>2363</v>
      </c>
      <c r="AC14" s="50" t="str">
        <f t="shared" si="9"/>
        <v>classe.ifc</v>
      </c>
      <c r="AD14" s="51" t="s">
        <v>2357</v>
      </c>
    </row>
    <row r="15" spans="1:30" s="8" customFormat="1" ht="6" customHeight="1" x14ac:dyDescent="0.25">
      <c r="A15" s="4">
        <v>15</v>
      </c>
      <c r="B15" s="11" t="s">
        <v>36</v>
      </c>
      <c r="C15" s="27" t="str">
        <f t="shared" si="0"/>
        <v>p.abrir</v>
      </c>
      <c r="D15" s="7" t="str">
        <f t="shared" si="1"/>
        <v>é.claraboia.prismática</v>
      </c>
      <c r="E15" s="10" t="s">
        <v>37</v>
      </c>
      <c r="F15" s="20" t="str">
        <f t="shared" si="5"/>
        <v>d.abrir</v>
      </c>
      <c r="G15" s="33" t="s">
        <v>296</v>
      </c>
      <c r="H15" s="5" t="s">
        <v>48</v>
      </c>
      <c r="I15" s="29" t="s">
        <v>0</v>
      </c>
      <c r="J15" s="25" t="s">
        <v>0</v>
      </c>
      <c r="K15" s="25" t="s">
        <v>0</v>
      </c>
      <c r="L15" s="25" t="s">
        <v>0</v>
      </c>
      <c r="M15" s="25" t="s">
        <v>0</v>
      </c>
      <c r="N15" s="25" t="s">
        <v>0</v>
      </c>
      <c r="O15" s="25" t="s">
        <v>0</v>
      </c>
      <c r="P15" s="25" t="s">
        <v>0</v>
      </c>
      <c r="Q15" s="25" t="s">
        <v>0</v>
      </c>
      <c r="R15" s="25" t="s">
        <v>0</v>
      </c>
      <c r="S15" s="12" t="s">
        <v>1</v>
      </c>
      <c r="T15" s="12" t="s">
        <v>42</v>
      </c>
      <c r="U15" s="6" t="str">
        <f t="shared" si="2"/>
        <v>Propriedade destinada a abrir:    é.claraboia.prismática</v>
      </c>
      <c r="V15" s="6" t="str">
        <f t="shared" si="3"/>
        <v>Dado para abrir:     claraboia.prismática          Deve ser formatado como (xsd:boolean)</v>
      </c>
      <c r="W15" s="28" t="s">
        <v>2249</v>
      </c>
      <c r="X15" s="22" t="str">
        <f t="shared" si="6"/>
        <v>abri.113</v>
      </c>
      <c r="Y15" s="48" t="str">
        <f t="shared" si="7"/>
        <v>É um conceito de abrir</v>
      </c>
      <c r="Z15" s="47" t="str">
        <f t="shared" si="4"/>
        <v>Afirma que el tragaluz es prismático.</v>
      </c>
      <c r="AA15" s="50" t="str">
        <f t="shared" si="8"/>
        <v>categoria.revit</v>
      </c>
      <c r="AB15" s="51" t="s">
        <v>2363</v>
      </c>
      <c r="AC15" s="50" t="str">
        <f t="shared" si="9"/>
        <v>classe.ifc</v>
      </c>
      <c r="AD15" s="51" t="s">
        <v>2357</v>
      </c>
    </row>
    <row r="16" spans="1:30" s="8" customFormat="1" ht="6" customHeight="1" x14ac:dyDescent="0.25">
      <c r="A16" s="4">
        <v>16</v>
      </c>
      <c r="B16" s="11" t="s">
        <v>36</v>
      </c>
      <c r="C16" s="27" t="str">
        <f t="shared" si="0"/>
        <v>p.abrir</v>
      </c>
      <c r="D16" s="7" t="str">
        <f t="shared" si="1"/>
        <v>é.claraboia.tubular</v>
      </c>
      <c r="E16" s="10" t="s">
        <v>37</v>
      </c>
      <c r="F16" s="20" t="str">
        <f>F14</f>
        <v>d.abrir</v>
      </c>
      <c r="G16" s="33" t="s">
        <v>297</v>
      </c>
      <c r="H16" s="5" t="s">
        <v>48</v>
      </c>
      <c r="I16" s="29" t="s">
        <v>0</v>
      </c>
      <c r="J16" s="25" t="s">
        <v>0</v>
      </c>
      <c r="K16" s="25" t="s">
        <v>0</v>
      </c>
      <c r="L16" s="25" t="s">
        <v>0</v>
      </c>
      <c r="M16" s="25" t="s">
        <v>0</v>
      </c>
      <c r="N16" s="25" t="s">
        <v>0</v>
      </c>
      <c r="O16" s="25" t="s">
        <v>0</v>
      </c>
      <c r="P16" s="25" t="s">
        <v>0</v>
      </c>
      <c r="Q16" s="25" t="s">
        <v>0</v>
      </c>
      <c r="R16" s="25" t="s">
        <v>0</v>
      </c>
      <c r="S16" s="12" t="s">
        <v>1</v>
      </c>
      <c r="T16" s="12" t="s">
        <v>42</v>
      </c>
      <c r="U16" s="6" t="str">
        <f t="shared" si="2"/>
        <v>Propriedade destinada a abrir:    é.claraboia.tubular</v>
      </c>
      <c r="V16" s="6" t="str">
        <f t="shared" si="3"/>
        <v>Dado para abrir:     claraboia.tubular          Deve ser formatado como (xsd:boolean)</v>
      </c>
      <c r="W16" s="28" t="s">
        <v>2250</v>
      </c>
      <c r="X16" s="22" t="str">
        <f t="shared" si="6"/>
        <v>abri.114</v>
      </c>
      <c r="Y16" s="48" t="str">
        <f t="shared" si="7"/>
        <v>É um conceito de abrir</v>
      </c>
      <c r="Z16" s="47" t="str">
        <f t="shared" si="4"/>
        <v>Declara que el lucernario es tubular.  Dirige la luz indirectamente por reflejos.</v>
      </c>
      <c r="AA16" s="50" t="str">
        <f t="shared" si="8"/>
        <v>categoria.revit</v>
      </c>
      <c r="AB16" s="51" t="s">
        <v>2363</v>
      </c>
      <c r="AC16" s="50" t="str">
        <f t="shared" si="9"/>
        <v>classe.ifc</v>
      </c>
      <c r="AD16" s="51" t="s">
        <v>2357</v>
      </c>
    </row>
    <row r="17" spans="1:30" s="8" customFormat="1" ht="6" customHeight="1" x14ac:dyDescent="0.25">
      <c r="A17" s="4">
        <v>17</v>
      </c>
      <c r="B17" s="11" t="s">
        <v>36</v>
      </c>
      <c r="C17" s="30" t="str">
        <f t="shared" si="0"/>
        <v>p.acontecer</v>
      </c>
      <c r="D17" s="7" t="str">
        <f t="shared" si="1"/>
        <v>é.amanhecer</v>
      </c>
      <c r="E17" s="10" t="s">
        <v>37</v>
      </c>
      <c r="F17" s="19" t="s">
        <v>669</v>
      </c>
      <c r="G17" s="34" t="s">
        <v>298</v>
      </c>
      <c r="H17" s="5" t="s">
        <v>44</v>
      </c>
      <c r="I17" s="29" t="s">
        <v>0</v>
      </c>
      <c r="J17" s="23" t="s">
        <v>0</v>
      </c>
      <c r="K17" s="23" t="s">
        <v>0</v>
      </c>
      <c r="L17" s="23" t="s">
        <v>0</v>
      </c>
      <c r="M17" s="23" t="s">
        <v>0</v>
      </c>
      <c r="N17" s="25" t="s">
        <v>0</v>
      </c>
      <c r="O17" s="23" t="s">
        <v>0</v>
      </c>
      <c r="P17" s="23" t="s">
        <v>0</v>
      </c>
      <c r="Q17" s="23" t="s">
        <v>0</v>
      </c>
      <c r="R17" s="25" t="s">
        <v>0</v>
      </c>
      <c r="S17" s="12" t="s">
        <v>1</v>
      </c>
      <c r="T17" s="12" t="s">
        <v>42</v>
      </c>
      <c r="U17" s="6" t="str">
        <f t="shared" si="2"/>
        <v>Propriedade destinada a acontecer:    é.amanhecer</v>
      </c>
      <c r="V17" s="6" t="str">
        <f t="shared" si="3"/>
        <v>Dado para acontecer:     amanhecer          Deve ser formatado como (xsd:dateTime)</v>
      </c>
      <c r="W17" s="28" t="s">
        <v>2251</v>
      </c>
      <c r="X17" s="22" t="str">
        <f t="shared" si="6"/>
        <v>acon.100</v>
      </c>
      <c r="Y17" s="48" t="str">
        <f t="shared" si="7"/>
        <v>É um conceito de acontecer</v>
      </c>
      <c r="Z17" s="47" t="str">
        <f t="shared" si="4"/>
        <v>Declara la Hora del Amanecer. Varía diariamente.</v>
      </c>
      <c r="AA17" s="50" t="str">
        <f t="shared" si="8"/>
        <v>null</v>
      </c>
      <c r="AB17" s="51" t="s">
        <v>0</v>
      </c>
      <c r="AC17" s="50" t="str">
        <f t="shared" si="9"/>
        <v>null</v>
      </c>
      <c r="AD17" s="51" t="s">
        <v>0</v>
      </c>
    </row>
    <row r="18" spans="1:30" s="8" customFormat="1" ht="6" customHeight="1" x14ac:dyDescent="0.25">
      <c r="A18" s="4">
        <v>18</v>
      </c>
      <c r="B18" s="11" t="s">
        <v>36</v>
      </c>
      <c r="C18" s="27" t="str">
        <f t="shared" si="0"/>
        <v>p.acontecer</v>
      </c>
      <c r="D18" s="7" t="str">
        <f t="shared" si="1"/>
        <v>é.anoitecer</v>
      </c>
      <c r="E18" s="10" t="s">
        <v>37</v>
      </c>
      <c r="F18" s="20" t="str">
        <f t="shared" ref="F18:F23" si="10">F17</f>
        <v>d.acontecer</v>
      </c>
      <c r="G18" s="34" t="s">
        <v>299</v>
      </c>
      <c r="H18" s="5" t="s">
        <v>44</v>
      </c>
      <c r="I18" s="29" t="s">
        <v>0</v>
      </c>
      <c r="J18" s="23" t="s">
        <v>0</v>
      </c>
      <c r="K18" s="23" t="s">
        <v>0</v>
      </c>
      <c r="L18" s="23" t="s">
        <v>0</v>
      </c>
      <c r="M18" s="23" t="s">
        <v>0</v>
      </c>
      <c r="N18" s="25" t="s">
        <v>0</v>
      </c>
      <c r="O18" s="23" t="s">
        <v>0</v>
      </c>
      <c r="P18" s="23" t="s">
        <v>0</v>
      </c>
      <c r="Q18" s="23" t="s">
        <v>0</v>
      </c>
      <c r="R18" s="25" t="s">
        <v>0</v>
      </c>
      <c r="S18" s="12" t="s">
        <v>1</v>
      </c>
      <c r="T18" s="12" t="s">
        <v>42</v>
      </c>
      <c r="U18" s="6" t="str">
        <f t="shared" si="2"/>
        <v>Propriedade destinada a acontecer:    é.anoitecer</v>
      </c>
      <c r="V18" s="6" t="str">
        <f t="shared" si="3"/>
        <v>Dado para acontecer:     anoitecer          Deve ser formatado como (xsd:dateTime)</v>
      </c>
      <c r="W18" s="28" t="s">
        <v>2252</v>
      </c>
      <c r="X18" s="22" t="str">
        <f t="shared" si="6"/>
        <v>acon.101</v>
      </c>
      <c r="Y18" s="48" t="str">
        <f t="shared" si="7"/>
        <v>É um conceito de acontecer</v>
      </c>
      <c r="Z18" s="47" t="str">
        <f t="shared" si="4"/>
        <v>Declara la hora del anochecer. Varía diariamente.</v>
      </c>
      <c r="AA18" s="50" t="str">
        <f t="shared" si="8"/>
        <v>null</v>
      </c>
      <c r="AB18" s="51" t="s">
        <v>0</v>
      </c>
      <c r="AC18" s="50" t="str">
        <f t="shared" si="9"/>
        <v>null</v>
      </c>
      <c r="AD18" s="51" t="s">
        <v>0</v>
      </c>
    </row>
    <row r="19" spans="1:30" s="8" customFormat="1" ht="6" customHeight="1" x14ac:dyDescent="0.25">
      <c r="A19" s="4">
        <v>19</v>
      </c>
      <c r="B19" s="11" t="s">
        <v>36</v>
      </c>
      <c r="C19" s="27" t="str">
        <f t="shared" si="0"/>
        <v>p.acontecer</v>
      </c>
      <c r="D19" s="7" t="str">
        <f t="shared" si="1"/>
        <v>é.meiodia</v>
      </c>
      <c r="E19" s="10" t="s">
        <v>37</v>
      </c>
      <c r="F19" s="20" t="str">
        <f t="shared" si="10"/>
        <v>d.acontecer</v>
      </c>
      <c r="G19" s="34" t="s">
        <v>300</v>
      </c>
      <c r="H19" s="5" t="s">
        <v>44</v>
      </c>
      <c r="I19" s="29" t="s">
        <v>0</v>
      </c>
      <c r="J19" s="23" t="s">
        <v>0</v>
      </c>
      <c r="K19" s="23" t="s">
        <v>0</v>
      </c>
      <c r="L19" s="23" t="s">
        <v>0</v>
      </c>
      <c r="M19" s="23" t="s">
        <v>0</v>
      </c>
      <c r="N19" s="25" t="s">
        <v>0</v>
      </c>
      <c r="O19" s="23" t="s">
        <v>0</v>
      </c>
      <c r="P19" s="23" t="s">
        <v>0</v>
      </c>
      <c r="Q19" s="23" t="s">
        <v>0</v>
      </c>
      <c r="R19" s="25" t="s">
        <v>0</v>
      </c>
      <c r="S19" s="12" t="s">
        <v>1</v>
      </c>
      <c r="T19" s="12" t="s">
        <v>42</v>
      </c>
      <c r="U19" s="6" t="str">
        <f t="shared" si="2"/>
        <v>Propriedade destinada a acontecer:    é.meiodia</v>
      </c>
      <c r="V19" s="6" t="str">
        <f t="shared" si="3"/>
        <v>Dado para acontecer:     meiodia          Deve ser formatado como (xsd:dateTime)</v>
      </c>
      <c r="W19" s="28" t="s">
        <v>2253</v>
      </c>
      <c r="X19" s="22" t="str">
        <f t="shared" si="6"/>
        <v>acon.102</v>
      </c>
      <c r="Y19" s="48" t="str">
        <f t="shared" si="7"/>
        <v>É um conceito de acontecer</v>
      </c>
      <c r="Z19" s="47" t="str">
        <f t="shared" si="4"/>
        <v>Declara el horario del mediodía. No varía, siempre es a las 12:00 pm independientemente del día del año.</v>
      </c>
      <c r="AA19" s="50" t="str">
        <f t="shared" si="8"/>
        <v>null</v>
      </c>
      <c r="AB19" s="51" t="s">
        <v>0</v>
      </c>
      <c r="AC19" s="50" t="str">
        <f t="shared" si="9"/>
        <v>null</v>
      </c>
      <c r="AD19" s="51" t="s">
        <v>0</v>
      </c>
    </row>
    <row r="20" spans="1:30" s="8" customFormat="1" ht="6" customHeight="1" x14ac:dyDescent="0.25">
      <c r="A20" s="4">
        <v>20</v>
      </c>
      <c r="B20" s="11" t="s">
        <v>36</v>
      </c>
      <c r="C20" s="27" t="str">
        <f t="shared" si="0"/>
        <v>p.acontecer</v>
      </c>
      <c r="D20" s="7" t="str">
        <f t="shared" si="1"/>
        <v>é.meiodia.solar</v>
      </c>
      <c r="E20" s="10" t="s">
        <v>37</v>
      </c>
      <c r="F20" s="20" t="str">
        <f t="shared" si="10"/>
        <v>d.acontecer</v>
      </c>
      <c r="G20" s="34" t="s">
        <v>301</v>
      </c>
      <c r="H20" s="5" t="s">
        <v>44</v>
      </c>
      <c r="I20" s="29" t="s">
        <v>0</v>
      </c>
      <c r="J20" s="23" t="s">
        <v>0</v>
      </c>
      <c r="K20" s="23" t="s">
        <v>0</v>
      </c>
      <c r="L20" s="23" t="s">
        <v>0</v>
      </c>
      <c r="M20" s="23" t="s">
        <v>0</v>
      </c>
      <c r="N20" s="25" t="s">
        <v>0</v>
      </c>
      <c r="O20" s="23" t="s">
        <v>0</v>
      </c>
      <c r="P20" s="23" t="s">
        <v>0</v>
      </c>
      <c r="Q20" s="23" t="s">
        <v>0</v>
      </c>
      <c r="R20" s="25" t="s">
        <v>0</v>
      </c>
      <c r="S20" s="12" t="s">
        <v>1</v>
      </c>
      <c r="T20" s="12" t="s">
        <v>42</v>
      </c>
      <c r="U20" s="6" t="str">
        <f t="shared" si="2"/>
        <v>Propriedade destinada a acontecer:    é.meiodia.solar</v>
      </c>
      <c r="V20" s="6" t="str">
        <f t="shared" si="3"/>
        <v>Dado para acontecer:     meiodia.solar          Deve ser formatado como (xsd:dateTime)</v>
      </c>
      <c r="W20" s="28" t="s">
        <v>2254</v>
      </c>
      <c r="X20" s="22" t="str">
        <f t="shared" si="6"/>
        <v>acon.103</v>
      </c>
      <c r="Y20" s="48" t="str">
        <f t="shared" si="7"/>
        <v>É um conceito de acontecer</v>
      </c>
      <c r="Z20" s="47" t="str">
        <f t="shared" si="4"/>
        <v>Declara la hora solar del mediodía. Varía diariamente.</v>
      </c>
      <c r="AA20" s="50" t="str">
        <f t="shared" si="8"/>
        <v>null</v>
      </c>
      <c r="AB20" s="51" t="s">
        <v>0</v>
      </c>
      <c r="AC20" s="50" t="str">
        <f t="shared" si="9"/>
        <v>null</v>
      </c>
      <c r="AD20" s="51" t="s">
        <v>0</v>
      </c>
    </row>
    <row r="21" spans="1:30" s="8" customFormat="1" ht="6" customHeight="1" x14ac:dyDescent="0.25">
      <c r="A21" s="4">
        <v>21</v>
      </c>
      <c r="B21" s="11" t="s">
        <v>36</v>
      </c>
      <c r="C21" s="27" t="str">
        <f t="shared" si="0"/>
        <v>p.acontecer</v>
      </c>
      <c r="D21" s="7" t="str">
        <f t="shared" si="1"/>
        <v>é.equinócio.de.primavera</v>
      </c>
      <c r="E21" s="10" t="s">
        <v>37</v>
      </c>
      <c r="F21" s="20" t="str">
        <f t="shared" si="10"/>
        <v>d.acontecer</v>
      </c>
      <c r="G21" s="34" t="s">
        <v>302</v>
      </c>
      <c r="H21" s="26" t="s">
        <v>38</v>
      </c>
      <c r="I21" s="29" t="s">
        <v>0</v>
      </c>
      <c r="J21" s="23" t="s">
        <v>0</v>
      </c>
      <c r="K21" s="23" t="s">
        <v>0</v>
      </c>
      <c r="L21" s="23" t="s">
        <v>0</v>
      </c>
      <c r="M21" s="23" t="s">
        <v>0</v>
      </c>
      <c r="N21" s="25" t="s">
        <v>0</v>
      </c>
      <c r="O21" s="23" t="s">
        <v>0</v>
      </c>
      <c r="P21" s="23" t="s">
        <v>0</v>
      </c>
      <c r="Q21" s="23" t="s">
        <v>0</v>
      </c>
      <c r="R21" s="25" t="s">
        <v>0</v>
      </c>
      <c r="S21" s="12" t="s">
        <v>1</v>
      </c>
      <c r="T21" s="12" t="s">
        <v>42</v>
      </c>
      <c r="U21" s="6" t="str">
        <f t="shared" si="2"/>
        <v>Propriedade destinada a acontecer:    é.equinócio.de.primavera</v>
      </c>
      <c r="V21" s="6" t="str">
        <f t="shared" si="3"/>
        <v>Dado para acontecer:     equinócio.de.primavera          Deve ser formatado como (xsd:string)</v>
      </c>
      <c r="W21" s="28" t="s">
        <v>2255</v>
      </c>
      <c r="X21" s="22" t="str">
        <f t="shared" si="6"/>
        <v>acon.104</v>
      </c>
      <c r="Y21" s="48" t="str">
        <f t="shared" si="7"/>
        <v>É um conceito de acontecer</v>
      </c>
      <c r="Z21" s="47" t="str">
        <f t="shared" si="4"/>
        <v>Declara el 21 de septiembre en el hemisferio sur.</v>
      </c>
      <c r="AA21" s="50" t="str">
        <f t="shared" si="8"/>
        <v>null</v>
      </c>
      <c r="AB21" s="51" t="s">
        <v>0</v>
      </c>
      <c r="AC21" s="50" t="str">
        <f t="shared" si="9"/>
        <v>null</v>
      </c>
      <c r="AD21" s="51" t="s">
        <v>0</v>
      </c>
    </row>
    <row r="22" spans="1:30" s="8" customFormat="1" ht="6" customHeight="1" x14ac:dyDescent="0.25">
      <c r="A22" s="4">
        <v>22</v>
      </c>
      <c r="B22" s="11" t="s">
        <v>36</v>
      </c>
      <c r="C22" s="27" t="str">
        <f t="shared" si="0"/>
        <v>p.acontecer</v>
      </c>
      <c r="D22" s="7" t="str">
        <f t="shared" si="1"/>
        <v>é.equinócio.de.outono</v>
      </c>
      <c r="E22" s="10" t="s">
        <v>37</v>
      </c>
      <c r="F22" s="20" t="str">
        <f t="shared" si="10"/>
        <v>d.acontecer</v>
      </c>
      <c r="G22" s="34" t="s">
        <v>303</v>
      </c>
      <c r="H22" s="26" t="s">
        <v>38</v>
      </c>
      <c r="I22" s="29" t="s">
        <v>0</v>
      </c>
      <c r="J22" s="23" t="s">
        <v>0</v>
      </c>
      <c r="K22" s="23" t="s">
        <v>0</v>
      </c>
      <c r="L22" s="23" t="s">
        <v>0</v>
      </c>
      <c r="M22" s="23" t="s">
        <v>0</v>
      </c>
      <c r="N22" s="25" t="s">
        <v>0</v>
      </c>
      <c r="O22" s="23" t="s">
        <v>0</v>
      </c>
      <c r="P22" s="23" t="s">
        <v>0</v>
      </c>
      <c r="Q22" s="23" t="s">
        <v>0</v>
      </c>
      <c r="R22" s="25" t="s">
        <v>0</v>
      </c>
      <c r="S22" s="12" t="s">
        <v>1</v>
      </c>
      <c r="T22" s="12" t="s">
        <v>42</v>
      </c>
      <c r="U22" s="6" t="str">
        <f t="shared" si="2"/>
        <v>Propriedade destinada a acontecer:    é.equinócio.de.outono</v>
      </c>
      <c r="V22" s="6" t="str">
        <f t="shared" si="3"/>
        <v>Dado para acontecer:     equinócio.de.outono          Deve ser formatado como (xsd:string)</v>
      </c>
      <c r="W22" s="28" t="s">
        <v>2256</v>
      </c>
      <c r="X22" s="22" t="str">
        <f t="shared" si="6"/>
        <v>acon.105</v>
      </c>
      <c r="Y22" s="48" t="str">
        <f t="shared" si="7"/>
        <v>É um conceito de acontecer</v>
      </c>
      <c r="Z22" s="47" t="str">
        <f t="shared" si="4"/>
        <v>Declara el 21 de marzo en el hemisferio sur.</v>
      </c>
      <c r="AA22" s="50" t="str">
        <f t="shared" si="8"/>
        <v>null</v>
      </c>
      <c r="AB22" s="51" t="s">
        <v>0</v>
      </c>
      <c r="AC22" s="50" t="str">
        <f t="shared" si="9"/>
        <v>null</v>
      </c>
      <c r="AD22" s="51" t="s">
        <v>0</v>
      </c>
    </row>
    <row r="23" spans="1:30" s="8" customFormat="1" ht="6" customHeight="1" x14ac:dyDescent="0.25">
      <c r="A23" s="4">
        <v>23</v>
      </c>
      <c r="B23" s="11" t="s">
        <v>36</v>
      </c>
      <c r="C23" s="27" t="str">
        <f t="shared" si="0"/>
        <v>p.acontecer</v>
      </c>
      <c r="D23" s="7" t="str">
        <f t="shared" si="1"/>
        <v>é.solstício.de.verão</v>
      </c>
      <c r="E23" s="10" t="s">
        <v>37</v>
      </c>
      <c r="F23" s="20" t="str">
        <f t="shared" si="10"/>
        <v>d.acontecer</v>
      </c>
      <c r="G23" s="34" t="s">
        <v>304</v>
      </c>
      <c r="H23" s="26" t="s">
        <v>38</v>
      </c>
      <c r="I23" s="29" t="s">
        <v>0</v>
      </c>
      <c r="J23" s="23" t="s">
        <v>0</v>
      </c>
      <c r="K23" s="23" t="s">
        <v>0</v>
      </c>
      <c r="L23" s="23" t="s">
        <v>0</v>
      </c>
      <c r="M23" s="23" t="s">
        <v>0</v>
      </c>
      <c r="N23" s="25" t="s">
        <v>0</v>
      </c>
      <c r="O23" s="23" t="s">
        <v>0</v>
      </c>
      <c r="P23" s="23" t="s">
        <v>0</v>
      </c>
      <c r="Q23" s="23" t="s">
        <v>0</v>
      </c>
      <c r="R23" s="25" t="s">
        <v>0</v>
      </c>
      <c r="S23" s="12" t="s">
        <v>1</v>
      </c>
      <c r="T23" s="12" t="s">
        <v>42</v>
      </c>
      <c r="U23" s="6" t="str">
        <f t="shared" si="2"/>
        <v>Propriedade destinada a acontecer:    é.solstício.de.verão</v>
      </c>
      <c r="V23" s="6" t="str">
        <f t="shared" si="3"/>
        <v>Dado para acontecer:     solstício.de.verão          Deve ser formatado como (xsd:string)</v>
      </c>
      <c r="W23" s="28" t="s">
        <v>2257</v>
      </c>
      <c r="X23" s="22" t="str">
        <f t="shared" si="6"/>
        <v>acon.106</v>
      </c>
      <c r="Y23" s="48" t="str">
        <f t="shared" si="7"/>
        <v>É um conceito de acontecer</v>
      </c>
      <c r="Z23" s="47" t="str">
        <f t="shared" si="4"/>
        <v>Se declara el 21 de diciembre en el hemisferio sur.</v>
      </c>
      <c r="AA23" s="50" t="str">
        <f t="shared" si="8"/>
        <v>null</v>
      </c>
      <c r="AB23" s="51" t="s">
        <v>0</v>
      </c>
      <c r="AC23" s="50" t="str">
        <f t="shared" si="9"/>
        <v>null</v>
      </c>
      <c r="AD23" s="51" t="s">
        <v>0</v>
      </c>
    </row>
    <row r="24" spans="1:30" s="8" customFormat="1" ht="6" customHeight="1" x14ac:dyDescent="0.25">
      <c r="A24" s="4">
        <v>24</v>
      </c>
      <c r="B24" s="11" t="s">
        <v>36</v>
      </c>
      <c r="C24" s="27" t="str">
        <f t="shared" si="0"/>
        <v>p.acontecer</v>
      </c>
      <c r="D24" s="7" t="str">
        <f t="shared" si="1"/>
        <v>é.solstício.de.inverno</v>
      </c>
      <c r="E24" s="10" t="s">
        <v>37</v>
      </c>
      <c r="F24" s="20" t="str">
        <f>F22</f>
        <v>d.acontecer</v>
      </c>
      <c r="G24" s="34" t="s">
        <v>305</v>
      </c>
      <c r="H24" s="26" t="s">
        <v>38</v>
      </c>
      <c r="I24" s="29" t="s">
        <v>0</v>
      </c>
      <c r="J24" s="23" t="s">
        <v>0</v>
      </c>
      <c r="K24" s="23" t="s">
        <v>0</v>
      </c>
      <c r="L24" s="23" t="s">
        <v>0</v>
      </c>
      <c r="M24" s="23" t="s">
        <v>0</v>
      </c>
      <c r="N24" s="25" t="s">
        <v>0</v>
      </c>
      <c r="O24" s="23" t="s">
        <v>0</v>
      </c>
      <c r="P24" s="23" t="s">
        <v>0</v>
      </c>
      <c r="Q24" s="23" t="s">
        <v>0</v>
      </c>
      <c r="R24" s="25" t="s">
        <v>0</v>
      </c>
      <c r="S24" s="12" t="s">
        <v>1</v>
      </c>
      <c r="T24" s="12" t="s">
        <v>42</v>
      </c>
      <c r="U24" s="6" t="str">
        <f t="shared" si="2"/>
        <v>Propriedade destinada a acontecer:    é.solstício.de.inverno</v>
      </c>
      <c r="V24" s="6" t="str">
        <f t="shared" si="3"/>
        <v>Dado para acontecer:     solstício.de.inverno          Deve ser formatado como (xsd:string)</v>
      </c>
      <c r="W24" s="28" t="s">
        <v>2258</v>
      </c>
      <c r="X24" s="22" t="str">
        <f t="shared" si="6"/>
        <v>acon.107</v>
      </c>
      <c r="Y24" s="48" t="str">
        <f t="shared" si="7"/>
        <v>É um conceito de acontecer</v>
      </c>
      <c r="Z24" s="47" t="str">
        <f t="shared" si="4"/>
        <v>Se declara el 21 de junio en el hemisferio sur.</v>
      </c>
      <c r="AA24" s="50" t="str">
        <f t="shared" si="8"/>
        <v>null</v>
      </c>
      <c r="AB24" s="51" t="s">
        <v>0</v>
      </c>
      <c r="AC24" s="50" t="str">
        <f t="shared" si="9"/>
        <v>null</v>
      </c>
      <c r="AD24" s="51" t="s">
        <v>0</v>
      </c>
    </row>
    <row r="25" spans="1:30" s="8" customFormat="1" ht="6" customHeight="1" x14ac:dyDescent="0.25">
      <c r="A25" s="4">
        <v>25</v>
      </c>
      <c r="B25" s="11" t="s">
        <v>36</v>
      </c>
      <c r="C25" s="30" t="str">
        <f t="shared" si="0"/>
        <v>p.administrar</v>
      </c>
      <c r="D25" s="7" t="str">
        <f t="shared" si="1"/>
        <v>é.órgão</v>
      </c>
      <c r="E25" s="10" t="s">
        <v>37</v>
      </c>
      <c r="F25" s="21" t="s">
        <v>670</v>
      </c>
      <c r="G25" s="34" t="s">
        <v>308</v>
      </c>
      <c r="H25" s="5" t="s">
        <v>38</v>
      </c>
      <c r="I25" s="29" t="s">
        <v>0</v>
      </c>
      <c r="J25" s="23" t="s">
        <v>0</v>
      </c>
      <c r="K25" s="23" t="s">
        <v>0</v>
      </c>
      <c r="L25" s="23" t="s">
        <v>0</v>
      </c>
      <c r="M25" s="23" t="s">
        <v>0</v>
      </c>
      <c r="N25" s="25" t="s">
        <v>0</v>
      </c>
      <c r="O25" s="23" t="s">
        <v>0</v>
      </c>
      <c r="P25" s="23" t="s">
        <v>0</v>
      </c>
      <c r="Q25" s="23" t="s">
        <v>0</v>
      </c>
      <c r="R25" s="25" t="s">
        <v>0</v>
      </c>
      <c r="S25" s="12" t="s">
        <v>1</v>
      </c>
      <c r="T25" s="12" t="s">
        <v>42</v>
      </c>
      <c r="U25" s="6" t="str">
        <f t="shared" si="2"/>
        <v>Propriedade destinada a administrar:    é.órgão</v>
      </c>
      <c r="V25" s="6" t="str">
        <f t="shared" si="3"/>
        <v>Dado para administrar:     órgão          Deve ser formatado como (xsd:string)</v>
      </c>
      <c r="W25" s="28" t="s">
        <v>2259</v>
      </c>
      <c r="X25" s="22" t="str">
        <f t="shared" si="6"/>
        <v>admi.100</v>
      </c>
      <c r="Y25" s="48" t="str">
        <f t="shared" si="7"/>
        <v>É um conceito de administrar</v>
      </c>
      <c r="Z25" s="47" t="str">
        <f t="shared" si="4"/>
        <v>Declara la identificación de un órgano de una institución pública brasileña.</v>
      </c>
      <c r="AA25" s="50" t="str">
        <f t="shared" si="8"/>
        <v>null</v>
      </c>
      <c r="AB25" s="51" t="s">
        <v>0</v>
      </c>
      <c r="AC25" s="50" t="str">
        <f t="shared" si="9"/>
        <v>null</v>
      </c>
      <c r="AD25" s="51" t="s">
        <v>0</v>
      </c>
    </row>
    <row r="26" spans="1:30" s="8" customFormat="1" ht="6" customHeight="1" x14ac:dyDescent="0.25">
      <c r="A26" s="4">
        <v>26</v>
      </c>
      <c r="B26" s="11" t="s">
        <v>36</v>
      </c>
      <c r="C26" s="27" t="str">
        <f t="shared" si="0"/>
        <v>p.administrar</v>
      </c>
      <c r="D26" s="7" t="str">
        <f t="shared" si="1"/>
        <v>é.organismo</v>
      </c>
      <c r="E26" s="10" t="s">
        <v>37</v>
      </c>
      <c r="F26" s="20" t="str">
        <f t="shared" ref="F26:F32" si="11">F25</f>
        <v>d.administrar</v>
      </c>
      <c r="G26" s="34" t="s">
        <v>309</v>
      </c>
      <c r="H26" s="5" t="s">
        <v>38</v>
      </c>
      <c r="I26" s="29" t="s">
        <v>0</v>
      </c>
      <c r="J26" s="23" t="s">
        <v>0</v>
      </c>
      <c r="K26" s="23" t="s">
        <v>0</v>
      </c>
      <c r="L26" s="23" t="s">
        <v>0</v>
      </c>
      <c r="M26" s="23" t="s">
        <v>0</v>
      </c>
      <c r="N26" s="25" t="s">
        <v>0</v>
      </c>
      <c r="O26" s="23" t="s">
        <v>0</v>
      </c>
      <c r="P26" s="23" t="s">
        <v>0</v>
      </c>
      <c r="Q26" s="23" t="s">
        <v>0</v>
      </c>
      <c r="R26" s="25" t="s">
        <v>0</v>
      </c>
      <c r="S26" s="12" t="s">
        <v>1</v>
      </c>
      <c r="T26" s="12" t="s">
        <v>42</v>
      </c>
      <c r="U26" s="6" t="str">
        <f t="shared" si="2"/>
        <v>Propriedade destinada a administrar:    é.organismo</v>
      </c>
      <c r="V26" s="6" t="str">
        <f t="shared" si="3"/>
        <v>Dado para administrar:     organismo          Deve ser formatado como (xsd:string)</v>
      </c>
      <c r="W26" s="28" t="s">
        <v>2260</v>
      </c>
      <c r="X26" s="22" t="str">
        <f t="shared" si="6"/>
        <v>admi.101</v>
      </c>
      <c r="Y26" s="48" t="str">
        <f t="shared" si="7"/>
        <v>É um conceito de administrar</v>
      </c>
      <c r="Z26" s="47" t="str">
        <f t="shared" si="4"/>
        <v>Declara la identificación de una entidad o institución extranjera.</v>
      </c>
      <c r="AA26" s="50" t="str">
        <f t="shared" si="8"/>
        <v>null</v>
      </c>
      <c r="AB26" s="51" t="s">
        <v>0</v>
      </c>
      <c r="AC26" s="50" t="str">
        <f t="shared" si="9"/>
        <v>null</v>
      </c>
      <c r="AD26" s="51" t="s">
        <v>0</v>
      </c>
    </row>
    <row r="27" spans="1:30" s="8" customFormat="1" ht="6" customHeight="1" x14ac:dyDescent="0.25">
      <c r="A27" s="4">
        <v>27</v>
      </c>
      <c r="B27" s="11" t="s">
        <v>36</v>
      </c>
      <c r="C27" s="27" t="str">
        <f t="shared" si="0"/>
        <v>p.administrar</v>
      </c>
      <c r="D27" s="7" t="str">
        <f t="shared" si="1"/>
        <v>é.fundação</v>
      </c>
      <c r="E27" s="10" t="s">
        <v>37</v>
      </c>
      <c r="F27" s="20" t="str">
        <f t="shared" si="11"/>
        <v>d.administrar</v>
      </c>
      <c r="G27" s="34" t="s">
        <v>310</v>
      </c>
      <c r="H27" s="5" t="s">
        <v>38</v>
      </c>
      <c r="I27" s="29" t="s">
        <v>0</v>
      </c>
      <c r="J27" s="23" t="s">
        <v>0</v>
      </c>
      <c r="K27" s="23" t="s">
        <v>0</v>
      </c>
      <c r="L27" s="23" t="s">
        <v>0</v>
      </c>
      <c r="M27" s="23" t="s">
        <v>0</v>
      </c>
      <c r="N27" s="25" t="s">
        <v>0</v>
      </c>
      <c r="O27" s="23" t="s">
        <v>0</v>
      </c>
      <c r="P27" s="23" t="s">
        <v>0</v>
      </c>
      <c r="Q27" s="23" t="s">
        <v>0</v>
      </c>
      <c r="R27" s="25" t="s">
        <v>0</v>
      </c>
      <c r="S27" s="12" t="s">
        <v>1</v>
      </c>
      <c r="T27" s="12" t="s">
        <v>42</v>
      </c>
      <c r="U27" s="6" t="str">
        <f t="shared" si="2"/>
        <v>Propriedade destinada a administrar:    é.fundação</v>
      </c>
      <c r="V27" s="6" t="str">
        <f t="shared" si="3"/>
        <v>Dado para administrar:     fundação          Deve ser formatado como (xsd:string)</v>
      </c>
      <c r="W27" s="28" t="s">
        <v>147</v>
      </c>
      <c r="X27" s="22" t="str">
        <f t="shared" si="6"/>
        <v>admi.102</v>
      </c>
      <c r="Y27" s="48" t="str">
        <f t="shared" si="7"/>
        <v>É um conceito de administrar</v>
      </c>
      <c r="Z27" s="47" t="str">
        <f t="shared" si="4"/>
        <v>Es un activo o espacio que pertenece a una fundación.</v>
      </c>
      <c r="AA27" s="50" t="str">
        <f t="shared" si="8"/>
        <v>null</v>
      </c>
      <c r="AB27" s="51" t="s">
        <v>0</v>
      </c>
      <c r="AC27" s="50" t="str">
        <f t="shared" si="9"/>
        <v>null</v>
      </c>
      <c r="AD27" s="51" t="s">
        <v>0</v>
      </c>
    </row>
    <row r="28" spans="1:30" s="8" customFormat="1" ht="6" customHeight="1" x14ac:dyDescent="0.25">
      <c r="A28" s="4">
        <v>28</v>
      </c>
      <c r="B28" s="11" t="s">
        <v>36</v>
      </c>
      <c r="C28" s="27" t="str">
        <f t="shared" si="0"/>
        <v>p.administrar</v>
      </c>
      <c r="D28" s="7" t="str">
        <f t="shared" si="1"/>
        <v>é.autarquia</v>
      </c>
      <c r="E28" s="10" t="s">
        <v>37</v>
      </c>
      <c r="F28" s="20" t="str">
        <f t="shared" si="11"/>
        <v>d.administrar</v>
      </c>
      <c r="G28" s="34" t="s">
        <v>311</v>
      </c>
      <c r="H28" s="5" t="s">
        <v>38</v>
      </c>
      <c r="I28" s="29" t="s">
        <v>0</v>
      </c>
      <c r="J28" s="23" t="s">
        <v>0</v>
      </c>
      <c r="K28" s="23" t="s">
        <v>0</v>
      </c>
      <c r="L28" s="23" t="s">
        <v>0</v>
      </c>
      <c r="M28" s="23" t="s">
        <v>0</v>
      </c>
      <c r="N28" s="25" t="s">
        <v>0</v>
      </c>
      <c r="O28" s="23" t="s">
        <v>0</v>
      </c>
      <c r="P28" s="23" t="s">
        <v>0</v>
      </c>
      <c r="Q28" s="23" t="s">
        <v>0</v>
      </c>
      <c r="R28" s="25" t="s">
        <v>0</v>
      </c>
      <c r="S28" s="12" t="s">
        <v>1</v>
      </c>
      <c r="T28" s="12" t="s">
        <v>42</v>
      </c>
      <c r="U28" s="6" t="str">
        <f t="shared" si="2"/>
        <v>Propriedade destinada a administrar:    é.autarquia</v>
      </c>
      <c r="V28" s="6" t="str">
        <f t="shared" si="3"/>
        <v>Dado para administrar:     autarquia          Deve ser formatado como (xsd:string)</v>
      </c>
      <c r="W28" s="28" t="s">
        <v>146</v>
      </c>
      <c r="X28" s="22" t="str">
        <f t="shared" si="6"/>
        <v>admi.103</v>
      </c>
      <c r="Y28" s="48" t="str">
        <f t="shared" si="7"/>
        <v>É um conceito de administrar</v>
      </c>
      <c r="Z28" s="47" t="str">
        <f t="shared" si="4"/>
        <v>Es un bien o espacio que pertenece a un municipio.</v>
      </c>
      <c r="AA28" s="50" t="str">
        <f t="shared" si="8"/>
        <v>null</v>
      </c>
      <c r="AB28" s="51" t="s">
        <v>0</v>
      </c>
      <c r="AC28" s="50" t="str">
        <f t="shared" si="9"/>
        <v>null</v>
      </c>
      <c r="AD28" s="51" t="s">
        <v>0</v>
      </c>
    </row>
    <row r="29" spans="1:30" s="8" customFormat="1" ht="6" customHeight="1" x14ac:dyDescent="0.25">
      <c r="A29" s="4">
        <v>29</v>
      </c>
      <c r="B29" s="11" t="s">
        <v>36</v>
      </c>
      <c r="C29" s="27" t="str">
        <f t="shared" si="0"/>
        <v>p.administrar</v>
      </c>
      <c r="D29" s="7" t="str">
        <f t="shared" si="1"/>
        <v>é.público</v>
      </c>
      <c r="E29" s="10" t="s">
        <v>37</v>
      </c>
      <c r="F29" s="20" t="str">
        <f t="shared" si="11"/>
        <v>d.administrar</v>
      </c>
      <c r="G29" s="34" t="s">
        <v>312</v>
      </c>
      <c r="H29" s="5" t="s">
        <v>38</v>
      </c>
      <c r="I29" s="29" t="s">
        <v>0</v>
      </c>
      <c r="J29" s="23" t="s">
        <v>0</v>
      </c>
      <c r="K29" s="23" t="s">
        <v>0</v>
      </c>
      <c r="L29" s="23" t="s">
        <v>0</v>
      </c>
      <c r="M29" s="23" t="s">
        <v>0</v>
      </c>
      <c r="N29" s="25" t="s">
        <v>0</v>
      </c>
      <c r="O29" s="23" t="s">
        <v>0</v>
      </c>
      <c r="P29" s="23" t="s">
        <v>0</v>
      </c>
      <c r="Q29" s="23" t="s">
        <v>1154</v>
      </c>
      <c r="R29" s="25" t="s">
        <v>0</v>
      </c>
      <c r="S29" s="12" t="s">
        <v>1</v>
      </c>
      <c r="T29" s="12" t="s">
        <v>42</v>
      </c>
      <c r="U29" s="6" t="str">
        <f t="shared" si="2"/>
        <v>Propriedade destinada a administrar:    é.público</v>
      </c>
      <c r="V29" s="6" t="str">
        <f t="shared" si="3"/>
        <v>Dado para administrar:     público          Deve ser formatado como (xsd:string)</v>
      </c>
      <c r="W29" s="28" t="s">
        <v>143</v>
      </c>
      <c r="X29" s="22" t="str">
        <f t="shared" si="6"/>
        <v>admi.104</v>
      </c>
      <c r="Y29" s="48" t="str">
        <f t="shared" si="7"/>
        <v>É um conceito de administrar</v>
      </c>
      <c r="Z29" s="47" t="str">
        <f t="shared" si="4"/>
        <v>Es un bien o espacio público.</v>
      </c>
      <c r="AA29" s="50" t="str">
        <f t="shared" si="8"/>
        <v>null</v>
      </c>
      <c r="AB29" s="51" t="s">
        <v>0</v>
      </c>
      <c r="AC29" s="50" t="str">
        <f t="shared" si="9"/>
        <v>null</v>
      </c>
      <c r="AD29" s="51" t="s">
        <v>0</v>
      </c>
    </row>
    <row r="30" spans="1:30" s="8" customFormat="1" ht="6" customHeight="1" x14ac:dyDescent="0.25">
      <c r="A30" s="4">
        <v>30</v>
      </c>
      <c r="B30" s="11" t="s">
        <v>36</v>
      </c>
      <c r="C30" s="27" t="str">
        <f t="shared" si="0"/>
        <v>p.administrar</v>
      </c>
      <c r="D30" s="7" t="str">
        <f t="shared" si="1"/>
        <v>é.privado</v>
      </c>
      <c r="E30" s="10" t="s">
        <v>37</v>
      </c>
      <c r="F30" s="20" t="str">
        <f t="shared" si="11"/>
        <v>d.administrar</v>
      </c>
      <c r="G30" s="34" t="s">
        <v>313</v>
      </c>
      <c r="H30" s="5" t="s">
        <v>38</v>
      </c>
      <c r="I30" s="29" t="s">
        <v>0</v>
      </c>
      <c r="J30" s="23" t="s">
        <v>0</v>
      </c>
      <c r="K30" s="23" t="s">
        <v>0</v>
      </c>
      <c r="L30" s="23" t="s">
        <v>0</v>
      </c>
      <c r="M30" s="23" t="s">
        <v>0</v>
      </c>
      <c r="N30" s="25" t="s">
        <v>0</v>
      </c>
      <c r="O30" s="23" t="s">
        <v>0</v>
      </c>
      <c r="P30" s="23" t="s">
        <v>0</v>
      </c>
      <c r="Q30" s="23" t="s">
        <v>1607</v>
      </c>
      <c r="R30" s="25" t="s">
        <v>0</v>
      </c>
      <c r="S30" s="12" t="s">
        <v>1</v>
      </c>
      <c r="T30" s="12" t="s">
        <v>42</v>
      </c>
      <c r="U30" s="6" t="str">
        <f t="shared" si="2"/>
        <v>Propriedade destinada a administrar:    é.privado</v>
      </c>
      <c r="V30" s="6" t="str">
        <f t="shared" si="3"/>
        <v>Dado para administrar:     privado          Deve ser formatado como (xsd:string)</v>
      </c>
      <c r="W30" s="28" t="s">
        <v>144</v>
      </c>
      <c r="X30" s="22" t="str">
        <f t="shared" si="6"/>
        <v>admi.105</v>
      </c>
      <c r="Y30" s="48" t="str">
        <f t="shared" si="7"/>
        <v>É um conceito de administrar</v>
      </c>
      <c r="Z30" s="47" t="str">
        <f t="shared" si="4"/>
        <v>Es un bien o espacio privado.</v>
      </c>
      <c r="AA30" s="50" t="str">
        <f t="shared" si="8"/>
        <v>null</v>
      </c>
      <c r="AB30" s="51" t="s">
        <v>0</v>
      </c>
      <c r="AC30" s="50" t="str">
        <f t="shared" si="9"/>
        <v>null</v>
      </c>
      <c r="AD30" s="51" t="s">
        <v>0</v>
      </c>
    </row>
    <row r="31" spans="1:30" s="8" customFormat="1" ht="6" customHeight="1" x14ac:dyDescent="0.25">
      <c r="A31" s="4">
        <v>31</v>
      </c>
      <c r="B31" s="11" t="s">
        <v>36</v>
      </c>
      <c r="C31" s="27" t="str">
        <f t="shared" si="0"/>
        <v>p.administrar</v>
      </c>
      <c r="D31" s="7" t="str">
        <f t="shared" si="1"/>
        <v>é.privativo</v>
      </c>
      <c r="E31" s="10" t="s">
        <v>37</v>
      </c>
      <c r="F31" s="20" t="str">
        <f t="shared" si="11"/>
        <v>d.administrar</v>
      </c>
      <c r="G31" s="34" t="s">
        <v>314</v>
      </c>
      <c r="H31" s="5" t="s">
        <v>38</v>
      </c>
      <c r="I31" s="29" t="s">
        <v>0</v>
      </c>
      <c r="J31" s="23" t="s">
        <v>0</v>
      </c>
      <c r="K31" s="23" t="s">
        <v>0</v>
      </c>
      <c r="L31" s="23" t="s">
        <v>0</v>
      </c>
      <c r="M31" s="23" t="s">
        <v>0</v>
      </c>
      <c r="N31" s="25" t="s">
        <v>0</v>
      </c>
      <c r="O31" s="23" t="s">
        <v>0</v>
      </c>
      <c r="P31" s="23" t="s">
        <v>0</v>
      </c>
      <c r="Q31" s="23" t="s">
        <v>0</v>
      </c>
      <c r="R31" s="25" t="s">
        <v>0</v>
      </c>
      <c r="S31" s="12" t="s">
        <v>1</v>
      </c>
      <c r="T31" s="12" t="s">
        <v>42</v>
      </c>
      <c r="U31" s="6" t="str">
        <f t="shared" si="2"/>
        <v>Propriedade destinada a administrar:    é.privativo</v>
      </c>
      <c r="V31" s="6" t="str">
        <f t="shared" si="3"/>
        <v>Dado para administrar:     privativo          Deve ser formatado como (xsd:string)</v>
      </c>
      <c r="W31" s="28" t="s">
        <v>145</v>
      </c>
      <c r="X31" s="22" t="str">
        <f t="shared" si="6"/>
        <v>admi.106</v>
      </c>
      <c r="Y31" s="48" t="str">
        <f t="shared" si="7"/>
        <v>É um conceito de administrar</v>
      </c>
      <c r="Z31" s="47" t="str">
        <f t="shared" si="4"/>
        <v>Es un bien o espacio privado, que puede ser público, pero no de acceso ilimitado.</v>
      </c>
      <c r="AA31" s="50" t="str">
        <f t="shared" si="8"/>
        <v>null</v>
      </c>
      <c r="AB31" s="51" t="s">
        <v>0</v>
      </c>
      <c r="AC31" s="50" t="str">
        <f t="shared" si="9"/>
        <v>null</v>
      </c>
      <c r="AD31" s="51" t="s">
        <v>0</v>
      </c>
    </row>
    <row r="32" spans="1:30" s="8" customFormat="1" ht="6" customHeight="1" x14ac:dyDescent="0.25">
      <c r="A32" s="4">
        <v>32</v>
      </c>
      <c r="B32" s="11" t="s">
        <v>36</v>
      </c>
      <c r="C32" s="27" t="str">
        <f t="shared" si="0"/>
        <v>p.administrar</v>
      </c>
      <c r="D32" s="7" t="str">
        <f t="shared" si="1"/>
        <v>é.tipo.de.organização</v>
      </c>
      <c r="E32" s="10" t="s">
        <v>37</v>
      </c>
      <c r="F32" s="20" t="str">
        <f t="shared" si="11"/>
        <v>d.administrar</v>
      </c>
      <c r="G32" s="34" t="s">
        <v>315</v>
      </c>
      <c r="H32" s="5" t="s">
        <v>38</v>
      </c>
      <c r="I32" s="29" t="s">
        <v>0</v>
      </c>
      <c r="J32" s="23" t="s">
        <v>0</v>
      </c>
      <c r="K32" s="23" t="s">
        <v>0</v>
      </c>
      <c r="L32" s="23" t="s">
        <v>0</v>
      </c>
      <c r="M32" s="23" t="s">
        <v>0</v>
      </c>
      <c r="N32" s="25" t="s">
        <v>0</v>
      </c>
      <c r="O32" s="23" t="s">
        <v>0</v>
      </c>
      <c r="P32" s="23" t="s">
        <v>0</v>
      </c>
      <c r="Q32" s="23" t="s">
        <v>0</v>
      </c>
      <c r="R32" s="25" t="s">
        <v>0</v>
      </c>
      <c r="S32" s="12" t="s">
        <v>1</v>
      </c>
      <c r="T32" s="12" t="s">
        <v>42</v>
      </c>
      <c r="U32" s="6" t="str">
        <f t="shared" si="2"/>
        <v>Propriedade destinada a administrar:    é.tipo.de.organização</v>
      </c>
      <c r="V32" s="6" t="str">
        <f t="shared" si="3"/>
        <v>Dado para administrar:     tipo.de.organização          Deve ser formatado como (xsd:string)</v>
      </c>
      <c r="W32" s="28" t="s">
        <v>269</v>
      </c>
      <c r="X32" s="22" t="str">
        <f t="shared" si="6"/>
        <v>admi.107</v>
      </c>
      <c r="Y32" s="48" t="str">
        <f t="shared" si="7"/>
        <v>É um conceito de administrar</v>
      </c>
      <c r="Z32" s="47" t="str">
        <f t="shared" si="4"/>
        <v>Identifique el tipo de organización, por ejemplo, gubernamental o no gubernamental tipo ONG.</v>
      </c>
      <c r="AA32" s="50" t="str">
        <f t="shared" si="8"/>
        <v>null</v>
      </c>
      <c r="AB32" s="51" t="s">
        <v>0</v>
      </c>
      <c r="AC32" s="50" t="str">
        <f t="shared" si="9"/>
        <v>null</v>
      </c>
      <c r="AD32" s="51" t="s">
        <v>0</v>
      </c>
    </row>
    <row r="33" spans="1:30" s="8" customFormat="1" ht="6" customHeight="1" x14ac:dyDescent="0.25">
      <c r="A33" s="4">
        <v>33</v>
      </c>
      <c r="B33" s="11" t="s">
        <v>36</v>
      </c>
      <c r="C33" s="27" t="str">
        <f t="shared" si="0"/>
        <v>p.administrar</v>
      </c>
      <c r="D33" s="7" t="str">
        <f t="shared" si="1"/>
        <v>é.cobertura.temporal.inicial</v>
      </c>
      <c r="E33" s="10" t="s">
        <v>37</v>
      </c>
      <c r="F33" s="20" t="str">
        <f t="shared" ref="F33:F38" si="12">F31</f>
        <v>d.administrar</v>
      </c>
      <c r="G33" s="34" t="s">
        <v>316</v>
      </c>
      <c r="H33" s="5" t="s">
        <v>38</v>
      </c>
      <c r="I33" s="29" t="s">
        <v>0</v>
      </c>
      <c r="J33" s="23" t="s">
        <v>0</v>
      </c>
      <c r="K33" s="23" t="s">
        <v>0</v>
      </c>
      <c r="L33" s="23" t="s">
        <v>0</v>
      </c>
      <c r="M33" s="23" t="s">
        <v>0</v>
      </c>
      <c r="N33" s="25" t="s">
        <v>0</v>
      </c>
      <c r="O33" s="23" t="s">
        <v>0</v>
      </c>
      <c r="P33" s="23" t="s">
        <v>0</v>
      </c>
      <c r="Q33" s="23" t="s">
        <v>0</v>
      </c>
      <c r="R33" s="25" t="s">
        <v>0</v>
      </c>
      <c r="S33" s="12" t="s">
        <v>1</v>
      </c>
      <c r="T33" s="12" t="s">
        <v>42</v>
      </c>
      <c r="U33" s="6" t="str">
        <f t="shared" si="2"/>
        <v>Propriedade destinada a administrar:    é.cobertura.temporal.inicial</v>
      </c>
      <c r="V33" s="6" t="str">
        <f t="shared" si="3"/>
        <v>Dado para administrar:     cobertura.temporal.inicial          Deve ser formatado como (xsd:string)</v>
      </c>
      <c r="W33" s="28" t="s">
        <v>278</v>
      </c>
      <c r="X33" s="22" t="str">
        <f t="shared" si="6"/>
        <v>admi.108</v>
      </c>
      <c r="Y33" s="48" t="str">
        <f t="shared" si="7"/>
        <v>É um conceito de administrar</v>
      </c>
      <c r="Z33" s="47" t="str">
        <f t="shared" si="4"/>
        <v>Indica la fecha de inicio de la apelación.</v>
      </c>
      <c r="AA33" s="50" t="str">
        <f t="shared" si="8"/>
        <v>null</v>
      </c>
      <c r="AB33" s="51" t="s">
        <v>0</v>
      </c>
      <c r="AC33" s="50" t="str">
        <f t="shared" si="9"/>
        <v>null</v>
      </c>
      <c r="AD33" s="51" t="s">
        <v>0</v>
      </c>
    </row>
    <row r="34" spans="1:30" s="8" customFormat="1" ht="6" customHeight="1" x14ac:dyDescent="0.25">
      <c r="A34" s="4">
        <v>34</v>
      </c>
      <c r="B34" s="11" t="s">
        <v>36</v>
      </c>
      <c r="C34" s="27" t="str">
        <f t="shared" si="0"/>
        <v>p.administrar</v>
      </c>
      <c r="D34" s="7" t="str">
        <f t="shared" si="1"/>
        <v>é.atividade.fim</v>
      </c>
      <c r="E34" s="10" t="s">
        <v>37</v>
      </c>
      <c r="F34" s="20" t="str">
        <f t="shared" si="12"/>
        <v>d.administrar</v>
      </c>
      <c r="G34" s="34" t="s">
        <v>731</v>
      </c>
      <c r="H34" s="5" t="s">
        <v>38</v>
      </c>
      <c r="I34" s="29" t="s">
        <v>0</v>
      </c>
      <c r="J34" s="23" t="s">
        <v>0</v>
      </c>
      <c r="K34" s="23" t="s">
        <v>0</v>
      </c>
      <c r="L34" s="23" t="s">
        <v>0</v>
      </c>
      <c r="M34" s="23" t="s">
        <v>0</v>
      </c>
      <c r="N34" s="25" t="s">
        <v>0</v>
      </c>
      <c r="O34" s="23" t="s">
        <v>0</v>
      </c>
      <c r="P34" s="23" t="s">
        <v>0</v>
      </c>
      <c r="Q34" s="23" t="s">
        <v>0</v>
      </c>
      <c r="R34" s="25" t="s">
        <v>0</v>
      </c>
      <c r="S34" s="12" t="s">
        <v>1</v>
      </c>
      <c r="T34" s="12" t="s">
        <v>42</v>
      </c>
      <c r="U34" s="6" t="str">
        <f t="shared" si="2"/>
        <v>Propriedade destinada a administrar:    é.atividade.fim</v>
      </c>
      <c r="V34" s="6" t="str">
        <f t="shared" si="3"/>
        <v>Dado para administrar:     atividade.fim          Deve ser formatado como (xsd:string)</v>
      </c>
      <c r="W34" s="28" t="s">
        <v>733</v>
      </c>
      <c r="X34" s="22" t="str">
        <f t="shared" si="6"/>
        <v>admi.109</v>
      </c>
      <c r="Y34" s="48" t="str">
        <f t="shared" si="7"/>
        <v>É um conceito de administrar</v>
      </c>
      <c r="Z34" s="47" t="str">
        <f t="shared" si="4"/>
        <v>Indica la actividad esencial de la organización. Por ejemplo, Educación para una escuela.</v>
      </c>
      <c r="AA34" s="50" t="str">
        <f t="shared" si="8"/>
        <v>null</v>
      </c>
      <c r="AB34" s="51" t="s">
        <v>0</v>
      </c>
      <c r="AC34" s="50" t="str">
        <f t="shared" si="9"/>
        <v>null</v>
      </c>
      <c r="AD34" s="51" t="s">
        <v>0</v>
      </c>
    </row>
    <row r="35" spans="1:30" s="13" customFormat="1" ht="6" customHeight="1" x14ac:dyDescent="0.25">
      <c r="A35" s="4">
        <v>35</v>
      </c>
      <c r="B35" s="11" t="s">
        <v>36</v>
      </c>
      <c r="C35" s="27" t="str">
        <f t="shared" si="0"/>
        <v>p.administrar</v>
      </c>
      <c r="D35" s="7" t="str">
        <f t="shared" si="1"/>
        <v>é.atividade.meio</v>
      </c>
      <c r="E35" s="10" t="s">
        <v>37</v>
      </c>
      <c r="F35" s="20" t="str">
        <f t="shared" si="12"/>
        <v>d.administrar</v>
      </c>
      <c r="G35" s="34" t="s">
        <v>732</v>
      </c>
      <c r="H35" s="5" t="s">
        <v>38</v>
      </c>
      <c r="I35" s="29" t="s">
        <v>0</v>
      </c>
      <c r="J35" s="23" t="s">
        <v>0</v>
      </c>
      <c r="K35" s="23" t="s">
        <v>0</v>
      </c>
      <c r="L35" s="23" t="s">
        <v>0</v>
      </c>
      <c r="M35" s="23" t="s">
        <v>0</v>
      </c>
      <c r="N35" s="25" t="s">
        <v>0</v>
      </c>
      <c r="O35" s="23" t="s">
        <v>0</v>
      </c>
      <c r="P35" s="23" t="s">
        <v>0</v>
      </c>
      <c r="Q35" s="23" t="s">
        <v>0</v>
      </c>
      <c r="R35" s="25" t="s">
        <v>0</v>
      </c>
      <c r="S35" s="12" t="s">
        <v>1</v>
      </c>
      <c r="T35" s="12" t="s">
        <v>42</v>
      </c>
      <c r="U35" s="6" t="str">
        <f t="shared" si="2"/>
        <v>Propriedade destinada a administrar:    é.atividade.meio</v>
      </c>
      <c r="V35" s="6" t="str">
        <f t="shared" si="3"/>
        <v>Dado para administrar:     atividade.meio          Deve ser formatado como (xsd:string)</v>
      </c>
      <c r="W35" s="28" t="s">
        <v>734</v>
      </c>
      <c r="X35" s="22" t="str">
        <f t="shared" si="6"/>
        <v>admi.110</v>
      </c>
      <c r="Y35" s="48" t="str">
        <f t="shared" si="7"/>
        <v>É um conceito de administrar</v>
      </c>
      <c r="Z35" s="47" t="str">
        <f t="shared" si="4"/>
        <v>Indica una actividad de soporte para la organización. Por ejemplo, un servicio de limpieza es una actividad de apoyo a una escuela.</v>
      </c>
      <c r="AA35" s="50" t="str">
        <f t="shared" si="8"/>
        <v>null</v>
      </c>
      <c r="AB35" s="51" t="s">
        <v>0</v>
      </c>
      <c r="AC35" s="50" t="str">
        <f t="shared" si="9"/>
        <v>null</v>
      </c>
      <c r="AD35" s="51" t="s">
        <v>0</v>
      </c>
    </row>
    <row r="36" spans="1:30" s="13" customFormat="1" ht="6" customHeight="1" x14ac:dyDescent="0.25">
      <c r="A36" s="4">
        <v>36</v>
      </c>
      <c r="B36" s="11" t="s">
        <v>36</v>
      </c>
      <c r="C36" s="27" t="str">
        <f t="shared" si="0"/>
        <v>p.administrar</v>
      </c>
      <c r="D36" s="7" t="str">
        <f t="shared" si="1"/>
        <v>é.cobertura.temporal.final</v>
      </c>
      <c r="E36" s="10" t="s">
        <v>37</v>
      </c>
      <c r="F36" s="20" t="str">
        <f t="shared" si="12"/>
        <v>d.administrar</v>
      </c>
      <c r="G36" s="34" t="s">
        <v>317</v>
      </c>
      <c r="H36" s="5" t="s">
        <v>38</v>
      </c>
      <c r="I36" s="29" t="s">
        <v>0</v>
      </c>
      <c r="J36" s="23" t="s">
        <v>0</v>
      </c>
      <c r="K36" s="23" t="s">
        <v>0</v>
      </c>
      <c r="L36" s="23" t="s">
        <v>0</v>
      </c>
      <c r="M36" s="23" t="s">
        <v>0</v>
      </c>
      <c r="N36" s="25" t="s">
        <v>0</v>
      </c>
      <c r="O36" s="23" t="s">
        <v>0</v>
      </c>
      <c r="P36" s="23" t="s">
        <v>0</v>
      </c>
      <c r="Q36" s="23" t="s">
        <v>0</v>
      </c>
      <c r="R36" s="25" t="s">
        <v>0</v>
      </c>
      <c r="S36" s="12" t="s">
        <v>1</v>
      </c>
      <c r="T36" s="12" t="s">
        <v>42</v>
      </c>
      <c r="U36" s="6" t="str">
        <f t="shared" si="2"/>
        <v>Propriedade destinada a administrar:    é.cobertura.temporal.final</v>
      </c>
      <c r="V36" s="6" t="str">
        <f t="shared" si="3"/>
        <v>Dado para administrar:     cobertura.temporal.final          Deve ser formatado como (xsd:string)</v>
      </c>
      <c r="W36" s="28" t="s">
        <v>279</v>
      </c>
      <c r="X36" s="22" t="str">
        <f t="shared" si="6"/>
        <v>admi.111</v>
      </c>
      <c r="Y36" s="48" t="str">
        <f t="shared" si="7"/>
        <v>É um conceito de administrar</v>
      </c>
      <c r="Z36" s="47" t="str">
        <f t="shared" si="4"/>
        <v>Indica la fecha de finalización de la apelación.</v>
      </c>
      <c r="AA36" s="50" t="str">
        <f t="shared" si="8"/>
        <v>null</v>
      </c>
      <c r="AB36" s="51" t="s">
        <v>0</v>
      </c>
      <c r="AC36" s="50" t="str">
        <f t="shared" si="9"/>
        <v>null</v>
      </c>
      <c r="AD36" s="51" t="s">
        <v>0</v>
      </c>
    </row>
    <row r="37" spans="1:30" s="13" customFormat="1" ht="6" customHeight="1" x14ac:dyDescent="0.25">
      <c r="A37" s="4">
        <v>37</v>
      </c>
      <c r="B37" s="11" t="s">
        <v>36</v>
      </c>
      <c r="C37" s="27" t="str">
        <f t="shared" si="0"/>
        <v>p.administrar</v>
      </c>
      <c r="D37" s="7" t="str">
        <f t="shared" si="1"/>
        <v>é.abrangência</v>
      </c>
      <c r="E37" s="10" t="s">
        <v>37</v>
      </c>
      <c r="F37" s="20" t="str">
        <f t="shared" si="12"/>
        <v>d.administrar</v>
      </c>
      <c r="G37" s="34" t="s">
        <v>1817</v>
      </c>
      <c r="H37" s="5" t="s">
        <v>38</v>
      </c>
      <c r="I37" s="29" t="s">
        <v>0</v>
      </c>
      <c r="J37" s="23" t="s">
        <v>0</v>
      </c>
      <c r="K37" s="23" t="s">
        <v>0</v>
      </c>
      <c r="L37" s="23" t="s">
        <v>0</v>
      </c>
      <c r="M37" s="23" t="s">
        <v>0</v>
      </c>
      <c r="N37" s="25" t="s">
        <v>0</v>
      </c>
      <c r="O37" s="23" t="s">
        <v>0</v>
      </c>
      <c r="P37" s="23" t="s">
        <v>0</v>
      </c>
      <c r="Q37" s="23" t="s">
        <v>0</v>
      </c>
      <c r="R37" s="25" t="s">
        <v>0</v>
      </c>
      <c r="S37" s="12" t="s">
        <v>1</v>
      </c>
      <c r="T37" s="12" t="s">
        <v>42</v>
      </c>
      <c r="U37" s="6" t="str">
        <f t="shared" si="2"/>
        <v>Propriedade destinada a administrar:    é.abrangência</v>
      </c>
      <c r="V37" s="6" t="str">
        <f t="shared" si="3"/>
        <v>Dado para administrar:     abrangência          Deve ser formatado como (xsd:string)</v>
      </c>
      <c r="W37" s="28" t="s">
        <v>1821</v>
      </c>
      <c r="X37" s="22" t="str">
        <f t="shared" si="6"/>
        <v>admi.112</v>
      </c>
      <c r="Y37" s="48" t="str">
        <f t="shared" si="7"/>
        <v>É um conceito de administrar</v>
      </c>
      <c r="Z37" s="47" t="str">
        <f t="shared" si="4"/>
        <v>Indica el grado de cobertura de los datos disponibles (nacional, estatal, barrial), indica la ubicación.</v>
      </c>
      <c r="AA37" s="50" t="str">
        <f t="shared" si="8"/>
        <v>null</v>
      </c>
      <c r="AB37" s="51" t="s">
        <v>0</v>
      </c>
      <c r="AC37" s="50" t="str">
        <f t="shared" si="9"/>
        <v>null</v>
      </c>
      <c r="AD37" s="51" t="s">
        <v>0</v>
      </c>
    </row>
    <row r="38" spans="1:30" s="13" customFormat="1" ht="6" customHeight="1" x14ac:dyDescent="0.25">
      <c r="A38" s="4">
        <v>38</v>
      </c>
      <c r="B38" s="11" t="s">
        <v>36</v>
      </c>
      <c r="C38" s="27" t="str">
        <f t="shared" si="0"/>
        <v>p.administrar</v>
      </c>
      <c r="D38" s="7" t="str">
        <f t="shared" si="1"/>
        <v>é.cobertura.espacial</v>
      </c>
      <c r="E38" s="10" t="s">
        <v>37</v>
      </c>
      <c r="F38" s="20" t="str">
        <f t="shared" si="12"/>
        <v>d.administrar</v>
      </c>
      <c r="G38" s="34" t="s">
        <v>318</v>
      </c>
      <c r="H38" s="5" t="s">
        <v>38</v>
      </c>
      <c r="I38" s="29" t="s">
        <v>0</v>
      </c>
      <c r="J38" s="23" t="s">
        <v>0</v>
      </c>
      <c r="K38" s="23" t="s">
        <v>0</v>
      </c>
      <c r="L38" s="23" t="s">
        <v>0</v>
      </c>
      <c r="M38" s="23" t="s">
        <v>0</v>
      </c>
      <c r="N38" s="25" t="s">
        <v>0</v>
      </c>
      <c r="O38" s="23" t="s">
        <v>0</v>
      </c>
      <c r="P38" s="23" t="s">
        <v>0</v>
      </c>
      <c r="Q38" s="23" t="s">
        <v>0</v>
      </c>
      <c r="R38" s="25" t="s">
        <v>0</v>
      </c>
      <c r="S38" s="12" t="s">
        <v>1</v>
      </c>
      <c r="T38" s="12" t="s">
        <v>42</v>
      </c>
      <c r="U38" s="6" t="str">
        <f t="shared" si="2"/>
        <v>Propriedade destinada a administrar:    é.cobertura.espacial</v>
      </c>
      <c r="V38" s="6" t="str">
        <f t="shared" si="3"/>
        <v>Dado para administrar:     cobertura.espacial          Deve ser formatado como (xsd:string)</v>
      </c>
      <c r="W38" s="28" t="s">
        <v>1822</v>
      </c>
      <c r="X38" s="22" t="str">
        <f t="shared" si="6"/>
        <v>admi.113</v>
      </c>
      <c r="Y38" s="48" t="str">
        <f t="shared" si="7"/>
        <v>É um conceito de administrar</v>
      </c>
      <c r="Z38" s="47" t="str">
        <f t="shared" si="4"/>
        <v>Indica la extensión geográfica de los datos disponibles (nacional, estatal, barrial), indica la ubicación.</v>
      </c>
      <c r="AA38" s="50" t="str">
        <f t="shared" si="8"/>
        <v>null</v>
      </c>
      <c r="AB38" s="51" t="s">
        <v>0</v>
      </c>
      <c r="AC38" s="50" t="str">
        <f t="shared" si="9"/>
        <v>null</v>
      </c>
      <c r="AD38" s="51" t="s">
        <v>0</v>
      </c>
    </row>
    <row r="39" spans="1:30" s="8" customFormat="1" ht="6" customHeight="1" x14ac:dyDescent="0.25">
      <c r="A39" s="4">
        <v>39</v>
      </c>
      <c r="B39" s="11" t="s">
        <v>36</v>
      </c>
      <c r="C39" s="27" t="str">
        <f t="shared" si="0"/>
        <v>p.administrar</v>
      </c>
      <c r="D39" s="7" t="str">
        <f t="shared" si="1"/>
        <v>é.granularidade.espacial</v>
      </c>
      <c r="E39" s="10" t="s">
        <v>37</v>
      </c>
      <c r="F39" s="20" t="str">
        <f t="shared" ref="F39:F50" si="13">F38</f>
        <v>d.administrar</v>
      </c>
      <c r="G39" s="34" t="s">
        <v>319</v>
      </c>
      <c r="H39" s="5" t="s">
        <v>38</v>
      </c>
      <c r="I39" s="29" t="s">
        <v>0</v>
      </c>
      <c r="J39" s="23" t="s">
        <v>0</v>
      </c>
      <c r="K39" s="23" t="s">
        <v>0</v>
      </c>
      <c r="L39" s="23" t="s">
        <v>0</v>
      </c>
      <c r="M39" s="23" t="s">
        <v>0</v>
      </c>
      <c r="N39" s="25" t="s">
        <v>0</v>
      </c>
      <c r="O39" s="23" t="s">
        <v>0</v>
      </c>
      <c r="P39" s="23" t="s">
        <v>0</v>
      </c>
      <c r="Q39" s="23" t="s">
        <v>0</v>
      </c>
      <c r="R39" s="25" t="s">
        <v>0</v>
      </c>
      <c r="S39" s="12" t="s">
        <v>1</v>
      </c>
      <c r="T39" s="12" t="s">
        <v>42</v>
      </c>
      <c r="U39" s="6" t="str">
        <f t="shared" si="2"/>
        <v>Propriedade destinada a administrar:    é.granularidade.espacial</v>
      </c>
      <c r="V39" s="6" t="str">
        <f t="shared" si="3"/>
        <v>Dado para administrar:     granularidade.espacial          Deve ser formatado como (xsd:string)</v>
      </c>
      <c r="W39" s="28" t="s">
        <v>270</v>
      </c>
      <c r="X39" s="22" t="str">
        <f t="shared" si="6"/>
        <v>admi.114</v>
      </c>
      <c r="Y39" s="48" t="str">
        <f t="shared" si="7"/>
        <v>É um conceito de administrar</v>
      </c>
      <c r="Z39" s="47" t="str">
        <f t="shared" si="4"/>
        <v>Indica el nivel de detalle espacial de los datos disponibles (grandes, delgados, edificios), indica la precisión de los datos.</v>
      </c>
      <c r="AA39" s="50" t="str">
        <f t="shared" si="8"/>
        <v>null</v>
      </c>
      <c r="AB39" s="51" t="s">
        <v>0</v>
      </c>
      <c r="AC39" s="50" t="str">
        <f t="shared" si="9"/>
        <v>null</v>
      </c>
      <c r="AD39" s="51" t="s">
        <v>0</v>
      </c>
    </row>
    <row r="40" spans="1:30" s="13" customFormat="1" ht="6" customHeight="1" x14ac:dyDescent="0.25">
      <c r="A40" s="4">
        <v>40</v>
      </c>
      <c r="B40" s="11" t="s">
        <v>36</v>
      </c>
      <c r="C40" s="27" t="str">
        <f t="shared" si="0"/>
        <v>p.administrar</v>
      </c>
      <c r="D40" s="7" t="str">
        <f t="shared" si="1"/>
        <v>é.unidade.académica</v>
      </c>
      <c r="E40" s="10" t="s">
        <v>37</v>
      </c>
      <c r="F40" s="20" t="str">
        <f t="shared" si="13"/>
        <v>d.administrar</v>
      </c>
      <c r="G40" s="34" t="s">
        <v>326</v>
      </c>
      <c r="H40" s="5" t="s">
        <v>38</v>
      </c>
      <c r="I40" s="29" t="s">
        <v>0</v>
      </c>
      <c r="J40" s="23" t="s">
        <v>0</v>
      </c>
      <c r="K40" s="23" t="s">
        <v>0</v>
      </c>
      <c r="L40" s="23" t="s">
        <v>0</v>
      </c>
      <c r="M40" s="23" t="s">
        <v>0</v>
      </c>
      <c r="N40" s="25" t="s">
        <v>0</v>
      </c>
      <c r="O40" s="23" t="s">
        <v>0</v>
      </c>
      <c r="P40" s="23" t="s">
        <v>0</v>
      </c>
      <c r="Q40" s="23" t="s">
        <v>0</v>
      </c>
      <c r="R40" s="25" t="s">
        <v>0</v>
      </c>
      <c r="S40" s="12" t="s">
        <v>1</v>
      </c>
      <c r="T40" s="12" t="s">
        <v>42</v>
      </c>
      <c r="U40" s="6" t="str">
        <f t="shared" si="2"/>
        <v>Propriedade destinada a administrar:    é.unidade.académica</v>
      </c>
      <c r="V40" s="6" t="str">
        <f t="shared" si="3"/>
        <v>Dado para administrar:     unidade.académica          Deve ser formatado como (xsd:string)</v>
      </c>
      <c r="W40" s="28" t="s">
        <v>155</v>
      </c>
      <c r="X40" s="22" t="str">
        <f t="shared" si="6"/>
        <v>admi.115</v>
      </c>
      <c r="Y40" s="48" t="str">
        <f t="shared" si="7"/>
        <v>É um conceito de administrar</v>
      </c>
      <c r="Z40" s="47" t="str">
        <f t="shared" si="4"/>
        <v>Identificación de la Unidad Académica de una institución educativa brasileña.</v>
      </c>
      <c r="AA40" s="50" t="str">
        <f t="shared" si="8"/>
        <v>null</v>
      </c>
      <c r="AB40" s="51" t="s">
        <v>0</v>
      </c>
      <c r="AC40" s="50" t="str">
        <f t="shared" si="9"/>
        <v>null</v>
      </c>
      <c r="AD40" s="51" t="s">
        <v>0</v>
      </c>
    </row>
    <row r="41" spans="1:30" s="13" customFormat="1" ht="6" customHeight="1" x14ac:dyDescent="0.25">
      <c r="A41" s="4">
        <v>41</v>
      </c>
      <c r="B41" s="11" t="s">
        <v>36</v>
      </c>
      <c r="C41" s="27" t="str">
        <f t="shared" si="0"/>
        <v>p.administrar</v>
      </c>
      <c r="D41" s="7" t="str">
        <f t="shared" si="1"/>
        <v>é.unidade.administrativa</v>
      </c>
      <c r="E41" s="10" t="s">
        <v>37</v>
      </c>
      <c r="F41" s="20" t="str">
        <f t="shared" si="13"/>
        <v>d.administrar</v>
      </c>
      <c r="G41" s="34" t="s">
        <v>327</v>
      </c>
      <c r="H41" s="5" t="s">
        <v>38</v>
      </c>
      <c r="I41" s="29" t="s">
        <v>0</v>
      </c>
      <c r="J41" s="23" t="s">
        <v>0</v>
      </c>
      <c r="K41" s="23" t="s">
        <v>0</v>
      </c>
      <c r="L41" s="23" t="s">
        <v>0</v>
      </c>
      <c r="M41" s="23" t="s">
        <v>0</v>
      </c>
      <c r="N41" s="25" t="s">
        <v>0</v>
      </c>
      <c r="O41" s="23" t="s">
        <v>0</v>
      </c>
      <c r="P41" s="23" t="s">
        <v>0</v>
      </c>
      <c r="Q41" s="23" t="s">
        <v>0</v>
      </c>
      <c r="R41" s="25" t="s">
        <v>0</v>
      </c>
      <c r="S41" s="12" t="s">
        <v>1</v>
      </c>
      <c r="T41" s="12" t="s">
        <v>42</v>
      </c>
      <c r="U41" s="6" t="str">
        <f t="shared" si="2"/>
        <v>Propriedade destinada a administrar:    é.unidade.administrativa</v>
      </c>
      <c r="V41" s="6" t="str">
        <f t="shared" si="3"/>
        <v>Dado para administrar:     unidade.administrativa          Deve ser formatado como (xsd:string)</v>
      </c>
      <c r="W41" s="28" t="s">
        <v>156</v>
      </c>
      <c r="X41" s="22" t="str">
        <f t="shared" si="6"/>
        <v>admi.116</v>
      </c>
      <c r="Y41" s="48" t="str">
        <f t="shared" si="7"/>
        <v>É um conceito de administrar</v>
      </c>
      <c r="Z41" s="47" t="str">
        <f t="shared" si="4"/>
        <v>Identificación de una Unidad Administrativa de cualquier institución o edificio.</v>
      </c>
      <c r="AA41" s="50" t="str">
        <f t="shared" si="8"/>
        <v>null</v>
      </c>
      <c r="AB41" s="51" t="s">
        <v>0</v>
      </c>
      <c r="AC41" s="50" t="str">
        <f t="shared" si="9"/>
        <v>null</v>
      </c>
      <c r="AD41" s="51" t="s">
        <v>0</v>
      </c>
    </row>
    <row r="42" spans="1:30" s="13" customFormat="1" ht="6" customHeight="1" x14ac:dyDescent="0.25">
      <c r="A42" s="4">
        <v>42</v>
      </c>
      <c r="B42" s="11" t="s">
        <v>36</v>
      </c>
      <c r="C42" s="27" t="str">
        <f t="shared" si="0"/>
        <v>p.administrar</v>
      </c>
      <c r="D42" s="7" t="str">
        <f t="shared" si="1"/>
        <v>é.unidade.funcional</v>
      </c>
      <c r="E42" s="10" t="s">
        <v>37</v>
      </c>
      <c r="F42" s="20" t="str">
        <f t="shared" si="13"/>
        <v>d.administrar</v>
      </c>
      <c r="G42" s="35" t="s">
        <v>328</v>
      </c>
      <c r="H42" s="5" t="s">
        <v>38</v>
      </c>
      <c r="I42" s="29" t="s">
        <v>0</v>
      </c>
      <c r="J42" s="23" t="s">
        <v>0</v>
      </c>
      <c r="K42" s="23" t="s">
        <v>0</v>
      </c>
      <c r="L42" s="23" t="s">
        <v>0</v>
      </c>
      <c r="M42" s="23" t="s">
        <v>0</v>
      </c>
      <c r="N42" s="25" t="s">
        <v>0</v>
      </c>
      <c r="O42" s="23" t="s">
        <v>0</v>
      </c>
      <c r="P42" s="23" t="s">
        <v>0</v>
      </c>
      <c r="Q42" s="23" t="s">
        <v>0</v>
      </c>
      <c r="R42" s="25" t="s">
        <v>0</v>
      </c>
      <c r="S42" s="12" t="s">
        <v>1</v>
      </c>
      <c r="T42" s="12" t="s">
        <v>42</v>
      </c>
      <c r="U42" s="6" t="str">
        <f t="shared" si="2"/>
        <v>Propriedade destinada a administrar:    é.unidade.funcional</v>
      </c>
      <c r="V42" s="6" t="str">
        <f t="shared" si="3"/>
        <v>Dado para administrar:     unidade.funcional          Deve ser formatado como (xsd:string)</v>
      </c>
      <c r="W42" s="28" t="s">
        <v>59</v>
      </c>
      <c r="X42" s="22" t="str">
        <f t="shared" si="6"/>
        <v>admi.117</v>
      </c>
      <c r="Y42" s="48" t="str">
        <f t="shared" si="7"/>
        <v>É um conceito de administrar</v>
      </c>
      <c r="Z42" s="47" t="str">
        <f t="shared" si="4"/>
        <v>Unidad funcional del Sistema Único de Salud.</v>
      </c>
      <c r="AA42" s="50" t="str">
        <f t="shared" si="8"/>
        <v>null</v>
      </c>
      <c r="AB42" s="51" t="s">
        <v>0</v>
      </c>
      <c r="AC42" s="50" t="str">
        <f t="shared" si="9"/>
        <v>null</v>
      </c>
      <c r="AD42" s="51" t="s">
        <v>0</v>
      </c>
    </row>
    <row r="43" spans="1:30" s="13" customFormat="1" ht="6" customHeight="1" x14ac:dyDescent="0.25">
      <c r="A43" s="4">
        <v>43</v>
      </c>
      <c r="B43" s="11" t="s">
        <v>36</v>
      </c>
      <c r="C43" s="27" t="str">
        <f t="shared" si="0"/>
        <v>p.administrar</v>
      </c>
      <c r="D43" s="7" t="str">
        <f t="shared" si="1"/>
        <v>é.departamento</v>
      </c>
      <c r="E43" s="10" t="s">
        <v>37</v>
      </c>
      <c r="F43" s="20" t="str">
        <f t="shared" si="13"/>
        <v>d.administrar</v>
      </c>
      <c r="G43" s="35" t="s">
        <v>329</v>
      </c>
      <c r="H43" s="5" t="s">
        <v>38</v>
      </c>
      <c r="I43" s="29" t="s">
        <v>0</v>
      </c>
      <c r="J43" s="23" t="s">
        <v>0</v>
      </c>
      <c r="K43" s="23" t="s">
        <v>0</v>
      </c>
      <c r="L43" s="23" t="s">
        <v>0</v>
      </c>
      <c r="M43" s="23" t="s">
        <v>0</v>
      </c>
      <c r="N43" s="25" t="s">
        <v>0</v>
      </c>
      <c r="O43" s="23" t="s">
        <v>0</v>
      </c>
      <c r="P43" s="23" t="s">
        <v>0</v>
      </c>
      <c r="Q43" s="23" t="s">
        <v>0</v>
      </c>
      <c r="R43" s="25" t="s">
        <v>0</v>
      </c>
      <c r="S43" s="12" t="s">
        <v>1</v>
      </c>
      <c r="T43" s="12" t="s">
        <v>42</v>
      </c>
      <c r="U43" s="6" t="str">
        <f t="shared" si="2"/>
        <v>Propriedade destinada a administrar:    é.departamento</v>
      </c>
      <c r="V43" s="6" t="str">
        <f t="shared" si="3"/>
        <v>Dado para administrar:     departamento          Deve ser formatado como (xsd:string)</v>
      </c>
      <c r="W43" s="28" t="s">
        <v>157</v>
      </c>
      <c r="X43" s="22" t="str">
        <f t="shared" si="6"/>
        <v>admi.118</v>
      </c>
      <c r="Y43" s="48" t="str">
        <f t="shared" si="7"/>
        <v>É um conceito de administrar</v>
      </c>
      <c r="Z43" s="47" t="str">
        <f t="shared" si="4"/>
        <v>Identificación departamental.</v>
      </c>
      <c r="AA43" s="50" t="str">
        <f t="shared" si="8"/>
        <v>null</v>
      </c>
      <c r="AB43" s="51" t="s">
        <v>0</v>
      </c>
      <c r="AC43" s="50" t="str">
        <f t="shared" si="9"/>
        <v>null</v>
      </c>
      <c r="AD43" s="51" t="s">
        <v>0</v>
      </c>
    </row>
    <row r="44" spans="1:30" s="13" customFormat="1" ht="6" customHeight="1" x14ac:dyDescent="0.25">
      <c r="A44" s="4">
        <v>44</v>
      </c>
      <c r="B44" s="11" t="s">
        <v>36</v>
      </c>
      <c r="C44" s="27" t="str">
        <f t="shared" si="0"/>
        <v>p.administrar</v>
      </c>
      <c r="D44" s="7" t="str">
        <f t="shared" si="1"/>
        <v>é.sigla.departamento</v>
      </c>
      <c r="E44" s="10" t="s">
        <v>37</v>
      </c>
      <c r="F44" s="20" t="str">
        <f t="shared" si="13"/>
        <v>d.administrar</v>
      </c>
      <c r="G44" s="35" t="s">
        <v>330</v>
      </c>
      <c r="H44" s="5" t="s">
        <v>38</v>
      </c>
      <c r="I44" s="29" t="s">
        <v>0</v>
      </c>
      <c r="J44" s="23" t="s">
        <v>0</v>
      </c>
      <c r="K44" s="23" t="s">
        <v>0</v>
      </c>
      <c r="L44" s="23" t="s">
        <v>0</v>
      </c>
      <c r="M44" s="23" t="s">
        <v>0</v>
      </c>
      <c r="N44" s="25" t="s">
        <v>0</v>
      </c>
      <c r="O44" s="23" t="s">
        <v>0</v>
      </c>
      <c r="P44" s="23" t="s">
        <v>0</v>
      </c>
      <c r="Q44" s="23" t="s">
        <v>0</v>
      </c>
      <c r="R44" s="25" t="s">
        <v>0</v>
      </c>
      <c r="S44" s="12" t="s">
        <v>1</v>
      </c>
      <c r="T44" s="12" t="s">
        <v>42</v>
      </c>
      <c r="U44" s="6" t="str">
        <f t="shared" si="2"/>
        <v>Propriedade destinada a administrar:    é.sigla.departamento</v>
      </c>
      <c r="V44" s="6" t="str">
        <f t="shared" si="3"/>
        <v>Dado para administrar:     sigla.departamento          Deve ser formatado como (xsd:string)</v>
      </c>
      <c r="W44" s="28" t="s">
        <v>158</v>
      </c>
      <c r="X44" s="22" t="str">
        <f t="shared" si="6"/>
        <v>admi.119</v>
      </c>
      <c r="Y44" s="48" t="str">
        <f t="shared" si="7"/>
        <v>É um conceito de administrar</v>
      </c>
      <c r="Z44" s="47" t="str">
        <f t="shared" si="4"/>
        <v>Acrónimo departamental.</v>
      </c>
      <c r="AA44" s="50" t="str">
        <f t="shared" si="8"/>
        <v>null</v>
      </c>
      <c r="AB44" s="51" t="s">
        <v>0</v>
      </c>
      <c r="AC44" s="50" t="str">
        <f t="shared" si="9"/>
        <v>null</v>
      </c>
      <c r="AD44" s="51" t="s">
        <v>0</v>
      </c>
    </row>
    <row r="45" spans="1:30" s="13" customFormat="1" ht="6" customHeight="1" x14ac:dyDescent="0.25">
      <c r="A45" s="4">
        <v>45</v>
      </c>
      <c r="B45" s="11" t="s">
        <v>36</v>
      </c>
      <c r="C45" s="27" t="str">
        <f t="shared" si="0"/>
        <v>p.administrar</v>
      </c>
      <c r="D45" s="7" t="str">
        <f t="shared" si="1"/>
        <v>é.área.técnica</v>
      </c>
      <c r="E45" s="10" t="s">
        <v>37</v>
      </c>
      <c r="F45" s="20" t="str">
        <f t="shared" si="13"/>
        <v>d.administrar</v>
      </c>
      <c r="G45" s="34" t="s">
        <v>780</v>
      </c>
      <c r="H45" s="5" t="s">
        <v>38</v>
      </c>
      <c r="I45" s="29" t="s">
        <v>0</v>
      </c>
      <c r="J45" s="23" t="s">
        <v>0</v>
      </c>
      <c r="K45" s="23" t="s">
        <v>0</v>
      </c>
      <c r="L45" s="23" t="s">
        <v>0</v>
      </c>
      <c r="M45" s="23" t="s">
        <v>0</v>
      </c>
      <c r="N45" s="25" t="s">
        <v>0</v>
      </c>
      <c r="O45" s="23" t="s">
        <v>0</v>
      </c>
      <c r="P45" s="23" t="s">
        <v>0</v>
      </c>
      <c r="Q45" s="23" t="s">
        <v>0</v>
      </c>
      <c r="R45" s="25" t="s">
        <v>0</v>
      </c>
      <c r="S45" s="12" t="s">
        <v>1</v>
      </c>
      <c r="T45" s="12" t="s">
        <v>42</v>
      </c>
      <c r="U45" s="6" t="str">
        <f t="shared" si="2"/>
        <v>Propriedade destinada a administrar:    é.área.técnica</v>
      </c>
      <c r="V45" s="6" t="str">
        <f t="shared" si="3"/>
        <v>Dado para administrar:     área.técnica          Deve ser formatado como (xsd:string)</v>
      </c>
      <c r="W45" s="28" t="s">
        <v>781</v>
      </c>
      <c r="X45" s="22" t="str">
        <f t="shared" si="6"/>
        <v>admi.120</v>
      </c>
      <c r="Y45" s="48" t="str">
        <f t="shared" si="7"/>
        <v>É um conceito de administrar</v>
      </c>
      <c r="Z45" s="47" t="str">
        <f t="shared" si="4"/>
        <v>Identificación de un Área Técnica de una institución.</v>
      </c>
      <c r="AA45" s="50" t="str">
        <f t="shared" si="8"/>
        <v>null</v>
      </c>
      <c r="AB45" s="51" t="s">
        <v>0</v>
      </c>
      <c r="AC45" s="50" t="str">
        <f t="shared" si="9"/>
        <v>null</v>
      </c>
      <c r="AD45" s="51" t="s">
        <v>0</v>
      </c>
    </row>
    <row r="46" spans="1:30" s="13" customFormat="1" ht="6" customHeight="1" x14ac:dyDescent="0.25">
      <c r="A46" s="4">
        <v>46</v>
      </c>
      <c r="B46" s="11" t="s">
        <v>36</v>
      </c>
      <c r="C46" s="27" t="str">
        <f t="shared" si="0"/>
        <v>p.administrar</v>
      </c>
      <c r="D46" s="7" t="str">
        <f t="shared" si="1"/>
        <v>é.área.técnica.responsável</v>
      </c>
      <c r="E46" s="10" t="s">
        <v>37</v>
      </c>
      <c r="F46" s="20" t="str">
        <f t="shared" si="13"/>
        <v>d.administrar</v>
      </c>
      <c r="G46" s="34" t="s">
        <v>331</v>
      </c>
      <c r="H46" s="5" t="s">
        <v>38</v>
      </c>
      <c r="I46" s="29" t="s">
        <v>0</v>
      </c>
      <c r="J46" s="23" t="s">
        <v>0</v>
      </c>
      <c r="K46" s="23" t="s">
        <v>0</v>
      </c>
      <c r="L46" s="23" t="s">
        <v>0</v>
      </c>
      <c r="M46" s="23" t="s">
        <v>0</v>
      </c>
      <c r="N46" s="25" t="s">
        <v>0</v>
      </c>
      <c r="O46" s="23" t="s">
        <v>0</v>
      </c>
      <c r="P46" s="23" t="s">
        <v>0</v>
      </c>
      <c r="Q46" s="23" t="s">
        <v>0</v>
      </c>
      <c r="R46" s="25" t="s">
        <v>0</v>
      </c>
      <c r="S46" s="12" t="s">
        <v>1</v>
      </c>
      <c r="T46" s="12" t="s">
        <v>42</v>
      </c>
      <c r="U46" s="6" t="str">
        <f t="shared" si="2"/>
        <v>Propriedade destinada a administrar:    é.área.técnica.responsável</v>
      </c>
      <c r="V46" s="6" t="str">
        <f t="shared" si="3"/>
        <v>Dado para administrar:     área.técnica.responsável          Deve ser formatado como (xsd:string)</v>
      </c>
      <c r="W46" s="28" t="s">
        <v>973</v>
      </c>
      <c r="X46" s="22" t="str">
        <f t="shared" si="6"/>
        <v>admi.121</v>
      </c>
      <c r="Y46" s="48" t="str">
        <f t="shared" si="7"/>
        <v>É um conceito de administrar</v>
      </c>
      <c r="Z46" s="47" t="str">
        <f t="shared" si="4"/>
        <v>Es la identificación de un Área Técnica responsable de un trabajo de una institución.</v>
      </c>
      <c r="AA46" s="50" t="str">
        <f t="shared" si="8"/>
        <v>null</v>
      </c>
      <c r="AB46" s="51" t="s">
        <v>0</v>
      </c>
      <c r="AC46" s="50" t="str">
        <f t="shared" si="9"/>
        <v>null</v>
      </c>
      <c r="AD46" s="51" t="s">
        <v>0</v>
      </c>
    </row>
    <row r="47" spans="1:30" s="13" customFormat="1" ht="6" customHeight="1" x14ac:dyDescent="0.25">
      <c r="A47" s="4">
        <v>47</v>
      </c>
      <c r="B47" s="11" t="s">
        <v>36</v>
      </c>
      <c r="C47" s="27" t="str">
        <f t="shared" si="0"/>
        <v>p.administrar</v>
      </c>
      <c r="D47" s="7" t="str">
        <f t="shared" si="1"/>
        <v>é.zonal</v>
      </c>
      <c r="E47" s="10" t="s">
        <v>37</v>
      </c>
      <c r="F47" s="20" t="str">
        <f t="shared" si="13"/>
        <v>d.administrar</v>
      </c>
      <c r="G47" s="35" t="s">
        <v>332</v>
      </c>
      <c r="H47" s="5" t="s">
        <v>38</v>
      </c>
      <c r="I47" s="29" t="s">
        <v>0</v>
      </c>
      <c r="J47" s="23" t="s">
        <v>0</v>
      </c>
      <c r="K47" s="23" t="s">
        <v>0</v>
      </c>
      <c r="L47" s="23" t="s">
        <v>0</v>
      </c>
      <c r="M47" s="23" t="s">
        <v>0</v>
      </c>
      <c r="N47" s="25" t="s">
        <v>0</v>
      </c>
      <c r="O47" s="23" t="s">
        <v>0</v>
      </c>
      <c r="P47" s="23" t="s">
        <v>0</v>
      </c>
      <c r="Q47" s="23" t="s">
        <v>0</v>
      </c>
      <c r="R47" s="25" t="s">
        <v>0</v>
      </c>
      <c r="S47" s="12" t="s">
        <v>1</v>
      </c>
      <c r="T47" s="12" t="s">
        <v>42</v>
      </c>
      <c r="U47" s="6" t="str">
        <f t="shared" si="2"/>
        <v>Propriedade destinada a administrar:    é.zonal</v>
      </c>
      <c r="V47" s="6" t="str">
        <f t="shared" si="3"/>
        <v>Dado para administrar:     zonal          Deve ser formatado como (xsd:string)</v>
      </c>
      <c r="W47" s="28" t="s">
        <v>159</v>
      </c>
      <c r="X47" s="22" t="str">
        <f t="shared" si="6"/>
        <v>admi.122</v>
      </c>
      <c r="Y47" s="48" t="str">
        <f t="shared" si="7"/>
        <v>É um conceito de administrar</v>
      </c>
      <c r="Z47" s="47" t="str">
        <f t="shared" si="4"/>
        <v>Identificación zonal de la institución.</v>
      </c>
      <c r="AA47" s="50" t="str">
        <f t="shared" si="8"/>
        <v>null</v>
      </c>
      <c r="AB47" s="51" t="s">
        <v>0</v>
      </c>
      <c r="AC47" s="50" t="str">
        <f t="shared" si="9"/>
        <v>null</v>
      </c>
      <c r="AD47" s="51" t="s">
        <v>0</v>
      </c>
    </row>
    <row r="48" spans="1:30" s="13" customFormat="1" ht="6" customHeight="1" x14ac:dyDescent="0.25">
      <c r="A48" s="4">
        <v>48</v>
      </c>
      <c r="B48" s="11" t="s">
        <v>36</v>
      </c>
      <c r="C48" s="27" t="str">
        <f t="shared" si="0"/>
        <v>p.administrar</v>
      </c>
      <c r="D48" s="7" t="str">
        <f t="shared" si="1"/>
        <v>é.divisão</v>
      </c>
      <c r="E48" s="10" t="s">
        <v>37</v>
      </c>
      <c r="F48" s="20" t="str">
        <f t="shared" si="13"/>
        <v>d.administrar</v>
      </c>
      <c r="G48" s="35" t="s">
        <v>333</v>
      </c>
      <c r="H48" s="5" t="s">
        <v>38</v>
      </c>
      <c r="I48" s="29" t="s">
        <v>0</v>
      </c>
      <c r="J48" s="23" t="s">
        <v>0</v>
      </c>
      <c r="K48" s="23" t="s">
        <v>0</v>
      </c>
      <c r="L48" s="23" t="s">
        <v>0</v>
      </c>
      <c r="M48" s="23" t="s">
        <v>0</v>
      </c>
      <c r="N48" s="25" t="s">
        <v>0</v>
      </c>
      <c r="O48" s="23" t="s">
        <v>0</v>
      </c>
      <c r="P48" s="23" t="s">
        <v>0</v>
      </c>
      <c r="Q48" s="23" t="s">
        <v>0</v>
      </c>
      <c r="R48" s="25" t="s">
        <v>0</v>
      </c>
      <c r="S48" s="12" t="s">
        <v>1</v>
      </c>
      <c r="T48" s="12" t="s">
        <v>42</v>
      </c>
      <c r="U48" s="6" t="str">
        <f t="shared" si="2"/>
        <v>Propriedade destinada a administrar:    é.divisão</v>
      </c>
      <c r="V48" s="6" t="str">
        <f t="shared" si="3"/>
        <v>Dado para administrar:     divisão          Deve ser formatado como (xsd:string)</v>
      </c>
      <c r="W48" s="28" t="s">
        <v>160</v>
      </c>
      <c r="X48" s="22" t="str">
        <f t="shared" si="6"/>
        <v>admi.123</v>
      </c>
      <c r="Y48" s="48" t="str">
        <f t="shared" si="7"/>
        <v>É um conceito de administrar</v>
      </c>
      <c r="Z48" s="47" t="str">
        <f t="shared" si="4"/>
        <v>Identificación divisional de la institución.</v>
      </c>
      <c r="AA48" s="50" t="str">
        <f t="shared" si="8"/>
        <v>null</v>
      </c>
      <c r="AB48" s="51" t="s">
        <v>0</v>
      </c>
      <c r="AC48" s="50" t="str">
        <f t="shared" si="9"/>
        <v>null</v>
      </c>
      <c r="AD48" s="51" t="s">
        <v>0</v>
      </c>
    </row>
    <row r="49" spans="1:30" s="13" customFormat="1" ht="6" customHeight="1" x14ac:dyDescent="0.25">
      <c r="A49" s="4">
        <v>49</v>
      </c>
      <c r="B49" s="11" t="s">
        <v>36</v>
      </c>
      <c r="C49" s="27" t="str">
        <f t="shared" si="0"/>
        <v>p.administrar</v>
      </c>
      <c r="D49" s="7" t="str">
        <f t="shared" si="1"/>
        <v>é.setor</v>
      </c>
      <c r="E49" s="10" t="s">
        <v>37</v>
      </c>
      <c r="F49" s="20" t="str">
        <f t="shared" si="13"/>
        <v>d.administrar</v>
      </c>
      <c r="G49" s="34" t="s">
        <v>334</v>
      </c>
      <c r="H49" s="5" t="s">
        <v>38</v>
      </c>
      <c r="I49" s="29" t="s">
        <v>0</v>
      </c>
      <c r="J49" s="23" t="s">
        <v>0</v>
      </c>
      <c r="K49" s="23" t="s">
        <v>0</v>
      </c>
      <c r="L49" s="23" t="s">
        <v>0</v>
      </c>
      <c r="M49" s="23" t="s">
        <v>0</v>
      </c>
      <c r="N49" s="25" t="s">
        <v>0</v>
      </c>
      <c r="O49" s="23" t="s">
        <v>0</v>
      </c>
      <c r="P49" s="23" t="s">
        <v>0</v>
      </c>
      <c r="Q49" s="23" t="s">
        <v>0</v>
      </c>
      <c r="R49" s="25" t="s">
        <v>0</v>
      </c>
      <c r="S49" s="12" t="s">
        <v>1</v>
      </c>
      <c r="T49" s="12" t="s">
        <v>42</v>
      </c>
      <c r="U49" s="6" t="str">
        <f t="shared" si="2"/>
        <v>Propriedade destinada a administrar:    é.setor</v>
      </c>
      <c r="V49" s="6" t="str">
        <f t="shared" si="3"/>
        <v>Dado para administrar:     setor          Deve ser formatado como (xsd:string)</v>
      </c>
      <c r="W49" s="28" t="s">
        <v>161</v>
      </c>
      <c r="X49" s="22" t="str">
        <f t="shared" si="6"/>
        <v>admi.124</v>
      </c>
      <c r="Y49" s="48" t="str">
        <f t="shared" si="7"/>
        <v>É um conceito de administrar</v>
      </c>
      <c r="Z49" s="47" t="str">
        <f t="shared" si="4"/>
        <v>Identificación Sectorial de la institución.</v>
      </c>
      <c r="AA49" s="50" t="str">
        <f t="shared" si="8"/>
        <v>null</v>
      </c>
      <c r="AB49" s="51" t="s">
        <v>0</v>
      </c>
      <c r="AC49" s="50" t="str">
        <f t="shared" si="9"/>
        <v>null</v>
      </c>
      <c r="AD49" s="51" t="s">
        <v>0</v>
      </c>
    </row>
    <row r="50" spans="1:30" s="31" customFormat="1" ht="6" customHeight="1" x14ac:dyDescent="0.25">
      <c r="A50" s="4">
        <v>50</v>
      </c>
      <c r="B50" s="11" t="s">
        <v>36</v>
      </c>
      <c r="C50" s="27" t="str">
        <f t="shared" si="0"/>
        <v>p.administrar</v>
      </c>
      <c r="D50" s="7" t="str">
        <f t="shared" si="1"/>
        <v>é.turno</v>
      </c>
      <c r="E50" s="10" t="s">
        <v>37</v>
      </c>
      <c r="F50" s="20" t="str">
        <f t="shared" si="13"/>
        <v>d.administrar</v>
      </c>
      <c r="G50" s="33" t="s">
        <v>1146</v>
      </c>
      <c r="H50" s="5" t="s">
        <v>38</v>
      </c>
      <c r="I50" s="29" t="s">
        <v>0</v>
      </c>
      <c r="J50" s="25" t="s">
        <v>0</v>
      </c>
      <c r="K50" s="25" t="s">
        <v>0</v>
      </c>
      <c r="L50" s="25" t="s">
        <v>0</v>
      </c>
      <c r="M50" s="25" t="s">
        <v>0</v>
      </c>
      <c r="N50" s="25" t="s">
        <v>0</v>
      </c>
      <c r="O50" s="25" t="s">
        <v>0</v>
      </c>
      <c r="P50" s="25" t="s">
        <v>0</v>
      </c>
      <c r="Q50" s="25" t="s">
        <v>0</v>
      </c>
      <c r="R50" s="25" t="s">
        <v>0</v>
      </c>
      <c r="S50" s="12" t="s">
        <v>1</v>
      </c>
      <c r="T50" s="12" t="s">
        <v>42</v>
      </c>
      <c r="U50" s="6" t="str">
        <f t="shared" si="2"/>
        <v>Propriedade destinada a administrar:    é.turno</v>
      </c>
      <c r="V50" s="6" t="str">
        <f t="shared" si="3"/>
        <v>Dado para administrar:     turno          Deve ser formatado como (xsd:string)</v>
      </c>
      <c r="W50" s="28" t="s">
        <v>1151</v>
      </c>
      <c r="X50" s="22" t="str">
        <f t="shared" si="6"/>
        <v>admi.125</v>
      </c>
      <c r="Y50" s="48" t="str">
        <f t="shared" si="7"/>
        <v>É um conceito de administrar</v>
      </c>
      <c r="Z50" s="47" t="str">
        <f t="shared" si="4"/>
        <v>Califica un intervalo de tiempo como un turno que debe ser completado por una actividad.</v>
      </c>
      <c r="AA50" s="50" t="str">
        <f t="shared" si="8"/>
        <v>null</v>
      </c>
      <c r="AB50" s="51" t="s">
        <v>0</v>
      </c>
      <c r="AC50" s="50" t="str">
        <f t="shared" si="9"/>
        <v>null</v>
      </c>
      <c r="AD50" s="51" t="s">
        <v>0</v>
      </c>
    </row>
    <row r="51" spans="1:30" s="13" customFormat="1" ht="6" customHeight="1" x14ac:dyDescent="0.25">
      <c r="A51" s="4">
        <v>51</v>
      </c>
      <c r="B51" s="11" t="s">
        <v>36</v>
      </c>
      <c r="C51" s="30" t="str">
        <f t="shared" si="0"/>
        <v>p.afirmar</v>
      </c>
      <c r="D51" s="7" t="str">
        <f t="shared" si="1"/>
        <v>é.positivo</v>
      </c>
      <c r="E51" s="10" t="s">
        <v>37</v>
      </c>
      <c r="F51" s="21" t="s">
        <v>930</v>
      </c>
      <c r="G51" s="35" t="s">
        <v>916</v>
      </c>
      <c r="H51" s="5" t="s">
        <v>38</v>
      </c>
      <c r="I51" s="29" t="s">
        <v>0</v>
      </c>
      <c r="J51" s="23" t="s">
        <v>0</v>
      </c>
      <c r="K51" s="23" t="s">
        <v>0</v>
      </c>
      <c r="L51" s="23" t="s">
        <v>0</v>
      </c>
      <c r="M51" s="23" t="s">
        <v>0</v>
      </c>
      <c r="N51" s="25" t="s">
        <v>0</v>
      </c>
      <c r="O51" s="23" t="s">
        <v>0</v>
      </c>
      <c r="P51" s="23" t="s">
        <v>0</v>
      </c>
      <c r="Q51" s="25" t="s">
        <v>1589</v>
      </c>
      <c r="R51" s="25" t="s">
        <v>0</v>
      </c>
      <c r="S51" s="12" t="s">
        <v>1</v>
      </c>
      <c r="T51" s="12" t="s">
        <v>42</v>
      </c>
      <c r="U51" s="6" t="str">
        <f t="shared" si="2"/>
        <v>Propriedade destinada a afirmar:    é.positivo</v>
      </c>
      <c r="V51" s="6" t="str">
        <f t="shared" si="3"/>
        <v>Dado para afirmar:     positivo          Deve ser formatado como (xsd:string)</v>
      </c>
      <c r="W51" s="28" t="s">
        <v>2163</v>
      </c>
      <c r="X51" s="22" t="str">
        <f t="shared" si="6"/>
        <v>afir.100</v>
      </c>
      <c r="Y51" s="48" t="str">
        <f t="shared" si="7"/>
        <v>É um conceito de afirmar</v>
      </c>
      <c r="Z51" s="47" t="str">
        <f t="shared" si="4"/>
        <v>Declara que un objeto es positivo.</v>
      </c>
      <c r="AA51" s="50" t="str">
        <f t="shared" si="8"/>
        <v>null</v>
      </c>
      <c r="AB51" s="51" t="s">
        <v>0</v>
      </c>
      <c r="AC51" s="50" t="str">
        <f t="shared" si="9"/>
        <v>null</v>
      </c>
      <c r="AD51" s="51" t="s">
        <v>0</v>
      </c>
    </row>
    <row r="52" spans="1:30" s="13" customFormat="1" ht="6" customHeight="1" x14ac:dyDescent="0.25">
      <c r="A52" s="4">
        <v>52</v>
      </c>
      <c r="B52" s="11" t="s">
        <v>36</v>
      </c>
      <c r="C52" s="27" t="str">
        <f t="shared" si="0"/>
        <v>p.afirmar</v>
      </c>
      <c r="D52" s="7" t="str">
        <f t="shared" si="1"/>
        <v>é.negativo</v>
      </c>
      <c r="E52" s="10" t="s">
        <v>37</v>
      </c>
      <c r="F52" s="20" t="str">
        <f>F51</f>
        <v>d.afirmar</v>
      </c>
      <c r="G52" s="35" t="s">
        <v>917</v>
      </c>
      <c r="H52" s="5" t="s">
        <v>38</v>
      </c>
      <c r="I52" s="29" t="s">
        <v>0</v>
      </c>
      <c r="J52" s="23" t="s">
        <v>0</v>
      </c>
      <c r="K52" s="23" t="s">
        <v>0</v>
      </c>
      <c r="L52" s="23" t="s">
        <v>0</v>
      </c>
      <c r="M52" s="23" t="s">
        <v>0</v>
      </c>
      <c r="N52" s="25" t="s">
        <v>0</v>
      </c>
      <c r="O52" s="23" t="s">
        <v>0</v>
      </c>
      <c r="P52" s="23" t="s">
        <v>0</v>
      </c>
      <c r="Q52" s="25" t="s">
        <v>1590</v>
      </c>
      <c r="R52" s="25" t="s">
        <v>0</v>
      </c>
      <c r="S52" s="12" t="s">
        <v>1</v>
      </c>
      <c r="T52" s="12" t="s">
        <v>42</v>
      </c>
      <c r="U52" s="6" t="str">
        <f t="shared" si="2"/>
        <v>Propriedade destinada a afirmar:    é.negativo</v>
      </c>
      <c r="V52" s="6" t="str">
        <f t="shared" si="3"/>
        <v>Dado para afirmar:     negativo          Deve ser formatado como (xsd:string)</v>
      </c>
      <c r="W52" s="28" t="s">
        <v>2164</v>
      </c>
      <c r="X52" s="22" t="str">
        <f t="shared" si="6"/>
        <v>afir.101</v>
      </c>
      <c r="Y52" s="48" t="str">
        <f t="shared" si="7"/>
        <v>É um conceito de afirmar</v>
      </c>
      <c r="Z52" s="47" t="str">
        <f t="shared" si="4"/>
        <v>Declara que un objeto es negativo.</v>
      </c>
      <c r="AA52" s="50" t="str">
        <f t="shared" si="8"/>
        <v>null</v>
      </c>
      <c r="AB52" s="51" t="s">
        <v>0</v>
      </c>
      <c r="AC52" s="50" t="str">
        <f t="shared" si="9"/>
        <v>null</v>
      </c>
      <c r="AD52" s="51" t="s">
        <v>0</v>
      </c>
    </row>
    <row r="53" spans="1:30" s="13" customFormat="1" ht="6" customHeight="1" x14ac:dyDescent="0.25">
      <c r="A53" s="4">
        <v>53</v>
      </c>
      <c r="B53" s="11" t="s">
        <v>36</v>
      </c>
      <c r="C53" s="27" t="str">
        <f t="shared" si="0"/>
        <v>p.afirmar</v>
      </c>
      <c r="D53" s="7" t="str">
        <f t="shared" si="1"/>
        <v>é.verdadeiro</v>
      </c>
      <c r="E53" s="10" t="s">
        <v>37</v>
      </c>
      <c r="F53" s="20" t="str">
        <f>F52</f>
        <v>d.afirmar</v>
      </c>
      <c r="G53" s="35" t="s">
        <v>919</v>
      </c>
      <c r="H53" s="5" t="s">
        <v>48</v>
      </c>
      <c r="I53" s="29" t="s">
        <v>0</v>
      </c>
      <c r="J53" s="23" t="s">
        <v>0</v>
      </c>
      <c r="K53" s="23" t="s">
        <v>0</v>
      </c>
      <c r="L53" s="23" t="s">
        <v>0</v>
      </c>
      <c r="M53" s="23" t="s">
        <v>0</v>
      </c>
      <c r="N53" s="25" t="s">
        <v>0</v>
      </c>
      <c r="O53" s="23" t="s">
        <v>0</v>
      </c>
      <c r="P53" s="23" t="s">
        <v>0</v>
      </c>
      <c r="Q53" s="23" t="s">
        <v>1591</v>
      </c>
      <c r="R53" s="25" t="s">
        <v>0</v>
      </c>
      <c r="S53" s="12" t="s">
        <v>1</v>
      </c>
      <c r="T53" s="12" t="s">
        <v>42</v>
      </c>
      <c r="U53" s="6" t="str">
        <f t="shared" si="2"/>
        <v>Propriedade destinada a afirmar:    é.verdadeiro</v>
      </c>
      <c r="V53" s="6" t="str">
        <f t="shared" si="3"/>
        <v>Dado para afirmar:     verdadeiro          Deve ser formatado como (xsd:boolean)</v>
      </c>
      <c r="W53" s="28" t="s">
        <v>2165</v>
      </c>
      <c r="X53" s="22" t="str">
        <f t="shared" si="6"/>
        <v>afir.102</v>
      </c>
      <c r="Y53" s="48" t="str">
        <f t="shared" si="7"/>
        <v>É um conceito de afirmar</v>
      </c>
      <c r="Z53" s="47" t="str">
        <f t="shared" si="4"/>
        <v>Declara que un objeto es lógicamente verdadero.</v>
      </c>
      <c r="AA53" s="50" t="str">
        <f t="shared" si="8"/>
        <v>null</v>
      </c>
      <c r="AB53" s="51" t="s">
        <v>0</v>
      </c>
      <c r="AC53" s="50" t="str">
        <f t="shared" si="9"/>
        <v>null</v>
      </c>
      <c r="AD53" s="51" t="s">
        <v>0</v>
      </c>
    </row>
    <row r="54" spans="1:30" s="13" customFormat="1" ht="6" customHeight="1" x14ac:dyDescent="0.25">
      <c r="A54" s="4">
        <v>54</v>
      </c>
      <c r="B54" s="11" t="s">
        <v>36</v>
      </c>
      <c r="C54" s="27" t="str">
        <f t="shared" si="0"/>
        <v>p.afirmar</v>
      </c>
      <c r="D54" s="7" t="str">
        <f t="shared" si="1"/>
        <v>é.falso</v>
      </c>
      <c r="E54" s="10" t="s">
        <v>37</v>
      </c>
      <c r="F54" s="20" t="str">
        <f>F52</f>
        <v>d.afirmar</v>
      </c>
      <c r="G54" s="35" t="s">
        <v>918</v>
      </c>
      <c r="H54" s="5" t="s">
        <v>48</v>
      </c>
      <c r="I54" s="29" t="s">
        <v>0</v>
      </c>
      <c r="J54" s="23" t="s">
        <v>0</v>
      </c>
      <c r="K54" s="23" t="s">
        <v>0</v>
      </c>
      <c r="L54" s="23" t="s">
        <v>0</v>
      </c>
      <c r="M54" s="23" t="s">
        <v>0</v>
      </c>
      <c r="N54" s="25" t="s">
        <v>0</v>
      </c>
      <c r="O54" s="23" t="s">
        <v>0</v>
      </c>
      <c r="P54" s="23" t="s">
        <v>0</v>
      </c>
      <c r="Q54" s="23" t="s">
        <v>1592</v>
      </c>
      <c r="R54" s="25" t="s">
        <v>0</v>
      </c>
      <c r="S54" s="12" t="s">
        <v>1</v>
      </c>
      <c r="T54" s="12" t="s">
        <v>42</v>
      </c>
      <c r="U54" s="6" t="str">
        <f t="shared" si="2"/>
        <v>Propriedade destinada a afirmar:    é.falso</v>
      </c>
      <c r="V54" s="6" t="str">
        <f t="shared" si="3"/>
        <v>Dado para afirmar:     falso          Deve ser formatado como (xsd:boolean)</v>
      </c>
      <c r="W54" s="28" t="s">
        <v>2166</v>
      </c>
      <c r="X54" s="22" t="str">
        <f t="shared" si="6"/>
        <v>afir.103</v>
      </c>
      <c r="Y54" s="48" t="str">
        <f t="shared" si="7"/>
        <v>É um conceito de afirmar</v>
      </c>
      <c r="Z54" s="47" t="str">
        <f t="shared" si="4"/>
        <v>Declara que un objeto es lógicamente falso.</v>
      </c>
      <c r="AA54" s="50" t="str">
        <f t="shared" si="8"/>
        <v>null</v>
      </c>
      <c r="AB54" s="51" t="s">
        <v>0</v>
      </c>
      <c r="AC54" s="50" t="str">
        <f t="shared" si="9"/>
        <v>null</v>
      </c>
      <c r="AD54" s="51" t="s">
        <v>0</v>
      </c>
    </row>
    <row r="55" spans="1:30" s="13" customFormat="1" ht="6" customHeight="1" x14ac:dyDescent="0.25">
      <c r="A55" s="4">
        <v>55</v>
      </c>
      <c r="B55" s="11" t="s">
        <v>36</v>
      </c>
      <c r="C55" s="27" t="str">
        <f t="shared" si="0"/>
        <v>p.afirmar</v>
      </c>
      <c r="D55" s="7" t="str">
        <f t="shared" si="1"/>
        <v>é.fake</v>
      </c>
      <c r="E55" s="10" t="s">
        <v>37</v>
      </c>
      <c r="F55" s="20" t="str">
        <f>F52</f>
        <v>d.afirmar</v>
      </c>
      <c r="G55" s="35" t="s">
        <v>1977</v>
      </c>
      <c r="H55" s="5" t="s">
        <v>48</v>
      </c>
      <c r="I55" s="29" t="s">
        <v>0</v>
      </c>
      <c r="J55" s="23" t="s">
        <v>0</v>
      </c>
      <c r="K55" s="23" t="s">
        <v>0</v>
      </c>
      <c r="L55" s="23" t="s">
        <v>0</v>
      </c>
      <c r="M55" s="23" t="s">
        <v>0</v>
      </c>
      <c r="N55" s="25" t="s">
        <v>0</v>
      </c>
      <c r="O55" s="23" t="s">
        <v>0</v>
      </c>
      <c r="P55" s="23" t="s">
        <v>0</v>
      </c>
      <c r="Q55" s="23" t="s">
        <v>1592</v>
      </c>
      <c r="R55" s="25" t="s">
        <v>0</v>
      </c>
      <c r="S55" s="12" t="s">
        <v>1</v>
      </c>
      <c r="T55" s="12" t="s">
        <v>42</v>
      </c>
      <c r="U55" s="6" t="str">
        <f t="shared" si="2"/>
        <v>Propriedade destinada a afirmar:    é.fake</v>
      </c>
      <c r="V55" s="6" t="str">
        <f t="shared" si="3"/>
        <v>Dado para afirmar:     fake          Deve ser formatado como (xsd:boolean)</v>
      </c>
      <c r="W55" s="28" t="s">
        <v>2167</v>
      </c>
      <c r="X55" s="22" t="str">
        <f t="shared" si="6"/>
        <v>afir.104</v>
      </c>
      <c r="Y55" s="48" t="str">
        <f t="shared" si="7"/>
        <v>É um conceito de afirmar</v>
      </c>
      <c r="Z55" s="47" t="str">
        <f t="shared" si="4"/>
        <v>Indica que un objeto es falso o falsificado.</v>
      </c>
      <c r="AA55" s="50" t="str">
        <f t="shared" si="8"/>
        <v>null</v>
      </c>
      <c r="AB55" s="51" t="s">
        <v>0</v>
      </c>
      <c r="AC55" s="50" t="str">
        <f t="shared" si="9"/>
        <v>null</v>
      </c>
      <c r="AD55" s="51" t="s">
        <v>0</v>
      </c>
    </row>
    <row r="56" spans="1:30" s="13" customFormat="1" ht="6" customHeight="1" x14ac:dyDescent="0.25">
      <c r="A56" s="4">
        <v>56</v>
      </c>
      <c r="B56" s="11" t="s">
        <v>36</v>
      </c>
      <c r="C56" s="27" t="str">
        <f t="shared" si="0"/>
        <v>p.afirmar</v>
      </c>
      <c r="D56" s="7" t="str">
        <f t="shared" si="1"/>
        <v>é.fraudulento</v>
      </c>
      <c r="E56" s="10" t="s">
        <v>37</v>
      </c>
      <c r="F56" s="20" t="str">
        <f>F52</f>
        <v>d.afirmar</v>
      </c>
      <c r="G56" s="35" t="s">
        <v>1978</v>
      </c>
      <c r="H56" s="5" t="s">
        <v>48</v>
      </c>
      <c r="I56" s="29" t="s">
        <v>0</v>
      </c>
      <c r="J56" s="23" t="s">
        <v>0</v>
      </c>
      <c r="K56" s="23" t="s">
        <v>0</v>
      </c>
      <c r="L56" s="23" t="s">
        <v>0</v>
      </c>
      <c r="M56" s="23" t="s">
        <v>0</v>
      </c>
      <c r="N56" s="25" t="s">
        <v>0</v>
      </c>
      <c r="O56" s="23" t="s">
        <v>0</v>
      </c>
      <c r="P56" s="23" t="s">
        <v>0</v>
      </c>
      <c r="Q56" s="23" t="s">
        <v>1592</v>
      </c>
      <c r="R56" s="25" t="s">
        <v>0</v>
      </c>
      <c r="S56" s="12" t="s">
        <v>1</v>
      </c>
      <c r="T56" s="12" t="s">
        <v>42</v>
      </c>
      <c r="U56" s="6" t="str">
        <f t="shared" si="2"/>
        <v>Propriedade destinada a afirmar:    é.fraudulento</v>
      </c>
      <c r="V56" s="6" t="str">
        <f t="shared" si="3"/>
        <v>Dado para afirmar:     fraudulento          Deve ser formatado como (xsd:boolean)</v>
      </c>
      <c r="W56" s="28" t="s">
        <v>2168</v>
      </c>
      <c r="X56" s="22" t="str">
        <f t="shared" si="6"/>
        <v>afir.105</v>
      </c>
      <c r="Y56" s="48" t="str">
        <f t="shared" si="7"/>
        <v>É um conceito de afirmar</v>
      </c>
      <c r="Z56" s="47" t="str">
        <f t="shared" si="4"/>
        <v>Declara que un objeto es fraudulento.</v>
      </c>
      <c r="AA56" s="50" t="str">
        <f t="shared" si="8"/>
        <v>null</v>
      </c>
      <c r="AB56" s="51" t="s">
        <v>0</v>
      </c>
      <c r="AC56" s="50" t="str">
        <f t="shared" si="9"/>
        <v>null</v>
      </c>
      <c r="AD56" s="51" t="s">
        <v>0</v>
      </c>
    </row>
    <row r="57" spans="1:30" s="13" customFormat="1" ht="6" customHeight="1" x14ac:dyDescent="0.25">
      <c r="A57" s="4">
        <v>57</v>
      </c>
      <c r="B57" s="11" t="s">
        <v>36</v>
      </c>
      <c r="C57" s="30" t="str">
        <f t="shared" si="0"/>
        <v>p.alimentar</v>
      </c>
      <c r="D57" s="7" t="str">
        <f t="shared" si="1"/>
        <v>é.alimentador.de</v>
      </c>
      <c r="E57" s="10" t="s">
        <v>37</v>
      </c>
      <c r="F57" s="19" t="s">
        <v>1048</v>
      </c>
      <c r="G57" s="33" t="s">
        <v>1586</v>
      </c>
      <c r="H57" s="26" t="s">
        <v>38</v>
      </c>
      <c r="I57" s="29" t="s">
        <v>0</v>
      </c>
      <c r="J57" s="25" t="s">
        <v>0</v>
      </c>
      <c r="K57" s="25" t="s">
        <v>0</v>
      </c>
      <c r="L57" s="25" t="s">
        <v>0</v>
      </c>
      <c r="M57" s="25" t="s">
        <v>0</v>
      </c>
      <c r="N57" s="25" t="s">
        <v>0</v>
      </c>
      <c r="O57" s="25" t="s">
        <v>0</v>
      </c>
      <c r="P57" s="25" t="s">
        <v>1036</v>
      </c>
      <c r="Q57" s="25" t="s">
        <v>1588</v>
      </c>
      <c r="R57" s="25" t="s">
        <v>0</v>
      </c>
      <c r="S57" s="12" t="s">
        <v>1</v>
      </c>
      <c r="T57" s="12" t="s">
        <v>42</v>
      </c>
      <c r="U57" s="6" t="str">
        <f t="shared" si="2"/>
        <v>Propriedade destinada a alimentar:    é.alimentador.de</v>
      </c>
      <c r="V57" s="6" t="str">
        <f t="shared" si="3"/>
        <v>Dado para alimentar:     alimentador.de          Deve ser formatado como (xsd:string)</v>
      </c>
      <c r="W57" s="28" t="s">
        <v>2183</v>
      </c>
      <c r="X57" s="22" t="str">
        <f t="shared" si="6"/>
        <v>alim.100</v>
      </c>
      <c r="Y57" s="48" t="str">
        <f t="shared" si="7"/>
        <v>É um conceito de alimentar</v>
      </c>
      <c r="Z57" s="47" t="str">
        <f t="shared" si="4"/>
        <v>Revit ID o IFC GlobalId o identificador único de objeto. Identificación del elemento alimentador.</v>
      </c>
      <c r="AA57" s="50" t="str">
        <f t="shared" si="8"/>
        <v>null</v>
      </c>
      <c r="AB57" s="51" t="s">
        <v>0</v>
      </c>
      <c r="AC57" s="50" t="str">
        <f t="shared" si="9"/>
        <v>null</v>
      </c>
      <c r="AD57" s="51" t="s">
        <v>0</v>
      </c>
    </row>
    <row r="58" spans="1:30" s="8" customFormat="1" ht="6" customHeight="1" x14ac:dyDescent="0.25">
      <c r="A58" s="4">
        <v>58</v>
      </c>
      <c r="B58" s="11" t="s">
        <v>36</v>
      </c>
      <c r="C58" s="27" t="str">
        <f t="shared" si="0"/>
        <v>p.alimentar</v>
      </c>
      <c r="D58" s="7" t="str">
        <f t="shared" si="1"/>
        <v>é.alimentado.por</v>
      </c>
      <c r="E58" s="10" t="s">
        <v>37</v>
      </c>
      <c r="F58" s="20" t="str">
        <f t="shared" ref="F58:F68" si="14">F57</f>
        <v>d.alimentar</v>
      </c>
      <c r="G58" s="33" t="s">
        <v>1585</v>
      </c>
      <c r="H58" s="5" t="s">
        <v>38</v>
      </c>
      <c r="I58" s="29" t="s">
        <v>0</v>
      </c>
      <c r="J58" s="25" t="s">
        <v>0</v>
      </c>
      <c r="K58" s="25" t="s">
        <v>0</v>
      </c>
      <c r="L58" s="25" t="s">
        <v>0</v>
      </c>
      <c r="M58" s="25" t="s">
        <v>0</v>
      </c>
      <c r="N58" s="25" t="s">
        <v>0</v>
      </c>
      <c r="O58" s="25" t="s">
        <v>0</v>
      </c>
      <c r="P58" s="25" t="s">
        <v>1036</v>
      </c>
      <c r="Q58" s="25" t="s">
        <v>1587</v>
      </c>
      <c r="R58" s="25" t="s">
        <v>0</v>
      </c>
      <c r="S58" s="12" t="s">
        <v>1</v>
      </c>
      <c r="T58" s="12" t="s">
        <v>42</v>
      </c>
      <c r="U58" s="6" t="str">
        <f t="shared" si="2"/>
        <v>Propriedade destinada a alimentar:    é.alimentado.por</v>
      </c>
      <c r="V58" s="6" t="str">
        <f t="shared" si="3"/>
        <v>Dado para alimentar:     alimentado.por          Deve ser formatado como (xsd:string)</v>
      </c>
      <c r="W58" s="28" t="s">
        <v>2184</v>
      </c>
      <c r="X58" s="22" t="str">
        <f t="shared" si="6"/>
        <v>alim.101</v>
      </c>
      <c r="Y58" s="48" t="str">
        <f t="shared" si="7"/>
        <v>É um conceito de alimentar</v>
      </c>
      <c r="Z58" s="47" t="str">
        <f t="shared" si="4"/>
        <v>Revit ID o IFC GlobalId o identificador único de objeto. Identificación del elemento alimentado.</v>
      </c>
      <c r="AA58" s="50" t="str">
        <f t="shared" si="8"/>
        <v>null</v>
      </c>
      <c r="AB58" s="51" t="s">
        <v>0</v>
      </c>
      <c r="AC58" s="50" t="str">
        <f t="shared" si="9"/>
        <v>null</v>
      </c>
      <c r="AD58" s="51" t="s">
        <v>0</v>
      </c>
    </row>
    <row r="59" spans="1:30" s="8" customFormat="1" ht="6" customHeight="1" x14ac:dyDescent="0.25">
      <c r="A59" s="4">
        <v>59</v>
      </c>
      <c r="B59" s="11" t="s">
        <v>36</v>
      </c>
      <c r="C59" s="27" t="str">
        <f t="shared" si="0"/>
        <v>p.alimentar</v>
      </c>
      <c r="D59" s="7" t="str">
        <f t="shared" si="1"/>
        <v>é.retorno.de</v>
      </c>
      <c r="E59" s="10" t="s">
        <v>37</v>
      </c>
      <c r="F59" s="20" t="str">
        <f t="shared" si="14"/>
        <v>d.alimentar</v>
      </c>
      <c r="G59" s="33" t="s">
        <v>1635</v>
      </c>
      <c r="H59" s="5" t="s">
        <v>38</v>
      </c>
      <c r="I59" s="29" t="s">
        <v>0</v>
      </c>
      <c r="J59" s="25" t="s">
        <v>0</v>
      </c>
      <c r="K59" s="25" t="s">
        <v>0</v>
      </c>
      <c r="L59" s="25" t="s">
        <v>0</v>
      </c>
      <c r="M59" s="25" t="s">
        <v>0</v>
      </c>
      <c r="N59" s="25" t="s">
        <v>0</v>
      </c>
      <c r="O59" s="25" t="s">
        <v>0</v>
      </c>
      <c r="P59" s="25" t="s">
        <v>1036</v>
      </c>
      <c r="Q59" s="25" t="s">
        <v>1587</v>
      </c>
      <c r="R59" s="25" t="s">
        <v>0</v>
      </c>
      <c r="S59" s="12" t="s">
        <v>1</v>
      </c>
      <c r="T59" s="12" t="s">
        <v>42</v>
      </c>
      <c r="U59" s="6" t="str">
        <f t="shared" si="2"/>
        <v>Propriedade destinada a alimentar:    é.retorno.de</v>
      </c>
      <c r="V59" s="6" t="str">
        <f t="shared" si="3"/>
        <v>Dado para alimentar:     retorno.de          Deve ser formatado como (xsd:string)</v>
      </c>
      <c r="W59" s="28" t="s">
        <v>2185</v>
      </c>
      <c r="X59" s="22" t="str">
        <f t="shared" si="6"/>
        <v>alim.102</v>
      </c>
      <c r="Y59" s="48" t="str">
        <f t="shared" si="7"/>
        <v>É um conceito de alimentar</v>
      </c>
      <c r="Z59" s="47" t="str">
        <f t="shared" si="4"/>
        <v>Revit ID o IFC GlobalId o identificador único de objeto. Identificación de la entidad declarante.</v>
      </c>
      <c r="AA59" s="50" t="str">
        <f t="shared" si="8"/>
        <v>null</v>
      </c>
      <c r="AB59" s="51" t="s">
        <v>0</v>
      </c>
      <c r="AC59" s="50" t="str">
        <f t="shared" si="9"/>
        <v>null</v>
      </c>
      <c r="AD59" s="51" t="s">
        <v>0</v>
      </c>
    </row>
    <row r="60" spans="1:30" s="8" customFormat="1" ht="6" customHeight="1" x14ac:dyDescent="0.25">
      <c r="A60" s="4">
        <v>60</v>
      </c>
      <c r="B60" s="11" t="s">
        <v>36</v>
      </c>
      <c r="C60" s="27" t="str">
        <f t="shared" si="0"/>
        <v>p.alimentar</v>
      </c>
      <c r="D60" s="7" t="str">
        <f t="shared" si="1"/>
        <v>é.tubo.água.fria</v>
      </c>
      <c r="E60" s="10" t="s">
        <v>37</v>
      </c>
      <c r="F60" s="20" t="str">
        <f t="shared" si="14"/>
        <v>d.alimentar</v>
      </c>
      <c r="G60" s="33" t="s">
        <v>416</v>
      </c>
      <c r="H60" s="5" t="s">
        <v>48</v>
      </c>
      <c r="I60" s="29" t="s">
        <v>0</v>
      </c>
      <c r="J60" s="25" t="s">
        <v>0</v>
      </c>
      <c r="K60" s="25" t="s">
        <v>0</v>
      </c>
      <c r="L60" s="25" t="s">
        <v>0</v>
      </c>
      <c r="M60" s="25" t="s">
        <v>0</v>
      </c>
      <c r="N60" s="25" t="s">
        <v>0</v>
      </c>
      <c r="O60" s="25" t="s">
        <v>0</v>
      </c>
      <c r="P60" s="25" t="s">
        <v>0</v>
      </c>
      <c r="Q60" s="25" t="s">
        <v>0</v>
      </c>
      <c r="R60" s="25" t="s">
        <v>0</v>
      </c>
      <c r="S60" s="12" t="s">
        <v>1</v>
      </c>
      <c r="T60" s="12" t="s">
        <v>42</v>
      </c>
      <c r="U60" s="6" t="str">
        <f t="shared" si="2"/>
        <v>Propriedade destinada a alimentar:    é.tubo.água.fria</v>
      </c>
      <c r="V60" s="6" t="str">
        <f t="shared" si="3"/>
        <v>Dado para alimentar:     tubo.água.fria          Deve ser formatado como (xsd:boolean)</v>
      </c>
      <c r="W60" s="28" t="s">
        <v>2169</v>
      </c>
      <c r="X60" s="22" t="str">
        <f t="shared" si="6"/>
        <v>alim.103</v>
      </c>
      <c r="Y60" s="48" t="str">
        <f t="shared" si="7"/>
        <v>É um conceito de alimentar</v>
      </c>
      <c r="Z60" s="47" t="str">
        <f t="shared" si="4"/>
        <v>Afirma que es una tubería de agua fría.</v>
      </c>
      <c r="AA60" s="50" t="str">
        <f t="shared" si="8"/>
        <v>null</v>
      </c>
      <c r="AB60" s="51" t="s">
        <v>0</v>
      </c>
      <c r="AC60" s="50" t="str">
        <f t="shared" si="9"/>
        <v>null</v>
      </c>
      <c r="AD60" s="51" t="s">
        <v>0</v>
      </c>
    </row>
    <row r="61" spans="1:30" s="8" customFormat="1" ht="6" customHeight="1" x14ac:dyDescent="0.25">
      <c r="A61" s="4">
        <v>61</v>
      </c>
      <c r="B61" s="11" t="s">
        <v>36</v>
      </c>
      <c r="C61" s="27" t="str">
        <f t="shared" si="0"/>
        <v>p.alimentar</v>
      </c>
      <c r="D61" s="7" t="str">
        <f t="shared" si="1"/>
        <v>é.tubo.água.quente</v>
      </c>
      <c r="E61" s="10" t="s">
        <v>37</v>
      </c>
      <c r="F61" s="20" t="str">
        <f t="shared" si="14"/>
        <v>d.alimentar</v>
      </c>
      <c r="G61" s="33" t="s">
        <v>417</v>
      </c>
      <c r="H61" s="5" t="s">
        <v>48</v>
      </c>
      <c r="I61" s="29" t="s">
        <v>0</v>
      </c>
      <c r="J61" s="25" t="s">
        <v>0</v>
      </c>
      <c r="K61" s="25" t="s">
        <v>0</v>
      </c>
      <c r="L61" s="25" t="s">
        <v>0</v>
      </c>
      <c r="M61" s="25" t="s">
        <v>0</v>
      </c>
      <c r="N61" s="25" t="s">
        <v>0</v>
      </c>
      <c r="O61" s="25" t="s">
        <v>0</v>
      </c>
      <c r="P61" s="25" t="s">
        <v>0</v>
      </c>
      <c r="Q61" s="25" t="s">
        <v>0</v>
      </c>
      <c r="R61" s="25" t="s">
        <v>0</v>
      </c>
      <c r="S61" s="12" t="s">
        <v>1</v>
      </c>
      <c r="T61" s="12" t="s">
        <v>42</v>
      </c>
      <c r="U61" s="6" t="str">
        <f t="shared" si="2"/>
        <v>Propriedade destinada a alimentar:    é.tubo.água.quente</v>
      </c>
      <c r="V61" s="6" t="str">
        <f t="shared" si="3"/>
        <v>Dado para alimentar:     tubo.água.quente          Deve ser formatado como (xsd:boolean)</v>
      </c>
      <c r="W61" s="28" t="s">
        <v>2170</v>
      </c>
      <c r="X61" s="22" t="str">
        <f t="shared" si="6"/>
        <v>alim.104</v>
      </c>
      <c r="Y61" s="48" t="str">
        <f t="shared" si="7"/>
        <v>É um conceito de alimentar</v>
      </c>
      <c r="Z61" s="47" t="str">
        <f t="shared" si="4"/>
        <v>Afirma que es una tubería de agua caliente.</v>
      </c>
      <c r="AA61" s="50" t="str">
        <f t="shared" si="8"/>
        <v>null</v>
      </c>
      <c r="AB61" s="51" t="s">
        <v>0</v>
      </c>
      <c r="AC61" s="50" t="str">
        <f t="shared" si="9"/>
        <v>null</v>
      </c>
      <c r="AD61" s="51" t="s">
        <v>0</v>
      </c>
    </row>
    <row r="62" spans="1:30" s="8" customFormat="1" ht="6" customHeight="1" x14ac:dyDescent="0.25">
      <c r="A62" s="4">
        <v>62</v>
      </c>
      <c r="B62" s="11" t="s">
        <v>36</v>
      </c>
      <c r="C62" s="27" t="str">
        <f t="shared" si="0"/>
        <v>p.alimentar</v>
      </c>
      <c r="D62" s="7" t="str">
        <f t="shared" si="1"/>
        <v>é.tubo.gás</v>
      </c>
      <c r="E62" s="10" t="s">
        <v>37</v>
      </c>
      <c r="F62" s="20" t="str">
        <f t="shared" si="14"/>
        <v>d.alimentar</v>
      </c>
      <c r="G62" s="33" t="s">
        <v>418</v>
      </c>
      <c r="H62" s="5" t="s">
        <v>48</v>
      </c>
      <c r="I62" s="29" t="s">
        <v>0</v>
      </c>
      <c r="J62" s="25" t="s">
        <v>0</v>
      </c>
      <c r="K62" s="25" t="s">
        <v>0</v>
      </c>
      <c r="L62" s="25" t="s">
        <v>0</v>
      </c>
      <c r="M62" s="25" t="s">
        <v>0</v>
      </c>
      <c r="N62" s="25" t="s">
        <v>0</v>
      </c>
      <c r="O62" s="25" t="s">
        <v>0</v>
      </c>
      <c r="P62" s="25" t="s">
        <v>0</v>
      </c>
      <c r="Q62" s="25" t="s">
        <v>0</v>
      </c>
      <c r="R62" s="25" t="s">
        <v>0</v>
      </c>
      <c r="S62" s="12" t="s">
        <v>1</v>
      </c>
      <c r="T62" s="12" t="s">
        <v>42</v>
      </c>
      <c r="U62" s="6" t="str">
        <f t="shared" si="2"/>
        <v>Propriedade destinada a alimentar:    é.tubo.gás</v>
      </c>
      <c r="V62" s="6" t="str">
        <f t="shared" si="3"/>
        <v>Dado para alimentar:     tubo.gás          Deve ser formatado como (xsd:boolean)</v>
      </c>
      <c r="W62" s="28" t="s">
        <v>2171</v>
      </c>
      <c r="X62" s="22" t="str">
        <f t="shared" si="6"/>
        <v>alim.105</v>
      </c>
      <c r="Y62" s="48" t="str">
        <f t="shared" si="7"/>
        <v>É um conceito de alimentar</v>
      </c>
      <c r="Z62" s="47" t="str">
        <f t="shared" si="4"/>
        <v>Declara que se trata de una tubería de gas.</v>
      </c>
      <c r="AA62" s="50" t="str">
        <f t="shared" si="8"/>
        <v>null</v>
      </c>
      <c r="AB62" s="51" t="s">
        <v>0</v>
      </c>
      <c r="AC62" s="50" t="str">
        <f t="shared" si="9"/>
        <v>null</v>
      </c>
      <c r="AD62" s="51" t="s">
        <v>0</v>
      </c>
    </row>
    <row r="63" spans="1:30" s="8" customFormat="1" ht="6" customHeight="1" x14ac:dyDescent="0.25">
      <c r="A63" s="4">
        <v>63</v>
      </c>
      <c r="B63" s="11" t="s">
        <v>36</v>
      </c>
      <c r="C63" s="27" t="str">
        <f t="shared" si="0"/>
        <v>p.alimentar</v>
      </c>
      <c r="D63" s="7" t="str">
        <f t="shared" si="1"/>
        <v>é.duto.de.avac</v>
      </c>
      <c r="E63" s="10" t="s">
        <v>37</v>
      </c>
      <c r="F63" s="20" t="str">
        <f t="shared" si="14"/>
        <v>d.alimentar</v>
      </c>
      <c r="G63" s="33" t="s">
        <v>1636</v>
      </c>
      <c r="H63" s="5" t="s">
        <v>48</v>
      </c>
      <c r="I63" s="29" t="s">
        <v>0</v>
      </c>
      <c r="J63" s="25" t="s">
        <v>0</v>
      </c>
      <c r="K63" s="25" t="s">
        <v>0</v>
      </c>
      <c r="L63" s="25" t="s">
        <v>0</v>
      </c>
      <c r="M63" s="25" t="s">
        <v>0</v>
      </c>
      <c r="N63" s="25" t="s">
        <v>0</v>
      </c>
      <c r="O63" s="25" t="s">
        <v>0</v>
      </c>
      <c r="P63" s="25" t="s">
        <v>0</v>
      </c>
      <c r="Q63" s="25" t="s">
        <v>0</v>
      </c>
      <c r="R63" s="25" t="s">
        <v>0</v>
      </c>
      <c r="S63" s="12" t="s">
        <v>1</v>
      </c>
      <c r="T63" s="12" t="s">
        <v>42</v>
      </c>
      <c r="U63" s="6" t="str">
        <f t="shared" si="2"/>
        <v>Propriedade destinada a alimentar:    é.duto.de.avac</v>
      </c>
      <c r="V63" s="6" t="str">
        <f t="shared" si="3"/>
        <v>Dado para alimentar:     duto.de.avac          Deve ser formatado como (xsd:boolean)</v>
      </c>
      <c r="W63" s="28" t="s">
        <v>2172</v>
      </c>
      <c r="X63" s="22" t="str">
        <f t="shared" si="6"/>
        <v>alim.106</v>
      </c>
      <c r="Y63" s="48" t="str">
        <f t="shared" si="7"/>
        <v>É um conceito de alimentar</v>
      </c>
      <c r="Z63" s="47" t="str">
        <f t="shared" si="4"/>
        <v>Declara que se trata de un conducto de climatización con aire refrigerado o de retorno.</v>
      </c>
      <c r="AA63" s="50" t="str">
        <f t="shared" si="8"/>
        <v>null</v>
      </c>
      <c r="AB63" s="51" t="s">
        <v>0</v>
      </c>
      <c r="AC63" s="50" t="str">
        <f t="shared" si="9"/>
        <v>null</v>
      </c>
      <c r="AD63" s="51" t="s">
        <v>0</v>
      </c>
    </row>
    <row r="64" spans="1:30" s="8" customFormat="1" ht="6" customHeight="1" x14ac:dyDescent="0.25">
      <c r="A64" s="4">
        <v>64</v>
      </c>
      <c r="B64" s="11" t="s">
        <v>36</v>
      </c>
      <c r="C64" s="27" t="str">
        <f t="shared" si="0"/>
        <v>p.alimentar</v>
      </c>
      <c r="D64" s="7" t="str">
        <f t="shared" si="1"/>
        <v>é.tubo.de.avac</v>
      </c>
      <c r="E64" s="10" t="s">
        <v>37</v>
      </c>
      <c r="F64" s="20" t="str">
        <f t="shared" si="14"/>
        <v>d.alimentar</v>
      </c>
      <c r="G64" s="33" t="s">
        <v>419</v>
      </c>
      <c r="H64" s="5" t="s">
        <v>48</v>
      </c>
      <c r="I64" s="29" t="s">
        <v>0</v>
      </c>
      <c r="J64" s="25" t="s">
        <v>0</v>
      </c>
      <c r="K64" s="25" t="s">
        <v>0</v>
      </c>
      <c r="L64" s="25" t="s">
        <v>0</v>
      </c>
      <c r="M64" s="25" t="s">
        <v>0</v>
      </c>
      <c r="N64" s="25" t="s">
        <v>0</v>
      </c>
      <c r="O64" s="25" t="s">
        <v>0</v>
      </c>
      <c r="P64" s="25" t="s">
        <v>0</v>
      </c>
      <c r="Q64" s="25" t="s">
        <v>0</v>
      </c>
      <c r="R64" s="25" t="s">
        <v>0</v>
      </c>
      <c r="S64" s="12" t="s">
        <v>1</v>
      </c>
      <c r="T64" s="12" t="s">
        <v>42</v>
      </c>
      <c r="U64" s="6" t="str">
        <f t="shared" si="2"/>
        <v>Propriedade destinada a alimentar:    é.tubo.de.avac</v>
      </c>
      <c r="V64" s="6" t="str">
        <f t="shared" si="3"/>
        <v>Dado para alimentar:     tubo.de.avac          Deve ser formatado como (xsd:boolean)</v>
      </c>
      <c r="W64" s="28" t="s">
        <v>2173</v>
      </c>
      <c r="X64" s="22" t="str">
        <f t="shared" si="6"/>
        <v>alim.107</v>
      </c>
      <c r="Y64" s="48" t="str">
        <f t="shared" si="7"/>
        <v>É um conceito de alimentar</v>
      </c>
      <c r="Z64" s="47" t="str">
        <f t="shared" si="4"/>
        <v>Afirma que es un tubo de HVAC con refrigerantes.</v>
      </c>
      <c r="AA64" s="50" t="str">
        <f t="shared" si="8"/>
        <v>null</v>
      </c>
      <c r="AB64" s="51" t="s">
        <v>0</v>
      </c>
      <c r="AC64" s="50" t="str">
        <f t="shared" si="9"/>
        <v>null</v>
      </c>
      <c r="AD64" s="51" t="s">
        <v>0</v>
      </c>
    </row>
    <row r="65" spans="1:30" s="8" customFormat="1" ht="6" customHeight="1" x14ac:dyDescent="0.25">
      <c r="A65" s="4">
        <v>65</v>
      </c>
      <c r="B65" s="11" t="s">
        <v>36</v>
      </c>
      <c r="C65" s="27" t="str">
        <f t="shared" si="0"/>
        <v>p.alimentar</v>
      </c>
      <c r="D65" s="7" t="str">
        <f t="shared" si="1"/>
        <v>é.tubo.de.químico</v>
      </c>
      <c r="E65" s="10" t="s">
        <v>37</v>
      </c>
      <c r="F65" s="20" t="str">
        <f t="shared" si="14"/>
        <v>d.alimentar</v>
      </c>
      <c r="G65" s="33" t="s">
        <v>420</v>
      </c>
      <c r="H65" s="5" t="s">
        <v>48</v>
      </c>
      <c r="I65" s="29" t="s">
        <v>0</v>
      </c>
      <c r="J65" s="25" t="s">
        <v>0</v>
      </c>
      <c r="K65" s="25" t="s">
        <v>0</v>
      </c>
      <c r="L65" s="25" t="s">
        <v>0</v>
      </c>
      <c r="M65" s="25" t="s">
        <v>0</v>
      </c>
      <c r="N65" s="25" t="s">
        <v>0</v>
      </c>
      <c r="O65" s="25" t="s">
        <v>0</v>
      </c>
      <c r="P65" s="25" t="s">
        <v>0</v>
      </c>
      <c r="Q65" s="25" t="s">
        <v>0</v>
      </c>
      <c r="R65" s="25" t="s">
        <v>0</v>
      </c>
      <c r="S65" s="12" t="s">
        <v>1</v>
      </c>
      <c r="T65" s="12" t="s">
        <v>42</v>
      </c>
      <c r="U65" s="6" t="str">
        <f t="shared" si="2"/>
        <v>Propriedade destinada a alimentar:    é.tubo.de.químico</v>
      </c>
      <c r="V65" s="6" t="str">
        <f t="shared" si="3"/>
        <v>Dado para alimentar:     tubo.de.químico          Deve ser formatado como (xsd:boolean)</v>
      </c>
      <c r="W65" s="28" t="s">
        <v>2174</v>
      </c>
      <c r="X65" s="22" t="str">
        <f t="shared" si="6"/>
        <v>alim.108</v>
      </c>
      <c r="Y65" s="48" t="str">
        <f t="shared" si="7"/>
        <v>É um conceito de alimentar</v>
      </c>
      <c r="Z65" s="47" t="str">
        <f t="shared" si="4"/>
        <v>Declara que es un tubo de fluido químico.</v>
      </c>
      <c r="AA65" s="50" t="str">
        <f t="shared" si="8"/>
        <v>null</v>
      </c>
      <c r="AB65" s="51" t="s">
        <v>0</v>
      </c>
      <c r="AC65" s="50" t="str">
        <f t="shared" si="9"/>
        <v>null</v>
      </c>
      <c r="AD65" s="51" t="s">
        <v>0</v>
      </c>
    </row>
    <row r="66" spans="1:30" s="8" customFormat="1" ht="6" customHeight="1" x14ac:dyDescent="0.25">
      <c r="A66" s="4">
        <v>66</v>
      </c>
      <c r="B66" s="11" t="s">
        <v>36</v>
      </c>
      <c r="C66" s="27" t="str">
        <f t="shared" ref="C66:C129" si="15">SUBSTITUTE(F66,"d.","p.")</f>
        <v>p.alimentar</v>
      </c>
      <c r="D66" s="7" t="str">
        <f t="shared" ref="D66:D129" si="16">_xlfn.CONCAT("é.",G66)</f>
        <v>é.tubo.de.tóxico</v>
      </c>
      <c r="E66" s="10" t="s">
        <v>37</v>
      </c>
      <c r="F66" s="20" t="str">
        <f t="shared" si="14"/>
        <v>d.alimentar</v>
      </c>
      <c r="G66" s="33" t="s">
        <v>1049</v>
      </c>
      <c r="H66" s="5" t="s">
        <v>48</v>
      </c>
      <c r="I66" s="29" t="s">
        <v>0</v>
      </c>
      <c r="J66" s="25" t="s">
        <v>0</v>
      </c>
      <c r="K66" s="25" t="s">
        <v>0</v>
      </c>
      <c r="L66" s="25" t="s">
        <v>0</v>
      </c>
      <c r="M66" s="25" t="s">
        <v>0</v>
      </c>
      <c r="N66" s="25" t="s">
        <v>0</v>
      </c>
      <c r="O66" s="25" t="s">
        <v>0</v>
      </c>
      <c r="P66" s="25" t="s">
        <v>0</v>
      </c>
      <c r="Q66" s="25" t="s">
        <v>0</v>
      </c>
      <c r="R66" s="25" t="s">
        <v>0</v>
      </c>
      <c r="S66" s="12" t="s">
        <v>1</v>
      </c>
      <c r="T66" s="12" t="s">
        <v>42</v>
      </c>
      <c r="U66" s="6" t="str">
        <f t="shared" ref="U66:U129" si="17">_xlfn.CONCAT("Propriedade destinada a ",MID(C66,FIND("p.",C66,1)+2,100),":    ",D66)</f>
        <v>Propriedade destinada a alimentar:    é.tubo.de.tóxico</v>
      </c>
      <c r="V66" s="6" t="str">
        <f t="shared" ref="V66:V129" si="18">_xlfn.CONCAT("Dado para ",MID(F66,FIND("d.",F66,1)+2,100),":     ",G66, "          Deve ser formatado como (",H66, ")")</f>
        <v>Dado para alimentar:     tubo.de.tóxico          Deve ser formatado como (xsd:boolean)</v>
      </c>
      <c r="W66" s="28" t="s">
        <v>2175</v>
      </c>
      <c r="X66" s="22" t="str">
        <f t="shared" si="6"/>
        <v>alim.109</v>
      </c>
      <c r="Y66" s="48" t="str">
        <f t="shared" si="7"/>
        <v>É um conceito de alimentar</v>
      </c>
      <c r="Z66" s="47" t="str">
        <f t="shared" ref="Z66:Z129" si="19">_xlfn.TRANSLATE(W66,"pt","es")</f>
        <v>Afirma que es una tubería de fluidos tóxicos peligrosos.</v>
      </c>
      <c r="AA66" s="50" t="str">
        <f t="shared" si="8"/>
        <v>null</v>
      </c>
      <c r="AB66" s="51" t="s">
        <v>0</v>
      </c>
      <c r="AC66" s="50" t="str">
        <f t="shared" si="9"/>
        <v>null</v>
      </c>
      <c r="AD66" s="51" t="s">
        <v>0</v>
      </c>
    </row>
    <row r="67" spans="1:30" s="8" customFormat="1" ht="6" customHeight="1" x14ac:dyDescent="0.25">
      <c r="A67" s="4">
        <v>67</v>
      </c>
      <c r="B67" s="11" t="s">
        <v>36</v>
      </c>
      <c r="C67" s="27" t="str">
        <f t="shared" si="15"/>
        <v>p.alimentar</v>
      </c>
      <c r="D67" s="7" t="str">
        <f t="shared" si="16"/>
        <v>é.tubo.de.combustível</v>
      </c>
      <c r="E67" s="10" t="s">
        <v>37</v>
      </c>
      <c r="F67" s="20" t="str">
        <f t="shared" si="14"/>
        <v>d.alimentar</v>
      </c>
      <c r="G67" s="33" t="s">
        <v>421</v>
      </c>
      <c r="H67" s="5" t="s">
        <v>48</v>
      </c>
      <c r="I67" s="29" t="s">
        <v>0</v>
      </c>
      <c r="J67" s="25" t="s">
        <v>0</v>
      </c>
      <c r="K67" s="25" t="s">
        <v>0</v>
      </c>
      <c r="L67" s="25" t="s">
        <v>0</v>
      </c>
      <c r="M67" s="25" t="s">
        <v>0</v>
      </c>
      <c r="N67" s="25" t="s">
        <v>0</v>
      </c>
      <c r="O67" s="25" t="s">
        <v>0</v>
      </c>
      <c r="P67" s="25" t="s">
        <v>0</v>
      </c>
      <c r="Q67" s="25" t="s">
        <v>0</v>
      </c>
      <c r="R67" s="25" t="s">
        <v>0</v>
      </c>
      <c r="S67" s="12" t="s">
        <v>1</v>
      </c>
      <c r="T67" s="12" t="s">
        <v>42</v>
      </c>
      <c r="U67" s="6" t="str">
        <f t="shared" si="17"/>
        <v>Propriedade destinada a alimentar:    é.tubo.de.combustível</v>
      </c>
      <c r="V67" s="6" t="str">
        <f t="shared" si="18"/>
        <v>Dado para alimentar:     tubo.de.combustível          Deve ser formatado como (xsd:boolean)</v>
      </c>
      <c r="W67" s="28" t="s">
        <v>2176</v>
      </c>
      <c r="X67" s="22" t="str">
        <f t="shared" ref="X67:X130" si="20">IF(F66&lt;&gt;F67,_xlfn.CONCAT(RIGHT(LEFT(F67,6),4),".100"),_xlfn.CONCAT(RIGHT(LEFT(F67,6),4),".",SUM(VALUE(RIGHT(X66,3)),1)))</f>
        <v>alim.110</v>
      </c>
      <c r="Y67" s="48" t="str">
        <f t="shared" ref="Y67:Y130" si="21">_xlfn.CONCAT("É um conceito de ", SUBSTITUTE(F67, "d.",  ""))</f>
        <v>É um conceito de alimentar</v>
      </c>
      <c r="Z67" s="47" t="str">
        <f t="shared" si="19"/>
        <v>Afirma que es una tubería de fluidos combustibles peligrosos.</v>
      </c>
      <c r="AA67" s="50" t="str">
        <f t="shared" ref="AA67:AA130" si="22">IF(AB67="null", "null", "categoria.revit")</f>
        <v>null</v>
      </c>
      <c r="AB67" s="51" t="s">
        <v>0</v>
      </c>
      <c r="AC67" s="50" t="str">
        <f t="shared" ref="AC67:AC130" si="23">IF(AD67="null", "null", "classe.ifc")</f>
        <v>null</v>
      </c>
      <c r="AD67" s="51" t="s">
        <v>0</v>
      </c>
    </row>
    <row r="68" spans="1:30" s="8" customFormat="1" ht="6" customHeight="1" x14ac:dyDescent="0.25">
      <c r="A68" s="4">
        <v>68</v>
      </c>
      <c r="B68" s="11" t="s">
        <v>36</v>
      </c>
      <c r="C68" s="27" t="str">
        <f t="shared" si="15"/>
        <v>p.alimentar</v>
      </c>
      <c r="D68" s="7" t="str">
        <f t="shared" si="16"/>
        <v>é.tubo.medicinal</v>
      </c>
      <c r="E68" s="10" t="s">
        <v>37</v>
      </c>
      <c r="F68" s="20" t="str">
        <f t="shared" si="14"/>
        <v>d.alimentar</v>
      </c>
      <c r="G68" s="33" t="s">
        <v>422</v>
      </c>
      <c r="H68" s="5" t="s">
        <v>48</v>
      </c>
      <c r="I68" s="29" t="s">
        <v>0</v>
      </c>
      <c r="J68" s="25" t="s">
        <v>0</v>
      </c>
      <c r="K68" s="25" t="s">
        <v>0</v>
      </c>
      <c r="L68" s="25" t="s">
        <v>0</v>
      </c>
      <c r="M68" s="25" t="s">
        <v>0</v>
      </c>
      <c r="N68" s="25" t="s">
        <v>0</v>
      </c>
      <c r="O68" s="25" t="s">
        <v>0</v>
      </c>
      <c r="P68" s="25" t="s">
        <v>0</v>
      </c>
      <c r="Q68" s="25" t="s">
        <v>0</v>
      </c>
      <c r="R68" s="25" t="s">
        <v>0</v>
      </c>
      <c r="S68" s="12" t="s">
        <v>1</v>
      </c>
      <c r="T68" s="12" t="s">
        <v>42</v>
      </c>
      <c r="U68" s="6" t="str">
        <f t="shared" si="17"/>
        <v>Propriedade destinada a alimentar:    é.tubo.medicinal</v>
      </c>
      <c r="V68" s="6" t="str">
        <f t="shared" si="18"/>
        <v>Dado para alimentar:     tubo.medicinal          Deve ser formatado como (xsd:boolean)</v>
      </c>
      <c r="W68" s="28" t="s">
        <v>2177</v>
      </c>
      <c r="X68" s="22" t="str">
        <f t="shared" si="20"/>
        <v>alim.111</v>
      </c>
      <c r="Y68" s="48" t="str">
        <f t="shared" si="21"/>
        <v>É um conceito de alimentar</v>
      </c>
      <c r="Z68" s="47" t="str">
        <f t="shared" si="19"/>
        <v>Declara que es un tubo de fluidos o gases medicinales.</v>
      </c>
      <c r="AA68" s="50" t="str">
        <f t="shared" si="22"/>
        <v>null</v>
      </c>
      <c r="AB68" s="51" t="s">
        <v>0</v>
      </c>
      <c r="AC68" s="50" t="str">
        <f t="shared" si="23"/>
        <v>null</v>
      </c>
      <c r="AD68" s="51" t="s">
        <v>0</v>
      </c>
    </row>
    <row r="69" spans="1:30" s="8" customFormat="1" ht="6" customHeight="1" x14ac:dyDescent="0.25">
      <c r="A69" s="4">
        <v>69</v>
      </c>
      <c r="B69" s="11" t="s">
        <v>36</v>
      </c>
      <c r="C69" s="27" t="str">
        <f t="shared" si="15"/>
        <v>p.alimentar</v>
      </c>
      <c r="D69" s="7" t="str">
        <f t="shared" si="16"/>
        <v>é.circuito.elétrico</v>
      </c>
      <c r="E69" s="10" t="s">
        <v>37</v>
      </c>
      <c r="F69" s="20" t="str">
        <f>F67</f>
        <v>d.alimentar</v>
      </c>
      <c r="G69" s="33" t="s">
        <v>1637</v>
      </c>
      <c r="H69" s="5" t="s">
        <v>48</v>
      </c>
      <c r="I69" s="29" t="s">
        <v>0</v>
      </c>
      <c r="J69" s="25" t="s">
        <v>0</v>
      </c>
      <c r="K69" s="25" t="s">
        <v>0</v>
      </c>
      <c r="L69" s="25" t="s">
        <v>0</v>
      </c>
      <c r="M69" s="25" t="s">
        <v>0</v>
      </c>
      <c r="N69" s="25" t="s">
        <v>0</v>
      </c>
      <c r="O69" s="25" t="s">
        <v>0</v>
      </c>
      <c r="P69" s="25" t="s">
        <v>0</v>
      </c>
      <c r="Q69" s="25" t="s">
        <v>0</v>
      </c>
      <c r="R69" s="25" t="s">
        <v>0</v>
      </c>
      <c r="S69" s="12" t="s">
        <v>1</v>
      </c>
      <c r="T69" s="12" t="s">
        <v>42</v>
      </c>
      <c r="U69" s="6" t="str">
        <f t="shared" si="17"/>
        <v>Propriedade destinada a alimentar:    é.circuito.elétrico</v>
      </c>
      <c r="V69" s="6" t="str">
        <f t="shared" si="18"/>
        <v>Dado para alimentar:     circuito.elétrico          Deve ser formatado como (xsd:boolean)</v>
      </c>
      <c r="W69" s="28" t="s">
        <v>2178</v>
      </c>
      <c r="X69" s="22" t="str">
        <f t="shared" si="20"/>
        <v>alim.112</v>
      </c>
      <c r="Y69" s="48" t="str">
        <f t="shared" si="21"/>
        <v>É um conceito de alimentar</v>
      </c>
      <c r="Z69" s="47" t="str">
        <f t="shared" si="19"/>
        <v>Declara que es un circuito de energía eléctrica.</v>
      </c>
      <c r="AA69" s="50" t="str">
        <f t="shared" si="22"/>
        <v>null</v>
      </c>
      <c r="AB69" s="51" t="s">
        <v>0</v>
      </c>
      <c r="AC69" s="50" t="str">
        <f t="shared" si="23"/>
        <v>null</v>
      </c>
      <c r="AD69" s="51" t="s">
        <v>0</v>
      </c>
    </row>
    <row r="70" spans="1:30" s="8" customFormat="1" ht="6" customHeight="1" x14ac:dyDescent="0.25">
      <c r="A70" s="4">
        <v>70</v>
      </c>
      <c r="B70" s="11" t="s">
        <v>36</v>
      </c>
      <c r="C70" s="27" t="str">
        <f t="shared" si="15"/>
        <v>p.alimentar</v>
      </c>
      <c r="D70" s="7" t="str">
        <f t="shared" si="16"/>
        <v>é.fiação.elétrica</v>
      </c>
      <c r="E70" s="10" t="s">
        <v>37</v>
      </c>
      <c r="F70" s="20" t="str">
        <f>F68</f>
        <v>d.alimentar</v>
      </c>
      <c r="G70" s="33" t="s">
        <v>1059</v>
      </c>
      <c r="H70" s="5" t="s">
        <v>48</v>
      </c>
      <c r="I70" s="29" t="s">
        <v>0</v>
      </c>
      <c r="J70" s="25" t="s">
        <v>0</v>
      </c>
      <c r="K70" s="25" t="s">
        <v>0</v>
      </c>
      <c r="L70" s="25" t="s">
        <v>0</v>
      </c>
      <c r="M70" s="25" t="s">
        <v>0</v>
      </c>
      <c r="N70" s="25" t="s">
        <v>0</v>
      </c>
      <c r="O70" s="25" t="s">
        <v>0</v>
      </c>
      <c r="P70" s="25" t="s">
        <v>0</v>
      </c>
      <c r="Q70" s="25" t="s">
        <v>0</v>
      </c>
      <c r="R70" s="25" t="s">
        <v>0</v>
      </c>
      <c r="S70" s="12" t="s">
        <v>1</v>
      </c>
      <c r="T70" s="12" t="s">
        <v>42</v>
      </c>
      <c r="U70" s="6" t="str">
        <f t="shared" si="17"/>
        <v>Propriedade destinada a alimentar:    é.fiação.elétrica</v>
      </c>
      <c r="V70" s="6" t="str">
        <f t="shared" si="18"/>
        <v>Dado para alimentar:     fiação.elétrica          Deve ser formatado como (xsd:boolean)</v>
      </c>
      <c r="W70" s="28" t="s">
        <v>2179</v>
      </c>
      <c r="X70" s="22" t="str">
        <f t="shared" si="20"/>
        <v>alim.113</v>
      </c>
      <c r="Y70" s="48" t="str">
        <f t="shared" si="21"/>
        <v>É um conceito de alimentar</v>
      </c>
      <c r="Z70" s="47" t="str">
        <f t="shared" si="19"/>
        <v>Declara que es uno es el cableado de la fuente de alimentación eléctrica.</v>
      </c>
      <c r="AA70" s="50" t="str">
        <f t="shared" si="22"/>
        <v>null</v>
      </c>
      <c r="AB70" s="51" t="s">
        <v>0</v>
      </c>
      <c r="AC70" s="50" t="str">
        <f t="shared" si="23"/>
        <v>null</v>
      </c>
      <c r="AD70" s="51" t="s">
        <v>0</v>
      </c>
    </row>
    <row r="71" spans="1:30" s="8" customFormat="1" ht="6" customHeight="1" x14ac:dyDescent="0.25">
      <c r="A71" s="4">
        <v>71</v>
      </c>
      <c r="B71" s="11" t="s">
        <v>36</v>
      </c>
      <c r="C71" s="27" t="str">
        <f t="shared" si="15"/>
        <v>p.alimentar</v>
      </c>
      <c r="D71" s="7" t="str">
        <f t="shared" si="16"/>
        <v>é.fiação.lógica</v>
      </c>
      <c r="E71" s="10" t="s">
        <v>37</v>
      </c>
      <c r="F71" s="20" t="str">
        <f>F70</f>
        <v>d.alimentar</v>
      </c>
      <c r="G71" s="33" t="s">
        <v>1060</v>
      </c>
      <c r="H71" s="5" t="s">
        <v>48</v>
      </c>
      <c r="I71" s="29" t="s">
        <v>0</v>
      </c>
      <c r="J71" s="25" t="s">
        <v>0</v>
      </c>
      <c r="K71" s="25" t="s">
        <v>0</v>
      </c>
      <c r="L71" s="25" t="s">
        <v>0</v>
      </c>
      <c r="M71" s="25" t="s">
        <v>0</v>
      </c>
      <c r="N71" s="25" t="s">
        <v>0</v>
      </c>
      <c r="O71" s="25" t="s">
        <v>0</v>
      </c>
      <c r="P71" s="25" t="s">
        <v>0</v>
      </c>
      <c r="Q71" s="25" t="s">
        <v>0</v>
      </c>
      <c r="R71" s="25" t="s">
        <v>0</v>
      </c>
      <c r="S71" s="12" t="s">
        <v>1</v>
      </c>
      <c r="T71" s="12" t="s">
        <v>42</v>
      </c>
      <c r="U71" s="6" t="str">
        <f t="shared" si="17"/>
        <v>Propriedade destinada a alimentar:    é.fiação.lógica</v>
      </c>
      <c r="V71" s="6" t="str">
        <f t="shared" si="18"/>
        <v>Dado para alimentar:     fiação.lógica          Deve ser formatado como (xsd:boolean)</v>
      </c>
      <c r="W71" s="28" t="s">
        <v>2180</v>
      </c>
      <c r="X71" s="22" t="str">
        <f t="shared" si="20"/>
        <v>alim.114</v>
      </c>
      <c r="Y71" s="48" t="str">
        <f t="shared" si="21"/>
        <v>É um conceito de alimentar</v>
      </c>
      <c r="Z71" s="47" t="str">
        <f t="shared" si="19"/>
        <v>Declara que es uno es el cableado de la fuente de datos.</v>
      </c>
      <c r="AA71" s="50" t="str">
        <f t="shared" si="22"/>
        <v>null</v>
      </c>
      <c r="AB71" s="51" t="s">
        <v>0</v>
      </c>
      <c r="AC71" s="50" t="str">
        <f t="shared" si="23"/>
        <v>null</v>
      </c>
      <c r="AD71" s="51" t="s">
        <v>0</v>
      </c>
    </row>
    <row r="72" spans="1:30" s="13" customFormat="1" ht="6" customHeight="1" x14ac:dyDescent="0.25">
      <c r="A72" s="4">
        <v>72</v>
      </c>
      <c r="B72" s="11" t="s">
        <v>36</v>
      </c>
      <c r="C72" s="30" t="str">
        <f t="shared" si="15"/>
        <v>p.alinhar</v>
      </c>
      <c r="D72" s="7" t="str">
        <f t="shared" si="16"/>
        <v>é.alinhador</v>
      </c>
      <c r="E72" s="10" t="s">
        <v>37</v>
      </c>
      <c r="F72" s="19" t="s">
        <v>1554</v>
      </c>
      <c r="G72" s="33" t="s">
        <v>1555</v>
      </c>
      <c r="H72" s="26" t="s">
        <v>38</v>
      </c>
      <c r="I72" s="29" t="s">
        <v>0</v>
      </c>
      <c r="J72" s="25" t="s">
        <v>0</v>
      </c>
      <c r="K72" s="25" t="s">
        <v>0</v>
      </c>
      <c r="L72" s="25" t="s">
        <v>0</v>
      </c>
      <c r="M72" s="25" t="s">
        <v>0</v>
      </c>
      <c r="N72" s="25" t="s">
        <v>0</v>
      </c>
      <c r="O72" s="25" t="s">
        <v>0</v>
      </c>
      <c r="P72" s="25" t="s">
        <v>0</v>
      </c>
      <c r="Q72" s="25" t="s">
        <v>0</v>
      </c>
      <c r="R72" s="25" t="s">
        <v>0</v>
      </c>
      <c r="S72" s="12" t="s">
        <v>1</v>
      </c>
      <c r="T72" s="12" t="s">
        <v>42</v>
      </c>
      <c r="U72" s="6" t="str">
        <f t="shared" si="17"/>
        <v>Propriedade destinada a alinhar:    é.alinhador</v>
      </c>
      <c r="V72" s="6" t="str">
        <f t="shared" si="18"/>
        <v>Dado para alinhar:     alinhador          Deve ser formatado como (xsd:string)</v>
      </c>
      <c r="W72" s="28" t="s">
        <v>2186</v>
      </c>
      <c r="X72" s="22" t="str">
        <f t="shared" si="20"/>
        <v>alin.100</v>
      </c>
      <c r="Y72" s="48" t="str">
        <f t="shared" si="21"/>
        <v>É um conceito de alinhar</v>
      </c>
      <c r="Z72" s="47" t="str">
        <f t="shared" si="19"/>
        <v>Revit ID o IFC GlobalId o identificador único de objeto. Identificación del elemento alineador.</v>
      </c>
      <c r="AA72" s="50" t="str">
        <f t="shared" si="22"/>
        <v>null</v>
      </c>
      <c r="AB72" s="51" t="s">
        <v>0</v>
      </c>
      <c r="AC72" s="50" t="str">
        <f t="shared" si="23"/>
        <v>null</v>
      </c>
      <c r="AD72" s="51" t="s">
        <v>0</v>
      </c>
    </row>
    <row r="73" spans="1:30" s="8" customFormat="1" ht="6" customHeight="1" x14ac:dyDescent="0.25">
      <c r="A73" s="4">
        <v>73</v>
      </c>
      <c r="B73" s="11" t="s">
        <v>36</v>
      </c>
      <c r="C73" s="27" t="str">
        <f t="shared" si="15"/>
        <v>p.alinhar</v>
      </c>
      <c r="D73" s="7" t="str">
        <f t="shared" si="16"/>
        <v>é.eixo.alinhador</v>
      </c>
      <c r="E73" s="10" t="s">
        <v>37</v>
      </c>
      <c r="F73" s="20" t="str">
        <f>F72</f>
        <v>d.alinhar</v>
      </c>
      <c r="G73" s="33" t="s">
        <v>1557</v>
      </c>
      <c r="H73" s="5" t="s">
        <v>38</v>
      </c>
      <c r="I73" s="29" t="s">
        <v>0</v>
      </c>
      <c r="J73" s="25" t="s">
        <v>0</v>
      </c>
      <c r="K73" s="25" t="s">
        <v>0</v>
      </c>
      <c r="L73" s="25" t="s">
        <v>0</v>
      </c>
      <c r="M73" s="25" t="s">
        <v>0</v>
      </c>
      <c r="N73" s="25" t="s">
        <v>0</v>
      </c>
      <c r="O73" s="25" t="s">
        <v>0</v>
      </c>
      <c r="P73" s="25" t="s">
        <v>0</v>
      </c>
      <c r="Q73" s="25" t="s">
        <v>0</v>
      </c>
      <c r="R73" s="25" t="s">
        <v>0</v>
      </c>
      <c r="S73" s="12" t="s">
        <v>1</v>
      </c>
      <c r="T73" s="12" t="s">
        <v>42</v>
      </c>
      <c r="U73" s="6" t="str">
        <f t="shared" si="17"/>
        <v>Propriedade destinada a alinhar:    é.eixo.alinhador</v>
      </c>
      <c r="V73" s="6" t="str">
        <f t="shared" si="18"/>
        <v>Dado para alinhar:     eixo.alinhador          Deve ser formatado como (xsd:string)</v>
      </c>
      <c r="W73" s="28" t="s">
        <v>2187</v>
      </c>
      <c r="X73" s="22" t="str">
        <f t="shared" si="20"/>
        <v>alin.101</v>
      </c>
      <c r="Y73" s="48" t="str">
        <f t="shared" si="21"/>
        <v>É um conceito de alinhar</v>
      </c>
      <c r="Z73" s="47" t="str">
        <f t="shared" si="19"/>
        <v>Revit ID o IFC GlobalId o identificador único de objeto. Identificación del eje del alineador que puede definir un plano estructural de referencia.</v>
      </c>
      <c r="AA73" s="50" t="str">
        <f t="shared" si="22"/>
        <v>null</v>
      </c>
      <c r="AB73" s="51" t="s">
        <v>0</v>
      </c>
      <c r="AC73" s="50" t="str">
        <f t="shared" si="23"/>
        <v>null</v>
      </c>
      <c r="AD73" s="51" t="s">
        <v>0</v>
      </c>
    </row>
    <row r="74" spans="1:30" s="8" customFormat="1" ht="6" customHeight="1" x14ac:dyDescent="0.25">
      <c r="A74" s="4">
        <v>74</v>
      </c>
      <c r="B74" s="11" t="s">
        <v>36</v>
      </c>
      <c r="C74" s="27" t="str">
        <f t="shared" si="15"/>
        <v>p.alinhar</v>
      </c>
      <c r="D74" s="7" t="str">
        <f t="shared" si="16"/>
        <v>é.fachada.alinhadora</v>
      </c>
      <c r="E74" s="10" t="s">
        <v>37</v>
      </c>
      <c r="F74" s="20" t="str">
        <f>F73</f>
        <v>d.alinhar</v>
      </c>
      <c r="G74" s="33" t="s">
        <v>1556</v>
      </c>
      <c r="H74" s="5" t="s">
        <v>38</v>
      </c>
      <c r="I74" s="29" t="s">
        <v>0</v>
      </c>
      <c r="J74" s="25" t="s">
        <v>0</v>
      </c>
      <c r="K74" s="25" t="s">
        <v>0</v>
      </c>
      <c r="L74" s="25" t="s">
        <v>0</v>
      </c>
      <c r="M74" s="25" t="s">
        <v>0</v>
      </c>
      <c r="N74" s="25" t="s">
        <v>0</v>
      </c>
      <c r="O74" s="25" t="s">
        <v>0</v>
      </c>
      <c r="P74" s="25" t="s">
        <v>0</v>
      </c>
      <c r="Q74" s="25" t="s">
        <v>0</v>
      </c>
      <c r="R74" s="25" t="s">
        <v>0</v>
      </c>
      <c r="S74" s="12" t="s">
        <v>1</v>
      </c>
      <c r="T74" s="12" t="s">
        <v>42</v>
      </c>
      <c r="U74" s="6" t="str">
        <f t="shared" si="17"/>
        <v>Propriedade destinada a alinhar:    é.fachada.alinhadora</v>
      </c>
      <c r="V74" s="6" t="str">
        <f t="shared" si="18"/>
        <v>Dado para alinhar:     fachada.alinhadora          Deve ser formatado como (xsd:string)</v>
      </c>
      <c r="W74" s="28" t="s">
        <v>2188</v>
      </c>
      <c r="X74" s="22" t="str">
        <f t="shared" si="20"/>
        <v>alin.102</v>
      </c>
      <c r="Y74" s="48" t="str">
        <f t="shared" si="21"/>
        <v>É um conceito de alinhar</v>
      </c>
      <c r="Z74" s="47" t="str">
        <f t="shared" si="19"/>
        <v>Revit ID o IFC GlobalId o identificador único de objeto. Identificación de la fachada alineadora que pueda definir un plano urbanístico de alineación de referencia.</v>
      </c>
      <c r="AA74" s="50" t="str">
        <f t="shared" si="22"/>
        <v>null</v>
      </c>
      <c r="AB74" s="51" t="s">
        <v>0</v>
      </c>
      <c r="AC74" s="50" t="str">
        <f t="shared" si="23"/>
        <v>null</v>
      </c>
      <c r="AD74" s="51" t="s">
        <v>0</v>
      </c>
    </row>
    <row r="75" spans="1:30" s="8" customFormat="1" ht="6" customHeight="1" x14ac:dyDescent="0.25">
      <c r="A75" s="4">
        <v>75</v>
      </c>
      <c r="B75" s="11" t="s">
        <v>36</v>
      </c>
      <c r="C75" s="27" t="str">
        <f t="shared" si="15"/>
        <v>p.alinhar</v>
      </c>
      <c r="D75" s="7" t="str">
        <f t="shared" si="16"/>
        <v>é.divisa.alinhadora</v>
      </c>
      <c r="E75" s="10" t="s">
        <v>37</v>
      </c>
      <c r="F75" s="20" t="str">
        <f>F74</f>
        <v>d.alinhar</v>
      </c>
      <c r="G75" s="33" t="s">
        <v>1558</v>
      </c>
      <c r="H75" s="5" t="s">
        <v>38</v>
      </c>
      <c r="I75" s="29" t="s">
        <v>0</v>
      </c>
      <c r="J75" s="25" t="s">
        <v>0</v>
      </c>
      <c r="K75" s="25" t="s">
        <v>0</v>
      </c>
      <c r="L75" s="25" t="s">
        <v>0</v>
      </c>
      <c r="M75" s="25" t="s">
        <v>0</v>
      </c>
      <c r="N75" s="25" t="s">
        <v>0</v>
      </c>
      <c r="O75" s="25" t="s">
        <v>0</v>
      </c>
      <c r="P75" s="25" t="s">
        <v>0</v>
      </c>
      <c r="Q75" s="25" t="s">
        <v>0</v>
      </c>
      <c r="R75" s="25" t="s">
        <v>0</v>
      </c>
      <c r="S75" s="12" t="s">
        <v>1</v>
      </c>
      <c r="T75" s="12" t="s">
        <v>42</v>
      </c>
      <c r="U75" s="6" t="str">
        <f t="shared" si="17"/>
        <v>Propriedade destinada a alinhar:    é.divisa.alinhadora</v>
      </c>
      <c r="V75" s="6" t="str">
        <f t="shared" si="18"/>
        <v>Dado para alinhar:     divisa.alinhadora          Deve ser formatado como (xsd:string)</v>
      </c>
      <c r="W75" s="28" t="s">
        <v>2189</v>
      </c>
      <c r="X75" s="22" t="str">
        <f t="shared" si="20"/>
        <v>alin.103</v>
      </c>
      <c r="Y75" s="48" t="str">
        <f t="shared" si="21"/>
        <v>É um conceito de alinhar</v>
      </c>
      <c r="Z75" s="47" t="str">
        <f t="shared" si="19"/>
        <v>Revit ID o IFC GlobalId o identificador único de objeto. Identificación del contorno del alineador que puede definir una alineación urbana de referencia.</v>
      </c>
      <c r="AA75" s="50" t="str">
        <f t="shared" si="22"/>
        <v>null</v>
      </c>
      <c r="AB75" s="51" t="s">
        <v>0</v>
      </c>
      <c r="AC75" s="50" t="str">
        <f t="shared" si="23"/>
        <v>null</v>
      </c>
      <c r="AD75" s="51" t="s">
        <v>0</v>
      </c>
    </row>
    <row r="76" spans="1:30" s="8" customFormat="1" ht="6" customHeight="1" x14ac:dyDescent="0.25">
      <c r="A76" s="4">
        <v>76</v>
      </c>
      <c r="B76" s="11" t="s">
        <v>36</v>
      </c>
      <c r="C76" s="27" t="str">
        <f t="shared" si="15"/>
        <v>p.alinhar</v>
      </c>
      <c r="D76" s="7" t="str">
        <f t="shared" si="16"/>
        <v>é.rua.alinhadora</v>
      </c>
      <c r="E76" s="10" t="s">
        <v>37</v>
      </c>
      <c r="F76" s="20" t="str">
        <f>F75</f>
        <v>d.alinhar</v>
      </c>
      <c r="G76" s="33" t="s">
        <v>1559</v>
      </c>
      <c r="H76" s="5" t="s">
        <v>38</v>
      </c>
      <c r="I76" s="29" t="s">
        <v>0</v>
      </c>
      <c r="J76" s="25" t="s">
        <v>0</v>
      </c>
      <c r="K76" s="25" t="s">
        <v>0</v>
      </c>
      <c r="L76" s="25" t="s">
        <v>0</v>
      </c>
      <c r="M76" s="25" t="s">
        <v>0</v>
      </c>
      <c r="N76" s="25" t="s">
        <v>0</v>
      </c>
      <c r="O76" s="25" t="s">
        <v>0</v>
      </c>
      <c r="P76" s="25" t="s">
        <v>0</v>
      </c>
      <c r="Q76" s="25" t="s">
        <v>0</v>
      </c>
      <c r="R76" s="25" t="s">
        <v>0</v>
      </c>
      <c r="S76" s="12" t="s">
        <v>1</v>
      </c>
      <c r="T76" s="12" t="s">
        <v>42</v>
      </c>
      <c r="U76" s="6" t="str">
        <f t="shared" si="17"/>
        <v>Propriedade destinada a alinhar:    é.rua.alinhadora</v>
      </c>
      <c r="V76" s="6" t="str">
        <f t="shared" si="18"/>
        <v>Dado para alinhar:     rua.alinhadora          Deve ser formatado como (xsd:string)</v>
      </c>
      <c r="W76" s="28" t="s">
        <v>2190</v>
      </c>
      <c r="X76" s="22" t="str">
        <f t="shared" si="20"/>
        <v>alin.104</v>
      </c>
      <c r="Y76" s="48" t="str">
        <f t="shared" si="21"/>
        <v>É um conceito de alinhar</v>
      </c>
      <c r="Z76" s="47" t="str">
        <f t="shared" si="19"/>
        <v>Revit ID o IFC GlobalId o identificador único de objeto. Identificación de la calle alineadora que puede definir una alineación de tráfico urbano de referencia.</v>
      </c>
      <c r="AA76" s="50" t="str">
        <f t="shared" si="22"/>
        <v>null</v>
      </c>
      <c r="AB76" s="51" t="s">
        <v>0</v>
      </c>
      <c r="AC76" s="50" t="str">
        <f t="shared" si="23"/>
        <v>null</v>
      </c>
      <c r="AD76" s="51" t="s">
        <v>0</v>
      </c>
    </row>
    <row r="77" spans="1:30" s="8" customFormat="1" ht="6" customHeight="1" x14ac:dyDescent="0.25">
      <c r="A77" s="4">
        <v>77</v>
      </c>
      <c r="B77" s="11" t="s">
        <v>36</v>
      </c>
      <c r="C77" s="27" t="str">
        <f t="shared" si="15"/>
        <v>p.alinhar</v>
      </c>
      <c r="D77" s="7" t="str">
        <f t="shared" si="16"/>
        <v>é.face.alinhadora</v>
      </c>
      <c r="E77" s="10" t="s">
        <v>37</v>
      </c>
      <c r="F77" s="20" t="str">
        <f>F76</f>
        <v>d.alinhar</v>
      </c>
      <c r="G77" s="33" t="s">
        <v>1560</v>
      </c>
      <c r="H77" s="5" t="s">
        <v>38</v>
      </c>
      <c r="I77" s="29" t="s">
        <v>0</v>
      </c>
      <c r="J77" s="25" t="s">
        <v>0</v>
      </c>
      <c r="K77" s="25" t="s">
        <v>0</v>
      </c>
      <c r="L77" s="25" t="s">
        <v>0</v>
      </c>
      <c r="M77" s="25" t="s">
        <v>0</v>
      </c>
      <c r="N77" s="25" t="s">
        <v>0</v>
      </c>
      <c r="O77" s="25" t="s">
        <v>0</v>
      </c>
      <c r="P77" s="25" t="s">
        <v>0</v>
      </c>
      <c r="Q77" s="25" t="s">
        <v>0</v>
      </c>
      <c r="R77" s="25" t="s">
        <v>0</v>
      </c>
      <c r="S77" s="12" t="s">
        <v>1</v>
      </c>
      <c r="T77" s="12" t="s">
        <v>42</v>
      </c>
      <c r="U77" s="6" t="str">
        <f t="shared" si="17"/>
        <v>Propriedade destinada a alinhar:    é.face.alinhadora</v>
      </c>
      <c r="V77" s="6" t="str">
        <f t="shared" si="18"/>
        <v>Dado para alinhar:     face.alinhadora          Deve ser formatado como (xsd:string)</v>
      </c>
      <c r="W77" s="28" t="s">
        <v>2191</v>
      </c>
      <c r="X77" s="22" t="str">
        <f t="shared" si="20"/>
        <v>alin.105</v>
      </c>
      <c r="Y77" s="48" t="str">
        <f t="shared" si="21"/>
        <v>É um conceito de alinhar</v>
      </c>
      <c r="Z77" s="47" t="str">
        <f t="shared" si="19"/>
        <v>Revit ID o IFC GlobalId o identificador único de objeto. Identificación de la cara del alineador.</v>
      </c>
      <c r="AA77" s="50" t="str">
        <f t="shared" si="22"/>
        <v>null</v>
      </c>
      <c r="AB77" s="51" t="s">
        <v>0</v>
      </c>
      <c r="AC77" s="50" t="str">
        <f t="shared" si="23"/>
        <v>null</v>
      </c>
      <c r="AD77" s="51" t="s">
        <v>0</v>
      </c>
    </row>
    <row r="78" spans="1:30" s="8" customFormat="1" ht="6" customHeight="1" x14ac:dyDescent="0.25">
      <c r="A78" s="4">
        <v>78</v>
      </c>
      <c r="B78" s="11" t="s">
        <v>36</v>
      </c>
      <c r="C78" s="27" t="str">
        <f t="shared" si="15"/>
        <v>p.alinhar</v>
      </c>
      <c r="D78" s="7" t="str">
        <f t="shared" si="16"/>
        <v>é.cobertura.alinhadora</v>
      </c>
      <c r="E78" s="10" t="s">
        <v>37</v>
      </c>
      <c r="F78" s="20" t="str">
        <f>F76</f>
        <v>d.alinhar</v>
      </c>
      <c r="G78" s="33" t="s">
        <v>1979</v>
      </c>
      <c r="H78" s="5" t="s">
        <v>38</v>
      </c>
      <c r="I78" s="29" t="s">
        <v>0</v>
      </c>
      <c r="J78" s="25" t="s">
        <v>0</v>
      </c>
      <c r="K78" s="25" t="s">
        <v>0</v>
      </c>
      <c r="L78" s="25" t="s">
        <v>0</v>
      </c>
      <c r="M78" s="25" t="s">
        <v>0</v>
      </c>
      <c r="N78" s="25" t="s">
        <v>0</v>
      </c>
      <c r="O78" s="25" t="s">
        <v>0</v>
      </c>
      <c r="P78" s="25" t="s">
        <v>0</v>
      </c>
      <c r="Q78" s="25" t="s">
        <v>0</v>
      </c>
      <c r="R78" s="25" t="s">
        <v>0</v>
      </c>
      <c r="S78" s="12" t="s">
        <v>1</v>
      </c>
      <c r="T78" s="12" t="s">
        <v>42</v>
      </c>
      <c r="U78" s="6" t="str">
        <f t="shared" si="17"/>
        <v>Propriedade destinada a alinhar:    é.cobertura.alinhadora</v>
      </c>
      <c r="V78" s="6" t="str">
        <f t="shared" si="18"/>
        <v>Dado para alinhar:     cobertura.alinhadora          Deve ser formatado como (xsd:string)</v>
      </c>
      <c r="W78" s="28" t="s">
        <v>2192</v>
      </c>
      <c r="X78" s="22" t="str">
        <f t="shared" si="20"/>
        <v>alin.106</v>
      </c>
      <c r="Y78" s="48" t="str">
        <f t="shared" si="21"/>
        <v>É um conceito de alinhar</v>
      </c>
      <c r="Z78" s="47" t="str">
        <f t="shared" si="19"/>
        <v>Revit ID o IFC GlobalId o identificador único de objeto. Identificación de un elemento de cubierta alineador que puede definir una plantilla de altura de referencia.</v>
      </c>
      <c r="AA78" s="50" t="str">
        <f t="shared" si="22"/>
        <v>null</v>
      </c>
      <c r="AB78" s="51" t="s">
        <v>0</v>
      </c>
      <c r="AC78" s="50" t="str">
        <f t="shared" si="23"/>
        <v>null</v>
      </c>
      <c r="AD78" s="51" t="s">
        <v>0</v>
      </c>
    </row>
    <row r="79" spans="1:30" s="8" customFormat="1" ht="6" customHeight="1" x14ac:dyDescent="0.25">
      <c r="A79" s="4">
        <v>79</v>
      </c>
      <c r="B79" s="11" t="s">
        <v>36</v>
      </c>
      <c r="C79" s="27" t="str">
        <f t="shared" si="15"/>
        <v>p.alinhar</v>
      </c>
      <c r="D79" s="7" t="str">
        <f t="shared" si="16"/>
        <v>é.segmento.alinhador</v>
      </c>
      <c r="E79" s="10" t="s">
        <v>37</v>
      </c>
      <c r="F79" s="20" t="str">
        <f>F77</f>
        <v>d.alinhar</v>
      </c>
      <c r="G79" s="33" t="s">
        <v>1561</v>
      </c>
      <c r="H79" s="5" t="s">
        <v>38</v>
      </c>
      <c r="I79" s="29" t="s">
        <v>0</v>
      </c>
      <c r="J79" s="25" t="s">
        <v>0</v>
      </c>
      <c r="K79" s="25" t="s">
        <v>0</v>
      </c>
      <c r="L79" s="25" t="s">
        <v>0</v>
      </c>
      <c r="M79" s="25" t="s">
        <v>0</v>
      </c>
      <c r="N79" s="25" t="s">
        <v>0</v>
      </c>
      <c r="O79" s="25" t="s">
        <v>0</v>
      </c>
      <c r="P79" s="25" t="s">
        <v>0</v>
      </c>
      <c r="Q79" s="25" t="s">
        <v>0</v>
      </c>
      <c r="R79" s="25" t="s">
        <v>0</v>
      </c>
      <c r="S79" s="12" t="s">
        <v>1</v>
      </c>
      <c r="T79" s="12" t="s">
        <v>42</v>
      </c>
      <c r="U79" s="6" t="str">
        <f t="shared" si="17"/>
        <v>Propriedade destinada a alinhar:    é.segmento.alinhador</v>
      </c>
      <c r="V79" s="6" t="str">
        <f t="shared" si="18"/>
        <v>Dado para alinhar:     segmento.alinhador          Deve ser formatado como (xsd:string)</v>
      </c>
      <c r="W79" s="28" t="s">
        <v>2193</v>
      </c>
      <c r="X79" s="22" t="str">
        <f t="shared" si="20"/>
        <v>alin.107</v>
      </c>
      <c r="Y79" s="48" t="str">
        <f t="shared" si="21"/>
        <v>É um conceito de alinhar</v>
      </c>
      <c r="Z79" s="47" t="str">
        <f t="shared" si="19"/>
        <v>Revit ID o IFC GlobalId o identificador único de objeto. Identificación de la línea o segmento del alineador.</v>
      </c>
      <c r="AA79" s="50" t="str">
        <f t="shared" si="22"/>
        <v>null</v>
      </c>
      <c r="AB79" s="51" t="s">
        <v>0</v>
      </c>
      <c r="AC79" s="50" t="str">
        <f t="shared" si="23"/>
        <v>null</v>
      </c>
      <c r="AD79" s="51" t="s">
        <v>0</v>
      </c>
    </row>
    <row r="80" spans="1:30" s="8" customFormat="1" ht="6" customHeight="1" x14ac:dyDescent="0.25">
      <c r="A80" s="4">
        <v>80</v>
      </c>
      <c r="B80" s="11" t="s">
        <v>36</v>
      </c>
      <c r="C80" s="30" t="str">
        <f t="shared" si="15"/>
        <v>p.armazenar</v>
      </c>
      <c r="D80" s="7" t="str">
        <f t="shared" si="16"/>
        <v>é.servidor</v>
      </c>
      <c r="E80" s="10" t="s">
        <v>37</v>
      </c>
      <c r="F80" s="19" t="s">
        <v>671</v>
      </c>
      <c r="G80" s="34" t="s">
        <v>335</v>
      </c>
      <c r="H80" s="5" t="s">
        <v>38</v>
      </c>
      <c r="I80" s="29" t="s">
        <v>0</v>
      </c>
      <c r="J80" s="23" t="s">
        <v>0</v>
      </c>
      <c r="K80" s="23" t="s">
        <v>0</v>
      </c>
      <c r="L80" s="23" t="s">
        <v>0</v>
      </c>
      <c r="M80" s="23" t="s">
        <v>0</v>
      </c>
      <c r="N80" s="25" t="s">
        <v>0</v>
      </c>
      <c r="O80" s="23" t="s">
        <v>0</v>
      </c>
      <c r="P80" s="23" t="s">
        <v>0</v>
      </c>
      <c r="Q80" s="23" t="s">
        <v>0</v>
      </c>
      <c r="R80" s="25" t="s">
        <v>0</v>
      </c>
      <c r="S80" s="12" t="s">
        <v>1</v>
      </c>
      <c r="T80" s="12" t="s">
        <v>42</v>
      </c>
      <c r="U80" s="6" t="str">
        <f t="shared" si="17"/>
        <v>Propriedade destinada a armazenar:    é.servidor</v>
      </c>
      <c r="V80" s="6" t="str">
        <f t="shared" si="18"/>
        <v>Dado para armazenar:     servidor          Deve ser formatado como (xsd:string)</v>
      </c>
      <c r="W80" s="28" t="s">
        <v>280</v>
      </c>
      <c r="X80" s="22" t="str">
        <f t="shared" si="20"/>
        <v>arma.100</v>
      </c>
      <c r="Y80" s="48" t="str">
        <f t="shared" si="21"/>
        <v>É um conceito de armazenar</v>
      </c>
      <c r="Z80" s="47" t="str">
        <f t="shared" si="19"/>
        <v>Nombre del servidor de red.</v>
      </c>
      <c r="AA80" s="50" t="str">
        <f t="shared" si="22"/>
        <v>null</v>
      </c>
      <c r="AB80" s="51" t="s">
        <v>0</v>
      </c>
      <c r="AC80" s="50" t="str">
        <f t="shared" si="23"/>
        <v>null</v>
      </c>
      <c r="AD80" s="51" t="s">
        <v>0</v>
      </c>
    </row>
    <row r="81" spans="1:30" s="8" customFormat="1" ht="6" customHeight="1" x14ac:dyDescent="0.25">
      <c r="A81" s="4">
        <v>81</v>
      </c>
      <c r="B81" s="11" t="s">
        <v>36</v>
      </c>
      <c r="C81" s="27" t="str">
        <f t="shared" si="15"/>
        <v>p.armazenar</v>
      </c>
      <c r="D81" s="7" t="str">
        <f t="shared" si="16"/>
        <v>é.drive</v>
      </c>
      <c r="E81" s="10" t="s">
        <v>37</v>
      </c>
      <c r="F81" s="20" t="str">
        <f>F80</f>
        <v>d.armazenar</v>
      </c>
      <c r="G81" s="34" t="s">
        <v>336</v>
      </c>
      <c r="H81" s="5" t="s">
        <v>38</v>
      </c>
      <c r="I81" s="29" t="s">
        <v>0</v>
      </c>
      <c r="J81" s="23" t="s">
        <v>0</v>
      </c>
      <c r="K81" s="23" t="s">
        <v>0</v>
      </c>
      <c r="L81" s="23" t="s">
        <v>0</v>
      </c>
      <c r="M81" s="23" t="s">
        <v>0</v>
      </c>
      <c r="N81" s="25" t="s">
        <v>0</v>
      </c>
      <c r="O81" s="23" t="s">
        <v>0</v>
      </c>
      <c r="P81" s="23" t="s">
        <v>0</v>
      </c>
      <c r="Q81" s="23" t="s">
        <v>0</v>
      </c>
      <c r="R81" s="25" t="s">
        <v>0</v>
      </c>
      <c r="S81" s="12" t="s">
        <v>1</v>
      </c>
      <c r="T81" s="12" t="s">
        <v>42</v>
      </c>
      <c r="U81" s="6" t="str">
        <f t="shared" si="17"/>
        <v>Propriedade destinada a armazenar:    é.drive</v>
      </c>
      <c r="V81" s="6" t="str">
        <f t="shared" si="18"/>
        <v>Dado para armazenar:     drive          Deve ser formatado como (xsd:string)</v>
      </c>
      <c r="W81" s="28" t="s">
        <v>254</v>
      </c>
      <c r="X81" s="22" t="str">
        <f t="shared" si="20"/>
        <v>arma.101</v>
      </c>
      <c r="Y81" s="48" t="str">
        <f t="shared" si="21"/>
        <v>É um conceito de armazenar</v>
      </c>
      <c r="Z81" s="47" t="str">
        <f t="shared" si="19"/>
        <v>Nombre de la unidad de almacenamiento. C: D: etc.</v>
      </c>
      <c r="AA81" s="50" t="str">
        <f t="shared" si="22"/>
        <v>null</v>
      </c>
      <c r="AB81" s="51" t="s">
        <v>0</v>
      </c>
      <c r="AC81" s="50" t="str">
        <f t="shared" si="23"/>
        <v>null</v>
      </c>
      <c r="AD81" s="51" t="s">
        <v>0</v>
      </c>
    </row>
    <row r="82" spans="1:30" s="8" customFormat="1" ht="6" customHeight="1" x14ac:dyDescent="0.25">
      <c r="A82" s="4">
        <v>82</v>
      </c>
      <c r="B82" s="11" t="s">
        <v>36</v>
      </c>
      <c r="C82" s="27" t="str">
        <f t="shared" si="15"/>
        <v>p.armazenar</v>
      </c>
      <c r="D82" s="7" t="str">
        <f t="shared" si="16"/>
        <v>é.pasta</v>
      </c>
      <c r="E82" s="10" t="s">
        <v>37</v>
      </c>
      <c r="F82" s="20" t="str">
        <f>F81</f>
        <v>d.armazenar</v>
      </c>
      <c r="G82" s="34" t="s">
        <v>337</v>
      </c>
      <c r="H82" s="5" t="s">
        <v>38</v>
      </c>
      <c r="I82" s="29" t="s">
        <v>0</v>
      </c>
      <c r="J82" s="23" t="s">
        <v>0</v>
      </c>
      <c r="K82" s="23" t="s">
        <v>0</v>
      </c>
      <c r="L82" s="23" t="s">
        <v>0</v>
      </c>
      <c r="M82" s="23" t="s">
        <v>0</v>
      </c>
      <c r="N82" s="25" t="s">
        <v>0</v>
      </c>
      <c r="O82" s="23" t="s">
        <v>0</v>
      </c>
      <c r="P82" s="23" t="s">
        <v>0</v>
      </c>
      <c r="Q82" s="23" t="s">
        <v>0</v>
      </c>
      <c r="R82" s="25" t="s">
        <v>0</v>
      </c>
      <c r="S82" s="12" t="s">
        <v>1</v>
      </c>
      <c r="T82" s="12" t="s">
        <v>42</v>
      </c>
      <c r="U82" s="6" t="str">
        <f t="shared" si="17"/>
        <v>Propriedade destinada a armazenar:    é.pasta</v>
      </c>
      <c r="V82" s="6" t="str">
        <f t="shared" si="18"/>
        <v>Dado para armazenar:     pasta          Deve ser formatado como (xsd:string)</v>
      </c>
      <c r="W82" s="28" t="s">
        <v>2157</v>
      </c>
      <c r="X82" s="22" t="str">
        <f t="shared" si="20"/>
        <v>arma.102</v>
      </c>
      <c r="Y82" s="48" t="str">
        <f t="shared" si="21"/>
        <v>É um conceito de armazenar</v>
      </c>
      <c r="Z82" s="47" t="str">
        <f t="shared" si="19"/>
        <v>Nombre o ruta completa de una carpeta, sin la unidad. \\carpeta1\\carpeta2\\...</v>
      </c>
      <c r="AA82" s="50" t="str">
        <f t="shared" si="22"/>
        <v>null</v>
      </c>
      <c r="AB82" s="51" t="s">
        <v>0</v>
      </c>
      <c r="AC82" s="50" t="str">
        <f t="shared" si="23"/>
        <v>null</v>
      </c>
      <c r="AD82" s="51" t="s">
        <v>0</v>
      </c>
    </row>
    <row r="83" spans="1:30" s="8" customFormat="1" ht="6" customHeight="1" x14ac:dyDescent="0.25">
      <c r="A83" s="4">
        <v>83</v>
      </c>
      <c r="B83" s="11" t="s">
        <v>36</v>
      </c>
      <c r="C83" s="27" t="str">
        <f t="shared" si="15"/>
        <v>p.armazenar</v>
      </c>
      <c r="D83" s="7" t="str">
        <f t="shared" si="16"/>
        <v>é.repositório</v>
      </c>
      <c r="E83" s="10" t="s">
        <v>37</v>
      </c>
      <c r="F83" s="20" t="str">
        <f>F82</f>
        <v>d.armazenar</v>
      </c>
      <c r="G83" s="34" t="s">
        <v>338</v>
      </c>
      <c r="H83" s="5" t="s">
        <v>38</v>
      </c>
      <c r="I83" s="29" t="s">
        <v>0</v>
      </c>
      <c r="J83" s="23" t="s">
        <v>0</v>
      </c>
      <c r="K83" s="23" t="s">
        <v>0</v>
      </c>
      <c r="L83" s="23" t="s">
        <v>0</v>
      </c>
      <c r="M83" s="23" t="s">
        <v>0</v>
      </c>
      <c r="N83" s="25" t="s">
        <v>0</v>
      </c>
      <c r="O83" s="23" t="s">
        <v>0</v>
      </c>
      <c r="P83" s="23" t="s">
        <v>0</v>
      </c>
      <c r="Q83" s="23" t="s">
        <v>0</v>
      </c>
      <c r="R83" s="25" t="s">
        <v>0</v>
      </c>
      <c r="S83" s="12" t="s">
        <v>1</v>
      </c>
      <c r="T83" s="12" t="s">
        <v>42</v>
      </c>
      <c r="U83" s="6" t="str">
        <f t="shared" si="17"/>
        <v>Propriedade destinada a armazenar:    é.repositório</v>
      </c>
      <c r="V83" s="6" t="str">
        <f t="shared" si="18"/>
        <v>Dado para armazenar:     repositório          Deve ser formatado como (xsd:string)</v>
      </c>
      <c r="W83" s="28" t="s">
        <v>281</v>
      </c>
      <c r="X83" s="22" t="str">
        <f t="shared" si="20"/>
        <v>arma.103</v>
      </c>
      <c r="Y83" s="48" t="str">
        <f t="shared" si="21"/>
        <v>É um conceito de armazenar</v>
      </c>
      <c r="Z83" s="47" t="str">
        <f t="shared" si="19"/>
        <v>Nombre de un almacén de datos.</v>
      </c>
      <c r="AA83" s="50" t="str">
        <f t="shared" si="22"/>
        <v>null</v>
      </c>
      <c r="AB83" s="51" t="s">
        <v>0</v>
      </c>
      <c r="AC83" s="50" t="str">
        <f t="shared" si="23"/>
        <v>null</v>
      </c>
      <c r="AD83" s="51" t="s">
        <v>0</v>
      </c>
    </row>
    <row r="84" spans="1:30" s="8" customFormat="1" ht="6" customHeight="1" x14ac:dyDescent="0.25">
      <c r="A84" s="4">
        <v>84</v>
      </c>
      <c r="B84" s="11" t="s">
        <v>36</v>
      </c>
      <c r="C84" s="27" t="str">
        <f t="shared" si="15"/>
        <v>p.armazenar</v>
      </c>
      <c r="D84" s="7" t="str">
        <f t="shared" si="16"/>
        <v>é.cde</v>
      </c>
      <c r="E84" s="10" t="s">
        <v>37</v>
      </c>
      <c r="F84" s="20" t="str">
        <f>F83</f>
        <v>d.armazenar</v>
      </c>
      <c r="G84" s="34" t="s">
        <v>339</v>
      </c>
      <c r="H84" s="5" t="s">
        <v>38</v>
      </c>
      <c r="I84" s="29" t="s">
        <v>0</v>
      </c>
      <c r="J84" s="23" t="s">
        <v>0</v>
      </c>
      <c r="K84" s="23" t="s">
        <v>0</v>
      </c>
      <c r="L84" s="23" t="s">
        <v>0</v>
      </c>
      <c r="M84" s="23" t="s">
        <v>0</v>
      </c>
      <c r="N84" s="25" t="s">
        <v>0</v>
      </c>
      <c r="O84" s="23" t="s">
        <v>0</v>
      </c>
      <c r="P84" s="23" t="s">
        <v>0</v>
      </c>
      <c r="Q84" s="23" t="s">
        <v>0</v>
      </c>
      <c r="R84" s="25" t="s">
        <v>0</v>
      </c>
      <c r="S84" s="12" t="s">
        <v>1</v>
      </c>
      <c r="T84" s="12" t="s">
        <v>42</v>
      </c>
      <c r="U84" s="6" t="str">
        <f t="shared" si="17"/>
        <v>Propriedade destinada a armazenar:    é.cde</v>
      </c>
      <c r="V84" s="6" t="str">
        <f t="shared" si="18"/>
        <v>Dado para armazenar:     cde          Deve ser formatado como (xsd:string)</v>
      </c>
      <c r="W84" s="28" t="s">
        <v>282</v>
      </c>
      <c r="X84" s="22" t="str">
        <f t="shared" si="20"/>
        <v>arma.104</v>
      </c>
      <c r="Y84" s="48" t="str">
        <f t="shared" si="21"/>
        <v>É um conceito de armazenar</v>
      </c>
      <c r="Z84" s="47" t="str">
        <f t="shared" si="19"/>
        <v>CDE - Entorno Común de Datos o nombre del Entorno Común de Datos.</v>
      </c>
      <c r="AA84" s="50" t="str">
        <f t="shared" si="22"/>
        <v>null</v>
      </c>
      <c r="AB84" s="51" t="s">
        <v>0</v>
      </c>
      <c r="AC84" s="50" t="str">
        <f t="shared" si="23"/>
        <v>null</v>
      </c>
      <c r="AD84" s="51" t="s">
        <v>0</v>
      </c>
    </row>
    <row r="85" spans="1:30" s="8" customFormat="1" ht="6" customHeight="1" x14ac:dyDescent="0.25">
      <c r="A85" s="4">
        <v>85</v>
      </c>
      <c r="B85" s="11" t="s">
        <v>36</v>
      </c>
      <c r="C85" s="27" t="str">
        <f t="shared" si="15"/>
        <v>p.armazenar</v>
      </c>
      <c r="D85" s="7" t="str">
        <f t="shared" si="16"/>
        <v>é.insumo</v>
      </c>
      <c r="E85" s="10" t="s">
        <v>37</v>
      </c>
      <c r="F85" s="20" t="str">
        <f>F84</f>
        <v>d.armazenar</v>
      </c>
      <c r="G85" s="34" t="s">
        <v>842</v>
      </c>
      <c r="H85" s="5" t="s">
        <v>38</v>
      </c>
      <c r="I85" s="29" t="s">
        <v>0</v>
      </c>
      <c r="J85" s="23" t="s">
        <v>0</v>
      </c>
      <c r="K85" s="23" t="s">
        <v>0</v>
      </c>
      <c r="L85" s="23" t="s">
        <v>0</v>
      </c>
      <c r="M85" s="23" t="s">
        <v>0</v>
      </c>
      <c r="N85" s="25" t="s">
        <v>0</v>
      </c>
      <c r="O85" s="23" t="s">
        <v>0</v>
      </c>
      <c r="P85" s="23" t="s">
        <v>0</v>
      </c>
      <c r="Q85" s="23" t="s">
        <v>0</v>
      </c>
      <c r="R85" s="25" t="s">
        <v>0</v>
      </c>
      <c r="S85" s="12" t="s">
        <v>1</v>
      </c>
      <c r="T85" s="12" t="s">
        <v>42</v>
      </c>
      <c r="U85" s="6" t="str">
        <f t="shared" si="17"/>
        <v>Propriedade destinada a armazenar:    é.insumo</v>
      </c>
      <c r="V85" s="6" t="str">
        <f t="shared" si="18"/>
        <v>Dado para armazenar:     insumo          Deve ser formatado como (xsd:string)</v>
      </c>
      <c r="W85" s="28" t="s">
        <v>1168</v>
      </c>
      <c r="X85" s="22" t="str">
        <f t="shared" si="20"/>
        <v>arma.105</v>
      </c>
      <c r="Y85" s="48" t="str">
        <f t="shared" si="21"/>
        <v>É um conceito de armazenar</v>
      </c>
      <c r="Z85" s="47" t="str">
        <f t="shared" si="19"/>
        <v>Entrada a almacenar. Puede ser líquido, gaseoso, mineral, etc.</v>
      </c>
      <c r="AA85" s="50" t="str">
        <f t="shared" si="22"/>
        <v>null</v>
      </c>
      <c r="AB85" s="51" t="s">
        <v>0</v>
      </c>
      <c r="AC85" s="50" t="str">
        <f t="shared" si="23"/>
        <v>null</v>
      </c>
      <c r="AD85" s="51" t="s">
        <v>0</v>
      </c>
    </row>
    <row r="86" spans="1:30" s="8" customFormat="1" ht="6" customHeight="1" x14ac:dyDescent="0.25">
      <c r="A86" s="4">
        <v>86</v>
      </c>
      <c r="B86" s="11" t="s">
        <v>36</v>
      </c>
      <c r="C86" s="30" t="str">
        <f t="shared" si="15"/>
        <v>p.arvorizar</v>
      </c>
      <c r="D86" s="7" t="str">
        <f t="shared" si="16"/>
        <v>é.espécie</v>
      </c>
      <c r="E86" s="10" t="s">
        <v>37</v>
      </c>
      <c r="F86" s="19" t="s">
        <v>701</v>
      </c>
      <c r="G86" s="33" t="s">
        <v>599</v>
      </c>
      <c r="H86" s="26" t="s">
        <v>38</v>
      </c>
      <c r="I86" s="29" t="s">
        <v>0</v>
      </c>
      <c r="J86" s="25" t="s">
        <v>0</v>
      </c>
      <c r="K86" s="25" t="s">
        <v>0</v>
      </c>
      <c r="L86" s="25" t="s">
        <v>0</v>
      </c>
      <c r="M86" s="25" t="s">
        <v>0</v>
      </c>
      <c r="N86" s="25" t="s">
        <v>0</v>
      </c>
      <c r="O86" s="25" t="s">
        <v>0</v>
      </c>
      <c r="P86" s="25" t="s">
        <v>0</v>
      </c>
      <c r="Q86" s="25" t="s">
        <v>0</v>
      </c>
      <c r="R86" s="25" t="s">
        <v>0</v>
      </c>
      <c r="S86" s="12" t="s">
        <v>1</v>
      </c>
      <c r="T86" s="12" t="s">
        <v>42</v>
      </c>
      <c r="U86" s="6" t="str">
        <f t="shared" si="17"/>
        <v>Propriedade destinada a arvorizar:    é.espécie</v>
      </c>
      <c r="V86" s="6" t="str">
        <f t="shared" si="18"/>
        <v>Dado para arvorizar:     espécie          Deve ser formatado como (xsd:string)</v>
      </c>
      <c r="W86" s="28" t="s">
        <v>84</v>
      </c>
      <c r="X86" s="22" t="str">
        <f t="shared" si="20"/>
        <v>arvo.100</v>
      </c>
      <c r="Y86" s="48" t="str">
        <f t="shared" si="21"/>
        <v>É um conceito de arvorizar</v>
      </c>
      <c r="Z86" s="47" t="str">
        <f t="shared" si="19"/>
        <v>Especie de árbol o planta.</v>
      </c>
      <c r="AA86" s="50" t="str">
        <f t="shared" si="22"/>
        <v>null</v>
      </c>
      <c r="AB86" s="51" t="s">
        <v>0</v>
      </c>
      <c r="AC86" s="50" t="str">
        <f t="shared" si="23"/>
        <v>null</v>
      </c>
      <c r="AD86" s="51" t="s">
        <v>0</v>
      </c>
    </row>
    <row r="87" spans="1:30" s="8" customFormat="1" ht="6" customHeight="1" x14ac:dyDescent="0.25">
      <c r="A87" s="4">
        <v>87</v>
      </c>
      <c r="B87" s="11" t="s">
        <v>36</v>
      </c>
      <c r="C87" s="27" t="str">
        <f t="shared" si="15"/>
        <v>p.arvorizar</v>
      </c>
      <c r="D87" s="7" t="str">
        <f t="shared" si="16"/>
        <v>é.origem</v>
      </c>
      <c r="E87" s="10" t="s">
        <v>37</v>
      </c>
      <c r="F87" s="20" t="str">
        <f t="shared" ref="F87:F92" si="24">F86</f>
        <v>d.arvorizar</v>
      </c>
      <c r="G87" s="33" t="s">
        <v>714</v>
      </c>
      <c r="H87" s="26" t="s">
        <v>38</v>
      </c>
      <c r="I87" s="29" t="s">
        <v>0</v>
      </c>
      <c r="J87" s="25" t="s">
        <v>0</v>
      </c>
      <c r="K87" s="25" t="s">
        <v>0</v>
      </c>
      <c r="L87" s="25" t="s">
        <v>0</v>
      </c>
      <c r="M87" s="25" t="s">
        <v>0</v>
      </c>
      <c r="N87" s="25" t="s">
        <v>0</v>
      </c>
      <c r="O87" s="25" t="s">
        <v>0</v>
      </c>
      <c r="P87" s="25" t="s">
        <v>0</v>
      </c>
      <c r="Q87" s="25" t="s">
        <v>0</v>
      </c>
      <c r="R87" s="25" t="s">
        <v>0</v>
      </c>
      <c r="S87" s="12" t="s">
        <v>1</v>
      </c>
      <c r="T87" s="12" t="s">
        <v>42</v>
      </c>
      <c r="U87" s="6" t="str">
        <f t="shared" si="17"/>
        <v>Propriedade destinada a arvorizar:    é.origem</v>
      </c>
      <c r="V87" s="6" t="str">
        <f t="shared" si="18"/>
        <v>Dado para arvorizar:     origem          Deve ser formatado como (xsd:string)</v>
      </c>
      <c r="W87" s="28" t="s">
        <v>715</v>
      </c>
      <c r="X87" s="22" t="str">
        <f t="shared" si="20"/>
        <v>arvo.101</v>
      </c>
      <c r="Y87" s="48" t="str">
        <f t="shared" si="21"/>
        <v>É um conceito de arvorizar</v>
      </c>
      <c r="Z87" s="47" t="str">
        <f t="shared" si="19"/>
        <v>El origen identifica si es nativo, no nativo o desconocido.</v>
      </c>
      <c r="AA87" s="50" t="str">
        <f t="shared" si="22"/>
        <v>null</v>
      </c>
      <c r="AB87" s="51" t="s">
        <v>0</v>
      </c>
      <c r="AC87" s="50" t="str">
        <f t="shared" si="23"/>
        <v>null</v>
      </c>
      <c r="AD87" s="51" t="s">
        <v>0</v>
      </c>
    </row>
    <row r="88" spans="1:30" s="8" customFormat="1" ht="6" customHeight="1" x14ac:dyDescent="0.25">
      <c r="A88" s="4">
        <v>88</v>
      </c>
      <c r="B88" s="11" t="s">
        <v>36</v>
      </c>
      <c r="C88" s="27" t="str">
        <f t="shared" si="15"/>
        <v>p.arvorizar</v>
      </c>
      <c r="D88" s="7" t="str">
        <f t="shared" si="16"/>
        <v>é.plantio.em</v>
      </c>
      <c r="E88" s="10" t="s">
        <v>37</v>
      </c>
      <c r="F88" s="20" t="str">
        <f t="shared" si="24"/>
        <v>d.arvorizar</v>
      </c>
      <c r="G88" s="33" t="s">
        <v>898</v>
      </c>
      <c r="H88" s="5" t="s">
        <v>44</v>
      </c>
      <c r="I88" s="29" t="s">
        <v>0</v>
      </c>
      <c r="J88" s="25" t="s">
        <v>0</v>
      </c>
      <c r="K88" s="25" t="s">
        <v>0</v>
      </c>
      <c r="L88" s="25" t="s">
        <v>0</v>
      </c>
      <c r="M88" s="25" t="s">
        <v>0</v>
      </c>
      <c r="N88" s="25" t="s">
        <v>0</v>
      </c>
      <c r="O88" s="25" t="s">
        <v>0</v>
      </c>
      <c r="P88" s="25" t="s">
        <v>0</v>
      </c>
      <c r="Q88" s="25" t="s">
        <v>0</v>
      </c>
      <c r="R88" s="25" t="s">
        <v>0</v>
      </c>
      <c r="S88" s="12" t="s">
        <v>1</v>
      </c>
      <c r="T88" s="12" t="s">
        <v>42</v>
      </c>
      <c r="U88" s="6" t="str">
        <f t="shared" si="17"/>
        <v>Propriedade destinada a arvorizar:    é.plantio.em</v>
      </c>
      <c r="V88" s="6" t="str">
        <f t="shared" si="18"/>
        <v>Dado para arvorizar:     plantio.em          Deve ser formatado como (xsd:dateTime)</v>
      </c>
      <c r="W88" s="28" t="s">
        <v>899</v>
      </c>
      <c r="X88" s="22" t="str">
        <f t="shared" si="20"/>
        <v>arvo.102</v>
      </c>
      <c r="Y88" s="48" t="str">
        <f t="shared" si="21"/>
        <v>É um conceito de arvorizar</v>
      </c>
      <c r="Z88" s="47" t="str">
        <f t="shared" si="19"/>
        <v>Fecha de plantación del individuo de la planta.</v>
      </c>
      <c r="AA88" s="50" t="str">
        <f t="shared" si="22"/>
        <v>null</v>
      </c>
      <c r="AB88" s="51" t="s">
        <v>0</v>
      </c>
      <c r="AC88" s="50" t="str">
        <f t="shared" si="23"/>
        <v>null</v>
      </c>
      <c r="AD88" s="51" t="s">
        <v>0</v>
      </c>
    </row>
    <row r="89" spans="1:30" s="13" customFormat="1" ht="6" customHeight="1" x14ac:dyDescent="0.25">
      <c r="A89" s="4">
        <v>89</v>
      </c>
      <c r="B89" s="11" t="s">
        <v>36</v>
      </c>
      <c r="C89" s="27" t="str">
        <f t="shared" si="15"/>
        <v>p.arvorizar</v>
      </c>
      <c r="D89" s="7" t="str">
        <f t="shared" si="16"/>
        <v>é.bioma</v>
      </c>
      <c r="E89" s="10" t="s">
        <v>37</v>
      </c>
      <c r="F89" s="20" t="str">
        <f t="shared" si="24"/>
        <v>d.arvorizar</v>
      </c>
      <c r="G89" s="33" t="s">
        <v>713</v>
      </c>
      <c r="H89" s="26" t="s">
        <v>38</v>
      </c>
      <c r="I89" s="29" t="s">
        <v>0</v>
      </c>
      <c r="J89" s="25" t="s">
        <v>0</v>
      </c>
      <c r="K89" s="25" t="s">
        <v>0</v>
      </c>
      <c r="L89" s="25" t="s">
        <v>0</v>
      </c>
      <c r="M89" s="25" t="s">
        <v>0</v>
      </c>
      <c r="N89" s="25" t="s">
        <v>0</v>
      </c>
      <c r="O89" s="25" t="s">
        <v>0</v>
      </c>
      <c r="P89" s="25" t="s">
        <v>0</v>
      </c>
      <c r="Q89" s="25" t="s">
        <v>0</v>
      </c>
      <c r="R89" s="25" t="s">
        <v>0</v>
      </c>
      <c r="S89" s="12" t="s">
        <v>1</v>
      </c>
      <c r="T89" s="12" t="s">
        <v>42</v>
      </c>
      <c r="U89" s="6" t="str">
        <f t="shared" si="17"/>
        <v>Propriedade destinada a arvorizar:    é.bioma</v>
      </c>
      <c r="V89" s="6" t="str">
        <f t="shared" si="18"/>
        <v>Dado para arvorizar:     bioma          Deve ser formatado como (xsd:string)</v>
      </c>
      <c r="W89" s="28" t="s">
        <v>716</v>
      </c>
      <c r="X89" s="22" t="str">
        <f t="shared" si="20"/>
        <v>arvo.103</v>
      </c>
      <c r="Y89" s="48" t="str">
        <f t="shared" si="21"/>
        <v>É um conceito de arvorizar</v>
      </c>
      <c r="Z89" s="47" t="str">
        <f t="shared" si="19"/>
        <v>Los biomas brasileños pueden ser Amazonía, Caatinga, Cerrado, Mata Atlántica, Pampa, Pantanal.</v>
      </c>
      <c r="AA89" s="50" t="str">
        <f t="shared" si="22"/>
        <v>null</v>
      </c>
      <c r="AB89" s="51" t="s">
        <v>0</v>
      </c>
      <c r="AC89" s="50" t="str">
        <f t="shared" si="23"/>
        <v>null</v>
      </c>
      <c r="AD89" s="51" t="s">
        <v>0</v>
      </c>
    </row>
    <row r="90" spans="1:30" s="13" customFormat="1" ht="6" customHeight="1" x14ac:dyDescent="0.25">
      <c r="A90" s="4">
        <v>90</v>
      </c>
      <c r="B90" s="11" t="s">
        <v>36</v>
      </c>
      <c r="C90" s="27" t="str">
        <f t="shared" si="15"/>
        <v>p.arvorizar</v>
      </c>
      <c r="D90" s="7" t="str">
        <f t="shared" si="16"/>
        <v>é.unidade.de.proteção.integral</v>
      </c>
      <c r="E90" s="10" t="s">
        <v>37</v>
      </c>
      <c r="F90" s="20" t="str">
        <f t="shared" si="24"/>
        <v>d.arvorizar</v>
      </c>
      <c r="G90" s="33" t="s">
        <v>730</v>
      </c>
      <c r="H90" s="26" t="s">
        <v>38</v>
      </c>
      <c r="I90" s="29" t="s">
        <v>0</v>
      </c>
      <c r="J90" s="25" t="s">
        <v>0</v>
      </c>
      <c r="K90" s="25" t="s">
        <v>0</v>
      </c>
      <c r="L90" s="25" t="s">
        <v>0</v>
      </c>
      <c r="M90" s="25" t="s">
        <v>0</v>
      </c>
      <c r="N90" s="25" t="s">
        <v>0</v>
      </c>
      <c r="O90" s="25" t="s">
        <v>0</v>
      </c>
      <c r="P90" s="25" t="s">
        <v>0</v>
      </c>
      <c r="Q90" s="25" t="s">
        <v>0</v>
      </c>
      <c r="R90" s="25" t="s">
        <v>0</v>
      </c>
      <c r="S90" s="12" t="s">
        <v>1</v>
      </c>
      <c r="T90" s="12" t="s">
        <v>42</v>
      </c>
      <c r="U90" s="6" t="str">
        <f t="shared" si="17"/>
        <v>Propriedade destinada a arvorizar:    é.unidade.de.proteção.integral</v>
      </c>
      <c r="V90" s="6" t="str">
        <f t="shared" si="18"/>
        <v>Dado para arvorizar:     unidade.de.proteção.integral          Deve ser formatado como (xsd:string)</v>
      </c>
      <c r="W90" s="28" t="s">
        <v>718</v>
      </c>
      <c r="X90" s="22" t="str">
        <f t="shared" si="20"/>
        <v>arvo.104</v>
      </c>
      <c r="Y90" s="48" t="str">
        <f t="shared" si="21"/>
        <v>É um conceito de arvorizar</v>
      </c>
      <c r="Z90" s="47" t="str">
        <f t="shared" si="19"/>
        <v>Se refiere a las Unidades de Conservación definidas por el IBAMA. Puede ser un Parque Nacional, una Reserva Biológica o una Estación Ecológica.</v>
      </c>
      <c r="AA90" s="50" t="str">
        <f t="shared" si="22"/>
        <v>null</v>
      </c>
      <c r="AB90" s="51" t="s">
        <v>0</v>
      </c>
      <c r="AC90" s="50" t="str">
        <f t="shared" si="23"/>
        <v>null</v>
      </c>
      <c r="AD90" s="51" t="s">
        <v>0</v>
      </c>
    </row>
    <row r="91" spans="1:30" s="13" customFormat="1" ht="6" customHeight="1" x14ac:dyDescent="0.25">
      <c r="A91" s="4">
        <v>91</v>
      </c>
      <c r="B91" s="11" t="s">
        <v>36</v>
      </c>
      <c r="C91" s="27" t="str">
        <f t="shared" si="15"/>
        <v>p.arvorizar</v>
      </c>
      <c r="D91" s="7" t="str">
        <f t="shared" si="16"/>
        <v>é.unidade.de.uso.sustentável</v>
      </c>
      <c r="E91" s="10" t="s">
        <v>37</v>
      </c>
      <c r="F91" s="20" t="str">
        <f t="shared" si="24"/>
        <v>d.arvorizar</v>
      </c>
      <c r="G91" s="33" t="s">
        <v>717</v>
      </c>
      <c r="H91" s="26" t="s">
        <v>38</v>
      </c>
      <c r="I91" s="29" t="s">
        <v>0</v>
      </c>
      <c r="J91" s="25" t="s">
        <v>0</v>
      </c>
      <c r="K91" s="25" t="s">
        <v>0</v>
      </c>
      <c r="L91" s="25" t="s">
        <v>0</v>
      </c>
      <c r="M91" s="25" t="s">
        <v>0</v>
      </c>
      <c r="N91" s="25" t="s">
        <v>0</v>
      </c>
      <c r="O91" s="25" t="s">
        <v>0</v>
      </c>
      <c r="P91" s="25" t="s">
        <v>0</v>
      </c>
      <c r="Q91" s="25" t="s">
        <v>0</v>
      </c>
      <c r="R91" s="25" t="s">
        <v>0</v>
      </c>
      <c r="S91" s="12" t="s">
        <v>1</v>
      </c>
      <c r="T91" s="12" t="s">
        <v>42</v>
      </c>
      <c r="U91" s="6" t="str">
        <f t="shared" si="17"/>
        <v>Propriedade destinada a arvorizar:    é.unidade.de.uso.sustentável</v>
      </c>
      <c r="V91" s="6" t="str">
        <f t="shared" si="18"/>
        <v>Dado para arvorizar:     unidade.de.uso.sustentável          Deve ser formatado como (xsd:string)</v>
      </c>
      <c r="W91" s="28" t="s">
        <v>719</v>
      </c>
      <c r="X91" s="22" t="str">
        <f t="shared" si="20"/>
        <v>arvo.105</v>
      </c>
      <c r="Y91" s="48" t="str">
        <f t="shared" si="21"/>
        <v>É um conceito de arvorizar</v>
      </c>
      <c r="Z91" s="47" t="str">
        <f t="shared" si="19"/>
        <v>Se refiere a las Unidades de Conservación definidas por el IBAMA. Áreas de Protección Ambiental (APA), Reservas Extractivas o Bosques Nacionales.</v>
      </c>
      <c r="AA91" s="50" t="str">
        <f t="shared" si="22"/>
        <v>null</v>
      </c>
      <c r="AB91" s="51" t="s">
        <v>0</v>
      </c>
      <c r="AC91" s="50" t="str">
        <f t="shared" si="23"/>
        <v>null</v>
      </c>
      <c r="AD91" s="51" t="s">
        <v>0</v>
      </c>
    </row>
    <row r="92" spans="1:30" s="13" customFormat="1" ht="6" customHeight="1" x14ac:dyDescent="0.25">
      <c r="A92" s="4">
        <v>92</v>
      </c>
      <c r="B92" s="11" t="s">
        <v>36</v>
      </c>
      <c r="C92" s="27" t="str">
        <f t="shared" si="15"/>
        <v>p.arvorizar</v>
      </c>
      <c r="D92" s="7" t="str">
        <f t="shared" si="16"/>
        <v>é.taxa.de.crescimento</v>
      </c>
      <c r="E92" s="10" t="s">
        <v>37</v>
      </c>
      <c r="F92" s="20" t="str">
        <f t="shared" si="24"/>
        <v>d.arvorizar</v>
      </c>
      <c r="G92" s="33" t="s">
        <v>600</v>
      </c>
      <c r="H92" s="26" t="s">
        <v>38</v>
      </c>
      <c r="I92" s="29" t="s">
        <v>0</v>
      </c>
      <c r="J92" s="25" t="s">
        <v>0</v>
      </c>
      <c r="K92" s="25" t="s">
        <v>0</v>
      </c>
      <c r="L92" s="25" t="s">
        <v>0</v>
      </c>
      <c r="M92" s="25" t="s">
        <v>0</v>
      </c>
      <c r="N92" s="25" t="s">
        <v>0</v>
      </c>
      <c r="O92" s="25" t="s">
        <v>0</v>
      </c>
      <c r="P92" s="25" t="s">
        <v>0</v>
      </c>
      <c r="Q92" s="25" t="s">
        <v>0</v>
      </c>
      <c r="R92" s="25" t="s">
        <v>0</v>
      </c>
      <c r="S92" s="12" t="s">
        <v>1</v>
      </c>
      <c r="T92" s="12" t="s">
        <v>42</v>
      </c>
      <c r="U92" s="6" t="str">
        <f t="shared" si="17"/>
        <v>Propriedade destinada a arvorizar:    é.taxa.de.crescimento</v>
      </c>
      <c r="V92" s="6" t="str">
        <f t="shared" si="18"/>
        <v>Dado para arvorizar:     taxa.de.crescimento          Deve ser formatado como (xsd:string)</v>
      </c>
      <c r="W92" s="28" t="s">
        <v>195</v>
      </c>
      <c r="X92" s="22" t="str">
        <f t="shared" si="20"/>
        <v>arvo.106</v>
      </c>
      <c r="Y92" s="48" t="str">
        <f t="shared" si="21"/>
        <v>É um conceito de arvorizar</v>
      </c>
      <c r="Z92" s="47" t="str">
        <f t="shared" si="19"/>
        <v>Tasa de crecimiento relativo TCR. Relación entre el tamaño inicial y el tamaño después de la fracción de tiempo (Ti - Tf / Ti * Tiempo).</v>
      </c>
      <c r="AA92" s="50" t="str">
        <f t="shared" si="22"/>
        <v>null</v>
      </c>
      <c r="AB92" s="51" t="s">
        <v>0</v>
      </c>
      <c r="AC92" s="50" t="str">
        <f t="shared" si="23"/>
        <v>null</v>
      </c>
      <c r="AD92" s="51" t="s">
        <v>0</v>
      </c>
    </row>
    <row r="93" spans="1:30" s="13" customFormat="1" ht="6" customHeight="1" x14ac:dyDescent="0.25">
      <c r="A93" s="4">
        <v>93</v>
      </c>
      <c r="B93" s="11" t="s">
        <v>36</v>
      </c>
      <c r="C93" s="30" t="str">
        <f t="shared" si="15"/>
        <v>p.atestar</v>
      </c>
      <c r="D93" s="7" t="str">
        <f t="shared" si="16"/>
        <v>é.atestado</v>
      </c>
      <c r="E93" s="10" t="s">
        <v>37</v>
      </c>
      <c r="F93" s="19" t="s">
        <v>672</v>
      </c>
      <c r="G93" s="34" t="s">
        <v>343</v>
      </c>
      <c r="H93" s="5" t="s">
        <v>38</v>
      </c>
      <c r="I93" s="29" t="s">
        <v>0</v>
      </c>
      <c r="J93" s="23" t="s">
        <v>0</v>
      </c>
      <c r="K93" s="23" t="s">
        <v>0</v>
      </c>
      <c r="L93" s="23" t="s">
        <v>0</v>
      </c>
      <c r="M93" s="23" t="s">
        <v>0</v>
      </c>
      <c r="N93" s="25" t="s">
        <v>0</v>
      </c>
      <c r="O93" s="23" t="s">
        <v>0</v>
      </c>
      <c r="P93" s="23" t="s">
        <v>0</v>
      </c>
      <c r="Q93" s="23" t="s">
        <v>0</v>
      </c>
      <c r="R93" s="25" t="s">
        <v>0</v>
      </c>
      <c r="S93" s="12" t="s">
        <v>1</v>
      </c>
      <c r="T93" s="12" t="s">
        <v>42</v>
      </c>
      <c r="U93" s="6" t="str">
        <f t="shared" si="17"/>
        <v>Propriedade destinada a atestar:    é.atestado</v>
      </c>
      <c r="V93" s="6" t="str">
        <f t="shared" si="18"/>
        <v>Dado para atestar:     atestado          Deve ser formatado como (xsd:string)</v>
      </c>
      <c r="W93" s="28" t="s">
        <v>181</v>
      </c>
      <c r="X93" s="22" t="str">
        <f t="shared" si="20"/>
        <v>ates.100</v>
      </c>
      <c r="Y93" s="48" t="str">
        <f t="shared" si="21"/>
        <v>É um conceito de atestar</v>
      </c>
      <c r="Z93" s="47" t="str">
        <f t="shared" si="19"/>
        <v>Certificado de garantía.</v>
      </c>
      <c r="AA93" s="50" t="str">
        <f t="shared" si="22"/>
        <v>null</v>
      </c>
      <c r="AB93" s="51" t="s">
        <v>0</v>
      </c>
      <c r="AC93" s="50" t="str">
        <f t="shared" si="23"/>
        <v>null</v>
      </c>
      <c r="AD93" s="51" t="s">
        <v>0</v>
      </c>
    </row>
    <row r="94" spans="1:30" s="13" customFormat="1" ht="6" customHeight="1" x14ac:dyDescent="0.25">
      <c r="A94" s="4">
        <v>94</v>
      </c>
      <c r="B94" s="11" t="s">
        <v>36</v>
      </c>
      <c r="C94" s="27" t="str">
        <f t="shared" si="15"/>
        <v>p.atestar</v>
      </c>
      <c r="D94" s="7" t="str">
        <f t="shared" si="16"/>
        <v>é.certificado</v>
      </c>
      <c r="E94" s="10" t="s">
        <v>37</v>
      </c>
      <c r="F94" s="20" t="str">
        <f>F93</f>
        <v>d.atestar</v>
      </c>
      <c r="G94" s="34" t="s">
        <v>344</v>
      </c>
      <c r="H94" s="5" t="s">
        <v>38</v>
      </c>
      <c r="I94" s="29" t="s">
        <v>0</v>
      </c>
      <c r="J94" s="23" t="s">
        <v>0</v>
      </c>
      <c r="K94" s="23" t="s">
        <v>0</v>
      </c>
      <c r="L94" s="23" t="s">
        <v>0</v>
      </c>
      <c r="M94" s="23" t="s">
        <v>0</v>
      </c>
      <c r="N94" s="25" t="s">
        <v>0</v>
      </c>
      <c r="O94" s="23" t="s">
        <v>0</v>
      </c>
      <c r="P94" s="23" t="s">
        <v>0</v>
      </c>
      <c r="Q94" s="23" t="s">
        <v>0</v>
      </c>
      <c r="R94" s="25" t="s">
        <v>0</v>
      </c>
      <c r="S94" s="12" t="s">
        <v>1</v>
      </c>
      <c r="T94" s="12" t="s">
        <v>42</v>
      </c>
      <c r="U94" s="6" t="str">
        <f t="shared" si="17"/>
        <v>Propriedade destinada a atestar:    é.certificado</v>
      </c>
      <c r="V94" s="6" t="str">
        <f t="shared" si="18"/>
        <v>Dado para atestar:     certificado          Deve ser formatado como (xsd:string)</v>
      </c>
      <c r="W94" s="28" t="s">
        <v>183</v>
      </c>
      <c r="X94" s="22" t="str">
        <f t="shared" si="20"/>
        <v>ates.101</v>
      </c>
      <c r="Y94" s="48" t="str">
        <f t="shared" si="21"/>
        <v>É um conceito de atestar</v>
      </c>
      <c r="Z94" s="47" t="str">
        <f t="shared" si="19"/>
        <v>Certificado de calidad.</v>
      </c>
      <c r="AA94" s="50" t="str">
        <f t="shared" si="22"/>
        <v>null</v>
      </c>
      <c r="AB94" s="51" t="s">
        <v>0</v>
      </c>
      <c r="AC94" s="50" t="str">
        <f t="shared" si="23"/>
        <v>null</v>
      </c>
      <c r="AD94" s="51" t="s">
        <v>0</v>
      </c>
    </row>
    <row r="95" spans="1:30" s="13" customFormat="1" ht="6" customHeight="1" x14ac:dyDescent="0.25">
      <c r="A95" s="4">
        <v>95</v>
      </c>
      <c r="B95" s="11" t="s">
        <v>36</v>
      </c>
      <c r="C95" s="27" t="str">
        <f t="shared" si="15"/>
        <v>p.atestar</v>
      </c>
      <c r="D95" s="7" t="str">
        <f t="shared" si="16"/>
        <v>é.alvará</v>
      </c>
      <c r="E95" s="10" t="s">
        <v>37</v>
      </c>
      <c r="F95" s="20" t="str">
        <f>F94</f>
        <v>d.atestar</v>
      </c>
      <c r="G95" s="34" t="s">
        <v>345</v>
      </c>
      <c r="H95" s="5" t="s">
        <v>38</v>
      </c>
      <c r="I95" s="29" t="s">
        <v>0</v>
      </c>
      <c r="J95" s="23" t="s">
        <v>0</v>
      </c>
      <c r="K95" s="23" t="s">
        <v>0</v>
      </c>
      <c r="L95" s="23" t="s">
        <v>0</v>
      </c>
      <c r="M95" s="23" t="s">
        <v>0</v>
      </c>
      <c r="N95" s="25" t="s">
        <v>0</v>
      </c>
      <c r="O95" s="23" t="s">
        <v>0</v>
      </c>
      <c r="P95" s="23" t="s">
        <v>0</v>
      </c>
      <c r="Q95" s="23" t="s">
        <v>0</v>
      </c>
      <c r="R95" s="25" t="s">
        <v>0</v>
      </c>
      <c r="S95" s="12" t="s">
        <v>1</v>
      </c>
      <c r="T95" s="12" t="s">
        <v>42</v>
      </c>
      <c r="U95" s="6" t="str">
        <f t="shared" si="17"/>
        <v>Propriedade destinada a atestar:    é.alvará</v>
      </c>
      <c r="V95" s="6" t="str">
        <f t="shared" si="18"/>
        <v>Dado para atestar:     alvará          Deve ser formatado como (xsd:string)</v>
      </c>
      <c r="W95" s="28" t="s">
        <v>244</v>
      </c>
      <c r="X95" s="22" t="str">
        <f t="shared" si="20"/>
        <v>ates.102</v>
      </c>
      <c r="Y95" s="48" t="str">
        <f t="shared" si="21"/>
        <v>É um conceito de atestar</v>
      </c>
      <c r="Z95" s="47" t="str">
        <f t="shared" si="19"/>
        <v>Permiso expedido por autoridad competente para construir o realizar actividad.</v>
      </c>
      <c r="AA95" s="50" t="str">
        <f t="shared" si="22"/>
        <v>null</v>
      </c>
      <c r="AB95" s="51" t="s">
        <v>0</v>
      </c>
      <c r="AC95" s="50" t="str">
        <f t="shared" si="23"/>
        <v>null</v>
      </c>
      <c r="AD95" s="51" t="s">
        <v>0</v>
      </c>
    </row>
    <row r="96" spans="1:30" s="13" customFormat="1" ht="6" customHeight="1" x14ac:dyDescent="0.25">
      <c r="A96" s="4">
        <v>96</v>
      </c>
      <c r="B96" s="11" t="s">
        <v>36</v>
      </c>
      <c r="C96" s="27" t="str">
        <f t="shared" si="15"/>
        <v>p.atestar</v>
      </c>
      <c r="D96" s="7" t="str">
        <f t="shared" si="16"/>
        <v>é.etiqueta.ambiental</v>
      </c>
      <c r="E96" s="10" t="s">
        <v>37</v>
      </c>
      <c r="F96" s="20" t="str">
        <f>F95</f>
        <v>d.atestar</v>
      </c>
      <c r="G96" s="34" t="s">
        <v>346</v>
      </c>
      <c r="H96" s="5" t="s">
        <v>38</v>
      </c>
      <c r="I96" s="29" t="s">
        <v>0</v>
      </c>
      <c r="J96" s="23" t="s">
        <v>0</v>
      </c>
      <c r="K96" s="23" t="s">
        <v>0</v>
      </c>
      <c r="L96" s="23" t="s">
        <v>0</v>
      </c>
      <c r="M96" s="23" t="s">
        <v>0</v>
      </c>
      <c r="N96" s="25" t="s">
        <v>0</v>
      </c>
      <c r="O96" s="23" t="s">
        <v>0</v>
      </c>
      <c r="P96" s="23" t="s">
        <v>0</v>
      </c>
      <c r="Q96" s="23" t="s">
        <v>0</v>
      </c>
      <c r="R96" s="25" t="s">
        <v>0</v>
      </c>
      <c r="S96" s="12" t="s">
        <v>1</v>
      </c>
      <c r="T96" s="12" t="s">
        <v>42</v>
      </c>
      <c r="U96" s="6" t="str">
        <f t="shared" si="17"/>
        <v>Propriedade destinada a atestar:    é.etiqueta.ambiental</v>
      </c>
      <c r="V96" s="6" t="str">
        <f t="shared" si="18"/>
        <v>Dado para atestar:     etiqueta.ambiental          Deve ser formatado como (xsd:string)</v>
      </c>
      <c r="W96" s="28" t="s">
        <v>182</v>
      </c>
      <c r="X96" s="22" t="str">
        <f t="shared" si="20"/>
        <v>ates.103</v>
      </c>
      <c r="Y96" s="48" t="str">
        <f t="shared" si="21"/>
        <v>É um conceito de atestar</v>
      </c>
      <c r="Z96" s="47" t="str">
        <f t="shared" si="19"/>
        <v>Sello de calidad.</v>
      </c>
      <c r="AA96" s="50" t="str">
        <f t="shared" si="22"/>
        <v>null</v>
      </c>
      <c r="AB96" s="51" t="s">
        <v>0</v>
      </c>
      <c r="AC96" s="50" t="str">
        <f t="shared" si="23"/>
        <v>null</v>
      </c>
      <c r="AD96" s="51" t="s">
        <v>0</v>
      </c>
    </row>
    <row r="97" spans="1:30" s="13" customFormat="1" ht="6" customHeight="1" x14ac:dyDescent="0.25">
      <c r="A97" s="4">
        <v>97</v>
      </c>
      <c r="B97" s="11" t="s">
        <v>36</v>
      </c>
      <c r="C97" s="27" t="str">
        <f t="shared" si="15"/>
        <v>p.atestar</v>
      </c>
      <c r="D97" s="7" t="str">
        <f t="shared" si="16"/>
        <v>é.patente</v>
      </c>
      <c r="E97" s="10" t="s">
        <v>37</v>
      </c>
      <c r="F97" s="20" t="str">
        <f>F96</f>
        <v>d.atestar</v>
      </c>
      <c r="G97" s="34" t="s">
        <v>347</v>
      </c>
      <c r="H97" s="5" t="s">
        <v>38</v>
      </c>
      <c r="I97" s="29" t="s">
        <v>0</v>
      </c>
      <c r="J97" s="23" t="s">
        <v>0</v>
      </c>
      <c r="K97" s="23" t="s">
        <v>0</v>
      </c>
      <c r="L97" s="23" t="s">
        <v>0</v>
      </c>
      <c r="M97" s="23" t="s">
        <v>0</v>
      </c>
      <c r="N97" s="25" t="s">
        <v>0</v>
      </c>
      <c r="O97" s="23" t="s">
        <v>0</v>
      </c>
      <c r="P97" s="23" t="s">
        <v>0</v>
      </c>
      <c r="Q97" s="23" t="s">
        <v>0</v>
      </c>
      <c r="R97" s="25" t="s">
        <v>0</v>
      </c>
      <c r="S97" s="12" t="s">
        <v>1</v>
      </c>
      <c r="T97" s="12" t="s">
        <v>42</v>
      </c>
      <c r="U97" s="6" t="str">
        <f t="shared" si="17"/>
        <v>Propriedade destinada a atestar:    é.patente</v>
      </c>
      <c r="V97" s="6" t="str">
        <f t="shared" si="18"/>
        <v>Dado para atestar:     patente          Deve ser formatado como (xsd:string)</v>
      </c>
      <c r="W97" s="28" t="s">
        <v>253</v>
      </c>
      <c r="X97" s="22" t="str">
        <f t="shared" si="20"/>
        <v>ates.104</v>
      </c>
      <c r="Y97" s="48" t="str">
        <f t="shared" si="21"/>
        <v>É um conceito de atestar</v>
      </c>
      <c r="Z97" s="47" t="str">
        <f t="shared" si="19"/>
        <v>Identificación del número de patente.</v>
      </c>
      <c r="AA97" s="50" t="str">
        <f t="shared" si="22"/>
        <v>null</v>
      </c>
      <c r="AB97" s="51" t="s">
        <v>0</v>
      </c>
      <c r="AC97" s="50" t="str">
        <f t="shared" si="23"/>
        <v>null</v>
      </c>
      <c r="AD97" s="51" t="s">
        <v>0</v>
      </c>
    </row>
    <row r="98" spans="1:30" s="13" customFormat="1" ht="6" customHeight="1" x14ac:dyDescent="0.25">
      <c r="A98" s="4">
        <v>98</v>
      </c>
      <c r="B98" s="11" t="s">
        <v>36</v>
      </c>
      <c r="C98" s="27" t="str">
        <f t="shared" si="15"/>
        <v>p.atestar</v>
      </c>
      <c r="D98" s="7" t="str">
        <f t="shared" si="16"/>
        <v>é.registro.inpi</v>
      </c>
      <c r="E98" s="10" t="s">
        <v>37</v>
      </c>
      <c r="F98" s="20" t="str">
        <f>F94</f>
        <v>d.atestar</v>
      </c>
      <c r="G98" s="34" t="s">
        <v>348</v>
      </c>
      <c r="H98" s="5" t="s">
        <v>38</v>
      </c>
      <c r="I98" s="29" t="s">
        <v>39</v>
      </c>
      <c r="J98" s="23" t="s">
        <v>39</v>
      </c>
      <c r="K98" s="23" t="s">
        <v>1126</v>
      </c>
      <c r="L98" s="23" t="s">
        <v>0</v>
      </c>
      <c r="M98" s="23" t="s">
        <v>0</v>
      </c>
      <c r="N98" s="25" t="s">
        <v>0</v>
      </c>
      <c r="O98" s="23" t="s">
        <v>0</v>
      </c>
      <c r="P98" s="23" t="s">
        <v>0</v>
      </c>
      <c r="Q98" s="23" t="s">
        <v>0</v>
      </c>
      <c r="R98" s="25" t="s">
        <v>0</v>
      </c>
      <c r="S98" s="12" t="s">
        <v>1</v>
      </c>
      <c r="T98" s="12" t="s">
        <v>42</v>
      </c>
      <c r="U98" s="6" t="str">
        <f t="shared" si="17"/>
        <v>Propriedade destinada a atestar:    é.registro.inpi</v>
      </c>
      <c r="V98" s="6" t="str">
        <f t="shared" si="18"/>
        <v>Dado para atestar:     registro.inpi          Deve ser formatado como (xsd:string)</v>
      </c>
      <c r="W98" s="28" t="s">
        <v>1793</v>
      </c>
      <c r="X98" s="22" t="str">
        <f t="shared" si="20"/>
        <v>ates.105</v>
      </c>
      <c r="Y98" s="48" t="str">
        <f t="shared" si="21"/>
        <v>É um conceito de atestar</v>
      </c>
      <c r="Z98" s="47" t="str">
        <f t="shared" si="19"/>
        <v>Identificación del número de registro en el Instituto Nacional de la Propiedad Industrial INPI en Brasil.</v>
      </c>
      <c r="AA98" s="50" t="str">
        <f t="shared" si="22"/>
        <v>null</v>
      </c>
      <c r="AB98" s="51" t="s">
        <v>0</v>
      </c>
      <c r="AC98" s="50" t="str">
        <f t="shared" si="23"/>
        <v>null</v>
      </c>
      <c r="AD98" s="51" t="s">
        <v>0</v>
      </c>
    </row>
    <row r="99" spans="1:30" s="13" customFormat="1" ht="6" customHeight="1" x14ac:dyDescent="0.25">
      <c r="A99" s="4">
        <v>99</v>
      </c>
      <c r="B99" s="11" t="s">
        <v>36</v>
      </c>
      <c r="C99" s="27" t="str">
        <f t="shared" si="15"/>
        <v>p.atestar</v>
      </c>
      <c r="D99" s="7" t="str">
        <f t="shared" si="16"/>
        <v>é.registro.cau</v>
      </c>
      <c r="E99" s="10" t="s">
        <v>37</v>
      </c>
      <c r="F99" s="20" t="str">
        <f>F95</f>
        <v>d.atestar</v>
      </c>
      <c r="G99" s="34" t="s">
        <v>931</v>
      </c>
      <c r="H99" s="5" t="s">
        <v>38</v>
      </c>
      <c r="I99" s="29" t="s">
        <v>39</v>
      </c>
      <c r="J99" s="23" t="s">
        <v>39</v>
      </c>
      <c r="K99" s="23" t="s">
        <v>1126</v>
      </c>
      <c r="L99" s="23" t="s">
        <v>0</v>
      </c>
      <c r="M99" s="23" t="s">
        <v>0</v>
      </c>
      <c r="N99" s="25" t="s">
        <v>0</v>
      </c>
      <c r="O99" s="23" t="s">
        <v>0</v>
      </c>
      <c r="P99" s="23" t="s">
        <v>0</v>
      </c>
      <c r="Q99" s="23" t="s">
        <v>0</v>
      </c>
      <c r="R99" s="25" t="s">
        <v>0</v>
      </c>
      <c r="S99" s="12" t="s">
        <v>1</v>
      </c>
      <c r="T99" s="12" t="s">
        <v>42</v>
      </c>
      <c r="U99" s="6" t="str">
        <f t="shared" si="17"/>
        <v>Propriedade destinada a atestar:    é.registro.cau</v>
      </c>
      <c r="V99" s="6" t="str">
        <f t="shared" si="18"/>
        <v>Dado para atestar:     registro.cau          Deve ser formatado como (xsd:string)</v>
      </c>
      <c r="W99" s="28" t="s">
        <v>933</v>
      </c>
      <c r="X99" s="22" t="str">
        <f t="shared" si="20"/>
        <v>ates.106</v>
      </c>
      <c r="Y99" s="48" t="str">
        <f t="shared" si="21"/>
        <v>É um conceito de atestar</v>
      </c>
      <c r="Z99" s="47" t="str">
        <f t="shared" si="19"/>
        <v>Identificación del número de registro en el Consejo Regional de Ingeniería y Agronomía de CAU en Brasil.</v>
      </c>
      <c r="AA99" s="50" t="str">
        <f t="shared" si="22"/>
        <v>null</v>
      </c>
      <c r="AB99" s="51" t="s">
        <v>0</v>
      </c>
      <c r="AC99" s="50" t="str">
        <f t="shared" si="23"/>
        <v>null</v>
      </c>
      <c r="AD99" s="51" t="s">
        <v>0</v>
      </c>
    </row>
    <row r="100" spans="1:30" s="13" customFormat="1" ht="6" customHeight="1" x14ac:dyDescent="0.25">
      <c r="A100" s="4">
        <v>100</v>
      </c>
      <c r="B100" s="11" t="s">
        <v>36</v>
      </c>
      <c r="C100" s="27" t="str">
        <f t="shared" si="15"/>
        <v>p.atestar</v>
      </c>
      <c r="D100" s="7" t="str">
        <f t="shared" si="16"/>
        <v>é.registro.crea</v>
      </c>
      <c r="E100" s="10" t="s">
        <v>37</v>
      </c>
      <c r="F100" s="20" t="str">
        <f>F95</f>
        <v>d.atestar</v>
      </c>
      <c r="G100" s="34" t="s">
        <v>932</v>
      </c>
      <c r="H100" s="5" t="s">
        <v>38</v>
      </c>
      <c r="I100" s="29" t="s">
        <v>39</v>
      </c>
      <c r="J100" s="23" t="s">
        <v>39</v>
      </c>
      <c r="K100" s="23" t="s">
        <v>1126</v>
      </c>
      <c r="L100" s="23" t="s">
        <v>0</v>
      </c>
      <c r="M100" s="23" t="s">
        <v>0</v>
      </c>
      <c r="N100" s="25" t="s">
        <v>0</v>
      </c>
      <c r="O100" s="23" t="s">
        <v>0</v>
      </c>
      <c r="P100" s="23" t="s">
        <v>0</v>
      </c>
      <c r="Q100" s="23" t="s">
        <v>0</v>
      </c>
      <c r="R100" s="25" t="s">
        <v>0</v>
      </c>
      <c r="S100" s="12" t="s">
        <v>1</v>
      </c>
      <c r="T100" s="12" t="s">
        <v>42</v>
      </c>
      <c r="U100" s="6" t="str">
        <f t="shared" si="17"/>
        <v>Propriedade destinada a atestar:    é.registro.crea</v>
      </c>
      <c r="V100" s="6" t="str">
        <f t="shared" si="18"/>
        <v>Dado para atestar:     registro.crea          Deve ser formatado como (xsd:string)</v>
      </c>
      <c r="W100" s="28" t="s">
        <v>934</v>
      </c>
      <c r="X100" s="22" t="str">
        <f t="shared" si="20"/>
        <v>ates.107</v>
      </c>
      <c r="Y100" s="48" t="str">
        <f t="shared" si="21"/>
        <v>É um conceito de atestar</v>
      </c>
      <c r="Z100" s="47" t="str">
        <f t="shared" si="19"/>
        <v>Identificación del número de registro en el Consejo Regional de Ingeniería y Agronomía CREA en Brasil.</v>
      </c>
      <c r="AA100" s="50" t="str">
        <f t="shared" si="22"/>
        <v>null</v>
      </c>
      <c r="AB100" s="51" t="s">
        <v>0</v>
      </c>
      <c r="AC100" s="50" t="str">
        <f t="shared" si="23"/>
        <v>null</v>
      </c>
      <c r="AD100" s="51" t="s">
        <v>0</v>
      </c>
    </row>
    <row r="101" spans="1:30" s="13" customFormat="1" ht="6" customHeight="1" x14ac:dyDescent="0.25">
      <c r="A101" s="4">
        <v>101</v>
      </c>
      <c r="B101" s="11" t="s">
        <v>36</v>
      </c>
      <c r="C101" s="27" t="str">
        <f t="shared" si="15"/>
        <v>p.atestar</v>
      </c>
      <c r="D101" s="7" t="str">
        <f t="shared" si="16"/>
        <v>é.registro.confea</v>
      </c>
      <c r="E101" s="10" t="s">
        <v>37</v>
      </c>
      <c r="F101" s="20" t="str">
        <f>F96</f>
        <v>d.atestar</v>
      </c>
      <c r="G101" s="34" t="s">
        <v>935</v>
      </c>
      <c r="H101" s="5" t="s">
        <v>38</v>
      </c>
      <c r="I101" s="29" t="s">
        <v>39</v>
      </c>
      <c r="J101" s="23" t="s">
        <v>39</v>
      </c>
      <c r="K101" s="23" t="s">
        <v>1126</v>
      </c>
      <c r="L101" s="23" t="s">
        <v>0</v>
      </c>
      <c r="M101" s="23" t="s">
        <v>0</v>
      </c>
      <c r="N101" s="25" t="s">
        <v>0</v>
      </c>
      <c r="O101" s="23" t="s">
        <v>0</v>
      </c>
      <c r="P101" s="23" t="s">
        <v>0</v>
      </c>
      <c r="Q101" s="23" t="s">
        <v>0</v>
      </c>
      <c r="R101" s="25" t="s">
        <v>0</v>
      </c>
      <c r="S101" s="12" t="s">
        <v>1</v>
      </c>
      <c r="T101" s="12" t="s">
        <v>42</v>
      </c>
      <c r="U101" s="6" t="str">
        <f t="shared" si="17"/>
        <v>Propriedade destinada a atestar:    é.registro.confea</v>
      </c>
      <c r="V101" s="6" t="str">
        <f t="shared" si="18"/>
        <v>Dado para atestar:     registro.confea          Deve ser formatado como (xsd:string)</v>
      </c>
      <c r="W101" s="28" t="s">
        <v>937</v>
      </c>
      <c r="X101" s="22" t="str">
        <f t="shared" si="20"/>
        <v>ates.108</v>
      </c>
      <c r="Y101" s="48" t="str">
        <f t="shared" si="21"/>
        <v>É um conceito de atestar</v>
      </c>
      <c r="Z101" s="47" t="str">
        <f t="shared" si="19"/>
        <v>Identificación del número de registro en el Consejo Federal de Ingeniería y Agronomía de CONFEA en Brasil.</v>
      </c>
      <c r="AA101" s="50" t="str">
        <f t="shared" si="22"/>
        <v>null</v>
      </c>
      <c r="AB101" s="51" t="s">
        <v>0</v>
      </c>
      <c r="AC101" s="50" t="str">
        <f t="shared" si="23"/>
        <v>null</v>
      </c>
      <c r="AD101" s="51" t="s">
        <v>0</v>
      </c>
    </row>
    <row r="102" spans="1:30" s="13" customFormat="1" ht="6" customHeight="1" x14ac:dyDescent="0.25">
      <c r="A102" s="4">
        <v>102</v>
      </c>
      <c r="B102" s="11" t="s">
        <v>36</v>
      </c>
      <c r="C102" s="27" t="str">
        <f t="shared" si="15"/>
        <v>p.atestar</v>
      </c>
      <c r="D102" s="7" t="str">
        <f t="shared" si="16"/>
        <v>é.carteira.habilitante</v>
      </c>
      <c r="E102" s="10" t="s">
        <v>37</v>
      </c>
      <c r="F102" s="20" t="str">
        <f>F96</f>
        <v>d.atestar</v>
      </c>
      <c r="G102" s="34" t="s">
        <v>936</v>
      </c>
      <c r="H102" s="5" t="s">
        <v>38</v>
      </c>
      <c r="I102" s="29" t="s">
        <v>39</v>
      </c>
      <c r="J102" s="23" t="s">
        <v>39</v>
      </c>
      <c r="K102" s="23" t="s">
        <v>1126</v>
      </c>
      <c r="L102" s="23" t="s">
        <v>0</v>
      </c>
      <c r="M102" s="23" t="s">
        <v>0</v>
      </c>
      <c r="N102" s="25" t="s">
        <v>0</v>
      </c>
      <c r="O102" s="23" t="s">
        <v>0</v>
      </c>
      <c r="P102" s="23" t="s">
        <v>0</v>
      </c>
      <c r="Q102" s="23" t="s">
        <v>0</v>
      </c>
      <c r="R102" s="25" t="s">
        <v>0</v>
      </c>
      <c r="S102" s="12" t="s">
        <v>1</v>
      </c>
      <c r="T102" s="12" t="s">
        <v>42</v>
      </c>
      <c r="U102" s="6" t="str">
        <f t="shared" si="17"/>
        <v>Propriedade destinada a atestar:    é.carteira.habilitante</v>
      </c>
      <c r="V102" s="6" t="str">
        <f t="shared" si="18"/>
        <v>Dado para atestar:     carteira.habilitante          Deve ser formatado como (xsd:string)</v>
      </c>
      <c r="W102" s="28" t="s">
        <v>972</v>
      </c>
      <c r="X102" s="22" t="str">
        <f t="shared" si="20"/>
        <v>ates.109</v>
      </c>
      <c r="Y102" s="48" t="str">
        <f t="shared" si="21"/>
        <v>É um conceito de atestar</v>
      </c>
      <c r="Z102" s="47" t="str">
        <f t="shared" si="19"/>
        <v>Identificación de un número de licencia de conducir para realizar alguna función.</v>
      </c>
      <c r="AA102" s="50" t="str">
        <f t="shared" si="22"/>
        <v>null</v>
      </c>
      <c r="AB102" s="51" t="s">
        <v>0</v>
      </c>
      <c r="AC102" s="50" t="str">
        <f t="shared" si="23"/>
        <v>null</v>
      </c>
      <c r="AD102" s="51" t="s">
        <v>0</v>
      </c>
    </row>
    <row r="103" spans="1:30" s="13" customFormat="1" ht="6" customHeight="1" x14ac:dyDescent="0.25">
      <c r="A103" s="4">
        <v>103</v>
      </c>
      <c r="B103" s="11" t="s">
        <v>36</v>
      </c>
      <c r="C103" s="27" t="str">
        <f t="shared" si="15"/>
        <v>p.atestar</v>
      </c>
      <c r="D103" s="7" t="str">
        <f t="shared" si="16"/>
        <v>é.fiscalizado.por</v>
      </c>
      <c r="E103" s="10" t="s">
        <v>37</v>
      </c>
      <c r="F103" s="20" t="str">
        <f>F96</f>
        <v>d.atestar</v>
      </c>
      <c r="G103" s="34" t="s">
        <v>938</v>
      </c>
      <c r="H103" s="5" t="s">
        <v>38</v>
      </c>
      <c r="I103" s="29" t="s">
        <v>0</v>
      </c>
      <c r="J103" s="23" t="s">
        <v>0</v>
      </c>
      <c r="K103" s="23" t="s">
        <v>0</v>
      </c>
      <c r="L103" s="23" t="s">
        <v>0</v>
      </c>
      <c r="M103" s="23" t="s">
        <v>0</v>
      </c>
      <c r="N103" s="25" t="s">
        <v>0</v>
      </c>
      <c r="O103" s="23" t="s">
        <v>0</v>
      </c>
      <c r="P103" s="23" t="s">
        <v>0</v>
      </c>
      <c r="Q103" s="23" t="s">
        <v>0</v>
      </c>
      <c r="R103" s="25" t="s">
        <v>0</v>
      </c>
      <c r="S103" s="12" t="s">
        <v>1</v>
      </c>
      <c r="T103" s="12" t="s">
        <v>42</v>
      </c>
      <c r="U103" s="6" t="str">
        <f t="shared" si="17"/>
        <v>Propriedade destinada a atestar:    é.fiscalizado.por</v>
      </c>
      <c r="V103" s="6" t="str">
        <f t="shared" si="18"/>
        <v>Dado para atestar:     fiscalizado.por          Deve ser formatado como (xsd:string)</v>
      </c>
      <c r="W103" s="28" t="s">
        <v>971</v>
      </c>
      <c r="X103" s="22" t="str">
        <f t="shared" si="20"/>
        <v>ates.110</v>
      </c>
      <c r="Y103" s="48" t="str">
        <f t="shared" si="21"/>
        <v>É um conceito de atestar</v>
      </c>
      <c r="Z103" s="47" t="str">
        <f t="shared" si="19"/>
        <v>Identificación del agente de inspección.</v>
      </c>
      <c r="AA103" s="50" t="str">
        <f t="shared" si="22"/>
        <v>null</v>
      </c>
      <c r="AB103" s="51" t="s">
        <v>0</v>
      </c>
      <c r="AC103" s="50" t="str">
        <f t="shared" si="23"/>
        <v>null</v>
      </c>
      <c r="AD103" s="51" t="s">
        <v>0</v>
      </c>
    </row>
    <row r="104" spans="1:30" s="13" customFormat="1" ht="6" customHeight="1" x14ac:dyDescent="0.25">
      <c r="A104" s="4">
        <v>104</v>
      </c>
      <c r="B104" s="11" t="s">
        <v>36</v>
      </c>
      <c r="C104" s="30" t="str">
        <f t="shared" si="15"/>
        <v>p.atributar</v>
      </c>
      <c r="D104" s="7" t="str">
        <f t="shared" si="16"/>
        <v>é.parámetro</v>
      </c>
      <c r="E104" s="10" t="s">
        <v>37</v>
      </c>
      <c r="F104" s="21" t="s">
        <v>1981</v>
      </c>
      <c r="G104" s="34" t="s">
        <v>1983</v>
      </c>
      <c r="H104" s="5" t="s">
        <v>38</v>
      </c>
      <c r="I104" s="29" t="s">
        <v>0</v>
      </c>
      <c r="J104" s="23" t="s">
        <v>0</v>
      </c>
      <c r="K104" s="23" t="s">
        <v>0</v>
      </c>
      <c r="L104" s="23" t="s">
        <v>0</v>
      </c>
      <c r="M104" s="23" t="s">
        <v>0</v>
      </c>
      <c r="N104" s="25" t="s">
        <v>0</v>
      </c>
      <c r="O104" s="23" t="s">
        <v>0</v>
      </c>
      <c r="P104" s="23" t="s">
        <v>0</v>
      </c>
      <c r="Q104" s="23" t="s">
        <v>0</v>
      </c>
      <c r="R104" s="25" t="s">
        <v>0</v>
      </c>
      <c r="S104" s="12" t="s">
        <v>1</v>
      </c>
      <c r="T104" s="12" t="s">
        <v>42</v>
      </c>
      <c r="U104" s="6" t="str">
        <f t="shared" si="17"/>
        <v>Propriedade destinada a atributar:    é.parámetro</v>
      </c>
      <c r="V104" s="6" t="str">
        <f t="shared" si="18"/>
        <v>Dado para atributar:     parámetro          Deve ser formatado como (xsd:string)</v>
      </c>
      <c r="W104" s="28" t="s">
        <v>1985</v>
      </c>
      <c r="X104" s="22" t="str">
        <f t="shared" si="20"/>
        <v>atri.100</v>
      </c>
      <c r="Y104" s="48" t="str">
        <f t="shared" si="21"/>
        <v>É um conceito de atributar</v>
      </c>
      <c r="Z104" s="47" t="str">
        <f t="shared" si="19"/>
        <v>Nombre de un parámetro o atributo creado por el usuario.</v>
      </c>
      <c r="AA104" s="50" t="str">
        <f t="shared" si="22"/>
        <v>null</v>
      </c>
      <c r="AB104" s="51" t="s">
        <v>0</v>
      </c>
      <c r="AC104" s="50" t="str">
        <f t="shared" si="23"/>
        <v>null</v>
      </c>
      <c r="AD104" s="51" t="s">
        <v>0</v>
      </c>
    </row>
    <row r="105" spans="1:30" s="13" customFormat="1" ht="6" customHeight="1" x14ac:dyDescent="0.25">
      <c r="A105" s="4">
        <v>105</v>
      </c>
      <c r="B105" s="11" t="s">
        <v>36</v>
      </c>
      <c r="C105" s="27" t="str">
        <f t="shared" si="15"/>
        <v>p.atributar</v>
      </c>
      <c r="D105" s="7" t="str">
        <f t="shared" si="16"/>
        <v>é.default</v>
      </c>
      <c r="E105" s="10" t="s">
        <v>37</v>
      </c>
      <c r="F105" s="20" t="str">
        <f>F104</f>
        <v>d.atributar</v>
      </c>
      <c r="G105" s="34" t="s">
        <v>1982</v>
      </c>
      <c r="H105" s="5" t="s">
        <v>38</v>
      </c>
      <c r="I105" s="29" t="s">
        <v>0</v>
      </c>
      <c r="J105" s="23" t="s">
        <v>0</v>
      </c>
      <c r="K105" s="23" t="s">
        <v>0</v>
      </c>
      <c r="L105" s="23" t="s">
        <v>0</v>
      </c>
      <c r="M105" s="23" t="s">
        <v>0</v>
      </c>
      <c r="N105" s="25" t="s">
        <v>0</v>
      </c>
      <c r="O105" s="23" t="s">
        <v>0</v>
      </c>
      <c r="P105" s="23" t="s">
        <v>0</v>
      </c>
      <c r="Q105" s="23" t="s">
        <v>0</v>
      </c>
      <c r="R105" s="25" t="s">
        <v>0</v>
      </c>
      <c r="S105" s="12" t="s">
        <v>1</v>
      </c>
      <c r="T105" s="12" t="s">
        <v>42</v>
      </c>
      <c r="U105" s="6" t="str">
        <f t="shared" si="17"/>
        <v>Propriedade destinada a atributar:    é.default</v>
      </c>
      <c r="V105" s="6" t="str">
        <f t="shared" si="18"/>
        <v>Dado para atributar:     default          Deve ser formatado como (xsd:string)</v>
      </c>
      <c r="W105" s="28" t="s">
        <v>2319</v>
      </c>
      <c r="X105" s="22" t="str">
        <f t="shared" si="20"/>
        <v>atri.101</v>
      </c>
      <c r="Y105" s="48" t="str">
        <f t="shared" si="21"/>
        <v>É um conceito de atributar</v>
      </c>
      <c r="Z105" s="47" t="str">
        <f t="shared" si="19"/>
        <v>El valor predeterminado o actual de un parámetro o atributo creado por el usuario. Se puede formar para la lista de valores o el método.</v>
      </c>
      <c r="AA105" s="50" t="str">
        <f t="shared" si="22"/>
        <v>null</v>
      </c>
      <c r="AB105" s="51" t="s">
        <v>0</v>
      </c>
      <c r="AC105" s="50" t="str">
        <f t="shared" si="23"/>
        <v>null</v>
      </c>
      <c r="AD105" s="51" t="s">
        <v>0</v>
      </c>
    </row>
    <row r="106" spans="1:30" s="13" customFormat="1" ht="6" customHeight="1" x14ac:dyDescent="0.25">
      <c r="A106" s="4">
        <v>106</v>
      </c>
      <c r="B106" s="11" t="s">
        <v>36</v>
      </c>
      <c r="C106" s="27" t="str">
        <f t="shared" si="15"/>
        <v>p.atributar</v>
      </c>
      <c r="D106" s="7" t="str">
        <f t="shared" si="16"/>
        <v>é.tipo</v>
      </c>
      <c r="E106" s="10" t="s">
        <v>37</v>
      </c>
      <c r="F106" s="20" t="str">
        <f t="shared" ref="F106:F107" si="25">F105</f>
        <v>d.atributar</v>
      </c>
      <c r="G106" s="34" t="s">
        <v>359</v>
      </c>
      <c r="H106" s="5" t="s">
        <v>38</v>
      </c>
      <c r="I106" s="29" t="s">
        <v>0</v>
      </c>
      <c r="J106" s="23" t="s">
        <v>0</v>
      </c>
      <c r="K106" s="23" t="s">
        <v>0</v>
      </c>
      <c r="L106" s="23" t="s">
        <v>0</v>
      </c>
      <c r="M106" s="23" t="s">
        <v>0</v>
      </c>
      <c r="N106" s="25" t="s">
        <v>0</v>
      </c>
      <c r="O106" s="23" t="s">
        <v>0</v>
      </c>
      <c r="P106" s="23" t="s">
        <v>0</v>
      </c>
      <c r="Q106" s="23" t="s">
        <v>0</v>
      </c>
      <c r="R106" s="25" t="s">
        <v>0</v>
      </c>
      <c r="S106" s="12" t="s">
        <v>1</v>
      </c>
      <c r="T106" s="12" t="s">
        <v>42</v>
      </c>
      <c r="U106" s="6" t="str">
        <f t="shared" si="17"/>
        <v>Propriedade destinada a atributar:    é.tipo</v>
      </c>
      <c r="V106" s="6" t="str">
        <f t="shared" si="18"/>
        <v>Dado para atributar:     tipo          Deve ser formatado como (xsd:string)</v>
      </c>
      <c r="W106" s="28" t="s">
        <v>1986</v>
      </c>
      <c r="X106" s="22" t="str">
        <f t="shared" si="20"/>
        <v>atri.102</v>
      </c>
      <c r="Y106" s="48" t="str">
        <f t="shared" si="21"/>
        <v>É um conceito de atributar</v>
      </c>
      <c r="Z106" s="47" t="str">
        <f t="shared" si="19"/>
        <v>Tipo de parámetro o atributo creado por el usuario.</v>
      </c>
      <c r="AA106" s="50" t="str">
        <f t="shared" si="22"/>
        <v>null</v>
      </c>
      <c r="AB106" s="51" t="s">
        <v>0</v>
      </c>
      <c r="AC106" s="50" t="str">
        <f t="shared" si="23"/>
        <v>null</v>
      </c>
      <c r="AD106" s="51" t="s">
        <v>0</v>
      </c>
    </row>
    <row r="107" spans="1:30" s="13" customFormat="1" ht="6" customHeight="1" x14ac:dyDescent="0.25">
      <c r="A107" s="4">
        <v>107</v>
      </c>
      <c r="B107" s="11" t="s">
        <v>36</v>
      </c>
      <c r="C107" s="27" t="str">
        <f t="shared" si="15"/>
        <v>p.atributar</v>
      </c>
      <c r="D107" s="7" t="str">
        <f t="shared" si="16"/>
        <v>é.valor</v>
      </c>
      <c r="E107" s="10" t="s">
        <v>37</v>
      </c>
      <c r="F107" s="20" t="str">
        <f t="shared" si="25"/>
        <v>d.atributar</v>
      </c>
      <c r="G107" s="34" t="s">
        <v>1984</v>
      </c>
      <c r="H107" s="5" t="s">
        <v>38</v>
      </c>
      <c r="I107" s="29" t="s">
        <v>0</v>
      </c>
      <c r="J107" s="23" t="s">
        <v>0</v>
      </c>
      <c r="K107" s="23" t="s">
        <v>0</v>
      </c>
      <c r="L107" s="23" t="s">
        <v>0</v>
      </c>
      <c r="M107" s="23" t="s">
        <v>0</v>
      </c>
      <c r="N107" s="25" t="s">
        <v>0</v>
      </c>
      <c r="O107" s="23" t="s">
        <v>0</v>
      </c>
      <c r="P107" s="23" t="s">
        <v>0</v>
      </c>
      <c r="Q107" s="23" t="s">
        <v>0</v>
      </c>
      <c r="R107" s="25" t="s">
        <v>0</v>
      </c>
      <c r="S107" s="12" t="s">
        <v>1</v>
      </c>
      <c r="T107" s="12" t="s">
        <v>42</v>
      </c>
      <c r="U107" s="6" t="str">
        <f t="shared" si="17"/>
        <v>Propriedade destinada a atributar:    é.valor</v>
      </c>
      <c r="V107" s="6" t="str">
        <f t="shared" si="18"/>
        <v>Dado para atributar:     valor          Deve ser formatado como (xsd:string)</v>
      </c>
      <c r="W107" s="28" t="s">
        <v>1987</v>
      </c>
      <c r="X107" s="22" t="str">
        <f t="shared" si="20"/>
        <v>atri.103</v>
      </c>
      <c r="Y107" s="48" t="str">
        <f t="shared" si="21"/>
        <v>É um conceito de atributar</v>
      </c>
      <c r="Z107" s="47" t="str">
        <f t="shared" si="19"/>
        <v>Valor asignado al parámetro o atributo creado por el usuario.</v>
      </c>
      <c r="AA107" s="50" t="str">
        <f t="shared" si="22"/>
        <v>null</v>
      </c>
      <c r="AB107" s="51" t="s">
        <v>0</v>
      </c>
      <c r="AC107" s="50" t="str">
        <f t="shared" si="23"/>
        <v>null</v>
      </c>
      <c r="AD107" s="51" t="s">
        <v>0</v>
      </c>
    </row>
    <row r="108" spans="1:30" s="13" customFormat="1" ht="6" customHeight="1" x14ac:dyDescent="0.25">
      <c r="A108" s="4">
        <v>108</v>
      </c>
      <c r="B108" s="11" t="s">
        <v>36</v>
      </c>
      <c r="C108" s="30" t="str">
        <f t="shared" si="15"/>
        <v>p.autenticar</v>
      </c>
      <c r="D108" s="7" t="str">
        <f t="shared" si="16"/>
        <v>é.certificado.digital</v>
      </c>
      <c r="E108" s="10" t="s">
        <v>37</v>
      </c>
      <c r="F108" s="21" t="s">
        <v>1135</v>
      </c>
      <c r="G108" s="34" t="s">
        <v>1134</v>
      </c>
      <c r="H108" s="5" t="s">
        <v>38</v>
      </c>
      <c r="I108" s="29" t="s">
        <v>0</v>
      </c>
      <c r="J108" s="23" t="s">
        <v>0</v>
      </c>
      <c r="K108" s="23" t="s">
        <v>0</v>
      </c>
      <c r="L108" s="23" t="s">
        <v>0</v>
      </c>
      <c r="M108" s="23" t="s">
        <v>0</v>
      </c>
      <c r="N108" s="25" t="s">
        <v>0</v>
      </c>
      <c r="O108" s="23" t="s">
        <v>0</v>
      </c>
      <c r="P108" s="23" t="s">
        <v>0</v>
      </c>
      <c r="Q108" s="23" t="s">
        <v>0</v>
      </c>
      <c r="R108" s="25" t="s">
        <v>0</v>
      </c>
      <c r="S108" s="12" t="s">
        <v>1</v>
      </c>
      <c r="T108" s="12" t="s">
        <v>42</v>
      </c>
      <c r="U108" s="6" t="str">
        <f t="shared" si="17"/>
        <v>Propriedade destinada a autenticar:    é.certificado.digital</v>
      </c>
      <c r="V108" s="6" t="str">
        <f t="shared" si="18"/>
        <v>Dado para autenticar:     certificado.digital          Deve ser formatado como (xsd:string)</v>
      </c>
      <c r="W108" s="28" t="s">
        <v>1138</v>
      </c>
      <c r="X108" s="22" t="str">
        <f t="shared" si="20"/>
        <v>aute.100</v>
      </c>
      <c r="Y108" s="48" t="str">
        <f t="shared" si="21"/>
        <v>É um conceito de autenticar</v>
      </c>
      <c r="Z108" s="47" t="str">
        <f t="shared" si="19"/>
        <v>Autenticación por certificado digital.</v>
      </c>
      <c r="AA108" s="50" t="str">
        <f t="shared" si="22"/>
        <v>null</v>
      </c>
      <c r="AB108" s="51" t="s">
        <v>0</v>
      </c>
      <c r="AC108" s="50" t="str">
        <f t="shared" si="23"/>
        <v>null</v>
      </c>
      <c r="AD108" s="51" t="s">
        <v>0</v>
      </c>
    </row>
    <row r="109" spans="1:30" s="13" customFormat="1" ht="6" customHeight="1" x14ac:dyDescent="0.25">
      <c r="A109" s="4">
        <v>109</v>
      </c>
      <c r="B109" s="11" t="s">
        <v>36</v>
      </c>
      <c r="C109" s="27" t="str">
        <f t="shared" si="15"/>
        <v>p.autenticar</v>
      </c>
      <c r="D109" s="7" t="str">
        <f t="shared" si="16"/>
        <v>é.assinatura.digital</v>
      </c>
      <c r="E109" s="10" t="s">
        <v>37</v>
      </c>
      <c r="F109" s="20" t="str">
        <f>F108</f>
        <v>d.autenticar</v>
      </c>
      <c r="G109" s="34" t="s">
        <v>1136</v>
      </c>
      <c r="H109" s="5" t="s">
        <v>38</v>
      </c>
      <c r="I109" s="29" t="s">
        <v>0</v>
      </c>
      <c r="J109" s="23" t="s">
        <v>0</v>
      </c>
      <c r="K109" s="23" t="s">
        <v>0</v>
      </c>
      <c r="L109" s="23" t="s">
        <v>0</v>
      </c>
      <c r="M109" s="23" t="s">
        <v>0</v>
      </c>
      <c r="N109" s="25" t="s">
        <v>0</v>
      </c>
      <c r="O109" s="23" t="s">
        <v>0</v>
      </c>
      <c r="P109" s="23" t="s">
        <v>0</v>
      </c>
      <c r="Q109" s="23" t="s">
        <v>0</v>
      </c>
      <c r="R109" s="25" t="s">
        <v>0</v>
      </c>
      <c r="S109" s="12" t="s">
        <v>1</v>
      </c>
      <c r="T109" s="12" t="s">
        <v>42</v>
      </c>
      <c r="U109" s="6" t="str">
        <f t="shared" si="17"/>
        <v>Propriedade destinada a autenticar:    é.assinatura.digital</v>
      </c>
      <c r="V109" s="6" t="str">
        <f t="shared" si="18"/>
        <v>Dado para autenticar:     assinatura.digital          Deve ser formatado como (xsd:string)</v>
      </c>
      <c r="W109" s="28" t="s">
        <v>1139</v>
      </c>
      <c r="X109" s="22" t="str">
        <f t="shared" si="20"/>
        <v>aute.101</v>
      </c>
      <c r="Y109" s="48" t="str">
        <f t="shared" si="21"/>
        <v>É um conceito de autenticar</v>
      </c>
      <c r="Z109" s="47" t="str">
        <f t="shared" si="19"/>
        <v>Autenticación por Firma Digital.</v>
      </c>
      <c r="AA109" s="50" t="str">
        <f t="shared" si="22"/>
        <v>null</v>
      </c>
      <c r="AB109" s="51" t="s">
        <v>0</v>
      </c>
      <c r="AC109" s="50" t="str">
        <f t="shared" si="23"/>
        <v>null</v>
      </c>
      <c r="AD109" s="51" t="s">
        <v>0</v>
      </c>
    </row>
    <row r="110" spans="1:30" s="13" customFormat="1" ht="6" customHeight="1" x14ac:dyDescent="0.25">
      <c r="A110" s="4">
        <v>110</v>
      </c>
      <c r="B110" s="11" t="s">
        <v>36</v>
      </c>
      <c r="C110" s="27" t="str">
        <f t="shared" si="15"/>
        <v>p.autenticar</v>
      </c>
      <c r="D110" s="7" t="str">
        <f t="shared" si="16"/>
        <v>é.criptografado</v>
      </c>
      <c r="E110" s="10" t="s">
        <v>37</v>
      </c>
      <c r="F110" s="20" t="str">
        <f>F109</f>
        <v>d.autenticar</v>
      </c>
      <c r="G110" s="34" t="s">
        <v>1137</v>
      </c>
      <c r="H110" s="5" t="s">
        <v>38</v>
      </c>
      <c r="I110" s="29" t="s">
        <v>0</v>
      </c>
      <c r="J110" s="23" t="s">
        <v>0</v>
      </c>
      <c r="K110" s="23" t="s">
        <v>0</v>
      </c>
      <c r="L110" s="23" t="s">
        <v>0</v>
      </c>
      <c r="M110" s="23" t="s">
        <v>0</v>
      </c>
      <c r="N110" s="25" t="s">
        <v>0</v>
      </c>
      <c r="O110" s="23" t="s">
        <v>0</v>
      </c>
      <c r="P110" s="23" t="s">
        <v>0</v>
      </c>
      <c r="Q110" s="23" t="s">
        <v>0</v>
      </c>
      <c r="R110" s="25" t="s">
        <v>0</v>
      </c>
      <c r="S110" s="12" t="s">
        <v>1</v>
      </c>
      <c r="T110" s="12" t="s">
        <v>42</v>
      </c>
      <c r="U110" s="6" t="str">
        <f t="shared" si="17"/>
        <v>Propriedade destinada a autenticar:    é.criptografado</v>
      </c>
      <c r="V110" s="6" t="str">
        <f t="shared" si="18"/>
        <v>Dado para autenticar:     criptografado          Deve ser formatado como (xsd:string)</v>
      </c>
      <c r="W110" s="28" t="s">
        <v>1140</v>
      </c>
      <c r="X110" s="22" t="str">
        <f t="shared" si="20"/>
        <v>aute.102</v>
      </c>
      <c r="Y110" s="48" t="str">
        <f t="shared" si="21"/>
        <v>É um conceito de autenticar</v>
      </c>
      <c r="Z110" s="47" t="str">
        <f t="shared" si="19"/>
        <v>Autentificado por criptografía.</v>
      </c>
      <c r="AA110" s="50" t="str">
        <f t="shared" si="22"/>
        <v>null</v>
      </c>
      <c r="AB110" s="51" t="s">
        <v>0</v>
      </c>
      <c r="AC110" s="50" t="str">
        <f t="shared" si="23"/>
        <v>null</v>
      </c>
      <c r="AD110" s="51" t="s">
        <v>0</v>
      </c>
    </row>
    <row r="111" spans="1:30" s="8" customFormat="1" ht="6" customHeight="1" x14ac:dyDescent="0.25">
      <c r="A111" s="4">
        <v>111</v>
      </c>
      <c r="B111" s="11" t="s">
        <v>36</v>
      </c>
      <c r="C111" s="30" t="str">
        <f t="shared" si="15"/>
        <v>p.calcular</v>
      </c>
      <c r="D111" s="7" t="str">
        <f t="shared" si="16"/>
        <v>é.malha.de.pontos</v>
      </c>
      <c r="E111" s="10" t="s">
        <v>37</v>
      </c>
      <c r="F111" s="19" t="s">
        <v>1644</v>
      </c>
      <c r="G111" s="33" t="s">
        <v>1645</v>
      </c>
      <c r="H111" s="26" t="s">
        <v>38</v>
      </c>
      <c r="I111" s="29" t="s">
        <v>0</v>
      </c>
      <c r="J111" s="25" t="s">
        <v>0</v>
      </c>
      <c r="K111" s="25" t="s">
        <v>0</v>
      </c>
      <c r="L111" s="25" t="s">
        <v>0</v>
      </c>
      <c r="M111" s="25" t="s">
        <v>0</v>
      </c>
      <c r="N111" s="25" t="s">
        <v>0</v>
      </c>
      <c r="O111" s="25" t="s">
        <v>0</v>
      </c>
      <c r="P111" s="25" t="s">
        <v>0</v>
      </c>
      <c r="Q111" s="25" t="s">
        <v>0</v>
      </c>
      <c r="R111" s="25" t="s">
        <v>0</v>
      </c>
      <c r="S111" s="12" t="s">
        <v>1</v>
      </c>
      <c r="T111" s="12" t="s">
        <v>42</v>
      </c>
      <c r="U111" s="6" t="str">
        <f t="shared" si="17"/>
        <v>Propriedade destinada a calcular:    é.malha.de.pontos</v>
      </c>
      <c r="V111" s="6" t="str">
        <f t="shared" si="18"/>
        <v>Dado para calcular:     malha.de.pontos          Deve ser formatado como (xsd:string)</v>
      </c>
      <c r="W111" s="28" t="s">
        <v>2049</v>
      </c>
      <c r="X111" s="22" t="str">
        <f t="shared" si="20"/>
        <v>calc.100</v>
      </c>
      <c r="Y111" s="48" t="str">
        <f t="shared" si="21"/>
        <v>É um conceito de calcular</v>
      </c>
      <c r="Z111" s="47" t="str">
        <f t="shared" si="19"/>
        <v>Declara una malla UV de puntos para varios cálculos, preferiblemente con una densidad de 0,5 a 2,0 m. Por ejemplo, aplicado en la NBR 15215-3 para calcular la incidencia de la luz natural en los ambientes. .</v>
      </c>
      <c r="AA111" s="50" t="str">
        <f t="shared" si="22"/>
        <v>null</v>
      </c>
      <c r="AB111" s="51" t="s">
        <v>0</v>
      </c>
      <c r="AC111" s="50" t="str">
        <f t="shared" si="23"/>
        <v>null</v>
      </c>
      <c r="AD111" s="51" t="s">
        <v>0</v>
      </c>
    </row>
    <row r="112" spans="1:30" s="8" customFormat="1" ht="6" customHeight="1" x14ac:dyDescent="0.25">
      <c r="A112" s="4">
        <v>112</v>
      </c>
      <c r="B112" s="11" t="s">
        <v>36</v>
      </c>
      <c r="C112" s="27" t="str">
        <f t="shared" si="15"/>
        <v>p.calcular</v>
      </c>
      <c r="D112" s="7" t="str">
        <f t="shared" si="16"/>
        <v>é.matriz</v>
      </c>
      <c r="E112" s="10" t="s">
        <v>37</v>
      </c>
      <c r="F112" s="20" t="str">
        <f>F111</f>
        <v>d.calcular</v>
      </c>
      <c r="G112" s="33" t="s">
        <v>1646</v>
      </c>
      <c r="H112" s="26" t="s">
        <v>38</v>
      </c>
      <c r="I112" s="29" t="s">
        <v>0</v>
      </c>
      <c r="J112" s="25" t="s">
        <v>0</v>
      </c>
      <c r="K112" s="25" t="s">
        <v>0</v>
      </c>
      <c r="L112" s="25" t="s">
        <v>0</v>
      </c>
      <c r="M112" s="25" t="s">
        <v>0</v>
      </c>
      <c r="N112" s="25" t="s">
        <v>0</v>
      </c>
      <c r="O112" s="25" t="s">
        <v>0</v>
      </c>
      <c r="P112" s="25" t="s">
        <v>0</v>
      </c>
      <c r="Q112" s="25" t="s">
        <v>0</v>
      </c>
      <c r="R112" s="25" t="s">
        <v>0</v>
      </c>
      <c r="S112" s="12" t="s">
        <v>1</v>
      </c>
      <c r="T112" s="12" t="s">
        <v>42</v>
      </c>
      <c r="U112" s="6" t="str">
        <f t="shared" si="17"/>
        <v>Propriedade destinada a calcular:    é.matriz</v>
      </c>
      <c r="V112" s="6" t="str">
        <f t="shared" si="18"/>
        <v>Dado para calcular:     matriz          Deve ser formatado como (xsd:string)</v>
      </c>
      <c r="W112" s="28" t="s">
        <v>2050</v>
      </c>
      <c r="X112" s="22" t="str">
        <f t="shared" si="20"/>
        <v>calc.101</v>
      </c>
      <c r="Y112" s="48" t="str">
        <f t="shared" si="21"/>
        <v>É um conceito de calcular</v>
      </c>
      <c r="Z112" s="47" t="str">
        <f t="shared" si="19"/>
        <v>Declara una matriz de 4x4. .</v>
      </c>
      <c r="AA112" s="50" t="str">
        <f t="shared" si="22"/>
        <v>null</v>
      </c>
      <c r="AB112" s="51" t="s">
        <v>0</v>
      </c>
      <c r="AC112" s="50" t="str">
        <f t="shared" si="23"/>
        <v>null</v>
      </c>
      <c r="AD112" s="51" t="s">
        <v>0</v>
      </c>
    </row>
    <row r="113" spans="1:30" s="8" customFormat="1" ht="6" customHeight="1" x14ac:dyDescent="0.25">
      <c r="A113" s="4">
        <v>113</v>
      </c>
      <c r="B113" s="11" t="s">
        <v>36</v>
      </c>
      <c r="C113" s="30" t="str">
        <f t="shared" si="15"/>
        <v>p.captar</v>
      </c>
      <c r="D113" s="7" t="str">
        <f t="shared" si="16"/>
        <v>é.ralo</v>
      </c>
      <c r="E113" s="10" t="s">
        <v>37</v>
      </c>
      <c r="F113" s="19" t="s">
        <v>673</v>
      </c>
      <c r="G113" s="33" t="s">
        <v>351</v>
      </c>
      <c r="H113" s="26" t="s">
        <v>38</v>
      </c>
      <c r="I113" s="29" t="s">
        <v>0</v>
      </c>
      <c r="J113" s="25" t="s">
        <v>0</v>
      </c>
      <c r="K113" s="25" t="s">
        <v>0</v>
      </c>
      <c r="L113" s="25" t="s">
        <v>0</v>
      </c>
      <c r="M113" s="25" t="s">
        <v>0</v>
      </c>
      <c r="N113" s="25" t="s">
        <v>0</v>
      </c>
      <c r="O113" s="25" t="s">
        <v>0</v>
      </c>
      <c r="P113" s="25" t="s">
        <v>0</v>
      </c>
      <c r="Q113" s="25" t="s">
        <v>0</v>
      </c>
      <c r="R113" s="25" t="s">
        <v>0</v>
      </c>
      <c r="S113" s="12" t="s">
        <v>1</v>
      </c>
      <c r="T113" s="12" t="s">
        <v>42</v>
      </c>
      <c r="U113" s="6" t="str">
        <f t="shared" si="17"/>
        <v>Propriedade destinada a captar:    é.ralo</v>
      </c>
      <c r="V113" s="6" t="str">
        <f t="shared" si="18"/>
        <v>Dado para captar:     ralo          Deve ser formatado como (xsd:string)</v>
      </c>
      <c r="W113" s="28" t="s">
        <v>2194</v>
      </c>
      <c r="X113" s="22" t="str">
        <f t="shared" si="20"/>
        <v>capt.100</v>
      </c>
      <c r="Y113" s="48" t="str">
        <f t="shared" si="21"/>
        <v>É um conceito de captar</v>
      </c>
      <c r="Z113" s="47" t="str">
        <f t="shared" si="19"/>
        <v>Revit ID o IFC GlobalId o identificador único de objeto. Identificación del desagüe.</v>
      </c>
      <c r="AA113" s="50" t="str">
        <f t="shared" si="22"/>
        <v>null</v>
      </c>
      <c r="AB113" s="51" t="s">
        <v>0</v>
      </c>
      <c r="AC113" s="50" t="str">
        <f t="shared" si="23"/>
        <v>null</v>
      </c>
      <c r="AD113" s="51" t="s">
        <v>0</v>
      </c>
    </row>
    <row r="114" spans="1:30" s="8" customFormat="1" ht="6" customHeight="1" x14ac:dyDescent="0.25">
      <c r="A114" s="4">
        <v>114</v>
      </c>
      <c r="B114" s="11" t="s">
        <v>36</v>
      </c>
      <c r="C114" s="27" t="str">
        <f t="shared" si="15"/>
        <v>p.captar</v>
      </c>
      <c r="D114" s="7" t="str">
        <f t="shared" si="16"/>
        <v>é.ralo.seco</v>
      </c>
      <c r="E114" s="10" t="s">
        <v>37</v>
      </c>
      <c r="F114" s="20" t="str">
        <f>F113</f>
        <v>d.captar</v>
      </c>
      <c r="G114" s="33" t="s">
        <v>352</v>
      </c>
      <c r="H114" s="26" t="s">
        <v>38</v>
      </c>
      <c r="I114" s="29" t="s">
        <v>0</v>
      </c>
      <c r="J114" s="25" t="s">
        <v>0</v>
      </c>
      <c r="K114" s="25" t="s">
        <v>0</v>
      </c>
      <c r="L114" s="25" t="s">
        <v>0</v>
      </c>
      <c r="M114" s="25" t="s">
        <v>0</v>
      </c>
      <c r="N114" s="25" t="s">
        <v>0</v>
      </c>
      <c r="O114" s="25" t="s">
        <v>0</v>
      </c>
      <c r="P114" s="25" t="s">
        <v>0</v>
      </c>
      <c r="Q114" s="25" t="s">
        <v>0</v>
      </c>
      <c r="R114" s="25" t="s">
        <v>0</v>
      </c>
      <c r="S114" s="12" t="s">
        <v>1</v>
      </c>
      <c r="T114" s="12" t="s">
        <v>42</v>
      </c>
      <c r="U114" s="6" t="str">
        <f t="shared" si="17"/>
        <v>Propriedade destinada a captar:    é.ralo.seco</v>
      </c>
      <c r="V114" s="6" t="str">
        <f t="shared" si="18"/>
        <v>Dado para captar:     ralo.seco          Deve ser formatado como (xsd:string)</v>
      </c>
      <c r="W114" s="28" t="s">
        <v>150</v>
      </c>
      <c r="X114" s="22" t="str">
        <f t="shared" si="20"/>
        <v>capt.101</v>
      </c>
      <c r="Y114" s="48" t="str">
        <f t="shared" si="21"/>
        <v>É um conceito de captar</v>
      </c>
      <c r="Z114" s="47" t="str">
        <f t="shared" si="19"/>
        <v>Es un desagüe seco.</v>
      </c>
      <c r="AA114" s="50" t="str">
        <f t="shared" si="22"/>
        <v>null</v>
      </c>
      <c r="AB114" s="51" t="s">
        <v>0</v>
      </c>
      <c r="AC114" s="50" t="str">
        <f t="shared" si="23"/>
        <v>null</v>
      </c>
      <c r="AD114" s="51" t="s">
        <v>0</v>
      </c>
    </row>
    <row r="115" spans="1:30" s="8" customFormat="1" ht="6" customHeight="1" x14ac:dyDescent="0.25">
      <c r="A115" s="4">
        <v>115</v>
      </c>
      <c r="B115" s="11" t="s">
        <v>36</v>
      </c>
      <c r="C115" s="27" t="str">
        <f t="shared" si="15"/>
        <v>p.captar</v>
      </c>
      <c r="D115" s="7" t="str">
        <f t="shared" si="16"/>
        <v>é.ralo.sifonado</v>
      </c>
      <c r="E115" s="10" t="s">
        <v>37</v>
      </c>
      <c r="F115" s="20" t="str">
        <f>F114</f>
        <v>d.captar</v>
      </c>
      <c r="G115" s="33" t="s">
        <v>353</v>
      </c>
      <c r="H115" s="26" t="s">
        <v>38</v>
      </c>
      <c r="I115" s="29" t="s">
        <v>0</v>
      </c>
      <c r="J115" s="25" t="s">
        <v>0</v>
      </c>
      <c r="K115" s="25" t="s">
        <v>0</v>
      </c>
      <c r="L115" s="25" t="s">
        <v>0</v>
      </c>
      <c r="M115" s="25" t="s">
        <v>0</v>
      </c>
      <c r="N115" s="25" t="s">
        <v>0</v>
      </c>
      <c r="O115" s="25" t="s">
        <v>0</v>
      </c>
      <c r="P115" s="25" t="s">
        <v>0</v>
      </c>
      <c r="Q115" s="25" t="s">
        <v>0</v>
      </c>
      <c r="R115" s="25" t="s">
        <v>0</v>
      </c>
      <c r="S115" s="12" t="s">
        <v>1</v>
      </c>
      <c r="T115" s="12" t="s">
        <v>42</v>
      </c>
      <c r="U115" s="6" t="str">
        <f t="shared" si="17"/>
        <v>Propriedade destinada a captar:    é.ralo.sifonado</v>
      </c>
      <c r="V115" s="6" t="str">
        <f t="shared" si="18"/>
        <v>Dado para captar:     ralo.sifonado          Deve ser formatado como (xsd:string)</v>
      </c>
      <c r="W115" s="28" t="s">
        <v>151</v>
      </c>
      <c r="X115" s="22" t="str">
        <f t="shared" si="20"/>
        <v>capt.102</v>
      </c>
      <c r="Y115" s="48" t="str">
        <f t="shared" si="21"/>
        <v>É um conceito de captar</v>
      </c>
      <c r="Z115" s="47" t="str">
        <f t="shared" si="19"/>
        <v>Es un desagüe desviado.</v>
      </c>
      <c r="AA115" s="50" t="str">
        <f t="shared" si="22"/>
        <v>null</v>
      </c>
      <c r="AB115" s="51" t="s">
        <v>0</v>
      </c>
      <c r="AC115" s="50" t="str">
        <f t="shared" si="23"/>
        <v>null</v>
      </c>
      <c r="AD115" s="51" t="s">
        <v>0</v>
      </c>
    </row>
    <row r="116" spans="1:30" s="8" customFormat="1" ht="6" customHeight="1" x14ac:dyDescent="0.25">
      <c r="A116" s="4">
        <v>116</v>
      </c>
      <c r="B116" s="11" t="s">
        <v>36</v>
      </c>
      <c r="C116" s="27" t="str">
        <f t="shared" si="15"/>
        <v>p.captar</v>
      </c>
      <c r="D116" s="7" t="str">
        <f t="shared" si="16"/>
        <v>é.ralo.linear</v>
      </c>
      <c r="E116" s="10" t="s">
        <v>37</v>
      </c>
      <c r="F116" s="20" t="str">
        <f>F115</f>
        <v>d.captar</v>
      </c>
      <c r="G116" s="33" t="s">
        <v>354</v>
      </c>
      <c r="H116" s="26" t="s">
        <v>38</v>
      </c>
      <c r="I116" s="29" t="s">
        <v>0</v>
      </c>
      <c r="J116" s="25" t="s">
        <v>0</v>
      </c>
      <c r="K116" s="25" t="s">
        <v>0</v>
      </c>
      <c r="L116" s="25" t="s">
        <v>0</v>
      </c>
      <c r="M116" s="25" t="s">
        <v>0</v>
      </c>
      <c r="N116" s="25" t="s">
        <v>0</v>
      </c>
      <c r="O116" s="25" t="s">
        <v>0</v>
      </c>
      <c r="P116" s="25" t="s">
        <v>0</v>
      </c>
      <c r="Q116" s="25" t="s">
        <v>0</v>
      </c>
      <c r="R116" s="25" t="s">
        <v>0</v>
      </c>
      <c r="S116" s="12" t="s">
        <v>1</v>
      </c>
      <c r="T116" s="12" t="s">
        <v>42</v>
      </c>
      <c r="U116" s="6" t="str">
        <f t="shared" si="17"/>
        <v>Propriedade destinada a captar:    é.ralo.linear</v>
      </c>
      <c r="V116" s="6" t="str">
        <f t="shared" si="18"/>
        <v>Dado para captar:     ralo.linear          Deve ser formatado como (xsd:string)</v>
      </c>
      <c r="W116" s="28" t="s">
        <v>152</v>
      </c>
      <c r="X116" s="22" t="str">
        <f t="shared" si="20"/>
        <v>capt.103</v>
      </c>
      <c r="Y116" s="48" t="str">
        <f t="shared" si="21"/>
        <v>É um conceito de captar</v>
      </c>
      <c r="Z116" s="47" t="str">
        <f t="shared" si="19"/>
        <v>Es un desagüe lineal.</v>
      </c>
      <c r="AA116" s="50" t="str">
        <f t="shared" si="22"/>
        <v>null</v>
      </c>
      <c r="AB116" s="51" t="s">
        <v>0</v>
      </c>
      <c r="AC116" s="50" t="str">
        <f t="shared" si="23"/>
        <v>null</v>
      </c>
      <c r="AD116" s="51" t="s">
        <v>0</v>
      </c>
    </row>
    <row r="117" spans="1:30" s="8" customFormat="1" ht="6" customHeight="1" x14ac:dyDescent="0.25">
      <c r="A117" s="4">
        <v>117</v>
      </c>
      <c r="B117" s="11" t="s">
        <v>36</v>
      </c>
      <c r="C117" s="27" t="str">
        <f t="shared" si="15"/>
        <v>p.captar</v>
      </c>
      <c r="D117" s="7" t="str">
        <f t="shared" si="16"/>
        <v>é.ralo.hemisférico</v>
      </c>
      <c r="E117" s="10" t="s">
        <v>37</v>
      </c>
      <c r="F117" s="20" t="str">
        <f>F116</f>
        <v>d.captar</v>
      </c>
      <c r="G117" s="33" t="s">
        <v>355</v>
      </c>
      <c r="H117" s="26" t="s">
        <v>38</v>
      </c>
      <c r="I117" s="29" t="s">
        <v>0</v>
      </c>
      <c r="J117" s="25" t="s">
        <v>0</v>
      </c>
      <c r="K117" s="25" t="s">
        <v>0</v>
      </c>
      <c r="L117" s="25" t="s">
        <v>0</v>
      </c>
      <c r="M117" s="25" t="s">
        <v>0</v>
      </c>
      <c r="N117" s="25" t="s">
        <v>0</v>
      </c>
      <c r="O117" s="25" t="s">
        <v>0</v>
      </c>
      <c r="P117" s="25" t="s">
        <v>0</v>
      </c>
      <c r="Q117" s="25" t="s">
        <v>0</v>
      </c>
      <c r="R117" s="25" t="s">
        <v>0</v>
      </c>
      <c r="S117" s="12" t="s">
        <v>1</v>
      </c>
      <c r="T117" s="12" t="s">
        <v>42</v>
      </c>
      <c r="U117" s="6" t="str">
        <f t="shared" si="17"/>
        <v>Propriedade destinada a captar:    é.ralo.hemisférico</v>
      </c>
      <c r="V117" s="6" t="str">
        <f t="shared" si="18"/>
        <v>Dado para captar:     ralo.hemisférico          Deve ser formatado como (xsd:string)</v>
      </c>
      <c r="W117" s="28" t="s">
        <v>153</v>
      </c>
      <c r="X117" s="22" t="str">
        <f t="shared" si="20"/>
        <v>capt.104</v>
      </c>
      <c r="Y117" s="48" t="str">
        <f t="shared" si="21"/>
        <v>É um conceito de captar</v>
      </c>
      <c r="Z117" s="47" t="str">
        <f t="shared" si="19"/>
        <v>Es un desagüe hemisférico.</v>
      </c>
      <c r="AA117" s="50" t="str">
        <f t="shared" si="22"/>
        <v>null</v>
      </c>
      <c r="AB117" s="51" t="s">
        <v>0</v>
      </c>
      <c r="AC117" s="50" t="str">
        <f t="shared" si="23"/>
        <v>null</v>
      </c>
      <c r="AD117" s="51" t="s">
        <v>0</v>
      </c>
    </row>
    <row r="118" spans="1:30" s="8" customFormat="1" ht="6" customHeight="1" x14ac:dyDescent="0.25">
      <c r="A118" s="4">
        <v>118</v>
      </c>
      <c r="B118" s="11" t="s">
        <v>36</v>
      </c>
      <c r="C118" s="30" t="str">
        <f t="shared" si="15"/>
        <v>p.caracterizar</v>
      </c>
      <c r="D118" s="7" t="str">
        <f t="shared" si="16"/>
        <v>é.revestido</v>
      </c>
      <c r="E118" s="10" t="s">
        <v>37</v>
      </c>
      <c r="F118" s="21" t="s">
        <v>1508</v>
      </c>
      <c r="G118" s="33" t="s">
        <v>1506</v>
      </c>
      <c r="H118" s="5" t="s">
        <v>38</v>
      </c>
      <c r="I118" s="29" t="s">
        <v>0</v>
      </c>
      <c r="J118" s="25" t="s">
        <v>0</v>
      </c>
      <c r="K118" s="25" t="s">
        <v>0</v>
      </c>
      <c r="L118" s="25" t="s">
        <v>0</v>
      </c>
      <c r="M118" s="25" t="s">
        <v>0</v>
      </c>
      <c r="N118" s="25" t="s">
        <v>0</v>
      </c>
      <c r="O118" s="25" t="s">
        <v>0</v>
      </c>
      <c r="P118" s="25" t="s">
        <v>0</v>
      </c>
      <c r="Q118" s="25" t="s">
        <v>0</v>
      </c>
      <c r="R118" s="25" t="s">
        <v>0</v>
      </c>
      <c r="S118" s="12" t="s">
        <v>1</v>
      </c>
      <c r="T118" s="12" t="s">
        <v>42</v>
      </c>
      <c r="U118" s="6" t="str">
        <f t="shared" si="17"/>
        <v>Propriedade destinada a caracterizar:    é.revestido</v>
      </c>
      <c r="V118" s="6" t="str">
        <f t="shared" si="18"/>
        <v>Dado para caracterizar:     revestido          Deve ser formatado como (xsd:string)</v>
      </c>
      <c r="W118" s="28" t="s">
        <v>2299</v>
      </c>
      <c r="X118" s="22" t="str">
        <f t="shared" si="20"/>
        <v>cara.100</v>
      </c>
      <c r="Y118" s="48" t="str">
        <f t="shared" si="21"/>
        <v>É um conceito de caracterizar</v>
      </c>
      <c r="Z118" s="47" t="str">
        <f t="shared" si="19"/>
        <v>Acabado aplicado.</v>
      </c>
      <c r="AA118" s="50" t="str">
        <f t="shared" si="22"/>
        <v>null</v>
      </c>
      <c r="AB118" s="51" t="s">
        <v>0</v>
      </c>
      <c r="AC118" s="50" t="str">
        <f t="shared" si="23"/>
        <v>null</v>
      </c>
      <c r="AD118" s="51" t="s">
        <v>0</v>
      </c>
    </row>
    <row r="119" spans="1:30" s="8" customFormat="1" ht="6" customHeight="1" x14ac:dyDescent="0.25">
      <c r="A119" s="4">
        <v>119</v>
      </c>
      <c r="B119" s="11" t="s">
        <v>36</v>
      </c>
      <c r="C119" s="27" t="str">
        <f t="shared" si="15"/>
        <v>p.caracterizar</v>
      </c>
      <c r="D119" s="7" t="str">
        <f t="shared" si="16"/>
        <v>é.fosco</v>
      </c>
      <c r="E119" s="10" t="s">
        <v>37</v>
      </c>
      <c r="F119" s="20" t="str">
        <f t="shared" ref="F119:F136" si="26">F118</f>
        <v>d.caracterizar</v>
      </c>
      <c r="G119" s="33" t="s">
        <v>464</v>
      </c>
      <c r="H119" s="5" t="s">
        <v>38</v>
      </c>
      <c r="I119" s="29" t="s">
        <v>0</v>
      </c>
      <c r="J119" s="25" t="s">
        <v>0</v>
      </c>
      <c r="K119" s="25" t="s">
        <v>0</v>
      </c>
      <c r="L119" s="25" t="s">
        <v>0</v>
      </c>
      <c r="M119" s="25" t="s">
        <v>0</v>
      </c>
      <c r="N119" s="25" t="s">
        <v>0</v>
      </c>
      <c r="O119" s="25" t="s">
        <v>0</v>
      </c>
      <c r="P119" s="25" t="s">
        <v>0</v>
      </c>
      <c r="Q119" s="25" t="s">
        <v>0</v>
      </c>
      <c r="R119" s="25" t="s">
        <v>0</v>
      </c>
      <c r="S119" s="12" t="s">
        <v>1</v>
      </c>
      <c r="T119" s="12" t="s">
        <v>42</v>
      </c>
      <c r="U119" s="6" t="str">
        <f t="shared" si="17"/>
        <v>Propriedade destinada a caracterizar:    é.fosco</v>
      </c>
      <c r="V119" s="6" t="str">
        <f t="shared" si="18"/>
        <v>Dado para caracterizar:     fosco          Deve ser formatado como (xsd:string)</v>
      </c>
      <c r="W119" s="28" t="s">
        <v>2300</v>
      </c>
      <c r="X119" s="22" t="str">
        <f t="shared" si="20"/>
        <v>cara.101</v>
      </c>
      <c r="Y119" s="48" t="str">
        <f t="shared" si="21"/>
        <v>É um conceito de caracterizar</v>
      </c>
      <c r="Z119" s="47" t="str">
        <f t="shared" si="19"/>
        <v>Acabado mate.</v>
      </c>
      <c r="AA119" s="50" t="str">
        <f t="shared" si="22"/>
        <v>null</v>
      </c>
      <c r="AB119" s="51" t="s">
        <v>0</v>
      </c>
      <c r="AC119" s="50" t="str">
        <f t="shared" si="23"/>
        <v>null</v>
      </c>
      <c r="AD119" s="51" t="s">
        <v>0</v>
      </c>
    </row>
    <row r="120" spans="1:30" s="8" customFormat="1" ht="6" customHeight="1" x14ac:dyDescent="0.25">
      <c r="A120" s="4">
        <v>120</v>
      </c>
      <c r="B120" s="11" t="s">
        <v>36</v>
      </c>
      <c r="C120" s="27" t="str">
        <f t="shared" si="15"/>
        <v>p.caracterizar</v>
      </c>
      <c r="D120" s="7" t="str">
        <f t="shared" si="16"/>
        <v>é.polido</v>
      </c>
      <c r="E120" s="10" t="s">
        <v>37</v>
      </c>
      <c r="F120" s="20" t="str">
        <f t="shared" si="26"/>
        <v>d.caracterizar</v>
      </c>
      <c r="G120" s="33" t="s">
        <v>465</v>
      </c>
      <c r="H120" s="5" t="s">
        <v>38</v>
      </c>
      <c r="I120" s="29" t="s">
        <v>0</v>
      </c>
      <c r="J120" s="25" t="s">
        <v>0</v>
      </c>
      <c r="K120" s="25" t="s">
        <v>0</v>
      </c>
      <c r="L120" s="25" t="s">
        <v>0</v>
      </c>
      <c r="M120" s="25" t="s">
        <v>0</v>
      </c>
      <c r="N120" s="25" t="s">
        <v>0</v>
      </c>
      <c r="O120" s="25" t="s">
        <v>0</v>
      </c>
      <c r="P120" s="25" t="s">
        <v>0</v>
      </c>
      <c r="Q120" s="25" t="s">
        <v>0</v>
      </c>
      <c r="R120" s="25" t="s">
        <v>0</v>
      </c>
      <c r="S120" s="12" t="s">
        <v>1</v>
      </c>
      <c r="T120" s="12" t="s">
        <v>42</v>
      </c>
      <c r="U120" s="6" t="str">
        <f t="shared" si="17"/>
        <v>Propriedade destinada a caracterizar:    é.polido</v>
      </c>
      <c r="V120" s="6" t="str">
        <f t="shared" si="18"/>
        <v>Dado para caracterizar:     polido          Deve ser formatado como (xsd:string)</v>
      </c>
      <c r="W120" s="28" t="s">
        <v>2301</v>
      </c>
      <c r="X120" s="22" t="str">
        <f t="shared" si="20"/>
        <v>cara.102</v>
      </c>
      <c r="Y120" s="48" t="str">
        <f t="shared" si="21"/>
        <v>É um conceito de caracterizar</v>
      </c>
      <c r="Z120" s="47" t="str">
        <f t="shared" si="19"/>
        <v>Acabado pulido.</v>
      </c>
      <c r="AA120" s="50" t="str">
        <f t="shared" si="22"/>
        <v>null</v>
      </c>
      <c r="AB120" s="51" t="s">
        <v>0</v>
      </c>
      <c r="AC120" s="50" t="str">
        <f t="shared" si="23"/>
        <v>null</v>
      </c>
      <c r="AD120" s="51" t="s">
        <v>0</v>
      </c>
    </row>
    <row r="121" spans="1:30" s="8" customFormat="1" ht="6" customHeight="1" x14ac:dyDescent="0.25">
      <c r="A121" s="4">
        <v>121</v>
      </c>
      <c r="B121" s="11" t="s">
        <v>36</v>
      </c>
      <c r="C121" s="27" t="str">
        <f t="shared" si="15"/>
        <v>p.caracterizar</v>
      </c>
      <c r="D121" s="7" t="str">
        <f t="shared" si="16"/>
        <v>é.lustrado</v>
      </c>
      <c r="E121" s="10" t="s">
        <v>37</v>
      </c>
      <c r="F121" s="20" t="str">
        <f t="shared" si="26"/>
        <v>d.caracterizar</v>
      </c>
      <c r="G121" s="33" t="s">
        <v>466</v>
      </c>
      <c r="H121" s="5" t="s">
        <v>38</v>
      </c>
      <c r="I121" s="29" t="s">
        <v>0</v>
      </c>
      <c r="J121" s="25" t="s">
        <v>0</v>
      </c>
      <c r="K121" s="25" t="s">
        <v>0</v>
      </c>
      <c r="L121" s="25" t="s">
        <v>0</v>
      </c>
      <c r="M121" s="25" t="s">
        <v>0</v>
      </c>
      <c r="N121" s="25" t="s">
        <v>0</v>
      </c>
      <c r="O121" s="25" t="s">
        <v>0</v>
      </c>
      <c r="P121" s="25" t="s">
        <v>0</v>
      </c>
      <c r="Q121" s="25" t="s">
        <v>0</v>
      </c>
      <c r="R121" s="25" t="s">
        <v>0</v>
      </c>
      <c r="S121" s="12" t="s">
        <v>1</v>
      </c>
      <c r="T121" s="12" t="s">
        <v>42</v>
      </c>
      <c r="U121" s="6" t="str">
        <f t="shared" si="17"/>
        <v>Propriedade destinada a caracterizar:    é.lustrado</v>
      </c>
      <c r="V121" s="6" t="str">
        <f t="shared" si="18"/>
        <v>Dado para caracterizar:     lustrado          Deve ser formatado como (xsd:string)</v>
      </c>
      <c r="W121" s="28" t="s">
        <v>2302</v>
      </c>
      <c r="X121" s="22" t="str">
        <f t="shared" si="20"/>
        <v>cara.103</v>
      </c>
      <c r="Y121" s="48" t="str">
        <f t="shared" si="21"/>
        <v>É um conceito de caracterizar</v>
      </c>
      <c r="Z121" s="47" t="str">
        <f t="shared" si="19"/>
        <v>Acabado pulido.</v>
      </c>
      <c r="AA121" s="50" t="str">
        <f t="shared" si="22"/>
        <v>null</v>
      </c>
      <c r="AB121" s="51" t="s">
        <v>0</v>
      </c>
      <c r="AC121" s="50" t="str">
        <f t="shared" si="23"/>
        <v>null</v>
      </c>
      <c r="AD121" s="51" t="s">
        <v>0</v>
      </c>
    </row>
    <row r="122" spans="1:30" s="8" customFormat="1" ht="6" customHeight="1" x14ac:dyDescent="0.25">
      <c r="A122" s="4">
        <v>122</v>
      </c>
      <c r="B122" s="11" t="s">
        <v>36</v>
      </c>
      <c r="C122" s="27" t="str">
        <f t="shared" si="15"/>
        <v>p.caracterizar</v>
      </c>
      <c r="D122" s="7" t="str">
        <f t="shared" si="16"/>
        <v>é.apicoado</v>
      </c>
      <c r="E122" s="10" t="s">
        <v>37</v>
      </c>
      <c r="F122" s="20" t="str">
        <f t="shared" si="26"/>
        <v>d.caracterizar</v>
      </c>
      <c r="G122" s="33" t="s">
        <v>467</v>
      </c>
      <c r="H122" s="5" t="s">
        <v>38</v>
      </c>
      <c r="I122" s="29" t="s">
        <v>0</v>
      </c>
      <c r="J122" s="25" t="s">
        <v>0</v>
      </c>
      <c r="K122" s="25" t="s">
        <v>0</v>
      </c>
      <c r="L122" s="25" t="s">
        <v>0</v>
      </c>
      <c r="M122" s="25" t="s">
        <v>0</v>
      </c>
      <c r="N122" s="25" t="s">
        <v>0</v>
      </c>
      <c r="O122" s="25" t="s">
        <v>0</v>
      </c>
      <c r="P122" s="25" t="s">
        <v>0</v>
      </c>
      <c r="Q122" s="25" t="s">
        <v>0</v>
      </c>
      <c r="R122" s="25" t="s">
        <v>0</v>
      </c>
      <c r="S122" s="12" t="s">
        <v>1</v>
      </c>
      <c r="T122" s="12" t="s">
        <v>42</v>
      </c>
      <c r="U122" s="6" t="str">
        <f t="shared" si="17"/>
        <v>Propriedade destinada a caracterizar:    é.apicoado</v>
      </c>
      <c r="V122" s="6" t="str">
        <f t="shared" si="18"/>
        <v>Dado para caracterizar:     apicoado          Deve ser formatado como (xsd:string)</v>
      </c>
      <c r="W122" s="28" t="s">
        <v>2303</v>
      </c>
      <c r="X122" s="22" t="str">
        <f t="shared" si="20"/>
        <v>cara.104</v>
      </c>
      <c r="Y122" s="48" t="str">
        <f t="shared" si="21"/>
        <v>É um conceito de caracterizar</v>
      </c>
      <c r="Z122" s="47" t="str">
        <f t="shared" si="19"/>
        <v>Acabado en pico.</v>
      </c>
      <c r="AA122" s="50" t="str">
        <f t="shared" si="22"/>
        <v>null</v>
      </c>
      <c r="AB122" s="51" t="s">
        <v>0</v>
      </c>
      <c r="AC122" s="50" t="str">
        <f t="shared" si="23"/>
        <v>null</v>
      </c>
      <c r="AD122" s="51" t="s">
        <v>0</v>
      </c>
    </row>
    <row r="123" spans="1:30" s="8" customFormat="1" ht="6" customHeight="1" x14ac:dyDescent="0.25">
      <c r="A123" s="4">
        <v>123</v>
      </c>
      <c r="B123" s="11" t="s">
        <v>36</v>
      </c>
      <c r="C123" s="27" t="str">
        <f t="shared" si="15"/>
        <v>p.caracterizar</v>
      </c>
      <c r="D123" s="7" t="str">
        <f t="shared" si="16"/>
        <v>é.salpicado</v>
      </c>
      <c r="E123" s="10" t="s">
        <v>37</v>
      </c>
      <c r="F123" s="20" t="str">
        <f t="shared" si="26"/>
        <v>d.caracterizar</v>
      </c>
      <c r="G123" s="33" t="s">
        <v>468</v>
      </c>
      <c r="H123" s="5" t="s">
        <v>38</v>
      </c>
      <c r="I123" s="29" t="s">
        <v>0</v>
      </c>
      <c r="J123" s="25" t="s">
        <v>0</v>
      </c>
      <c r="K123" s="25" t="s">
        <v>0</v>
      </c>
      <c r="L123" s="25" t="s">
        <v>0</v>
      </c>
      <c r="M123" s="25" t="s">
        <v>0</v>
      </c>
      <c r="N123" s="25" t="s">
        <v>0</v>
      </c>
      <c r="O123" s="25" t="s">
        <v>0</v>
      </c>
      <c r="P123" s="25" t="s">
        <v>0</v>
      </c>
      <c r="Q123" s="25" t="s">
        <v>0</v>
      </c>
      <c r="R123" s="25" t="s">
        <v>0</v>
      </c>
      <c r="S123" s="12" t="s">
        <v>1</v>
      </c>
      <c r="T123" s="12" t="s">
        <v>42</v>
      </c>
      <c r="U123" s="6" t="str">
        <f t="shared" si="17"/>
        <v>Propriedade destinada a caracterizar:    é.salpicado</v>
      </c>
      <c r="V123" s="6" t="str">
        <f t="shared" si="18"/>
        <v>Dado para caracterizar:     salpicado          Deve ser formatado como (xsd:string)</v>
      </c>
      <c r="W123" s="28" t="s">
        <v>2304</v>
      </c>
      <c r="X123" s="22" t="str">
        <f t="shared" si="20"/>
        <v>cara.105</v>
      </c>
      <c r="Y123" s="48" t="str">
        <f t="shared" si="21"/>
        <v>É um conceito de caracterizar</v>
      </c>
      <c r="Z123" s="47" t="str">
        <f t="shared" si="19"/>
        <v>Acabado moteado.</v>
      </c>
      <c r="AA123" s="50" t="str">
        <f t="shared" si="22"/>
        <v>null</v>
      </c>
      <c r="AB123" s="51" t="s">
        <v>0</v>
      </c>
      <c r="AC123" s="50" t="str">
        <f t="shared" si="23"/>
        <v>null</v>
      </c>
      <c r="AD123" s="51" t="s">
        <v>0</v>
      </c>
    </row>
    <row r="124" spans="1:30" s="8" customFormat="1" ht="6" customHeight="1" x14ac:dyDescent="0.25">
      <c r="A124" s="4">
        <v>124</v>
      </c>
      <c r="B124" s="11" t="s">
        <v>36</v>
      </c>
      <c r="C124" s="27" t="str">
        <f t="shared" si="15"/>
        <v>p.caracterizar</v>
      </c>
      <c r="D124" s="7" t="str">
        <f t="shared" si="16"/>
        <v>é.texturizado</v>
      </c>
      <c r="E124" s="10" t="s">
        <v>37</v>
      </c>
      <c r="F124" s="20" t="str">
        <f t="shared" si="26"/>
        <v>d.caracterizar</v>
      </c>
      <c r="G124" s="33" t="s">
        <v>469</v>
      </c>
      <c r="H124" s="5" t="s">
        <v>38</v>
      </c>
      <c r="I124" s="29" t="s">
        <v>0</v>
      </c>
      <c r="J124" s="25" t="s">
        <v>0</v>
      </c>
      <c r="K124" s="25" t="s">
        <v>0</v>
      </c>
      <c r="L124" s="25" t="s">
        <v>0</v>
      </c>
      <c r="M124" s="25" t="s">
        <v>0</v>
      </c>
      <c r="N124" s="25" t="s">
        <v>0</v>
      </c>
      <c r="O124" s="25" t="s">
        <v>0</v>
      </c>
      <c r="P124" s="25" t="s">
        <v>0</v>
      </c>
      <c r="Q124" s="25" t="s">
        <v>0</v>
      </c>
      <c r="R124" s="25" t="s">
        <v>0</v>
      </c>
      <c r="S124" s="12" t="s">
        <v>1</v>
      </c>
      <c r="T124" s="12" t="s">
        <v>42</v>
      </c>
      <c r="U124" s="6" t="str">
        <f t="shared" si="17"/>
        <v>Propriedade destinada a caracterizar:    é.texturizado</v>
      </c>
      <c r="V124" s="6" t="str">
        <f t="shared" si="18"/>
        <v>Dado para caracterizar:     texturizado          Deve ser formatado como (xsd:string)</v>
      </c>
      <c r="W124" s="28" t="s">
        <v>2305</v>
      </c>
      <c r="X124" s="22" t="str">
        <f t="shared" si="20"/>
        <v>cara.106</v>
      </c>
      <c r="Y124" s="48" t="str">
        <f t="shared" si="21"/>
        <v>É um conceito de caracterizar</v>
      </c>
      <c r="Z124" s="47" t="str">
        <f t="shared" si="19"/>
        <v>Acabado texturizado.</v>
      </c>
      <c r="AA124" s="50" t="str">
        <f t="shared" si="22"/>
        <v>null</v>
      </c>
      <c r="AB124" s="51" t="s">
        <v>0</v>
      </c>
      <c r="AC124" s="50" t="str">
        <f t="shared" si="23"/>
        <v>null</v>
      </c>
      <c r="AD124" s="51" t="s">
        <v>0</v>
      </c>
    </row>
    <row r="125" spans="1:30" s="8" customFormat="1" ht="6" customHeight="1" x14ac:dyDescent="0.25">
      <c r="A125" s="4">
        <v>125</v>
      </c>
      <c r="B125" s="11" t="s">
        <v>36</v>
      </c>
      <c r="C125" s="27" t="str">
        <f t="shared" si="15"/>
        <v>p.caracterizar</v>
      </c>
      <c r="D125" s="7" t="str">
        <f t="shared" si="16"/>
        <v>é.rústico</v>
      </c>
      <c r="E125" s="10" t="s">
        <v>37</v>
      </c>
      <c r="F125" s="20" t="str">
        <f t="shared" si="26"/>
        <v>d.caracterizar</v>
      </c>
      <c r="G125" s="33" t="s">
        <v>470</v>
      </c>
      <c r="H125" s="5" t="s">
        <v>38</v>
      </c>
      <c r="I125" s="29" t="s">
        <v>0</v>
      </c>
      <c r="J125" s="25" t="s">
        <v>0</v>
      </c>
      <c r="K125" s="25" t="s">
        <v>0</v>
      </c>
      <c r="L125" s="25" t="s">
        <v>0</v>
      </c>
      <c r="M125" s="25" t="s">
        <v>0</v>
      </c>
      <c r="N125" s="25" t="s">
        <v>0</v>
      </c>
      <c r="O125" s="25" t="s">
        <v>0</v>
      </c>
      <c r="P125" s="25" t="s">
        <v>0</v>
      </c>
      <c r="Q125" s="25" t="s">
        <v>0</v>
      </c>
      <c r="R125" s="25" t="s">
        <v>0</v>
      </c>
      <c r="S125" s="12" t="s">
        <v>1</v>
      </c>
      <c r="T125" s="12" t="s">
        <v>42</v>
      </c>
      <c r="U125" s="6" t="str">
        <f t="shared" si="17"/>
        <v>Propriedade destinada a caracterizar:    é.rústico</v>
      </c>
      <c r="V125" s="6" t="str">
        <f t="shared" si="18"/>
        <v>Dado para caracterizar:     rústico          Deve ser formatado como (xsd:string)</v>
      </c>
      <c r="W125" s="28" t="s">
        <v>2306</v>
      </c>
      <c r="X125" s="22" t="str">
        <f t="shared" si="20"/>
        <v>cara.107</v>
      </c>
      <c r="Y125" s="48" t="str">
        <f t="shared" si="21"/>
        <v>É um conceito de caracterizar</v>
      </c>
      <c r="Z125" s="47" t="str">
        <f t="shared" si="19"/>
        <v>Acabado rústico.</v>
      </c>
      <c r="AA125" s="50" t="str">
        <f t="shared" si="22"/>
        <v>null</v>
      </c>
      <c r="AB125" s="51" t="s">
        <v>0</v>
      </c>
      <c r="AC125" s="50" t="str">
        <f t="shared" si="23"/>
        <v>null</v>
      </c>
      <c r="AD125" s="51" t="s">
        <v>0</v>
      </c>
    </row>
    <row r="126" spans="1:30" s="8" customFormat="1" ht="6" customHeight="1" x14ac:dyDescent="0.25">
      <c r="A126" s="4">
        <v>126</v>
      </c>
      <c r="B126" s="11" t="s">
        <v>36</v>
      </c>
      <c r="C126" s="27" t="str">
        <f t="shared" si="15"/>
        <v>p.caracterizar</v>
      </c>
      <c r="D126" s="7" t="str">
        <f t="shared" si="16"/>
        <v>é.pintado</v>
      </c>
      <c r="E126" s="10" t="s">
        <v>37</v>
      </c>
      <c r="F126" s="20" t="str">
        <f t="shared" si="26"/>
        <v>d.caracterizar</v>
      </c>
      <c r="G126" s="33" t="s">
        <v>471</v>
      </c>
      <c r="H126" s="5" t="s">
        <v>38</v>
      </c>
      <c r="I126" s="29" t="s">
        <v>0</v>
      </c>
      <c r="J126" s="25" t="s">
        <v>0</v>
      </c>
      <c r="K126" s="25" t="s">
        <v>0</v>
      </c>
      <c r="L126" s="25" t="s">
        <v>0</v>
      </c>
      <c r="M126" s="25" t="s">
        <v>0</v>
      </c>
      <c r="N126" s="25" t="s">
        <v>0</v>
      </c>
      <c r="O126" s="25" t="s">
        <v>0</v>
      </c>
      <c r="P126" s="25" t="s">
        <v>0</v>
      </c>
      <c r="Q126" s="25" t="s">
        <v>0</v>
      </c>
      <c r="R126" s="25" t="s">
        <v>0</v>
      </c>
      <c r="S126" s="12" t="s">
        <v>1</v>
      </c>
      <c r="T126" s="12" t="s">
        <v>42</v>
      </c>
      <c r="U126" s="6" t="str">
        <f t="shared" si="17"/>
        <v>Propriedade destinada a caracterizar:    é.pintado</v>
      </c>
      <c r="V126" s="6" t="str">
        <f t="shared" si="18"/>
        <v>Dado para caracterizar:     pintado          Deve ser formatado como (xsd:string)</v>
      </c>
      <c r="W126" s="28" t="s">
        <v>2307</v>
      </c>
      <c r="X126" s="22" t="str">
        <f t="shared" si="20"/>
        <v>cara.108</v>
      </c>
      <c r="Y126" s="48" t="str">
        <f t="shared" si="21"/>
        <v>É um conceito de caracterizar</v>
      </c>
      <c r="Z126" s="47" t="str">
        <f t="shared" si="19"/>
        <v>Acabado pintado.</v>
      </c>
      <c r="AA126" s="50" t="str">
        <f t="shared" si="22"/>
        <v>null</v>
      </c>
      <c r="AB126" s="51" t="s">
        <v>0</v>
      </c>
      <c r="AC126" s="50" t="str">
        <f t="shared" si="23"/>
        <v>null</v>
      </c>
      <c r="AD126" s="51" t="s">
        <v>0</v>
      </c>
    </row>
    <row r="127" spans="1:30" s="8" customFormat="1" ht="6" customHeight="1" x14ac:dyDescent="0.25">
      <c r="A127" s="4">
        <v>127</v>
      </c>
      <c r="B127" s="11" t="s">
        <v>36</v>
      </c>
      <c r="C127" s="27" t="str">
        <f t="shared" si="15"/>
        <v>p.caracterizar</v>
      </c>
      <c r="D127" s="7" t="str">
        <f t="shared" si="16"/>
        <v>é.sintecado</v>
      </c>
      <c r="E127" s="10" t="s">
        <v>37</v>
      </c>
      <c r="F127" s="20" t="str">
        <f t="shared" si="26"/>
        <v>d.caracterizar</v>
      </c>
      <c r="G127" s="33" t="s">
        <v>472</v>
      </c>
      <c r="H127" s="5" t="s">
        <v>38</v>
      </c>
      <c r="I127" s="29" t="s">
        <v>0</v>
      </c>
      <c r="J127" s="25" t="s">
        <v>0</v>
      </c>
      <c r="K127" s="25" t="s">
        <v>0</v>
      </c>
      <c r="L127" s="25" t="s">
        <v>0</v>
      </c>
      <c r="M127" s="25" t="s">
        <v>0</v>
      </c>
      <c r="N127" s="25" t="s">
        <v>0</v>
      </c>
      <c r="O127" s="25" t="s">
        <v>0</v>
      </c>
      <c r="P127" s="25" t="s">
        <v>0</v>
      </c>
      <c r="Q127" s="25" t="s">
        <v>0</v>
      </c>
      <c r="R127" s="25" t="s">
        <v>0</v>
      </c>
      <c r="S127" s="12" t="s">
        <v>1</v>
      </c>
      <c r="T127" s="12" t="s">
        <v>42</v>
      </c>
      <c r="U127" s="6" t="str">
        <f t="shared" si="17"/>
        <v>Propriedade destinada a caracterizar:    é.sintecado</v>
      </c>
      <c r="V127" s="6" t="str">
        <f t="shared" si="18"/>
        <v>Dado para caracterizar:     sintecado          Deve ser formatado como (xsd:string)</v>
      </c>
      <c r="W127" s="28" t="s">
        <v>2308</v>
      </c>
      <c r="X127" s="22" t="str">
        <f t="shared" si="20"/>
        <v>cara.109</v>
      </c>
      <c r="Y127" s="48" t="str">
        <f t="shared" si="21"/>
        <v>É um conceito de caracterizar</v>
      </c>
      <c r="Z127" s="47" t="str">
        <f t="shared" si="19"/>
        <v>Acabado sintético.</v>
      </c>
      <c r="AA127" s="50" t="str">
        <f t="shared" si="22"/>
        <v>null</v>
      </c>
      <c r="AB127" s="51" t="s">
        <v>0</v>
      </c>
      <c r="AC127" s="50" t="str">
        <f t="shared" si="23"/>
        <v>null</v>
      </c>
      <c r="AD127" s="51" t="s">
        <v>0</v>
      </c>
    </row>
    <row r="128" spans="1:30" s="8" customFormat="1" ht="6" customHeight="1" x14ac:dyDescent="0.25">
      <c r="A128" s="4">
        <v>128</v>
      </c>
      <c r="B128" s="11" t="s">
        <v>36</v>
      </c>
      <c r="C128" s="27" t="str">
        <f t="shared" si="15"/>
        <v>p.caracterizar</v>
      </c>
      <c r="D128" s="7" t="str">
        <f t="shared" si="16"/>
        <v>é.escovado</v>
      </c>
      <c r="E128" s="10" t="s">
        <v>37</v>
      </c>
      <c r="F128" s="20" t="str">
        <f t="shared" si="26"/>
        <v>d.caracterizar</v>
      </c>
      <c r="G128" s="33" t="s">
        <v>473</v>
      </c>
      <c r="H128" s="5" t="s">
        <v>38</v>
      </c>
      <c r="I128" s="29" t="s">
        <v>0</v>
      </c>
      <c r="J128" s="25" t="s">
        <v>0</v>
      </c>
      <c r="K128" s="25" t="s">
        <v>0</v>
      </c>
      <c r="L128" s="25" t="s">
        <v>0</v>
      </c>
      <c r="M128" s="25" t="s">
        <v>0</v>
      </c>
      <c r="N128" s="25" t="s">
        <v>0</v>
      </c>
      <c r="O128" s="25" t="s">
        <v>0</v>
      </c>
      <c r="P128" s="25" t="s">
        <v>0</v>
      </c>
      <c r="Q128" s="25" t="s">
        <v>0</v>
      </c>
      <c r="R128" s="25" t="s">
        <v>0</v>
      </c>
      <c r="S128" s="12" t="s">
        <v>1</v>
      </c>
      <c r="T128" s="12" t="s">
        <v>42</v>
      </c>
      <c r="U128" s="6" t="str">
        <f t="shared" si="17"/>
        <v>Propriedade destinada a caracterizar:    é.escovado</v>
      </c>
      <c r="V128" s="6" t="str">
        <f t="shared" si="18"/>
        <v>Dado para caracterizar:     escovado          Deve ser formatado como (xsd:string)</v>
      </c>
      <c r="W128" s="28" t="s">
        <v>2309</v>
      </c>
      <c r="X128" s="22" t="str">
        <f t="shared" si="20"/>
        <v>cara.110</v>
      </c>
      <c r="Y128" s="48" t="str">
        <f t="shared" si="21"/>
        <v>É um conceito de caracterizar</v>
      </c>
      <c r="Z128" s="47" t="str">
        <f t="shared" si="19"/>
        <v>Acabado cepillado.</v>
      </c>
      <c r="AA128" s="50" t="str">
        <f t="shared" si="22"/>
        <v>null</v>
      </c>
      <c r="AB128" s="51" t="s">
        <v>0</v>
      </c>
      <c r="AC128" s="50" t="str">
        <f t="shared" si="23"/>
        <v>null</v>
      </c>
      <c r="AD128" s="51" t="s">
        <v>0</v>
      </c>
    </row>
    <row r="129" spans="1:30" s="8" customFormat="1" ht="6" customHeight="1" x14ac:dyDescent="0.25">
      <c r="A129" s="4">
        <v>129</v>
      </c>
      <c r="B129" s="11" t="s">
        <v>36</v>
      </c>
      <c r="C129" s="27" t="str">
        <f t="shared" si="15"/>
        <v>p.caracterizar</v>
      </c>
      <c r="D129" s="7" t="str">
        <f t="shared" si="16"/>
        <v>é.galvanizado</v>
      </c>
      <c r="E129" s="10" t="s">
        <v>37</v>
      </c>
      <c r="F129" s="20" t="str">
        <f t="shared" si="26"/>
        <v>d.caracterizar</v>
      </c>
      <c r="G129" s="33" t="s">
        <v>474</v>
      </c>
      <c r="H129" s="5" t="s">
        <v>38</v>
      </c>
      <c r="I129" s="29" t="s">
        <v>0</v>
      </c>
      <c r="J129" s="25" t="s">
        <v>0</v>
      </c>
      <c r="K129" s="25" t="s">
        <v>0</v>
      </c>
      <c r="L129" s="25" t="s">
        <v>0</v>
      </c>
      <c r="M129" s="25" t="s">
        <v>0</v>
      </c>
      <c r="N129" s="25" t="s">
        <v>0</v>
      </c>
      <c r="O129" s="25" t="s">
        <v>0</v>
      </c>
      <c r="P129" s="25" t="s">
        <v>0</v>
      </c>
      <c r="Q129" s="25" t="s">
        <v>0</v>
      </c>
      <c r="R129" s="25" t="s">
        <v>0</v>
      </c>
      <c r="S129" s="12" t="s">
        <v>1</v>
      </c>
      <c r="T129" s="12" t="s">
        <v>42</v>
      </c>
      <c r="U129" s="6" t="str">
        <f t="shared" si="17"/>
        <v>Propriedade destinada a caracterizar:    é.galvanizado</v>
      </c>
      <c r="V129" s="6" t="str">
        <f t="shared" si="18"/>
        <v>Dado para caracterizar:     galvanizado          Deve ser formatado como (xsd:string)</v>
      </c>
      <c r="W129" s="28" t="s">
        <v>2310</v>
      </c>
      <c r="X129" s="22" t="str">
        <f t="shared" si="20"/>
        <v>cara.111</v>
      </c>
      <c r="Y129" s="48" t="str">
        <f t="shared" si="21"/>
        <v>É um conceito de caracterizar</v>
      </c>
      <c r="Z129" s="47" t="str">
        <f t="shared" si="19"/>
        <v>Acabado galvanizado.</v>
      </c>
      <c r="AA129" s="50" t="str">
        <f t="shared" si="22"/>
        <v>null</v>
      </c>
      <c r="AB129" s="51" t="s">
        <v>0</v>
      </c>
      <c r="AC129" s="50" t="str">
        <f t="shared" si="23"/>
        <v>null</v>
      </c>
      <c r="AD129" s="51" t="s">
        <v>0</v>
      </c>
    </row>
    <row r="130" spans="1:30" s="8" customFormat="1" ht="6" customHeight="1" x14ac:dyDescent="0.25">
      <c r="A130" s="4">
        <v>130</v>
      </c>
      <c r="B130" s="11" t="s">
        <v>36</v>
      </c>
      <c r="C130" s="27" t="str">
        <f t="shared" ref="C130:C195" si="27">SUBSTITUTE(F130,"d.","p.")</f>
        <v>p.caracterizar</v>
      </c>
      <c r="D130" s="7" t="str">
        <f t="shared" ref="D130:D195" si="28">_xlfn.CONCAT("é.",G130)</f>
        <v>é.niquelado</v>
      </c>
      <c r="E130" s="10" t="s">
        <v>37</v>
      </c>
      <c r="F130" s="20" t="str">
        <f t="shared" si="26"/>
        <v>d.caracterizar</v>
      </c>
      <c r="G130" s="33" t="s">
        <v>475</v>
      </c>
      <c r="H130" s="5" t="s">
        <v>38</v>
      </c>
      <c r="I130" s="29" t="s">
        <v>0</v>
      </c>
      <c r="J130" s="25" t="s">
        <v>0</v>
      </c>
      <c r="K130" s="25" t="s">
        <v>0</v>
      </c>
      <c r="L130" s="25" t="s">
        <v>0</v>
      </c>
      <c r="M130" s="25" t="s">
        <v>0</v>
      </c>
      <c r="N130" s="25" t="s">
        <v>0</v>
      </c>
      <c r="O130" s="25" t="s">
        <v>0</v>
      </c>
      <c r="P130" s="25" t="s">
        <v>0</v>
      </c>
      <c r="Q130" s="25" t="s">
        <v>0</v>
      </c>
      <c r="R130" s="25" t="s">
        <v>0</v>
      </c>
      <c r="S130" s="12" t="s">
        <v>1</v>
      </c>
      <c r="T130" s="12" t="s">
        <v>42</v>
      </c>
      <c r="U130" s="6" t="str">
        <f t="shared" ref="U130:U195" si="29">_xlfn.CONCAT("Propriedade destinada a ",MID(C130,FIND("p.",C130,1)+2,100),":    ",D130)</f>
        <v>Propriedade destinada a caracterizar:    é.niquelado</v>
      </c>
      <c r="V130" s="6" t="str">
        <f t="shared" ref="V130:V195" si="30">_xlfn.CONCAT("Dado para ",MID(F130,FIND("d.",F130,1)+2,100),":     ",G130, "          Deve ser formatado como (",H130, ")")</f>
        <v>Dado para caracterizar:     niquelado          Deve ser formatado como (xsd:string)</v>
      </c>
      <c r="W130" s="28" t="s">
        <v>2311</v>
      </c>
      <c r="X130" s="22" t="str">
        <f t="shared" si="20"/>
        <v>cara.112</v>
      </c>
      <c r="Y130" s="48" t="str">
        <f t="shared" si="21"/>
        <v>É um conceito de caracterizar</v>
      </c>
      <c r="Z130" s="47" t="str">
        <f t="shared" ref="Z130:Z195" si="31">_xlfn.TRANSLATE(W130,"pt","es")</f>
        <v>Acabado niquelado.</v>
      </c>
      <c r="AA130" s="50" t="str">
        <f t="shared" si="22"/>
        <v>null</v>
      </c>
      <c r="AB130" s="51" t="s">
        <v>0</v>
      </c>
      <c r="AC130" s="50" t="str">
        <f t="shared" si="23"/>
        <v>null</v>
      </c>
      <c r="AD130" s="51" t="s">
        <v>0</v>
      </c>
    </row>
    <row r="131" spans="1:30" s="8" customFormat="1" ht="6" customHeight="1" x14ac:dyDescent="0.25">
      <c r="A131" s="4">
        <v>131</v>
      </c>
      <c r="B131" s="11" t="s">
        <v>36</v>
      </c>
      <c r="C131" s="27" t="str">
        <f t="shared" si="27"/>
        <v>p.caracterizar</v>
      </c>
      <c r="D131" s="7" t="str">
        <f t="shared" si="28"/>
        <v>é.anodizado</v>
      </c>
      <c r="E131" s="10" t="s">
        <v>37</v>
      </c>
      <c r="F131" s="20" t="str">
        <f t="shared" si="26"/>
        <v>d.caracterizar</v>
      </c>
      <c r="G131" s="33" t="s">
        <v>476</v>
      </c>
      <c r="H131" s="5" t="s">
        <v>38</v>
      </c>
      <c r="I131" s="29" t="s">
        <v>0</v>
      </c>
      <c r="J131" s="25" t="s">
        <v>0</v>
      </c>
      <c r="K131" s="25" t="s">
        <v>0</v>
      </c>
      <c r="L131" s="25" t="s">
        <v>0</v>
      </c>
      <c r="M131" s="25" t="s">
        <v>0</v>
      </c>
      <c r="N131" s="25" t="s">
        <v>0</v>
      </c>
      <c r="O131" s="25" t="s">
        <v>0</v>
      </c>
      <c r="P131" s="25" t="s">
        <v>0</v>
      </c>
      <c r="Q131" s="25" t="s">
        <v>0</v>
      </c>
      <c r="R131" s="25" t="s">
        <v>0</v>
      </c>
      <c r="S131" s="12" t="s">
        <v>1</v>
      </c>
      <c r="T131" s="12" t="s">
        <v>42</v>
      </c>
      <c r="U131" s="6" t="str">
        <f t="shared" si="29"/>
        <v>Propriedade destinada a caracterizar:    é.anodizado</v>
      </c>
      <c r="V131" s="6" t="str">
        <f t="shared" si="30"/>
        <v>Dado para caracterizar:     anodizado          Deve ser formatado como (xsd:string)</v>
      </c>
      <c r="W131" s="28" t="s">
        <v>2312</v>
      </c>
      <c r="X131" s="22" t="str">
        <f t="shared" ref="X131:X194" si="32">IF(F130&lt;&gt;F131,_xlfn.CONCAT(RIGHT(LEFT(F131,6),4),".100"),_xlfn.CONCAT(RIGHT(LEFT(F131,6),4),".",SUM(VALUE(RIGHT(X130,3)),1)))</f>
        <v>cara.113</v>
      </c>
      <c r="Y131" s="48" t="str">
        <f t="shared" ref="Y131:Y194" si="33">_xlfn.CONCAT("É um conceito de ", SUBSTITUTE(F131, "d.",  ""))</f>
        <v>É um conceito de caracterizar</v>
      </c>
      <c r="Z131" s="47" t="str">
        <f t="shared" si="31"/>
        <v>Acabado anodizado.</v>
      </c>
      <c r="AA131" s="50" t="str">
        <f t="shared" ref="AA131:AA194" si="34">IF(AB131="null", "null", "categoria.revit")</f>
        <v>null</v>
      </c>
      <c r="AB131" s="51" t="s">
        <v>0</v>
      </c>
      <c r="AC131" s="50" t="str">
        <f t="shared" ref="AC131:AC194" si="35">IF(AD131="null", "null", "classe.ifc")</f>
        <v>null</v>
      </c>
      <c r="AD131" s="51" t="s">
        <v>0</v>
      </c>
    </row>
    <row r="132" spans="1:30" s="8" customFormat="1" ht="6" customHeight="1" x14ac:dyDescent="0.25">
      <c r="A132" s="4">
        <v>132</v>
      </c>
      <c r="B132" s="11" t="s">
        <v>36</v>
      </c>
      <c r="C132" s="27" t="str">
        <f t="shared" si="27"/>
        <v>p.caracterizar</v>
      </c>
      <c r="D132" s="7" t="str">
        <f t="shared" si="28"/>
        <v>é.cromado</v>
      </c>
      <c r="E132" s="10" t="s">
        <v>37</v>
      </c>
      <c r="F132" s="20" t="str">
        <f t="shared" si="26"/>
        <v>d.caracterizar</v>
      </c>
      <c r="G132" s="33" t="s">
        <v>477</v>
      </c>
      <c r="H132" s="5" t="s">
        <v>38</v>
      </c>
      <c r="I132" s="29" t="s">
        <v>0</v>
      </c>
      <c r="J132" s="25" t="s">
        <v>0</v>
      </c>
      <c r="K132" s="25" t="s">
        <v>0</v>
      </c>
      <c r="L132" s="25" t="s">
        <v>0</v>
      </c>
      <c r="M132" s="25" t="s">
        <v>0</v>
      </c>
      <c r="N132" s="25" t="s">
        <v>0</v>
      </c>
      <c r="O132" s="25" t="s">
        <v>0</v>
      </c>
      <c r="P132" s="25" t="s">
        <v>0</v>
      </c>
      <c r="Q132" s="25" t="s">
        <v>0</v>
      </c>
      <c r="R132" s="25" t="s">
        <v>0</v>
      </c>
      <c r="S132" s="12" t="s">
        <v>1</v>
      </c>
      <c r="T132" s="12" t="s">
        <v>42</v>
      </c>
      <c r="U132" s="6" t="str">
        <f t="shared" si="29"/>
        <v>Propriedade destinada a caracterizar:    é.cromado</v>
      </c>
      <c r="V132" s="6" t="str">
        <f t="shared" si="30"/>
        <v>Dado para caracterizar:     cromado          Deve ser formatado como (xsd:string)</v>
      </c>
      <c r="W132" s="28" t="s">
        <v>2313</v>
      </c>
      <c r="X132" s="22" t="str">
        <f t="shared" si="32"/>
        <v>cara.114</v>
      </c>
      <c r="Y132" s="48" t="str">
        <f t="shared" si="33"/>
        <v>É um conceito de caracterizar</v>
      </c>
      <c r="Z132" s="47" t="str">
        <f t="shared" si="31"/>
        <v>Cromado.</v>
      </c>
      <c r="AA132" s="50" t="str">
        <f t="shared" si="34"/>
        <v>null</v>
      </c>
      <c r="AB132" s="51" t="s">
        <v>0</v>
      </c>
      <c r="AC132" s="50" t="str">
        <f t="shared" si="35"/>
        <v>null</v>
      </c>
      <c r="AD132" s="51" t="s">
        <v>0</v>
      </c>
    </row>
    <row r="133" spans="1:30" s="8" customFormat="1" ht="6" customHeight="1" x14ac:dyDescent="0.25">
      <c r="A133" s="4">
        <v>133</v>
      </c>
      <c r="B133" s="11" t="s">
        <v>36</v>
      </c>
      <c r="C133" s="27" t="str">
        <f t="shared" si="27"/>
        <v>p.caracterizar</v>
      </c>
      <c r="D133" s="7" t="str">
        <f t="shared" si="28"/>
        <v>é.decapado</v>
      </c>
      <c r="E133" s="10" t="s">
        <v>37</v>
      </c>
      <c r="F133" s="20" t="str">
        <f t="shared" si="26"/>
        <v>d.caracterizar</v>
      </c>
      <c r="G133" s="33" t="s">
        <v>478</v>
      </c>
      <c r="H133" s="5" t="s">
        <v>38</v>
      </c>
      <c r="I133" s="29" t="s">
        <v>0</v>
      </c>
      <c r="J133" s="25" t="s">
        <v>0</v>
      </c>
      <c r="K133" s="25" t="s">
        <v>0</v>
      </c>
      <c r="L133" s="25" t="s">
        <v>0</v>
      </c>
      <c r="M133" s="25" t="s">
        <v>0</v>
      </c>
      <c r="N133" s="25" t="s">
        <v>0</v>
      </c>
      <c r="O133" s="25" t="s">
        <v>0</v>
      </c>
      <c r="P133" s="25" t="s">
        <v>0</v>
      </c>
      <c r="Q133" s="25" t="s">
        <v>0</v>
      </c>
      <c r="R133" s="25" t="s">
        <v>0</v>
      </c>
      <c r="S133" s="12" t="s">
        <v>1</v>
      </c>
      <c r="T133" s="12" t="s">
        <v>42</v>
      </c>
      <c r="U133" s="6" t="str">
        <f t="shared" si="29"/>
        <v>Propriedade destinada a caracterizar:    é.decapado</v>
      </c>
      <c r="V133" s="6" t="str">
        <f t="shared" si="30"/>
        <v>Dado para caracterizar:     decapado          Deve ser formatado como (xsd:string)</v>
      </c>
      <c r="W133" s="28" t="s">
        <v>2314</v>
      </c>
      <c r="X133" s="22" t="str">
        <f t="shared" si="32"/>
        <v>cara.115</v>
      </c>
      <c r="Y133" s="48" t="str">
        <f t="shared" si="33"/>
        <v>É um conceito de caracterizar</v>
      </c>
      <c r="Z133" s="47" t="str">
        <f t="shared" si="31"/>
        <v>Acabado decapado.</v>
      </c>
      <c r="AA133" s="50" t="str">
        <f t="shared" si="34"/>
        <v>null</v>
      </c>
      <c r="AB133" s="51" t="s">
        <v>0</v>
      </c>
      <c r="AC133" s="50" t="str">
        <f t="shared" si="35"/>
        <v>null</v>
      </c>
      <c r="AD133" s="51" t="s">
        <v>0</v>
      </c>
    </row>
    <row r="134" spans="1:30" s="8" customFormat="1" ht="6" customHeight="1" x14ac:dyDescent="0.25">
      <c r="A134" s="4">
        <v>134</v>
      </c>
      <c r="B134" s="11" t="s">
        <v>36</v>
      </c>
      <c r="C134" s="27" t="str">
        <f t="shared" si="27"/>
        <v>p.caracterizar</v>
      </c>
      <c r="D134" s="7" t="str">
        <f t="shared" si="28"/>
        <v>é.zincado</v>
      </c>
      <c r="E134" s="10" t="s">
        <v>37</v>
      </c>
      <c r="F134" s="20" t="str">
        <f t="shared" si="26"/>
        <v>d.caracterizar</v>
      </c>
      <c r="G134" s="33" t="s">
        <v>479</v>
      </c>
      <c r="H134" s="5" t="s">
        <v>38</v>
      </c>
      <c r="I134" s="29" t="s">
        <v>0</v>
      </c>
      <c r="J134" s="25" t="s">
        <v>0</v>
      </c>
      <c r="K134" s="25" t="s">
        <v>0</v>
      </c>
      <c r="L134" s="25" t="s">
        <v>0</v>
      </c>
      <c r="M134" s="25" t="s">
        <v>0</v>
      </c>
      <c r="N134" s="25" t="s">
        <v>0</v>
      </c>
      <c r="O134" s="25" t="s">
        <v>0</v>
      </c>
      <c r="P134" s="25" t="s">
        <v>0</v>
      </c>
      <c r="Q134" s="25" t="s">
        <v>0</v>
      </c>
      <c r="R134" s="25" t="s">
        <v>0</v>
      </c>
      <c r="S134" s="12" t="s">
        <v>1</v>
      </c>
      <c r="T134" s="12" t="s">
        <v>42</v>
      </c>
      <c r="U134" s="6" t="str">
        <f t="shared" si="29"/>
        <v>Propriedade destinada a caracterizar:    é.zincado</v>
      </c>
      <c r="V134" s="6" t="str">
        <f t="shared" si="30"/>
        <v>Dado para caracterizar:     zincado          Deve ser formatado como (xsd:string)</v>
      </c>
      <c r="W134" s="28" t="s">
        <v>2315</v>
      </c>
      <c r="X134" s="22" t="str">
        <f t="shared" si="32"/>
        <v>cara.116</v>
      </c>
      <c r="Y134" s="48" t="str">
        <f t="shared" si="33"/>
        <v>É um conceito de caracterizar</v>
      </c>
      <c r="Z134" s="47" t="str">
        <f t="shared" si="31"/>
        <v>Acabado en zinc.</v>
      </c>
      <c r="AA134" s="50" t="str">
        <f t="shared" si="34"/>
        <v>null</v>
      </c>
      <c r="AB134" s="51" t="s">
        <v>0</v>
      </c>
      <c r="AC134" s="50" t="str">
        <f t="shared" si="35"/>
        <v>null</v>
      </c>
      <c r="AD134" s="51" t="s">
        <v>0</v>
      </c>
    </row>
    <row r="135" spans="1:30" s="8" customFormat="1" ht="6" customHeight="1" x14ac:dyDescent="0.25">
      <c r="A135" s="4">
        <v>135</v>
      </c>
      <c r="B135" s="11" t="s">
        <v>36</v>
      </c>
      <c r="C135" s="27" t="str">
        <f t="shared" si="27"/>
        <v>p.caracterizar</v>
      </c>
      <c r="D135" s="7" t="str">
        <f t="shared" si="28"/>
        <v>é.fator.transparência</v>
      </c>
      <c r="E135" s="10" t="s">
        <v>37</v>
      </c>
      <c r="F135" s="20" t="str">
        <f t="shared" si="26"/>
        <v>d.caracterizar</v>
      </c>
      <c r="G135" s="33" t="s">
        <v>1660</v>
      </c>
      <c r="H135" s="5" t="s">
        <v>46</v>
      </c>
      <c r="I135" s="29" t="s">
        <v>0</v>
      </c>
      <c r="J135" s="25" t="s">
        <v>0</v>
      </c>
      <c r="K135" s="25" t="s">
        <v>0</v>
      </c>
      <c r="L135" s="25" t="s">
        <v>0</v>
      </c>
      <c r="M135" s="25" t="s">
        <v>0</v>
      </c>
      <c r="N135" s="25" t="s">
        <v>0</v>
      </c>
      <c r="O135" s="25" t="s">
        <v>0</v>
      </c>
      <c r="P135" s="25" t="s">
        <v>0</v>
      </c>
      <c r="Q135" s="25" t="s">
        <v>0</v>
      </c>
      <c r="R135" s="25" t="s">
        <v>0</v>
      </c>
      <c r="S135" s="12" t="s">
        <v>1</v>
      </c>
      <c r="T135" s="12" t="s">
        <v>42</v>
      </c>
      <c r="U135" s="6" t="str">
        <f t="shared" si="29"/>
        <v>Propriedade destinada a caracterizar:    é.fator.transparência</v>
      </c>
      <c r="V135" s="6" t="str">
        <f t="shared" si="30"/>
        <v>Dado para caracterizar:     fator.transparência          Deve ser formatado como (xsd:double)</v>
      </c>
      <c r="W135" s="28" t="s">
        <v>1930</v>
      </c>
      <c r="X135" s="22" t="str">
        <f t="shared" si="32"/>
        <v>cara.117</v>
      </c>
      <c r="Y135" s="48" t="str">
        <f t="shared" si="33"/>
        <v>É um conceito de caracterizar</v>
      </c>
      <c r="Z135" s="47" t="str">
        <f t="shared" si="31"/>
        <v>Declara el Porcentaje de elementos transparentes de la norma NBR 15575 para cálculos térmicos. Es una característica de la envoltura.</v>
      </c>
      <c r="AA135" s="50" t="str">
        <f t="shared" si="34"/>
        <v>null</v>
      </c>
      <c r="AB135" s="51" t="s">
        <v>0</v>
      </c>
      <c r="AC135" s="50" t="str">
        <f t="shared" si="35"/>
        <v>null</v>
      </c>
      <c r="AD135" s="51" t="s">
        <v>0</v>
      </c>
    </row>
    <row r="136" spans="1:30" s="8" customFormat="1" ht="6" customHeight="1" x14ac:dyDescent="0.25">
      <c r="A136" s="4">
        <v>136</v>
      </c>
      <c r="B136" s="11" t="s">
        <v>36</v>
      </c>
      <c r="C136" s="27" t="str">
        <f t="shared" si="27"/>
        <v>p.caracterizar</v>
      </c>
      <c r="D136" s="7" t="str">
        <f t="shared" si="28"/>
        <v>é.fator.abertura</v>
      </c>
      <c r="E136" s="10" t="s">
        <v>37</v>
      </c>
      <c r="F136" s="20" t="str">
        <f t="shared" si="26"/>
        <v>d.caracterizar</v>
      </c>
      <c r="G136" s="33" t="s">
        <v>1659</v>
      </c>
      <c r="H136" s="5" t="s">
        <v>46</v>
      </c>
      <c r="I136" s="29" t="s">
        <v>0</v>
      </c>
      <c r="J136" s="25" t="s">
        <v>0</v>
      </c>
      <c r="K136" s="25" t="s">
        <v>0</v>
      </c>
      <c r="L136" s="25" t="s">
        <v>0</v>
      </c>
      <c r="M136" s="25" t="s">
        <v>0</v>
      </c>
      <c r="N136" s="25" t="s">
        <v>0</v>
      </c>
      <c r="O136" s="25" t="s">
        <v>0</v>
      </c>
      <c r="P136" s="25" t="s">
        <v>0</v>
      </c>
      <c r="Q136" s="25" t="s">
        <v>0</v>
      </c>
      <c r="R136" s="25" t="s">
        <v>0</v>
      </c>
      <c r="S136" s="12" t="s">
        <v>1</v>
      </c>
      <c r="T136" s="12" t="s">
        <v>42</v>
      </c>
      <c r="U136" s="6" t="str">
        <f t="shared" si="29"/>
        <v>Propriedade destinada a caracterizar:    é.fator.abertura</v>
      </c>
      <c r="V136" s="6" t="str">
        <f t="shared" si="30"/>
        <v>Dado para caracterizar:     fator.abertura          Deve ser formatado como (xsd:double)</v>
      </c>
      <c r="W136" s="28" t="s">
        <v>1931</v>
      </c>
      <c r="X136" s="22" t="str">
        <f t="shared" si="32"/>
        <v>cara.118</v>
      </c>
      <c r="Y136" s="48" t="str">
        <f t="shared" si="33"/>
        <v>É um conceito de caracterizar</v>
      </c>
      <c r="Z136" s="47" t="str">
        <f t="shared" si="31"/>
        <v>Declara el Porcentaje de elementos de apertura para ventilación de la norma NBR 15575 para cálculos térmicos. Es una característica de la envoltura.</v>
      </c>
      <c r="AA136" s="50" t="str">
        <f t="shared" si="34"/>
        <v>null</v>
      </c>
      <c r="AB136" s="51" t="s">
        <v>0</v>
      </c>
      <c r="AC136" s="50" t="str">
        <f t="shared" si="35"/>
        <v>null</v>
      </c>
      <c r="AD136" s="51" t="s">
        <v>0</v>
      </c>
    </row>
    <row r="137" spans="1:30" s="8" customFormat="1" ht="6" customHeight="1" x14ac:dyDescent="0.25">
      <c r="A137" s="4">
        <v>137</v>
      </c>
      <c r="B137" s="11" t="s">
        <v>36</v>
      </c>
      <c r="C137" s="30" t="str">
        <f t="shared" si="27"/>
        <v>p.carregar</v>
      </c>
      <c r="D137" s="7" t="str">
        <f t="shared" si="28"/>
        <v>é.acidental</v>
      </c>
      <c r="E137" s="10" t="s">
        <v>37</v>
      </c>
      <c r="F137" s="19" t="s">
        <v>1262</v>
      </c>
      <c r="G137" s="33" t="s">
        <v>1263</v>
      </c>
      <c r="H137" s="26" t="s">
        <v>38</v>
      </c>
      <c r="I137" s="29" t="s">
        <v>0</v>
      </c>
      <c r="J137" s="25" t="s">
        <v>0</v>
      </c>
      <c r="K137" s="25" t="s">
        <v>0</v>
      </c>
      <c r="L137" s="25" t="s">
        <v>0</v>
      </c>
      <c r="M137" s="25" t="s">
        <v>0</v>
      </c>
      <c r="N137" s="25" t="s">
        <v>0</v>
      </c>
      <c r="O137" s="25" t="s">
        <v>0</v>
      </c>
      <c r="P137" s="25" t="s">
        <v>0</v>
      </c>
      <c r="Q137" s="25" t="s">
        <v>0</v>
      </c>
      <c r="R137" s="25" t="s">
        <v>0</v>
      </c>
      <c r="S137" s="12" t="s">
        <v>1</v>
      </c>
      <c r="T137" s="12" t="s">
        <v>42</v>
      </c>
      <c r="U137" s="6" t="str">
        <f t="shared" si="29"/>
        <v>Propriedade destinada a carregar:    é.acidental</v>
      </c>
      <c r="V137" s="6" t="str">
        <f t="shared" si="30"/>
        <v>Dado para carregar:     acidental          Deve ser formatado como (xsd:string)</v>
      </c>
      <c r="W137" s="28" t="s">
        <v>1932</v>
      </c>
      <c r="X137" s="22" t="str">
        <f t="shared" si="32"/>
        <v>carr.100</v>
      </c>
      <c r="Y137" s="48" t="str">
        <f t="shared" si="33"/>
        <v>É um conceito de carregar</v>
      </c>
      <c r="Z137" s="47" t="str">
        <f t="shared" si="31"/>
        <v>Es una carga estructural accidental variable.</v>
      </c>
      <c r="AA137" s="50" t="str">
        <f t="shared" si="34"/>
        <v>null</v>
      </c>
      <c r="AB137" s="51" t="s">
        <v>0</v>
      </c>
      <c r="AC137" s="50" t="str">
        <f t="shared" si="35"/>
        <v>null</v>
      </c>
      <c r="AD137" s="51" t="s">
        <v>0</v>
      </c>
    </row>
    <row r="138" spans="1:30" s="8" customFormat="1" ht="6" customHeight="1" x14ac:dyDescent="0.25">
      <c r="A138" s="4">
        <v>138</v>
      </c>
      <c r="B138" s="11" t="s">
        <v>36</v>
      </c>
      <c r="C138" s="27" t="str">
        <f t="shared" si="27"/>
        <v>p.carregar</v>
      </c>
      <c r="D138" s="7" t="str">
        <f t="shared" si="28"/>
        <v>é.chuva</v>
      </c>
      <c r="E138" s="10" t="s">
        <v>37</v>
      </c>
      <c r="F138" s="20" t="str">
        <f t="shared" ref="F138:F147" si="36">F137</f>
        <v>d.carregar</v>
      </c>
      <c r="G138" s="33" t="s">
        <v>1266</v>
      </c>
      <c r="H138" s="26" t="s">
        <v>38</v>
      </c>
      <c r="I138" s="29" t="s">
        <v>0</v>
      </c>
      <c r="J138" s="25" t="s">
        <v>0</v>
      </c>
      <c r="K138" s="25" t="s">
        <v>0</v>
      </c>
      <c r="L138" s="25" t="s">
        <v>0</v>
      </c>
      <c r="M138" s="25" t="s">
        <v>0</v>
      </c>
      <c r="N138" s="25" t="s">
        <v>0</v>
      </c>
      <c r="O138" s="25" t="s">
        <v>0</v>
      </c>
      <c r="P138" s="25" t="s">
        <v>0</v>
      </c>
      <c r="Q138" s="25" t="s">
        <v>0</v>
      </c>
      <c r="R138" s="25" t="s">
        <v>0</v>
      </c>
      <c r="S138" s="12" t="s">
        <v>1</v>
      </c>
      <c r="T138" s="12" t="s">
        <v>42</v>
      </c>
      <c r="U138" s="6" t="str">
        <f t="shared" si="29"/>
        <v>Propriedade destinada a carregar:    é.chuva</v>
      </c>
      <c r="V138" s="6" t="str">
        <f t="shared" si="30"/>
        <v>Dado para carregar:     chuva          Deve ser formatado como (xsd:string)</v>
      </c>
      <c r="W138" s="28" t="s">
        <v>1933</v>
      </c>
      <c r="X138" s="22" t="str">
        <f t="shared" si="32"/>
        <v>carr.101</v>
      </c>
      <c r="Y138" s="48" t="str">
        <f t="shared" si="33"/>
        <v>É um conceito de carregar</v>
      </c>
      <c r="Z138" s="47" t="str">
        <f t="shared" si="31"/>
        <v>Se trata de una carga estructural accidental de agua de lluvia variable.</v>
      </c>
      <c r="AA138" s="50" t="str">
        <f t="shared" si="34"/>
        <v>null</v>
      </c>
      <c r="AB138" s="51" t="s">
        <v>0</v>
      </c>
      <c r="AC138" s="50" t="str">
        <f t="shared" si="35"/>
        <v>null</v>
      </c>
      <c r="AD138" s="51" t="s">
        <v>0</v>
      </c>
    </row>
    <row r="139" spans="1:30" s="8" customFormat="1" ht="6" customHeight="1" x14ac:dyDescent="0.25">
      <c r="A139" s="4">
        <v>139</v>
      </c>
      <c r="B139" s="11" t="s">
        <v>36</v>
      </c>
      <c r="C139" s="27" t="str">
        <f t="shared" si="27"/>
        <v>p.carregar</v>
      </c>
      <c r="D139" s="7" t="str">
        <f t="shared" si="28"/>
        <v>é.concentrada</v>
      </c>
      <c r="E139" s="10" t="s">
        <v>37</v>
      </c>
      <c r="F139" s="20" t="str">
        <f t="shared" si="36"/>
        <v>d.carregar</v>
      </c>
      <c r="G139" s="33" t="s">
        <v>1269</v>
      </c>
      <c r="H139" s="26" t="s">
        <v>38</v>
      </c>
      <c r="I139" s="29" t="s">
        <v>0</v>
      </c>
      <c r="J139" s="25" t="s">
        <v>0</v>
      </c>
      <c r="K139" s="25" t="s">
        <v>0</v>
      </c>
      <c r="L139" s="25" t="s">
        <v>0</v>
      </c>
      <c r="M139" s="25" t="s">
        <v>0</v>
      </c>
      <c r="N139" s="25" t="s">
        <v>0</v>
      </c>
      <c r="O139" s="25" t="s">
        <v>0</v>
      </c>
      <c r="P139" s="25" t="s">
        <v>0</v>
      </c>
      <c r="Q139" s="25" t="s">
        <v>0</v>
      </c>
      <c r="R139" s="25" t="s">
        <v>0</v>
      </c>
      <c r="S139" s="12" t="s">
        <v>1</v>
      </c>
      <c r="T139" s="12" t="s">
        <v>42</v>
      </c>
      <c r="U139" s="6" t="str">
        <f t="shared" si="29"/>
        <v>Propriedade destinada a carregar:    é.concentrada</v>
      </c>
      <c r="V139" s="6" t="str">
        <f t="shared" si="30"/>
        <v>Dado para carregar:     concentrada          Deve ser formatado como (xsd:string)</v>
      </c>
      <c r="W139" s="28" t="s">
        <v>2195</v>
      </c>
      <c r="X139" s="22" t="str">
        <f t="shared" si="32"/>
        <v>carr.102</v>
      </c>
      <c r="Y139" s="48" t="str">
        <f t="shared" si="33"/>
        <v>É um conceito de carregar</v>
      </c>
      <c r="Z139" s="47" t="str">
        <f t="shared" si="31"/>
        <v>Revit ID o IFC GlobalId o identificador único de objeto. Identificación de una carga estructural concentrada puntual.</v>
      </c>
      <c r="AA139" s="50" t="str">
        <f t="shared" si="34"/>
        <v>null</v>
      </c>
      <c r="AB139" s="51" t="s">
        <v>0</v>
      </c>
      <c r="AC139" s="50" t="str">
        <f t="shared" si="35"/>
        <v>null</v>
      </c>
      <c r="AD139" s="51" t="s">
        <v>0</v>
      </c>
    </row>
    <row r="140" spans="1:30" s="8" customFormat="1" ht="6" customHeight="1" x14ac:dyDescent="0.25">
      <c r="A140" s="4">
        <v>140</v>
      </c>
      <c r="B140" s="11" t="s">
        <v>36</v>
      </c>
      <c r="C140" s="27" t="str">
        <f t="shared" si="27"/>
        <v>p.carregar</v>
      </c>
      <c r="D140" s="7" t="str">
        <f t="shared" si="28"/>
        <v>é.especial</v>
      </c>
      <c r="E140" s="10" t="s">
        <v>37</v>
      </c>
      <c r="F140" s="20" t="str">
        <f t="shared" si="36"/>
        <v>d.carregar</v>
      </c>
      <c r="G140" s="33" t="s">
        <v>1272</v>
      </c>
      <c r="H140" s="26" t="s">
        <v>38</v>
      </c>
      <c r="I140" s="29" t="s">
        <v>0</v>
      </c>
      <c r="J140" s="25" t="s">
        <v>0</v>
      </c>
      <c r="K140" s="25" t="s">
        <v>0</v>
      </c>
      <c r="L140" s="25" t="s">
        <v>0</v>
      </c>
      <c r="M140" s="25" t="s">
        <v>0</v>
      </c>
      <c r="N140" s="25" t="s">
        <v>0</v>
      </c>
      <c r="O140" s="25" t="s">
        <v>0</v>
      </c>
      <c r="P140" s="25" t="s">
        <v>0</v>
      </c>
      <c r="Q140" s="25" t="s">
        <v>0</v>
      </c>
      <c r="R140" s="25" t="s">
        <v>0</v>
      </c>
      <c r="S140" s="12" t="s">
        <v>1</v>
      </c>
      <c r="T140" s="12" t="s">
        <v>42</v>
      </c>
      <c r="U140" s="6" t="str">
        <f t="shared" si="29"/>
        <v>Propriedade destinada a carregar:    é.especial</v>
      </c>
      <c r="V140" s="6" t="str">
        <f t="shared" si="30"/>
        <v>Dado para carregar:     especial          Deve ser formatado como (xsd:string)</v>
      </c>
      <c r="W140" s="28" t="s">
        <v>1934</v>
      </c>
      <c r="X140" s="22" t="str">
        <f t="shared" si="32"/>
        <v>carr.103</v>
      </c>
      <c r="Y140" s="48" t="str">
        <f t="shared" si="33"/>
        <v>É um conceito de carregar</v>
      </c>
      <c r="Z140" s="47" t="str">
        <f t="shared" si="31"/>
        <v>Es una carga estructural especial debido a equipos u objetos inusuales.</v>
      </c>
      <c r="AA140" s="50" t="str">
        <f t="shared" si="34"/>
        <v>null</v>
      </c>
      <c r="AB140" s="51" t="s">
        <v>0</v>
      </c>
      <c r="AC140" s="50" t="str">
        <f t="shared" si="35"/>
        <v>null</v>
      </c>
      <c r="AD140" s="51" t="s">
        <v>0</v>
      </c>
    </row>
    <row r="141" spans="1:30" s="8" customFormat="1" ht="6" customHeight="1" x14ac:dyDescent="0.25">
      <c r="A141" s="4">
        <v>141</v>
      </c>
      <c r="B141" s="11" t="s">
        <v>36</v>
      </c>
      <c r="C141" s="27" t="str">
        <f t="shared" si="27"/>
        <v>p.carregar</v>
      </c>
      <c r="D141" s="7" t="str">
        <f t="shared" si="28"/>
        <v>é.linear</v>
      </c>
      <c r="E141" s="10" t="s">
        <v>37</v>
      </c>
      <c r="F141" s="20" t="str">
        <f t="shared" si="36"/>
        <v>d.carregar</v>
      </c>
      <c r="G141" s="33" t="s">
        <v>1267</v>
      </c>
      <c r="H141" s="26" t="s">
        <v>38</v>
      </c>
      <c r="I141" s="29" t="s">
        <v>0</v>
      </c>
      <c r="J141" s="25" t="s">
        <v>0</v>
      </c>
      <c r="K141" s="25" t="s">
        <v>0</v>
      </c>
      <c r="L141" s="25" t="s">
        <v>0</v>
      </c>
      <c r="M141" s="25" t="s">
        <v>0</v>
      </c>
      <c r="N141" s="25" t="s">
        <v>0</v>
      </c>
      <c r="O141" s="25" t="s">
        <v>0</v>
      </c>
      <c r="P141" s="25" t="s">
        <v>0</v>
      </c>
      <c r="Q141" s="25" t="s">
        <v>0</v>
      </c>
      <c r="R141" s="25" t="s">
        <v>0</v>
      </c>
      <c r="S141" s="12" t="s">
        <v>1</v>
      </c>
      <c r="T141" s="12" t="s">
        <v>42</v>
      </c>
      <c r="U141" s="6" t="str">
        <f t="shared" si="29"/>
        <v>Propriedade destinada a carregar:    é.linear</v>
      </c>
      <c r="V141" s="6" t="str">
        <f t="shared" si="30"/>
        <v>Dado para carregar:     linear          Deve ser formatado como (xsd:string)</v>
      </c>
      <c r="W141" s="28" t="s">
        <v>2196</v>
      </c>
      <c r="X141" s="22" t="str">
        <f t="shared" si="32"/>
        <v>carr.104</v>
      </c>
      <c r="Y141" s="48" t="str">
        <f t="shared" si="33"/>
        <v>É um conceito de carregar</v>
      </c>
      <c r="Z141" s="47" t="str">
        <f t="shared" si="31"/>
        <v>Revit ID o IFC GlobalId o identificador único de objeto. Identificación de una carga estructural distribuida linealmente.</v>
      </c>
      <c r="AA141" s="50" t="str">
        <f t="shared" si="34"/>
        <v>null</v>
      </c>
      <c r="AB141" s="51" t="s">
        <v>0</v>
      </c>
      <c r="AC141" s="50" t="str">
        <f t="shared" si="35"/>
        <v>null</v>
      </c>
      <c r="AD141" s="51" t="s">
        <v>0</v>
      </c>
    </row>
    <row r="142" spans="1:30" s="8" customFormat="1" ht="6" customHeight="1" x14ac:dyDescent="0.25">
      <c r="A142" s="4">
        <v>142</v>
      </c>
      <c r="B142" s="11" t="s">
        <v>36</v>
      </c>
      <c r="C142" s="27" t="str">
        <f t="shared" si="27"/>
        <v>p.carregar</v>
      </c>
      <c r="D142" s="7" t="str">
        <f t="shared" si="28"/>
        <v>é.neve</v>
      </c>
      <c r="E142" s="10" t="s">
        <v>37</v>
      </c>
      <c r="F142" s="20" t="str">
        <f t="shared" si="36"/>
        <v>d.carregar</v>
      </c>
      <c r="G142" s="33" t="s">
        <v>1265</v>
      </c>
      <c r="H142" s="26" t="s">
        <v>38</v>
      </c>
      <c r="I142" s="29" t="s">
        <v>0</v>
      </c>
      <c r="J142" s="25" t="s">
        <v>0</v>
      </c>
      <c r="K142" s="25" t="s">
        <v>0</v>
      </c>
      <c r="L142" s="25" t="s">
        <v>0</v>
      </c>
      <c r="M142" s="25" t="s">
        <v>0</v>
      </c>
      <c r="N142" s="25" t="s">
        <v>0</v>
      </c>
      <c r="O142" s="25" t="s">
        <v>0</v>
      </c>
      <c r="P142" s="25" t="s">
        <v>0</v>
      </c>
      <c r="Q142" s="25" t="s">
        <v>0</v>
      </c>
      <c r="R142" s="25" t="s">
        <v>0</v>
      </c>
      <c r="S142" s="12" t="s">
        <v>1</v>
      </c>
      <c r="T142" s="12" t="s">
        <v>42</v>
      </c>
      <c r="U142" s="6" t="str">
        <f t="shared" si="29"/>
        <v>Propriedade destinada a carregar:    é.neve</v>
      </c>
      <c r="V142" s="6" t="str">
        <f t="shared" si="30"/>
        <v>Dado para carregar:     neve          Deve ser formatado como (xsd:string)</v>
      </c>
      <c r="W142" s="28" t="s">
        <v>1935</v>
      </c>
      <c r="X142" s="22" t="str">
        <f t="shared" si="32"/>
        <v>carr.105</v>
      </c>
      <c r="Y142" s="48" t="str">
        <f t="shared" si="33"/>
        <v>É um conceito de carregar</v>
      </c>
      <c r="Z142" s="47" t="str">
        <f t="shared" si="31"/>
        <v>Se trata de una carga estructural accidental de nieve variable.</v>
      </c>
      <c r="AA142" s="50" t="str">
        <f t="shared" si="34"/>
        <v>null</v>
      </c>
      <c r="AB142" s="51" t="s">
        <v>0</v>
      </c>
      <c r="AC142" s="50" t="str">
        <f t="shared" si="35"/>
        <v>null</v>
      </c>
      <c r="AD142" s="51" t="s">
        <v>0</v>
      </c>
    </row>
    <row r="143" spans="1:30" s="8" customFormat="1" ht="6" customHeight="1" x14ac:dyDescent="0.25">
      <c r="A143" s="4">
        <v>143</v>
      </c>
      <c r="B143" s="11" t="s">
        <v>36</v>
      </c>
      <c r="C143" s="27" t="str">
        <f t="shared" si="27"/>
        <v>p.carregar</v>
      </c>
      <c r="D143" s="7" t="str">
        <f t="shared" si="28"/>
        <v>é.permanente</v>
      </c>
      <c r="E143" s="10" t="s">
        <v>37</v>
      </c>
      <c r="F143" s="20" t="str">
        <f t="shared" si="36"/>
        <v>d.carregar</v>
      </c>
      <c r="G143" s="33" t="s">
        <v>1270</v>
      </c>
      <c r="H143" s="26" t="s">
        <v>38</v>
      </c>
      <c r="I143" s="29" t="s">
        <v>0</v>
      </c>
      <c r="J143" s="25" t="s">
        <v>0</v>
      </c>
      <c r="K143" s="25" t="s">
        <v>0</v>
      </c>
      <c r="L143" s="25" t="s">
        <v>0</v>
      </c>
      <c r="M143" s="25" t="s">
        <v>0</v>
      </c>
      <c r="N143" s="25" t="s">
        <v>0</v>
      </c>
      <c r="O143" s="25" t="s">
        <v>0</v>
      </c>
      <c r="P143" s="25" t="s">
        <v>0</v>
      </c>
      <c r="Q143" s="25" t="s">
        <v>0</v>
      </c>
      <c r="R143" s="25" t="s">
        <v>0</v>
      </c>
      <c r="S143" s="12" t="s">
        <v>1</v>
      </c>
      <c r="T143" s="12" t="s">
        <v>42</v>
      </c>
      <c r="U143" s="6" t="str">
        <f t="shared" si="29"/>
        <v>Propriedade destinada a carregar:    é.permanente</v>
      </c>
      <c r="V143" s="6" t="str">
        <f t="shared" si="30"/>
        <v>Dado para carregar:     permanente          Deve ser formatado como (xsd:string)</v>
      </c>
      <c r="W143" s="28" t="s">
        <v>2197</v>
      </c>
      <c r="X143" s="22" t="str">
        <f t="shared" si="32"/>
        <v>carr.106</v>
      </c>
      <c r="Y143" s="48" t="str">
        <f t="shared" si="33"/>
        <v>É um conceito de carregar</v>
      </c>
      <c r="Z143" s="47" t="str">
        <f t="shared" si="31"/>
        <v>Revit ID o IFC GlobalId o identificador único de objeto. Identificación de una carga estructural.</v>
      </c>
      <c r="AA143" s="50" t="str">
        <f t="shared" si="34"/>
        <v>null</v>
      </c>
      <c r="AB143" s="51" t="s">
        <v>0</v>
      </c>
      <c r="AC143" s="50" t="str">
        <f t="shared" si="35"/>
        <v>null</v>
      </c>
      <c r="AD143" s="51" t="s">
        <v>0</v>
      </c>
    </row>
    <row r="144" spans="1:30" s="8" customFormat="1" ht="6" customHeight="1" x14ac:dyDescent="0.25">
      <c r="A144" s="4">
        <v>144</v>
      </c>
      <c r="B144" s="11" t="s">
        <v>36</v>
      </c>
      <c r="C144" s="27" t="str">
        <f t="shared" si="27"/>
        <v>p.carregar</v>
      </c>
      <c r="D144" s="7" t="str">
        <f t="shared" si="28"/>
        <v>é.pressão.nominal</v>
      </c>
      <c r="E144" s="10" t="s">
        <v>37</v>
      </c>
      <c r="F144" s="20" t="str">
        <f t="shared" si="36"/>
        <v>d.carregar</v>
      </c>
      <c r="G144" s="33" t="s">
        <v>1273</v>
      </c>
      <c r="H144" s="26" t="s">
        <v>38</v>
      </c>
      <c r="I144" s="29" t="s">
        <v>0</v>
      </c>
      <c r="J144" s="25" t="s">
        <v>0</v>
      </c>
      <c r="K144" s="25" t="s">
        <v>0</v>
      </c>
      <c r="L144" s="25" t="s">
        <v>0</v>
      </c>
      <c r="M144" s="25" t="s">
        <v>0</v>
      </c>
      <c r="N144" s="25" t="s">
        <v>0</v>
      </c>
      <c r="O144" s="25" t="s">
        <v>0</v>
      </c>
      <c r="P144" s="25" t="s">
        <v>0</v>
      </c>
      <c r="Q144" s="25" t="s">
        <v>0</v>
      </c>
      <c r="R144" s="25" t="s">
        <v>0</v>
      </c>
      <c r="S144" s="12" t="s">
        <v>1</v>
      </c>
      <c r="T144" s="12" t="s">
        <v>42</v>
      </c>
      <c r="U144" s="6" t="str">
        <f t="shared" si="29"/>
        <v>Propriedade destinada a carregar:    é.pressão.nominal</v>
      </c>
      <c r="V144" s="6" t="str">
        <f t="shared" si="30"/>
        <v>Dado para carregar:     pressão.nominal          Deve ser formatado como (xsd:string)</v>
      </c>
      <c r="W144" s="28" t="s">
        <v>1274</v>
      </c>
      <c r="X144" s="22" t="str">
        <f t="shared" si="32"/>
        <v>carr.107</v>
      </c>
      <c r="Y144" s="48" t="str">
        <f t="shared" si="33"/>
        <v>É um conceito de carregar</v>
      </c>
      <c r="Z144" s="47" t="str">
        <f t="shared" si="31"/>
        <v>Es una presión interna de una tubería o conducto. Expresado como PN en Pascal.</v>
      </c>
      <c r="AA144" s="50" t="str">
        <f t="shared" si="34"/>
        <v>null</v>
      </c>
      <c r="AB144" s="51" t="s">
        <v>0</v>
      </c>
      <c r="AC144" s="50" t="str">
        <f t="shared" si="35"/>
        <v>null</v>
      </c>
      <c r="AD144" s="51" t="s">
        <v>0</v>
      </c>
    </row>
    <row r="145" spans="1:30" s="8" customFormat="1" ht="6" customHeight="1" x14ac:dyDescent="0.25">
      <c r="A145" s="4">
        <v>145</v>
      </c>
      <c r="B145" s="11" t="s">
        <v>36</v>
      </c>
      <c r="C145" s="27" t="str">
        <f t="shared" si="27"/>
        <v>p.carregar</v>
      </c>
      <c r="D145" s="7" t="str">
        <f t="shared" si="28"/>
        <v>é.sobrecarga</v>
      </c>
      <c r="E145" s="10" t="s">
        <v>37</v>
      </c>
      <c r="F145" s="20" t="str">
        <f t="shared" si="36"/>
        <v>d.carregar</v>
      </c>
      <c r="G145" s="33" t="s">
        <v>1271</v>
      </c>
      <c r="H145" s="26" t="s">
        <v>38</v>
      </c>
      <c r="I145" s="29" t="s">
        <v>0</v>
      </c>
      <c r="J145" s="25" t="s">
        <v>0</v>
      </c>
      <c r="K145" s="25" t="s">
        <v>0</v>
      </c>
      <c r="L145" s="25" t="s">
        <v>0</v>
      </c>
      <c r="M145" s="25" t="s">
        <v>0</v>
      </c>
      <c r="N145" s="25" t="s">
        <v>0</v>
      </c>
      <c r="O145" s="25" t="s">
        <v>0</v>
      </c>
      <c r="P145" s="25" t="s">
        <v>0</v>
      </c>
      <c r="Q145" s="25" t="s">
        <v>0</v>
      </c>
      <c r="R145" s="25" t="s">
        <v>0</v>
      </c>
      <c r="S145" s="12" t="s">
        <v>1</v>
      </c>
      <c r="T145" s="12" t="s">
        <v>42</v>
      </c>
      <c r="U145" s="6" t="str">
        <f t="shared" si="29"/>
        <v>Propriedade destinada a carregar:    é.sobrecarga</v>
      </c>
      <c r="V145" s="6" t="str">
        <f t="shared" si="30"/>
        <v>Dado para carregar:     sobrecarga          Deve ser formatado como (xsd:string)</v>
      </c>
      <c r="W145" s="28" t="s">
        <v>1936</v>
      </c>
      <c r="X145" s="22" t="str">
        <f t="shared" si="32"/>
        <v>carr.108</v>
      </c>
      <c r="Y145" s="48" t="str">
        <f t="shared" si="33"/>
        <v>É um conceito de carregar</v>
      </c>
      <c r="Z145" s="47" t="str">
        <f t="shared" si="31"/>
        <v>Es una carga de seguridad estructural.</v>
      </c>
      <c r="AA145" s="50" t="str">
        <f t="shared" si="34"/>
        <v>null</v>
      </c>
      <c r="AB145" s="51" t="s">
        <v>0</v>
      </c>
      <c r="AC145" s="50" t="str">
        <f t="shared" si="35"/>
        <v>null</v>
      </c>
      <c r="AD145" s="51" t="s">
        <v>0</v>
      </c>
    </row>
    <row r="146" spans="1:30" s="13" customFormat="1" ht="6" customHeight="1" x14ac:dyDescent="0.25">
      <c r="A146" s="4">
        <v>146</v>
      </c>
      <c r="B146" s="11" t="s">
        <v>36</v>
      </c>
      <c r="C146" s="27" t="str">
        <f t="shared" si="27"/>
        <v>p.carregar</v>
      </c>
      <c r="D146" s="7" t="str">
        <f t="shared" si="28"/>
        <v>é.superficial</v>
      </c>
      <c r="E146" s="10" t="s">
        <v>37</v>
      </c>
      <c r="F146" s="20" t="str">
        <f t="shared" si="36"/>
        <v>d.carregar</v>
      </c>
      <c r="G146" s="33" t="s">
        <v>1268</v>
      </c>
      <c r="H146" s="26" t="s">
        <v>38</v>
      </c>
      <c r="I146" s="29" t="s">
        <v>0</v>
      </c>
      <c r="J146" s="25" t="s">
        <v>0</v>
      </c>
      <c r="K146" s="25" t="s">
        <v>0</v>
      </c>
      <c r="L146" s="25" t="s">
        <v>0</v>
      </c>
      <c r="M146" s="25" t="s">
        <v>0</v>
      </c>
      <c r="N146" s="25" t="s">
        <v>0</v>
      </c>
      <c r="O146" s="25" t="s">
        <v>0</v>
      </c>
      <c r="P146" s="25" t="s">
        <v>0</v>
      </c>
      <c r="Q146" s="25" t="s">
        <v>0</v>
      </c>
      <c r="R146" s="25" t="s">
        <v>0</v>
      </c>
      <c r="S146" s="12" t="s">
        <v>1</v>
      </c>
      <c r="T146" s="12" t="s">
        <v>42</v>
      </c>
      <c r="U146" s="6" t="str">
        <f t="shared" si="29"/>
        <v>Propriedade destinada a carregar:    é.superficial</v>
      </c>
      <c r="V146" s="6" t="str">
        <f t="shared" si="30"/>
        <v>Dado para carregar:     superficial          Deve ser formatado como (xsd:string)</v>
      </c>
      <c r="W146" s="28" t="s">
        <v>2198</v>
      </c>
      <c r="X146" s="22" t="str">
        <f t="shared" si="32"/>
        <v>carr.109</v>
      </c>
      <c r="Y146" s="48" t="str">
        <f t="shared" si="33"/>
        <v>É um conceito de carregar</v>
      </c>
      <c r="Z146" s="47" t="str">
        <f t="shared" si="31"/>
        <v>Revit ID o IFC GlobalId o identificador único de objeto. Identificación de una carga estructural distribuida superficialmente.</v>
      </c>
      <c r="AA146" s="50" t="str">
        <f t="shared" si="34"/>
        <v>null</v>
      </c>
      <c r="AB146" s="51" t="s">
        <v>0</v>
      </c>
      <c r="AC146" s="50" t="str">
        <f t="shared" si="35"/>
        <v>null</v>
      </c>
      <c r="AD146" s="51" t="s">
        <v>0</v>
      </c>
    </row>
    <row r="147" spans="1:30" s="8" customFormat="1" ht="6" customHeight="1" x14ac:dyDescent="0.25">
      <c r="A147" s="4">
        <v>147</v>
      </c>
      <c r="B147" s="11" t="s">
        <v>36</v>
      </c>
      <c r="C147" s="27" t="str">
        <f t="shared" si="27"/>
        <v>p.carregar</v>
      </c>
      <c r="D147" s="7" t="str">
        <f t="shared" si="28"/>
        <v>é.vento</v>
      </c>
      <c r="E147" s="10" t="s">
        <v>37</v>
      </c>
      <c r="F147" s="20" t="str">
        <f t="shared" si="36"/>
        <v>d.carregar</v>
      </c>
      <c r="G147" s="33" t="s">
        <v>1264</v>
      </c>
      <c r="H147" s="26" t="s">
        <v>38</v>
      </c>
      <c r="I147" s="29" t="s">
        <v>0</v>
      </c>
      <c r="J147" s="25" t="s">
        <v>0</v>
      </c>
      <c r="K147" s="25" t="s">
        <v>0</v>
      </c>
      <c r="L147" s="25" t="s">
        <v>0</v>
      </c>
      <c r="M147" s="25" t="s">
        <v>0</v>
      </c>
      <c r="N147" s="25" t="s">
        <v>0</v>
      </c>
      <c r="O147" s="25" t="s">
        <v>0</v>
      </c>
      <c r="P147" s="25" t="s">
        <v>0</v>
      </c>
      <c r="Q147" s="25" t="s">
        <v>0</v>
      </c>
      <c r="R147" s="25" t="s">
        <v>0</v>
      </c>
      <c r="S147" s="12" t="s">
        <v>1</v>
      </c>
      <c r="T147" s="12" t="s">
        <v>42</v>
      </c>
      <c r="U147" s="6" t="str">
        <f t="shared" si="29"/>
        <v>Propriedade destinada a carregar:    é.vento</v>
      </c>
      <c r="V147" s="6" t="str">
        <f t="shared" si="30"/>
        <v>Dado para carregar:     vento          Deve ser formatado como (xsd:string)</v>
      </c>
      <c r="W147" s="28" t="s">
        <v>1937</v>
      </c>
      <c r="X147" s="22" t="str">
        <f t="shared" si="32"/>
        <v>carr.110</v>
      </c>
      <c r="Y147" s="48" t="str">
        <f t="shared" si="33"/>
        <v>É um conceito de carregar</v>
      </c>
      <c r="Z147" s="47" t="str">
        <f t="shared" si="31"/>
        <v>Es una carga estructural accidental de viento variable.</v>
      </c>
      <c r="AA147" s="50" t="str">
        <f t="shared" si="34"/>
        <v>null</v>
      </c>
      <c r="AB147" s="51" t="s">
        <v>0</v>
      </c>
      <c r="AC147" s="50" t="str">
        <f t="shared" si="35"/>
        <v>null</v>
      </c>
      <c r="AD147" s="51" t="s">
        <v>0</v>
      </c>
    </row>
    <row r="148" spans="1:30" s="8" customFormat="1" ht="6" customHeight="1" x14ac:dyDescent="0.25">
      <c r="A148" s="4">
        <v>148</v>
      </c>
      <c r="B148" s="11" t="s">
        <v>36</v>
      </c>
      <c r="C148" s="30" t="str">
        <f t="shared" si="27"/>
        <v>p.catalogar</v>
      </c>
      <c r="D148" s="7" t="str">
        <f t="shared" si="28"/>
        <v>é.ano.de.publicação</v>
      </c>
      <c r="E148" s="10" t="s">
        <v>37</v>
      </c>
      <c r="F148" s="19" t="s">
        <v>674</v>
      </c>
      <c r="G148" s="34" t="s">
        <v>376</v>
      </c>
      <c r="H148" s="5" t="s">
        <v>38</v>
      </c>
      <c r="I148" s="29" t="s">
        <v>0</v>
      </c>
      <c r="J148" s="23" t="s">
        <v>0</v>
      </c>
      <c r="K148" s="23" t="s">
        <v>0</v>
      </c>
      <c r="L148" s="23" t="s">
        <v>0</v>
      </c>
      <c r="M148" s="23" t="s">
        <v>0</v>
      </c>
      <c r="N148" s="25" t="s">
        <v>0</v>
      </c>
      <c r="O148" s="23" t="s">
        <v>0</v>
      </c>
      <c r="P148" s="23" t="s">
        <v>0</v>
      </c>
      <c r="Q148" s="23" t="s">
        <v>0</v>
      </c>
      <c r="R148" s="25" t="s">
        <v>0</v>
      </c>
      <c r="S148" s="12" t="s">
        <v>1</v>
      </c>
      <c r="T148" s="12" t="s">
        <v>42</v>
      </c>
      <c r="U148" s="6" t="str">
        <f t="shared" si="29"/>
        <v>Propriedade destinada a catalogar:    é.ano.de.publicação</v>
      </c>
      <c r="V148" s="6" t="str">
        <f t="shared" si="30"/>
        <v>Dado para catalogar:     ano.de.publicação          Deve ser formatado como (xsd:string)</v>
      </c>
      <c r="W148" s="28" t="s">
        <v>234</v>
      </c>
      <c r="X148" s="22" t="str">
        <f t="shared" si="32"/>
        <v>cata.100</v>
      </c>
      <c r="Y148" s="48" t="str">
        <f t="shared" si="33"/>
        <v>É um conceito de catalogar</v>
      </c>
      <c r="Z148" s="47" t="str">
        <f t="shared" si="31"/>
        <v>Año de publicación del catálogo o cuaderno.</v>
      </c>
      <c r="AA148" s="50" t="str">
        <f t="shared" si="34"/>
        <v>null</v>
      </c>
      <c r="AB148" s="51" t="s">
        <v>0</v>
      </c>
      <c r="AC148" s="50" t="str">
        <f t="shared" si="35"/>
        <v>null</v>
      </c>
      <c r="AD148" s="51" t="s">
        <v>0</v>
      </c>
    </row>
    <row r="149" spans="1:30" s="8" customFormat="1" ht="6" customHeight="1" x14ac:dyDescent="0.25">
      <c r="A149" s="4">
        <v>149</v>
      </c>
      <c r="B149" s="11" t="s">
        <v>36</v>
      </c>
      <c r="C149" s="27" t="str">
        <f t="shared" ref="C149:C185" si="37">SUBSTITUTE(F149,"d.","p.")</f>
        <v>p.catalogar</v>
      </c>
      <c r="D149" s="7" t="str">
        <f t="shared" ref="D149:D185" si="38">_xlfn.CONCAT("é.",G149)</f>
        <v>é.capítulo</v>
      </c>
      <c r="E149" s="10" t="s">
        <v>37</v>
      </c>
      <c r="F149" s="20" t="str">
        <f>F148</f>
        <v>d.catalogar</v>
      </c>
      <c r="G149" s="34" t="s">
        <v>371</v>
      </c>
      <c r="H149" s="5" t="s">
        <v>38</v>
      </c>
      <c r="I149" s="29" t="s">
        <v>0</v>
      </c>
      <c r="J149" s="23" t="s">
        <v>0</v>
      </c>
      <c r="K149" s="23" t="s">
        <v>0</v>
      </c>
      <c r="L149" s="23" t="s">
        <v>0</v>
      </c>
      <c r="M149" s="23" t="s">
        <v>0</v>
      </c>
      <c r="N149" s="25" t="s">
        <v>0</v>
      </c>
      <c r="O149" s="23" t="s">
        <v>0</v>
      </c>
      <c r="P149" s="23" t="s">
        <v>0</v>
      </c>
      <c r="Q149" s="23" t="s">
        <v>0</v>
      </c>
      <c r="R149" s="25" t="s">
        <v>0</v>
      </c>
      <c r="S149" s="12" t="s">
        <v>1</v>
      </c>
      <c r="T149" s="12" t="s">
        <v>42</v>
      </c>
      <c r="U149" s="6" t="str">
        <f t="shared" ref="U149:U185" si="39">_xlfn.CONCAT("Propriedade destinada a ",MID(C149,FIND("p.",C149,1)+2,100),":    ",D149)</f>
        <v>Propriedade destinada a catalogar:    é.capítulo</v>
      </c>
      <c r="V149" s="6" t="str">
        <f t="shared" ref="V149:V185" si="40">_xlfn.CONCAT("Dado para ",MID(F149,FIND("d.",F149,1)+2,100),":     ",G149, "          Deve ser formatado como (",H149, ")")</f>
        <v>Dado para catalogar:     capítulo          Deve ser formatado como (xsd:string)</v>
      </c>
      <c r="W149" s="28" t="s">
        <v>235</v>
      </c>
      <c r="X149" s="22" t="str">
        <f t="shared" si="32"/>
        <v>cata.101</v>
      </c>
      <c r="Y149" s="48" t="str">
        <f t="shared" si="33"/>
        <v>É um conceito de catalogar</v>
      </c>
      <c r="Z149" s="47" t="str">
        <f t="shared" ref="Z149:Z185" si="41">_xlfn.TRANSLATE(W149,"pt","es")</f>
        <v>Identificación del Capítulo del catálogo.</v>
      </c>
      <c r="AA149" s="50" t="str">
        <f t="shared" si="34"/>
        <v>null</v>
      </c>
      <c r="AB149" s="51" t="s">
        <v>0</v>
      </c>
      <c r="AC149" s="50" t="str">
        <f t="shared" si="35"/>
        <v>null</v>
      </c>
      <c r="AD149" s="51" t="s">
        <v>0</v>
      </c>
    </row>
    <row r="150" spans="1:30" s="8" customFormat="1" ht="6" customHeight="1" x14ac:dyDescent="0.25">
      <c r="A150" s="4">
        <v>150</v>
      </c>
      <c r="B150" s="11" t="s">
        <v>36</v>
      </c>
      <c r="C150" s="27" t="str">
        <f t="shared" si="37"/>
        <v>p.catalogar</v>
      </c>
      <c r="D150" s="7" t="str">
        <f t="shared" si="38"/>
        <v>é.característica</v>
      </c>
      <c r="E150" s="10" t="s">
        <v>37</v>
      </c>
      <c r="F150" s="20" t="str">
        <f t="shared" ref="F150:F185" si="42">F149</f>
        <v>d.catalogar</v>
      </c>
      <c r="G150" s="34" t="s">
        <v>369</v>
      </c>
      <c r="H150" s="5" t="s">
        <v>38</v>
      </c>
      <c r="I150" s="29" t="s">
        <v>0</v>
      </c>
      <c r="J150" s="23" t="s">
        <v>0</v>
      </c>
      <c r="K150" s="23" t="s">
        <v>0</v>
      </c>
      <c r="L150" s="23" t="s">
        <v>0</v>
      </c>
      <c r="M150" s="23" t="s">
        <v>0</v>
      </c>
      <c r="N150" s="25" t="s">
        <v>0</v>
      </c>
      <c r="O150" s="23" t="s">
        <v>0</v>
      </c>
      <c r="P150" s="23" t="s">
        <v>0</v>
      </c>
      <c r="Q150" s="23" t="s">
        <v>0</v>
      </c>
      <c r="R150" s="25" t="s">
        <v>0</v>
      </c>
      <c r="S150" s="12" t="s">
        <v>1</v>
      </c>
      <c r="T150" s="12" t="s">
        <v>42</v>
      </c>
      <c r="U150" s="6" t="str">
        <f t="shared" si="39"/>
        <v>Propriedade destinada a catalogar:    é.característica</v>
      </c>
      <c r="V150" s="6" t="str">
        <f t="shared" si="40"/>
        <v>Dado para catalogar:     característica          Deve ser formatado como (xsd:string)</v>
      </c>
      <c r="W150" s="28" t="s">
        <v>113</v>
      </c>
      <c r="X150" s="22" t="str">
        <f t="shared" si="32"/>
        <v>cata.102</v>
      </c>
      <c r="Y150" s="48" t="str">
        <f t="shared" si="33"/>
        <v>É um conceito de catalogar</v>
      </c>
      <c r="Z150" s="47" t="str">
        <f t="shared" si="41"/>
        <v>Función en su totalidad.</v>
      </c>
      <c r="AA150" s="50" t="str">
        <f t="shared" si="34"/>
        <v>null</v>
      </c>
      <c r="AB150" s="51" t="s">
        <v>0</v>
      </c>
      <c r="AC150" s="50" t="str">
        <f t="shared" si="35"/>
        <v>null</v>
      </c>
      <c r="AD150" s="51" t="s">
        <v>0</v>
      </c>
    </row>
    <row r="151" spans="1:30" s="8" customFormat="1" ht="6" customHeight="1" x14ac:dyDescent="0.25">
      <c r="A151" s="4">
        <v>151</v>
      </c>
      <c r="B151" s="11" t="s">
        <v>36</v>
      </c>
      <c r="C151" s="27" t="str">
        <f t="shared" si="37"/>
        <v>p.catalogar</v>
      </c>
      <c r="D151" s="7" t="str">
        <f t="shared" si="38"/>
        <v>é.coleção</v>
      </c>
      <c r="E151" s="10" t="s">
        <v>37</v>
      </c>
      <c r="F151" s="20" t="str">
        <f t="shared" si="42"/>
        <v>d.catalogar</v>
      </c>
      <c r="G151" s="34" t="s">
        <v>372</v>
      </c>
      <c r="H151" s="5" t="s">
        <v>38</v>
      </c>
      <c r="I151" s="29" t="s">
        <v>0</v>
      </c>
      <c r="J151" s="23" t="s">
        <v>0</v>
      </c>
      <c r="K151" s="23" t="s">
        <v>0</v>
      </c>
      <c r="L151" s="23" t="s">
        <v>0</v>
      </c>
      <c r="M151" s="23" t="s">
        <v>0</v>
      </c>
      <c r="N151" s="25" t="s">
        <v>0</v>
      </c>
      <c r="O151" s="23" t="s">
        <v>0</v>
      </c>
      <c r="P151" s="23" t="s">
        <v>0</v>
      </c>
      <c r="Q151" s="23" t="s">
        <v>0</v>
      </c>
      <c r="R151" s="25" t="s">
        <v>0</v>
      </c>
      <c r="S151" s="12" t="s">
        <v>1</v>
      </c>
      <c r="T151" s="12" t="s">
        <v>42</v>
      </c>
      <c r="U151" s="6" t="str">
        <f t="shared" si="39"/>
        <v>Propriedade destinada a catalogar:    é.coleção</v>
      </c>
      <c r="V151" s="6" t="str">
        <f t="shared" si="40"/>
        <v>Dado para catalogar:     coleção          Deve ser formatado como (xsd:string)</v>
      </c>
      <c r="W151" s="28" t="s">
        <v>237</v>
      </c>
      <c r="X151" s="22" t="str">
        <f t="shared" si="32"/>
        <v>cata.103</v>
      </c>
      <c r="Y151" s="48" t="str">
        <f t="shared" si="33"/>
        <v>É um conceito de catalogar</v>
      </c>
      <c r="Z151" s="47" t="str">
        <f t="shared" si="41"/>
        <v>Identificación de la colección, si corresponde.</v>
      </c>
      <c r="AA151" s="50" t="str">
        <f t="shared" si="34"/>
        <v>null</v>
      </c>
      <c r="AB151" s="51" t="s">
        <v>0</v>
      </c>
      <c r="AC151" s="50" t="str">
        <f t="shared" si="35"/>
        <v>null</v>
      </c>
      <c r="AD151" s="51" t="s">
        <v>0</v>
      </c>
    </row>
    <row r="152" spans="1:30" s="8" customFormat="1" ht="6" customHeight="1" x14ac:dyDescent="0.25">
      <c r="A152" s="4">
        <v>152</v>
      </c>
      <c r="B152" s="11" t="s">
        <v>36</v>
      </c>
      <c r="C152" s="27" t="str">
        <f t="shared" si="37"/>
        <v>p.catalogar</v>
      </c>
      <c r="D152" s="7" t="str">
        <f t="shared" si="38"/>
        <v>é.denominação</v>
      </c>
      <c r="E152" s="10" t="s">
        <v>37</v>
      </c>
      <c r="F152" s="20" t="str">
        <f t="shared" si="42"/>
        <v>d.catalogar</v>
      </c>
      <c r="G152" s="34" t="s">
        <v>368</v>
      </c>
      <c r="H152" s="5" t="s">
        <v>38</v>
      </c>
      <c r="I152" s="29" t="s">
        <v>0</v>
      </c>
      <c r="J152" s="23" t="s">
        <v>0</v>
      </c>
      <c r="K152" s="23" t="s">
        <v>0</v>
      </c>
      <c r="L152" s="23" t="s">
        <v>0</v>
      </c>
      <c r="M152" s="23" t="s">
        <v>0</v>
      </c>
      <c r="N152" s="25" t="s">
        <v>0</v>
      </c>
      <c r="O152" s="23" t="s">
        <v>0</v>
      </c>
      <c r="P152" s="23" t="s">
        <v>0</v>
      </c>
      <c r="Q152" s="23" t="s">
        <v>0</v>
      </c>
      <c r="R152" s="25" t="s">
        <v>0</v>
      </c>
      <c r="S152" s="12" t="s">
        <v>1</v>
      </c>
      <c r="T152" s="12" t="s">
        <v>42</v>
      </c>
      <c r="U152" s="6" t="str">
        <f t="shared" si="39"/>
        <v>Propriedade destinada a catalogar:    é.denominação</v>
      </c>
      <c r="V152" s="6" t="str">
        <f t="shared" si="40"/>
        <v>Dado para catalogar:     denominação          Deve ser formatado como (xsd:string)</v>
      </c>
      <c r="W152" s="28" t="s">
        <v>238</v>
      </c>
      <c r="X152" s="22" t="str">
        <f t="shared" si="32"/>
        <v>cata.104</v>
      </c>
      <c r="Y152" s="48" t="str">
        <f t="shared" si="33"/>
        <v>É um conceito de catalogar</v>
      </c>
      <c r="Z152" s="47" t="str">
        <f t="shared" si="41"/>
        <v>Nombre del objeto.</v>
      </c>
      <c r="AA152" s="50" t="str">
        <f t="shared" si="34"/>
        <v>null</v>
      </c>
      <c r="AB152" s="51" t="s">
        <v>0</v>
      </c>
      <c r="AC152" s="50" t="str">
        <f t="shared" si="35"/>
        <v>null</v>
      </c>
      <c r="AD152" s="51" t="s">
        <v>0</v>
      </c>
    </row>
    <row r="153" spans="1:30" s="8" customFormat="1" ht="6" customHeight="1" x14ac:dyDescent="0.25">
      <c r="A153" s="4">
        <v>153</v>
      </c>
      <c r="B153" s="11" t="s">
        <v>36</v>
      </c>
      <c r="C153" s="27" t="str">
        <f t="shared" si="37"/>
        <v>p.catalogar</v>
      </c>
      <c r="D153" s="7" t="str">
        <f t="shared" si="38"/>
        <v>é.descrição</v>
      </c>
      <c r="E153" s="10" t="s">
        <v>37</v>
      </c>
      <c r="F153" s="20" t="str">
        <f t="shared" si="42"/>
        <v>d.catalogar</v>
      </c>
      <c r="G153" s="34" t="s">
        <v>1345</v>
      </c>
      <c r="H153" s="26" t="s">
        <v>38</v>
      </c>
      <c r="I153" s="29" t="s">
        <v>0</v>
      </c>
      <c r="J153" s="23" t="s">
        <v>0</v>
      </c>
      <c r="K153" s="23" t="s">
        <v>0</v>
      </c>
      <c r="L153" s="25" t="s">
        <v>0</v>
      </c>
      <c r="M153" s="23" t="s">
        <v>0</v>
      </c>
      <c r="N153" s="25" t="s">
        <v>0</v>
      </c>
      <c r="O153" s="23" t="s">
        <v>0</v>
      </c>
      <c r="P153" s="23" t="s">
        <v>0</v>
      </c>
      <c r="Q153" s="23" t="s">
        <v>0</v>
      </c>
      <c r="R153" s="25" t="s">
        <v>0</v>
      </c>
      <c r="S153" s="12" t="s">
        <v>1</v>
      </c>
      <c r="T153" s="12" t="s">
        <v>42</v>
      </c>
      <c r="U153" s="6" t="str">
        <f t="shared" si="39"/>
        <v>Propriedade destinada a catalogar:    é.descrição</v>
      </c>
      <c r="V153" s="6" t="str">
        <f t="shared" si="40"/>
        <v>Dado para catalogar:     descrição          Deve ser formatado como (xsd:string)</v>
      </c>
      <c r="W153" s="28" t="s">
        <v>1346</v>
      </c>
      <c r="X153" s="22" t="str">
        <f t="shared" si="32"/>
        <v>cata.105</v>
      </c>
      <c r="Y153" s="48" t="str">
        <f t="shared" si="33"/>
        <v>É um conceito de catalogar</v>
      </c>
      <c r="Z153" s="47" t="str">
        <f t="shared" si="41"/>
        <v>Declara la descripción del objeto.</v>
      </c>
      <c r="AA153" s="50" t="str">
        <f t="shared" si="34"/>
        <v>null</v>
      </c>
      <c r="AB153" s="51" t="s">
        <v>0</v>
      </c>
      <c r="AC153" s="50" t="str">
        <f t="shared" si="35"/>
        <v>null</v>
      </c>
      <c r="AD153" s="51" t="s">
        <v>0</v>
      </c>
    </row>
    <row r="154" spans="1:30" s="8" customFormat="1" ht="6" customHeight="1" x14ac:dyDescent="0.25">
      <c r="A154" s="4">
        <v>154</v>
      </c>
      <c r="B154" s="11" t="s">
        <v>36</v>
      </c>
      <c r="C154" s="27" t="str">
        <f t="shared" si="37"/>
        <v>p.catalogar</v>
      </c>
      <c r="D154" s="7" t="str">
        <f t="shared" si="38"/>
        <v>é.doi</v>
      </c>
      <c r="E154" s="10" t="s">
        <v>37</v>
      </c>
      <c r="F154" s="20" t="str">
        <f t="shared" si="42"/>
        <v>d.catalogar</v>
      </c>
      <c r="G154" s="34" t="s">
        <v>379</v>
      </c>
      <c r="H154" s="5" t="s">
        <v>38</v>
      </c>
      <c r="I154" s="29" t="s">
        <v>0</v>
      </c>
      <c r="J154" s="23" t="s">
        <v>0</v>
      </c>
      <c r="K154" s="23" t="s">
        <v>0</v>
      </c>
      <c r="L154" s="23" t="s">
        <v>0</v>
      </c>
      <c r="M154" s="23" t="s">
        <v>0</v>
      </c>
      <c r="N154" s="25" t="s">
        <v>0</v>
      </c>
      <c r="O154" s="23" t="s">
        <v>0</v>
      </c>
      <c r="P154" s="23" t="s">
        <v>0</v>
      </c>
      <c r="Q154" s="23" t="s">
        <v>0</v>
      </c>
      <c r="R154" s="25" t="s">
        <v>0</v>
      </c>
      <c r="S154" s="12" t="s">
        <v>1</v>
      </c>
      <c r="T154" s="12" t="s">
        <v>42</v>
      </c>
      <c r="U154" s="6" t="str">
        <f t="shared" si="39"/>
        <v>Propriedade destinada a catalogar:    é.doi</v>
      </c>
      <c r="V154" s="6" t="str">
        <f t="shared" si="40"/>
        <v>Dado para catalogar:     doi          Deve ser formatado como (xsd:string)</v>
      </c>
      <c r="W154" s="28" t="s">
        <v>223</v>
      </c>
      <c r="X154" s="22" t="str">
        <f t="shared" si="32"/>
        <v>cata.106</v>
      </c>
      <c r="Y154" s="48" t="str">
        <f t="shared" si="33"/>
        <v>É um conceito de catalogar</v>
      </c>
      <c r="Z154" s="47" t="str">
        <f t="shared" si="41"/>
        <v>Identificador de Objeto Digital. Digital Object Identifier, registro permanente de archivos digitales.</v>
      </c>
      <c r="AA154" s="50" t="str">
        <f t="shared" si="34"/>
        <v>null</v>
      </c>
      <c r="AB154" s="51" t="s">
        <v>0</v>
      </c>
      <c r="AC154" s="50" t="str">
        <f t="shared" si="35"/>
        <v>null</v>
      </c>
      <c r="AD154" s="51" t="s">
        <v>0</v>
      </c>
    </row>
    <row r="155" spans="1:30" s="8" customFormat="1" ht="6" customHeight="1" x14ac:dyDescent="0.25">
      <c r="A155" s="4">
        <v>155</v>
      </c>
      <c r="B155" s="11" t="s">
        <v>36</v>
      </c>
      <c r="C155" s="27" t="str">
        <f t="shared" si="37"/>
        <v>p.catalogar</v>
      </c>
      <c r="D155" s="7" t="str">
        <f t="shared" si="38"/>
        <v>é.edição</v>
      </c>
      <c r="E155" s="10" t="s">
        <v>37</v>
      </c>
      <c r="F155" s="20" t="str">
        <f t="shared" si="42"/>
        <v>d.catalogar</v>
      </c>
      <c r="G155" s="34" t="s">
        <v>375</v>
      </c>
      <c r="H155" s="5" t="s">
        <v>38</v>
      </c>
      <c r="I155" s="29" t="s">
        <v>0</v>
      </c>
      <c r="J155" s="23" t="s">
        <v>0</v>
      </c>
      <c r="K155" s="23" t="s">
        <v>0</v>
      </c>
      <c r="L155" s="23" t="s">
        <v>0</v>
      </c>
      <c r="M155" s="23" t="s">
        <v>0</v>
      </c>
      <c r="N155" s="25" t="s">
        <v>0</v>
      </c>
      <c r="O155" s="23" t="s">
        <v>0</v>
      </c>
      <c r="P155" s="23" t="s">
        <v>0</v>
      </c>
      <c r="Q155" s="23" t="s">
        <v>0</v>
      </c>
      <c r="R155" s="25" t="s">
        <v>0</v>
      </c>
      <c r="S155" s="12" t="s">
        <v>1</v>
      </c>
      <c r="T155" s="12" t="s">
        <v>42</v>
      </c>
      <c r="U155" s="6" t="str">
        <f t="shared" si="39"/>
        <v>Propriedade destinada a catalogar:    é.edição</v>
      </c>
      <c r="V155" s="6" t="str">
        <f t="shared" si="40"/>
        <v>Dado para catalogar:     edição          Deve ser formatado como (xsd:string)</v>
      </c>
      <c r="W155" s="28" t="s">
        <v>233</v>
      </c>
      <c r="X155" s="22" t="str">
        <f t="shared" si="32"/>
        <v>cata.107</v>
      </c>
      <c r="Y155" s="48" t="str">
        <f t="shared" si="33"/>
        <v>É um conceito de catalogar</v>
      </c>
      <c r="Z155" s="47" t="str">
        <f t="shared" si="41"/>
        <v>Número de edición.</v>
      </c>
      <c r="AA155" s="50" t="str">
        <f t="shared" si="34"/>
        <v>null</v>
      </c>
      <c r="AB155" s="51" t="s">
        <v>0</v>
      </c>
      <c r="AC155" s="50" t="str">
        <f t="shared" si="35"/>
        <v>null</v>
      </c>
      <c r="AD155" s="51" t="s">
        <v>0</v>
      </c>
    </row>
    <row r="156" spans="1:30" s="8" customFormat="1" ht="6" customHeight="1" x14ac:dyDescent="0.25">
      <c r="A156" s="4">
        <v>156</v>
      </c>
      <c r="B156" s="11" t="s">
        <v>36</v>
      </c>
      <c r="C156" s="27" t="str">
        <f t="shared" si="37"/>
        <v>p.catalogar</v>
      </c>
      <c r="D156" s="7" t="str">
        <f t="shared" si="38"/>
        <v>é.editável.por</v>
      </c>
      <c r="E156" s="10" t="s">
        <v>37</v>
      </c>
      <c r="F156" s="20" t="str">
        <f t="shared" si="42"/>
        <v>d.catalogar</v>
      </c>
      <c r="G156" s="34" t="s">
        <v>702</v>
      </c>
      <c r="H156" s="5" t="s">
        <v>38</v>
      </c>
      <c r="I156" s="29" t="s">
        <v>0</v>
      </c>
      <c r="J156" s="23" t="s">
        <v>0</v>
      </c>
      <c r="K156" s="23" t="s">
        <v>0</v>
      </c>
      <c r="L156" s="23" t="s">
        <v>0</v>
      </c>
      <c r="M156" s="23" t="s">
        <v>0</v>
      </c>
      <c r="N156" s="25" t="s">
        <v>0</v>
      </c>
      <c r="O156" s="23" t="s">
        <v>0</v>
      </c>
      <c r="P156" s="23" t="s">
        <v>0</v>
      </c>
      <c r="Q156" s="23" t="s">
        <v>0</v>
      </c>
      <c r="R156" s="25" t="s">
        <v>0</v>
      </c>
      <c r="S156" s="12" t="s">
        <v>1</v>
      </c>
      <c r="T156" s="12" t="s">
        <v>42</v>
      </c>
      <c r="U156" s="6" t="str">
        <f t="shared" si="39"/>
        <v>Propriedade destinada a catalogar:    é.editável.por</v>
      </c>
      <c r="V156" s="6" t="str">
        <f t="shared" si="40"/>
        <v>Dado para catalogar:     editável.por          Deve ser formatado como (xsd:string)</v>
      </c>
      <c r="W156" s="28" t="s">
        <v>703</v>
      </c>
      <c r="X156" s="22" t="str">
        <f t="shared" si="32"/>
        <v>cata.108</v>
      </c>
      <c r="Y156" s="48" t="str">
        <f t="shared" si="33"/>
        <v>É um conceito de catalogar</v>
      </c>
      <c r="Z156" s="47" t="str">
        <f t="shared" si="41"/>
        <v>Indica quién puede editar el recurso, por ejemplo, lo edita el autor.</v>
      </c>
      <c r="AA156" s="50" t="str">
        <f t="shared" si="34"/>
        <v>null</v>
      </c>
      <c r="AB156" s="51" t="s">
        <v>0</v>
      </c>
      <c r="AC156" s="50" t="str">
        <f t="shared" si="35"/>
        <v>null</v>
      </c>
      <c r="AD156" s="51" t="s">
        <v>0</v>
      </c>
    </row>
    <row r="157" spans="1:30" s="8" customFormat="1" ht="6" customHeight="1" x14ac:dyDescent="0.25">
      <c r="A157" s="4">
        <v>157</v>
      </c>
      <c r="B157" s="11" t="s">
        <v>36</v>
      </c>
      <c r="C157" s="27" t="str">
        <f t="shared" si="37"/>
        <v>p.catalogar</v>
      </c>
      <c r="D157" s="7" t="str">
        <f t="shared" si="38"/>
        <v>é.editor</v>
      </c>
      <c r="E157" s="10" t="s">
        <v>37</v>
      </c>
      <c r="F157" s="20" t="str">
        <f t="shared" si="42"/>
        <v>d.catalogar</v>
      </c>
      <c r="G157" s="34" t="s">
        <v>374</v>
      </c>
      <c r="H157" s="5" t="s">
        <v>38</v>
      </c>
      <c r="I157" s="29" t="s">
        <v>0</v>
      </c>
      <c r="J157" s="23" t="s">
        <v>0</v>
      </c>
      <c r="K157" s="23" t="s">
        <v>0</v>
      </c>
      <c r="L157" s="23" t="s">
        <v>0</v>
      </c>
      <c r="M157" s="23" t="s">
        <v>0</v>
      </c>
      <c r="N157" s="25" t="s">
        <v>0</v>
      </c>
      <c r="O157" s="23" t="s">
        <v>0</v>
      </c>
      <c r="P157" s="23" t="s">
        <v>0</v>
      </c>
      <c r="Q157" s="23" t="s">
        <v>0</v>
      </c>
      <c r="R157" s="25" t="s">
        <v>0</v>
      </c>
      <c r="S157" s="12" t="s">
        <v>1</v>
      </c>
      <c r="T157" s="12" t="s">
        <v>42</v>
      </c>
      <c r="U157" s="6" t="str">
        <f t="shared" si="39"/>
        <v>Propriedade destinada a catalogar:    é.editor</v>
      </c>
      <c r="V157" s="6" t="str">
        <f t="shared" si="40"/>
        <v>Dado para catalogar:     editor          Deve ser formatado como (xsd:string)</v>
      </c>
      <c r="W157" s="28" t="s">
        <v>224</v>
      </c>
      <c r="X157" s="22" t="str">
        <f t="shared" si="32"/>
        <v>cata.109</v>
      </c>
      <c r="Y157" s="48" t="str">
        <f t="shared" si="33"/>
        <v>É um conceito de catalogar</v>
      </c>
      <c r="Z157" s="47" t="str">
        <f t="shared" si="41"/>
        <v>Identificación de un editor.</v>
      </c>
      <c r="AA157" s="50" t="str">
        <f t="shared" si="34"/>
        <v>null</v>
      </c>
      <c r="AB157" s="51" t="s">
        <v>0</v>
      </c>
      <c r="AC157" s="50" t="str">
        <f t="shared" si="35"/>
        <v>null</v>
      </c>
      <c r="AD157" s="51" t="s">
        <v>0</v>
      </c>
    </row>
    <row r="158" spans="1:30" s="8" customFormat="1" ht="6" customHeight="1" x14ac:dyDescent="0.25">
      <c r="A158" s="4">
        <v>158</v>
      </c>
      <c r="B158" s="11" t="s">
        <v>36</v>
      </c>
      <c r="C158" s="27" t="str">
        <f t="shared" si="37"/>
        <v>p.catalogar</v>
      </c>
      <c r="D158" s="7" t="str">
        <f t="shared" si="38"/>
        <v>é.família.de.componente</v>
      </c>
      <c r="E158" s="10" t="s">
        <v>37</v>
      </c>
      <c r="F158" s="20" t="str">
        <f t="shared" si="42"/>
        <v>d.catalogar</v>
      </c>
      <c r="G158" s="35" t="s">
        <v>361</v>
      </c>
      <c r="H158" s="5" t="s">
        <v>38</v>
      </c>
      <c r="I158" s="29" t="s">
        <v>0</v>
      </c>
      <c r="J158" s="23" t="s">
        <v>0</v>
      </c>
      <c r="K158" s="23" t="s">
        <v>0</v>
      </c>
      <c r="L158" s="23" t="s">
        <v>0</v>
      </c>
      <c r="M158" s="23" t="s">
        <v>0</v>
      </c>
      <c r="N158" s="25" t="s">
        <v>0</v>
      </c>
      <c r="O158" s="23" t="s">
        <v>0</v>
      </c>
      <c r="P158" s="23" t="s">
        <v>0</v>
      </c>
      <c r="Q158" s="23" t="s">
        <v>0</v>
      </c>
      <c r="R158" s="25" t="s">
        <v>0</v>
      </c>
      <c r="S158" s="12" t="s">
        <v>1</v>
      </c>
      <c r="T158" s="12" t="s">
        <v>42</v>
      </c>
      <c r="U158" s="6" t="str">
        <f t="shared" si="39"/>
        <v>Propriedade destinada a catalogar:    é.família.de.componente</v>
      </c>
      <c r="V158" s="6" t="str">
        <f t="shared" si="40"/>
        <v>Dado para catalogar:     família.de.componente          Deve ser formatado como (xsd:string)</v>
      </c>
      <c r="W158" s="28" t="s">
        <v>262</v>
      </c>
      <c r="X158" s="22" t="str">
        <f t="shared" si="32"/>
        <v>cata.110</v>
      </c>
      <c r="Y158" s="48" t="str">
        <f t="shared" si="33"/>
        <v>É um conceito de catalogar</v>
      </c>
      <c r="Z158" s="47" t="str">
        <f t="shared" si="41"/>
        <v>Nombre de familia de componentes RFA creado en Revit.</v>
      </c>
      <c r="AA158" s="50" t="str">
        <f t="shared" si="34"/>
        <v>null</v>
      </c>
      <c r="AB158" s="51" t="s">
        <v>0</v>
      </c>
      <c r="AC158" s="50" t="str">
        <f t="shared" si="35"/>
        <v>null</v>
      </c>
      <c r="AD158" s="51" t="s">
        <v>0</v>
      </c>
    </row>
    <row r="159" spans="1:30" s="8" customFormat="1" ht="6" customHeight="1" x14ac:dyDescent="0.25">
      <c r="A159" s="4">
        <v>159</v>
      </c>
      <c r="B159" s="11" t="s">
        <v>36</v>
      </c>
      <c r="C159" s="27" t="str">
        <f t="shared" si="37"/>
        <v>p.catalogar</v>
      </c>
      <c r="D159" s="7" t="str">
        <f t="shared" si="38"/>
        <v>é.família.de.sistema</v>
      </c>
      <c r="E159" s="10" t="s">
        <v>37</v>
      </c>
      <c r="F159" s="20" t="str">
        <f t="shared" si="42"/>
        <v>d.catalogar</v>
      </c>
      <c r="G159" s="35" t="s">
        <v>360</v>
      </c>
      <c r="H159" s="5" t="s">
        <v>38</v>
      </c>
      <c r="I159" s="29" t="s">
        <v>0</v>
      </c>
      <c r="J159" s="23" t="s">
        <v>0</v>
      </c>
      <c r="K159" s="23" t="s">
        <v>0</v>
      </c>
      <c r="L159" s="23" t="s">
        <v>0</v>
      </c>
      <c r="M159" s="23" t="s">
        <v>0</v>
      </c>
      <c r="N159" s="25" t="s">
        <v>0</v>
      </c>
      <c r="O159" s="23" t="s">
        <v>0</v>
      </c>
      <c r="P159" s="23" t="s">
        <v>0</v>
      </c>
      <c r="Q159" s="23" t="s">
        <v>0</v>
      </c>
      <c r="R159" s="25" t="s">
        <v>0</v>
      </c>
      <c r="S159" s="12" t="s">
        <v>1</v>
      </c>
      <c r="T159" s="12" t="s">
        <v>42</v>
      </c>
      <c r="U159" s="6" t="str">
        <f t="shared" si="39"/>
        <v>Propriedade destinada a catalogar:    é.família.de.sistema</v>
      </c>
      <c r="V159" s="6" t="str">
        <f t="shared" si="40"/>
        <v>Dado para catalogar:     família.de.sistema          Deve ser formatado como (xsd:string)</v>
      </c>
      <c r="W159" s="28" t="s">
        <v>261</v>
      </c>
      <c r="X159" s="22" t="str">
        <f t="shared" si="32"/>
        <v>cata.111</v>
      </c>
      <c r="Y159" s="48" t="str">
        <f t="shared" si="33"/>
        <v>É um conceito de catalogar</v>
      </c>
      <c r="Z159" s="47" t="str">
        <f t="shared" si="41"/>
        <v>Nombre de familia del sistema, como muro o losa en Revit.</v>
      </c>
      <c r="AA159" s="50" t="str">
        <f t="shared" si="34"/>
        <v>null</v>
      </c>
      <c r="AB159" s="51" t="s">
        <v>0</v>
      </c>
      <c r="AC159" s="50" t="str">
        <f t="shared" si="35"/>
        <v>null</v>
      </c>
      <c r="AD159" s="51" t="s">
        <v>0</v>
      </c>
    </row>
    <row r="160" spans="1:30" s="8" customFormat="1" ht="6" customHeight="1" x14ac:dyDescent="0.25">
      <c r="A160" s="4">
        <v>160</v>
      </c>
      <c r="B160" s="11" t="s">
        <v>36</v>
      </c>
      <c r="C160" s="27" t="str">
        <f t="shared" si="37"/>
        <v>p.catalogar</v>
      </c>
      <c r="D160" s="7" t="str">
        <f t="shared" si="38"/>
        <v>é.família.tipo</v>
      </c>
      <c r="E160" s="10" t="s">
        <v>37</v>
      </c>
      <c r="F160" s="20" t="str">
        <f t="shared" si="42"/>
        <v>d.catalogar</v>
      </c>
      <c r="G160" s="35" t="s">
        <v>362</v>
      </c>
      <c r="H160" s="5" t="s">
        <v>38</v>
      </c>
      <c r="I160" s="29" t="s">
        <v>0</v>
      </c>
      <c r="J160" s="23" t="s">
        <v>0</v>
      </c>
      <c r="K160" s="23" t="s">
        <v>0</v>
      </c>
      <c r="L160" s="23" t="s">
        <v>0</v>
      </c>
      <c r="M160" s="23" t="s">
        <v>0</v>
      </c>
      <c r="N160" s="25" t="s">
        <v>0</v>
      </c>
      <c r="O160" s="23" t="s">
        <v>0</v>
      </c>
      <c r="P160" s="23" t="s">
        <v>0</v>
      </c>
      <c r="Q160" s="23" t="s">
        <v>0</v>
      </c>
      <c r="R160" s="25" t="s">
        <v>0</v>
      </c>
      <c r="S160" s="12" t="s">
        <v>1</v>
      </c>
      <c r="T160" s="12" t="s">
        <v>42</v>
      </c>
      <c r="U160" s="6" t="str">
        <f t="shared" si="39"/>
        <v>Propriedade destinada a catalogar:    é.família.tipo</v>
      </c>
      <c r="V160" s="6" t="str">
        <f t="shared" si="40"/>
        <v>Dado para catalogar:     família.tipo          Deve ser formatado como (xsd:string)</v>
      </c>
      <c r="W160" s="28" t="s">
        <v>263</v>
      </c>
      <c r="X160" s="22" t="str">
        <f t="shared" si="32"/>
        <v>cata.112</v>
      </c>
      <c r="Y160" s="48" t="str">
        <f t="shared" si="33"/>
        <v>É um conceito de catalogar</v>
      </c>
      <c r="Z160" s="47" t="str">
        <f t="shared" si="41"/>
        <v>Nombre de tipo de una familia de sistemas o componente creado en Revit.</v>
      </c>
      <c r="AA160" s="50" t="str">
        <f t="shared" si="34"/>
        <v>null</v>
      </c>
      <c r="AB160" s="51" t="s">
        <v>0</v>
      </c>
      <c r="AC160" s="50" t="str">
        <f t="shared" si="35"/>
        <v>null</v>
      </c>
      <c r="AD160" s="51" t="s">
        <v>0</v>
      </c>
    </row>
    <row r="161" spans="1:30" s="8" customFormat="1" ht="6" customHeight="1" x14ac:dyDescent="0.25">
      <c r="A161" s="4">
        <v>161</v>
      </c>
      <c r="B161" s="11" t="s">
        <v>36</v>
      </c>
      <c r="C161" s="27" t="str">
        <f t="shared" si="37"/>
        <v>p.catalogar</v>
      </c>
      <c r="D161" s="7" t="str">
        <f t="shared" si="38"/>
        <v>é.fonte</v>
      </c>
      <c r="E161" s="10" t="s">
        <v>37</v>
      </c>
      <c r="F161" s="20" t="str">
        <f t="shared" si="42"/>
        <v>d.catalogar</v>
      </c>
      <c r="G161" s="35" t="s">
        <v>1009</v>
      </c>
      <c r="H161" s="5" t="s">
        <v>38</v>
      </c>
      <c r="I161" s="29" t="s">
        <v>0</v>
      </c>
      <c r="J161" s="23" t="s">
        <v>0</v>
      </c>
      <c r="K161" s="23" t="s">
        <v>0</v>
      </c>
      <c r="L161" s="23" t="s">
        <v>0</v>
      </c>
      <c r="M161" s="23" t="s">
        <v>0</v>
      </c>
      <c r="N161" s="25" t="s">
        <v>0</v>
      </c>
      <c r="O161" s="23" t="s">
        <v>0</v>
      </c>
      <c r="P161" s="23" t="s">
        <v>0</v>
      </c>
      <c r="Q161" s="23" t="s">
        <v>0</v>
      </c>
      <c r="R161" s="25" t="s">
        <v>0</v>
      </c>
      <c r="S161" s="12" t="s">
        <v>1</v>
      </c>
      <c r="T161" s="12" t="s">
        <v>42</v>
      </c>
      <c r="U161" s="6" t="str">
        <f t="shared" si="39"/>
        <v>Propriedade destinada a catalogar:    é.fonte</v>
      </c>
      <c r="V161" s="6" t="str">
        <f t="shared" si="40"/>
        <v>Dado para catalogar:     fonte          Deve ser formatado como (xsd:string)</v>
      </c>
      <c r="W161" s="28" t="s">
        <v>1012</v>
      </c>
      <c r="X161" s="22" t="str">
        <f t="shared" si="32"/>
        <v>cata.113</v>
      </c>
      <c r="Y161" s="48" t="str">
        <f t="shared" si="33"/>
        <v>É um conceito de catalogar</v>
      </c>
      <c r="Z161" s="47" t="str">
        <f t="shared" si="41"/>
        <v>Citación de la fuente de información.</v>
      </c>
      <c r="AA161" s="50" t="str">
        <f t="shared" si="34"/>
        <v>null</v>
      </c>
      <c r="AB161" s="51" t="s">
        <v>0</v>
      </c>
      <c r="AC161" s="50" t="str">
        <f t="shared" si="35"/>
        <v>null</v>
      </c>
      <c r="AD161" s="51" t="s">
        <v>0</v>
      </c>
    </row>
    <row r="162" spans="1:30" s="8" customFormat="1" ht="6" customHeight="1" x14ac:dyDescent="0.25">
      <c r="A162" s="4">
        <v>162</v>
      </c>
      <c r="B162" s="11" t="s">
        <v>36</v>
      </c>
      <c r="C162" s="27" t="str">
        <f t="shared" si="37"/>
        <v>p.catalogar</v>
      </c>
      <c r="D162" s="7" t="str">
        <f t="shared" si="38"/>
        <v>é.formato</v>
      </c>
      <c r="E162" s="10" t="s">
        <v>37</v>
      </c>
      <c r="F162" s="20" t="str">
        <f t="shared" si="42"/>
        <v>d.catalogar</v>
      </c>
      <c r="G162" s="34" t="s">
        <v>325</v>
      </c>
      <c r="H162" s="5" t="s">
        <v>38</v>
      </c>
      <c r="I162" s="29" t="s">
        <v>0</v>
      </c>
      <c r="J162" s="23" t="s">
        <v>0</v>
      </c>
      <c r="K162" s="23" t="s">
        <v>0</v>
      </c>
      <c r="L162" s="23" t="s">
        <v>0</v>
      </c>
      <c r="M162" s="23" t="s">
        <v>0</v>
      </c>
      <c r="N162" s="25" t="s">
        <v>0</v>
      </c>
      <c r="O162" s="23" t="s">
        <v>0</v>
      </c>
      <c r="P162" s="23" t="s">
        <v>0</v>
      </c>
      <c r="Q162" s="23" t="s">
        <v>0</v>
      </c>
      <c r="R162" s="25" t="s">
        <v>0</v>
      </c>
      <c r="S162" s="12" t="s">
        <v>1</v>
      </c>
      <c r="T162" s="12" t="s">
        <v>42</v>
      </c>
      <c r="U162" s="6" t="str">
        <f t="shared" si="39"/>
        <v>Propriedade destinada a catalogar:    é.formato</v>
      </c>
      <c r="V162" s="6" t="str">
        <f t="shared" si="40"/>
        <v>Dado para catalogar:     formato          Deve ser formatado como (xsd:string)</v>
      </c>
      <c r="W162" s="28" t="s">
        <v>274</v>
      </c>
      <c r="X162" s="22" t="str">
        <f t="shared" si="32"/>
        <v>cata.114</v>
      </c>
      <c r="Y162" s="48" t="str">
        <f t="shared" si="33"/>
        <v>É um conceito de catalogar</v>
      </c>
      <c r="Z162" s="47" t="str">
        <f t="shared" si="41"/>
        <v>Indica el formato del recurso que se pone a disposición.</v>
      </c>
      <c r="AA162" s="50" t="str">
        <f t="shared" si="34"/>
        <v>null</v>
      </c>
      <c r="AB162" s="51" t="s">
        <v>0</v>
      </c>
      <c r="AC162" s="50" t="str">
        <f t="shared" si="35"/>
        <v>null</v>
      </c>
      <c r="AD162" s="51" t="s">
        <v>0</v>
      </c>
    </row>
    <row r="163" spans="1:30" s="8" customFormat="1" ht="6" customHeight="1" x14ac:dyDescent="0.25">
      <c r="A163" s="4">
        <v>163</v>
      </c>
      <c r="B163" s="11" t="s">
        <v>36</v>
      </c>
      <c r="C163" s="27" t="str">
        <f t="shared" si="37"/>
        <v>p.catalogar</v>
      </c>
      <c r="D163" s="7" t="str">
        <f t="shared" si="38"/>
        <v>é.isbn</v>
      </c>
      <c r="E163" s="10" t="s">
        <v>37</v>
      </c>
      <c r="F163" s="20" t="str">
        <f t="shared" si="42"/>
        <v>d.catalogar</v>
      </c>
      <c r="G163" s="34" t="s">
        <v>377</v>
      </c>
      <c r="H163" s="5" t="s">
        <v>38</v>
      </c>
      <c r="I163" s="29" t="s">
        <v>0</v>
      </c>
      <c r="J163" s="23" t="s">
        <v>0</v>
      </c>
      <c r="K163" s="23" t="s">
        <v>0</v>
      </c>
      <c r="L163" s="23" t="s">
        <v>0</v>
      </c>
      <c r="M163" s="23" t="s">
        <v>0</v>
      </c>
      <c r="N163" s="25" t="s">
        <v>0</v>
      </c>
      <c r="O163" s="23" t="s">
        <v>0</v>
      </c>
      <c r="P163" s="23" t="s">
        <v>0</v>
      </c>
      <c r="Q163" s="23" t="s">
        <v>0</v>
      </c>
      <c r="R163" s="25" t="s">
        <v>0</v>
      </c>
      <c r="S163" s="12" t="s">
        <v>1</v>
      </c>
      <c r="T163" s="12" t="s">
        <v>42</v>
      </c>
      <c r="U163" s="6" t="str">
        <f t="shared" si="39"/>
        <v>Propriedade destinada a catalogar:    é.isbn</v>
      </c>
      <c r="V163" s="6" t="str">
        <f t="shared" si="40"/>
        <v>Dado para catalogar:     isbn          Deve ser formatado como (xsd:string)</v>
      </c>
      <c r="W163" s="28" t="s">
        <v>221</v>
      </c>
      <c r="X163" s="22" t="str">
        <f t="shared" si="32"/>
        <v>cata.115</v>
      </c>
      <c r="Y163" s="48" t="str">
        <f t="shared" si="33"/>
        <v>É um conceito de catalogar</v>
      </c>
      <c r="Z163" s="47" t="str">
        <f t="shared" si="41"/>
        <v>Número Internacional Normalizado de Libros.  Código de 13 dígitos.</v>
      </c>
      <c r="AA163" s="50" t="str">
        <f t="shared" si="34"/>
        <v>null</v>
      </c>
      <c r="AB163" s="51" t="s">
        <v>0</v>
      </c>
      <c r="AC163" s="50" t="str">
        <f t="shared" si="35"/>
        <v>null</v>
      </c>
      <c r="AD163" s="51" t="s">
        <v>0</v>
      </c>
    </row>
    <row r="164" spans="1:30" s="13" customFormat="1" ht="6" customHeight="1" x14ac:dyDescent="0.25">
      <c r="A164" s="4">
        <v>164</v>
      </c>
      <c r="B164" s="11" t="s">
        <v>36</v>
      </c>
      <c r="C164" s="27" t="str">
        <f t="shared" si="37"/>
        <v>p.catalogar</v>
      </c>
      <c r="D164" s="7" t="str">
        <f t="shared" si="38"/>
        <v>é.issn</v>
      </c>
      <c r="E164" s="10" t="s">
        <v>37</v>
      </c>
      <c r="F164" s="20" t="str">
        <f t="shared" si="42"/>
        <v>d.catalogar</v>
      </c>
      <c r="G164" s="34" t="s">
        <v>378</v>
      </c>
      <c r="H164" s="5" t="s">
        <v>38</v>
      </c>
      <c r="I164" s="29" t="s">
        <v>0</v>
      </c>
      <c r="J164" s="23" t="s">
        <v>0</v>
      </c>
      <c r="K164" s="23" t="s">
        <v>0</v>
      </c>
      <c r="L164" s="23" t="s">
        <v>0</v>
      </c>
      <c r="M164" s="23" t="s">
        <v>0</v>
      </c>
      <c r="N164" s="25" t="s">
        <v>0</v>
      </c>
      <c r="O164" s="23" t="s">
        <v>0</v>
      </c>
      <c r="P164" s="23" t="s">
        <v>0</v>
      </c>
      <c r="Q164" s="23" t="s">
        <v>0</v>
      </c>
      <c r="R164" s="25" t="s">
        <v>0</v>
      </c>
      <c r="S164" s="12" t="s">
        <v>1</v>
      </c>
      <c r="T164" s="12" t="s">
        <v>42</v>
      </c>
      <c r="U164" s="6" t="str">
        <f t="shared" si="39"/>
        <v>Propriedade destinada a catalogar:    é.issn</v>
      </c>
      <c r="V164" s="6" t="str">
        <f t="shared" si="40"/>
        <v>Dado para catalogar:     issn          Deve ser formatado como (xsd:string)</v>
      </c>
      <c r="W164" s="28" t="s">
        <v>222</v>
      </c>
      <c r="X164" s="22" t="str">
        <f t="shared" si="32"/>
        <v>cata.116</v>
      </c>
      <c r="Y164" s="48" t="str">
        <f t="shared" si="33"/>
        <v>É um conceito de catalogar</v>
      </c>
      <c r="Z164" s="47" t="str">
        <f t="shared" si="41"/>
        <v>Número de serie estándar internacional. Código con 8 dígitos.</v>
      </c>
      <c r="AA164" s="50" t="str">
        <f t="shared" si="34"/>
        <v>null</v>
      </c>
      <c r="AB164" s="51" t="s">
        <v>0</v>
      </c>
      <c r="AC164" s="50" t="str">
        <f t="shared" si="35"/>
        <v>null</v>
      </c>
      <c r="AD164" s="51" t="s">
        <v>0</v>
      </c>
    </row>
    <row r="165" spans="1:30" s="8" customFormat="1" ht="6" customHeight="1" x14ac:dyDescent="0.25">
      <c r="A165" s="4">
        <v>165</v>
      </c>
      <c r="B165" s="11" t="s">
        <v>36</v>
      </c>
      <c r="C165" s="27" t="str">
        <f t="shared" si="37"/>
        <v>p.catalogar</v>
      </c>
      <c r="D165" s="7" t="str">
        <f t="shared" si="38"/>
        <v>é.item</v>
      </c>
      <c r="E165" s="10" t="s">
        <v>37</v>
      </c>
      <c r="F165" s="20" t="str">
        <f t="shared" si="42"/>
        <v>d.catalogar</v>
      </c>
      <c r="G165" s="34" t="s">
        <v>365</v>
      </c>
      <c r="H165" s="5" t="s">
        <v>38</v>
      </c>
      <c r="I165" s="29" t="s">
        <v>0</v>
      </c>
      <c r="J165" s="23" t="s">
        <v>0</v>
      </c>
      <c r="K165" s="23" t="s">
        <v>0</v>
      </c>
      <c r="L165" s="23" t="s">
        <v>0</v>
      </c>
      <c r="M165" s="23" t="s">
        <v>0</v>
      </c>
      <c r="N165" s="25" t="s">
        <v>0</v>
      </c>
      <c r="O165" s="23" t="s">
        <v>0</v>
      </c>
      <c r="P165" s="23" t="s">
        <v>0</v>
      </c>
      <c r="Q165" s="23" t="s">
        <v>0</v>
      </c>
      <c r="R165" s="25" t="s">
        <v>0</v>
      </c>
      <c r="S165" s="12" t="s">
        <v>1</v>
      </c>
      <c r="T165" s="12" t="s">
        <v>42</v>
      </c>
      <c r="U165" s="6" t="str">
        <f t="shared" si="39"/>
        <v>Propriedade destinada a catalogar:    é.item</v>
      </c>
      <c r="V165" s="6" t="str">
        <f t="shared" si="40"/>
        <v>Dado para catalogar:     item          Deve ser formatado como (xsd:string)</v>
      </c>
      <c r="W165" s="28" t="s">
        <v>91</v>
      </c>
      <c r="X165" s="22" t="str">
        <f t="shared" si="32"/>
        <v>cata.117</v>
      </c>
      <c r="Y165" s="48" t="str">
        <f t="shared" si="33"/>
        <v>É um conceito de catalogar</v>
      </c>
      <c r="Z165" s="47" t="str">
        <f t="shared" si="41"/>
        <v>Artículo definido por el fabricante de un producto en particular.</v>
      </c>
      <c r="AA165" s="50" t="str">
        <f t="shared" si="34"/>
        <v>null</v>
      </c>
      <c r="AB165" s="51" t="s">
        <v>0</v>
      </c>
      <c r="AC165" s="50" t="str">
        <f t="shared" si="35"/>
        <v>null</v>
      </c>
      <c r="AD165" s="51" t="s">
        <v>0</v>
      </c>
    </row>
    <row r="166" spans="1:30" s="8" customFormat="1" ht="6" customHeight="1" x14ac:dyDescent="0.25">
      <c r="A166" s="4">
        <v>166</v>
      </c>
      <c r="B166" s="11" t="s">
        <v>36</v>
      </c>
      <c r="C166" s="27" t="str">
        <f t="shared" si="37"/>
        <v>p.catalogar</v>
      </c>
      <c r="D166" s="7" t="str">
        <f t="shared" si="38"/>
        <v>é.licença.de.uso</v>
      </c>
      <c r="E166" s="10" t="s">
        <v>37</v>
      </c>
      <c r="F166" s="20" t="str">
        <f t="shared" si="42"/>
        <v>d.catalogar</v>
      </c>
      <c r="G166" s="34" t="s">
        <v>324</v>
      </c>
      <c r="H166" s="5" t="s">
        <v>38</v>
      </c>
      <c r="I166" s="29" t="s">
        <v>0</v>
      </c>
      <c r="J166" s="23" t="s">
        <v>0</v>
      </c>
      <c r="K166" s="23" t="s">
        <v>0</v>
      </c>
      <c r="L166" s="23" t="s">
        <v>0</v>
      </c>
      <c r="M166" s="23" t="s">
        <v>0</v>
      </c>
      <c r="N166" s="25" t="s">
        <v>0</v>
      </c>
      <c r="O166" s="23" t="s">
        <v>0</v>
      </c>
      <c r="P166" s="23" t="s">
        <v>0</v>
      </c>
      <c r="Q166" s="23" t="s">
        <v>0</v>
      </c>
      <c r="R166" s="25" t="s">
        <v>0</v>
      </c>
      <c r="S166" s="12" t="s">
        <v>1</v>
      </c>
      <c r="T166" s="12" t="s">
        <v>42</v>
      </c>
      <c r="U166" s="6" t="str">
        <f t="shared" si="39"/>
        <v>Propriedade destinada a catalogar:    é.licença.de.uso</v>
      </c>
      <c r="V166" s="6" t="str">
        <f t="shared" si="40"/>
        <v>Dado para catalogar:     licença.de.uso          Deve ser formatado como (xsd:string)</v>
      </c>
      <c r="W166" s="28" t="s">
        <v>273</v>
      </c>
      <c r="X166" s="22" t="str">
        <f t="shared" si="32"/>
        <v>cata.118</v>
      </c>
      <c r="Y166" s="48" t="str">
        <f t="shared" si="33"/>
        <v>É um conceito de catalogar</v>
      </c>
      <c r="Z166" s="47" t="str">
        <f t="shared" si="41"/>
        <v>Indica el tipo de licencia del recurso publicado.</v>
      </c>
      <c r="AA166" s="50" t="str">
        <f t="shared" si="34"/>
        <v>null</v>
      </c>
      <c r="AB166" s="51" t="s">
        <v>0</v>
      </c>
      <c r="AC166" s="50" t="str">
        <f t="shared" si="35"/>
        <v>null</v>
      </c>
      <c r="AD166" s="51" t="s">
        <v>0</v>
      </c>
    </row>
    <row r="167" spans="1:30" s="8" customFormat="1" ht="6" customHeight="1" x14ac:dyDescent="0.25">
      <c r="A167" s="4">
        <v>167</v>
      </c>
      <c r="B167" s="11" t="s">
        <v>36</v>
      </c>
      <c r="C167" s="27" t="str">
        <f t="shared" si="37"/>
        <v>p.catalogar</v>
      </c>
      <c r="D167" s="7" t="str">
        <f t="shared" si="38"/>
        <v>é.linha</v>
      </c>
      <c r="E167" s="10" t="s">
        <v>37</v>
      </c>
      <c r="F167" s="20" t="str">
        <f t="shared" si="42"/>
        <v>d.catalogar</v>
      </c>
      <c r="G167" s="35" t="s">
        <v>364</v>
      </c>
      <c r="H167" s="5" t="s">
        <v>38</v>
      </c>
      <c r="I167" s="29" t="s">
        <v>0</v>
      </c>
      <c r="J167" s="23" t="s">
        <v>0</v>
      </c>
      <c r="K167" s="23" t="s">
        <v>0</v>
      </c>
      <c r="L167" s="23" t="s">
        <v>0</v>
      </c>
      <c r="M167" s="23" t="s">
        <v>0</v>
      </c>
      <c r="N167" s="25" t="s">
        <v>0</v>
      </c>
      <c r="O167" s="23" t="s">
        <v>0</v>
      </c>
      <c r="P167" s="23" t="s">
        <v>0</v>
      </c>
      <c r="Q167" s="23" t="s">
        <v>0</v>
      </c>
      <c r="R167" s="25" t="s">
        <v>0</v>
      </c>
      <c r="S167" s="12" t="s">
        <v>1</v>
      </c>
      <c r="T167" s="12" t="s">
        <v>42</v>
      </c>
      <c r="U167" s="6" t="str">
        <f t="shared" si="39"/>
        <v>Propriedade destinada a catalogar:    é.linha</v>
      </c>
      <c r="V167" s="6" t="str">
        <f t="shared" si="40"/>
        <v>Dado para catalogar:     linha          Deve ser formatado como (xsd:string)</v>
      </c>
      <c r="W167" s="28" t="s">
        <v>90</v>
      </c>
      <c r="X167" s="22" t="str">
        <f t="shared" si="32"/>
        <v>cata.119</v>
      </c>
      <c r="Y167" s="48" t="str">
        <f t="shared" si="33"/>
        <v>É um conceito de catalogar</v>
      </c>
      <c r="Z167" s="47" t="str">
        <f t="shared" si="41"/>
        <v>Línea definida por el fabricante de un producto determinado.</v>
      </c>
      <c r="AA167" s="50" t="str">
        <f t="shared" si="34"/>
        <v>null</v>
      </c>
      <c r="AB167" s="51" t="s">
        <v>0</v>
      </c>
      <c r="AC167" s="50" t="str">
        <f t="shared" si="35"/>
        <v>null</v>
      </c>
      <c r="AD167" s="51" t="s">
        <v>0</v>
      </c>
    </row>
    <row r="168" spans="1:30" s="8" customFormat="1" ht="6" customHeight="1" x14ac:dyDescent="0.25">
      <c r="A168" s="4">
        <v>168</v>
      </c>
      <c r="B168" s="11" t="s">
        <v>36</v>
      </c>
      <c r="C168" s="27" t="str">
        <f t="shared" si="37"/>
        <v>p.catalogar</v>
      </c>
      <c r="D168" s="7" t="str">
        <f t="shared" si="38"/>
        <v>é.marca</v>
      </c>
      <c r="E168" s="10" t="s">
        <v>37</v>
      </c>
      <c r="F168" s="20" t="str">
        <f t="shared" si="42"/>
        <v>d.catalogar</v>
      </c>
      <c r="G168" s="35" t="s">
        <v>356</v>
      </c>
      <c r="H168" s="5" t="s">
        <v>38</v>
      </c>
      <c r="I168" s="29" t="s">
        <v>0</v>
      </c>
      <c r="J168" s="23" t="s">
        <v>0</v>
      </c>
      <c r="K168" s="23" t="s">
        <v>0</v>
      </c>
      <c r="L168" s="23" t="s">
        <v>0</v>
      </c>
      <c r="M168" s="23" t="s">
        <v>0</v>
      </c>
      <c r="N168" s="25" t="s">
        <v>0</v>
      </c>
      <c r="O168" s="23" t="s">
        <v>0</v>
      </c>
      <c r="P168" s="23" t="s">
        <v>0</v>
      </c>
      <c r="Q168" s="23" t="s">
        <v>0</v>
      </c>
      <c r="R168" s="25" t="s">
        <v>0</v>
      </c>
      <c r="S168" s="12" t="s">
        <v>1</v>
      </c>
      <c r="T168" s="12" t="s">
        <v>42</v>
      </c>
      <c r="U168" s="6" t="str">
        <f t="shared" si="39"/>
        <v>Propriedade destinada a catalogar:    é.marca</v>
      </c>
      <c r="V168" s="6" t="str">
        <f t="shared" si="40"/>
        <v>Dado para catalogar:     marca          Deve ser formatado como (xsd:string)</v>
      </c>
      <c r="W168" s="28" t="s">
        <v>231</v>
      </c>
      <c r="X168" s="22" t="str">
        <f t="shared" si="32"/>
        <v>cata.120</v>
      </c>
      <c r="Y168" s="48" t="str">
        <f t="shared" si="33"/>
        <v>É um conceito de catalogar</v>
      </c>
      <c r="Z168" s="47" t="str">
        <f t="shared" si="41"/>
        <v>Una marca comercial para un componente o producto.</v>
      </c>
      <c r="AA168" s="50" t="str">
        <f t="shared" si="34"/>
        <v>null</v>
      </c>
      <c r="AB168" s="51" t="s">
        <v>0</v>
      </c>
      <c r="AC168" s="50" t="str">
        <f t="shared" si="35"/>
        <v>null</v>
      </c>
      <c r="AD168" s="51" t="s">
        <v>0</v>
      </c>
    </row>
    <row r="169" spans="1:30" s="8" customFormat="1" ht="6" customHeight="1" x14ac:dyDescent="0.25">
      <c r="A169" s="4">
        <v>169</v>
      </c>
      <c r="B169" s="11" t="s">
        <v>36</v>
      </c>
      <c r="C169" s="27" t="str">
        <f t="shared" si="37"/>
        <v>p.catalogar</v>
      </c>
      <c r="D169" s="7" t="str">
        <f t="shared" si="38"/>
        <v>é.modelo</v>
      </c>
      <c r="E169" s="10" t="s">
        <v>37</v>
      </c>
      <c r="F169" s="20" t="str">
        <f t="shared" si="42"/>
        <v>d.catalogar</v>
      </c>
      <c r="G169" s="35" t="s">
        <v>358</v>
      </c>
      <c r="H169" s="5" t="s">
        <v>38</v>
      </c>
      <c r="I169" s="29" t="s">
        <v>0</v>
      </c>
      <c r="J169" s="23" t="s">
        <v>0</v>
      </c>
      <c r="K169" s="23" t="s">
        <v>0</v>
      </c>
      <c r="L169" s="23" t="s">
        <v>0</v>
      </c>
      <c r="M169" s="23" t="s">
        <v>0</v>
      </c>
      <c r="N169" s="25" t="s">
        <v>0</v>
      </c>
      <c r="O169" s="23" t="s">
        <v>0</v>
      </c>
      <c r="P169" s="23" t="s">
        <v>0</v>
      </c>
      <c r="Q169" s="23" t="s">
        <v>0</v>
      </c>
      <c r="R169" s="25" t="s">
        <v>0</v>
      </c>
      <c r="S169" s="12" t="s">
        <v>1</v>
      </c>
      <c r="T169" s="12" t="s">
        <v>42</v>
      </c>
      <c r="U169" s="6" t="str">
        <f t="shared" si="39"/>
        <v>Propriedade destinada a catalogar:    é.modelo</v>
      </c>
      <c r="V169" s="6" t="str">
        <f t="shared" si="40"/>
        <v>Dado para catalogar:     modelo          Deve ser formatado como (xsd:string)</v>
      </c>
      <c r="W169" s="28" t="s">
        <v>232</v>
      </c>
      <c r="X169" s="22" t="str">
        <f t="shared" si="32"/>
        <v>cata.121</v>
      </c>
      <c r="Y169" s="48" t="str">
        <f t="shared" si="33"/>
        <v>É um conceito de catalogar</v>
      </c>
      <c r="Z169" s="47" t="str">
        <f t="shared" si="41"/>
        <v>Modelo de negocio de un componente o producto.</v>
      </c>
      <c r="AA169" s="50" t="str">
        <f t="shared" si="34"/>
        <v>null</v>
      </c>
      <c r="AB169" s="51" t="s">
        <v>0</v>
      </c>
      <c r="AC169" s="50" t="str">
        <f t="shared" si="35"/>
        <v>null</v>
      </c>
      <c r="AD169" s="51" t="s">
        <v>0</v>
      </c>
    </row>
    <row r="170" spans="1:30" s="8" customFormat="1" ht="6" customHeight="1" x14ac:dyDescent="0.25">
      <c r="A170" s="4">
        <v>170</v>
      </c>
      <c r="B170" s="11" t="s">
        <v>36</v>
      </c>
      <c r="C170" s="27" t="str">
        <f t="shared" si="37"/>
        <v>p.catalogar</v>
      </c>
      <c r="D170" s="7" t="str">
        <f t="shared" si="38"/>
        <v>é.norma.aplicável</v>
      </c>
      <c r="E170" s="10" t="s">
        <v>37</v>
      </c>
      <c r="F170" s="20" t="str">
        <f t="shared" si="42"/>
        <v>d.catalogar</v>
      </c>
      <c r="G170" s="34" t="s">
        <v>370</v>
      </c>
      <c r="H170" s="5" t="s">
        <v>38</v>
      </c>
      <c r="I170" s="29" t="s">
        <v>0</v>
      </c>
      <c r="J170" s="23" t="s">
        <v>0</v>
      </c>
      <c r="K170" s="23" t="s">
        <v>0</v>
      </c>
      <c r="L170" s="23" t="s">
        <v>0</v>
      </c>
      <c r="M170" s="23" t="s">
        <v>0</v>
      </c>
      <c r="N170" s="25" t="s">
        <v>0</v>
      </c>
      <c r="O170" s="23" t="s">
        <v>0</v>
      </c>
      <c r="P170" s="23" t="s">
        <v>0</v>
      </c>
      <c r="Q170" s="23" t="s">
        <v>0</v>
      </c>
      <c r="R170" s="25" t="s">
        <v>0</v>
      </c>
      <c r="S170" s="12" t="s">
        <v>1</v>
      </c>
      <c r="T170" s="12" t="s">
        <v>42</v>
      </c>
      <c r="U170" s="6" t="str">
        <f t="shared" si="39"/>
        <v>Propriedade destinada a catalogar:    é.norma.aplicável</v>
      </c>
      <c r="V170" s="6" t="str">
        <f t="shared" si="40"/>
        <v>Dado para catalogar:     norma.aplicável          Deve ser formatado como (xsd:string)</v>
      </c>
      <c r="W170" s="28" t="s">
        <v>239</v>
      </c>
      <c r="X170" s="22" t="str">
        <f t="shared" si="32"/>
        <v>cata.122</v>
      </c>
      <c r="Y170" s="48" t="str">
        <f t="shared" si="33"/>
        <v>É um conceito de catalogar</v>
      </c>
      <c r="Z170" s="47" t="str">
        <f t="shared" si="41"/>
        <v>Describa la norma que respeta el elemento.</v>
      </c>
      <c r="AA170" s="50" t="str">
        <f t="shared" si="34"/>
        <v>null</v>
      </c>
      <c r="AB170" s="51" t="s">
        <v>0</v>
      </c>
      <c r="AC170" s="50" t="str">
        <f t="shared" si="35"/>
        <v>null</v>
      </c>
      <c r="AD170" s="51" t="s">
        <v>0</v>
      </c>
    </row>
    <row r="171" spans="1:30" s="8" customFormat="1" ht="6" customHeight="1" x14ac:dyDescent="0.25">
      <c r="A171" s="4">
        <v>171</v>
      </c>
      <c r="B171" s="11" t="s">
        <v>36</v>
      </c>
      <c r="C171" s="27" t="str">
        <f t="shared" si="37"/>
        <v>p.catalogar</v>
      </c>
      <c r="D171" s="7" t="str">
        <f t="shared" si="38"/>
        <v>é.observação</v>
      </c>
      <c r="E171" s="10" t="s">
        <v>37</v>
      </c>
      <c r="F171" s="20" t="str">
        <f t="shared" si="42"/>
        <v>d.catalogar</v>
      </c>
      <c r="G171" s="35" t="s">
        <v>1010</v>
      </c>
      <c r="H171" s="5" t="s">
        <v>38</v>
      </c>
      <c r="I171" s="29" t="s">
        <v>0</v>
      </c>
      <c r="J171" s="23" t="s">
        <v>0</v>
      </c>
      <c r="K171" s="23" t="s">
        <v>0</v>
      </c>
      <c r="L171" s="23" t="s">
        <v>0</v>
      </c>
      <c r="M171" s="23" t="s">
        <v>0</v>
      </c>
      <c r="N171" s="25" t="s">
        <v>0</v>
      </c>
      <c r="O171" s="23" t="s">
        <v>0</v>
      </c>
      <c r="P171" s="23" t="s">
        <v>0</v>
      </c>
      <c r="Q171" s="23" t="s">
        <v>0</v>
      </c>
      <c r="R171" s="25" t="s">
        <v>0</v>
      </c>
      <c r="S171" s="12" t="s">
        <v>1</v>
      </c>
      <c r="T171" s="12" t="s">
        <v>42</v>
      </c>
      <c r="U171" s="6" t="str">
        <f t="shared" si="39"/>
        <v>Propriedade destinada a catalogar:    é.observação</v>
      </c>
      <c r="V171" s="6" t="str">
        <f t="shared" si="40"/>
        <v>Dado para catalogar:     observação          Deve ser formatado como (xsd:string)</v>
      </c>
      <c r="W171" s="28" t="s">
        <v>1014</v>
      </c>
      <c r="X171" s="22" t="str">
        <f t="shared" si="32"/>
        <v>cata.123</v>
      </c>
      <c r="Y171" s="48" t="str">
        <f t="shared" si="33"/>
        <v>É um conceito de catalogar</v>
      </c>
      <c r="Z171" s="47" t="str">
        <f t="shared" si="41"/>
        <v>Observaciones textuales necesarias.</v>
      </c>
      <c r="AA171" s="50" t="str">
        <f t="shared" si="34"/>
        <v>null</v>
      </c>
      <c r="AB171" s="51" t="s">
        <v>0</v>
      </c>
      <c r="AC171" s="50" t="str">
        <f t="shared" si="35"/>
        <v>null</v>
      </c>
      <c r="AD171" s="51" t="s">
        <v>0</v>
      </c>
    </row>
    <row r="172" spans="1:30" s="8" customFormat="1" ht="6" customHeight="1" x14ac:dyDescent="0.25">
      <c r="A172" s="4">
        <v>172</v>
      </c>
      <c r="B172" s="11" t="s">
        <v>36</v>
      </c>
      <c r="C172" s="27" t="str">
        <f t="shared" si="37"/>
        <v>p.catalogar</v>
      </c>
      <c r="D172" s="7" t="str">
        <f t="shared" si="38"/>
        <v>é.origem.inventarial</v>
      </c>
      <c r="E172" s="10" t="s">
        <v>37</v>
      </c>
      <c r="F172" s="20" t="str">
        <f t="shared" si="42"/>
        <v>d.catalogar</v>
      </c>
      <c r="G172" s="34" t="s">
        <v>323</v>
      </c>
      <c r="H172" s="5" t="s">
        <v>38</v>
      </c>
      <c r="I172" s="29" t="s">
        <v>0</v>
      </c>
      <c r="J172" s="23" t="s">
        <v>0</v>
      </c>
      <c r="K172" s="23" t="s">
        <v>0</v>
      </c>
      <c r="L172" s="23" t="s">
        <v>0</v>
      </c>
      <c r="M172" s="23" t="s">
        <v>0</v>
      </c>
      <c r="N172" s="25" t="s">
        <v>0</v>
      </c>
      <c r="O172" s="23" t="s">
        <v>0</v>
      </c>
      <c r="P172" s="23" t="s">
        <v>0</v>
      </c>
      <c r="Q172" s="23" t="s">
        <v>0</v>
      </c>
      <c r="R172" s="25" t="s">
        <v>0</v>
      </c>
      <c r="S172" s="12" t="s">
        <v>1</v>
      </c>
      <c r="T172" s="12" t="s">
        <v>42</v>
      </c>
      <c r="U172" s="6" t="str">
        <f t="shared" si="39"/>
        <v>Propriedade destinada a catalogar:    é.origem.inventarial</v>
      </c>
      <c r="V172" s="6" t="str">
        <f t="shared" si="40"/>
        <v>Dado para catalogar:     origem.inventarial          Deve ser formatado como (xsd:string)</v>
      </c>
      <c r="W172" s="28" t="s">
        <v>272</v>
      </c>
      <c r="X172" s="22" t="str">
        <f t="shared" si="32"/>
        <v>cata.124</v>
      </c>
      <c r="Y172" s="48" t="str">
        <f t="shared" si="33"/>
        <v>É um conceito de catalogar</v>
      </c>
      <c r="Z172" s="47" t="str">
        <f t="shared" si="41"/>
        <v>Indica la base de datos de una agencia pública brasileña que origina los datos.</v>
      </c>
      <c r="AA172" s="50" t="str">
        <f t="shared" si="34"/>
        <v>null</v>
      </c>
      <c r="AB172" s="51" t="s">
        <v>0</v>
      </c>
      <c r="AC172" s="50" t="str">
        <f t="shared" si="35"/>
        <v>null</v>
      </c>
      <c r="AD172" s="51" t="s">
        <v>0</v>
      </c>
    </row>
    <row r="173" spans="1:30" s="8" customFormat="1" ht="6" customHeight="1" x14ac:dyDescent="0.25">
      <c r="A173" s="4">
        <v>173</v>
      </c>
      <c r="B173" s="11" t="s">
        <v>36</v>
      </c>
      <c r="C173" s="27" t="str">
        <f t="shared" si="37"/>
        <v>p.catalogar</v>
      </c>
      <c r="D173" s="7" t="str">
        <f t="shared" si="38"/>
        <v>é.palavra.chave</v>
      </c>
      <c r="E173" s="10" t="s">
        <v>37</v>
      </c>
      <c r="F173" s="20" t="str">
        <f t="shared" si="42"/>
        <v>d.catalogar</v>
      </c>
      <c r="G173" s="34" t="s">
        <v>322</v>
      </c>
      <c r="H173" s="5" t="s">
        <v>38</v>
      </c>
      <c r="I173" s="29" t="s">
        <v>0</v>
      </c>
      <c r="J173" s="23" t="s">
        <v>0</v>
      </c>
      <c r="K173" s="23" t="s">
        <v>0</v>
      </c>
      <c r="L173" s="23" t="s">
        <v>0</v>
      </c>
      <c r="M173" s="23" t="s">
        <v>0</v>
      </c>
      <c r="N173" s="25" t="s">
        <v>0</v>
      </c>
      <c r="O173" s="23" t="s">
        <v>0</v>
      </c>
      <c r="P173" s="23" t="s">
        <v>0</v>
      </c>
      <c r="Q173" s="23" t="s">
        <v>0</v>
      </c>
      <c r="R173" s="25" t="s">
        <v>0</v>
      </c>
      <c r="S173" s="12" t="s">
        <v>1</v>
      </c>
      <c r="T173" s="12" t="s">
        <v>42</v>
      </c>
      <c r="U173" s="6" t="str">
        <f t="shared" si="39"/>
        <v>Propriedade destinada a catalogar:    é.palavra.chave</v>
      </c>
      <c r="V173" s="6" t="str">
        <f t="shared" si="40"/>
        <v>Dado para catalogar:     palavra.chave          Deve ser formatado como (xsd:string)</v>
      </c>
      <c r="W173" s="28" t="s">
        <v>271</v>
      </c>
      <c r="X173" s="22" t="str">
        <f t="shared" si="32"/>
        <v>cata.125</v>
      </c>
      <c r="Y173" s="48" t="str">
        <f t="shared" si="33"/>
        <v>É um conceito de catalogar</v>
      </c>
      <c r="Z173" s="47" t="str">
        <f t="shared" si="41"/>
        <v>Indica si los datos son una palabra clave.</v>
      </c>
      <c r="AA173" s="50" t="str">
        <f t="shared" si="34"/>
        <v>null</v>
      </c>
      <c r="AB173" s="51" t="s">
        <v>0</v>
      </c>
      <c r="AC173" s="50" t="str">
        <f t="shared" si="35"/>
        <v>null</v>
      </c>
      <c r="AD173" s="51" t="s">
        <v>0</v>
      </c>
    </row>
    <row r="174" spans="1:30" s="8" customFormat="1" ht="6" customHeight="1" x14ac:dyDescent="0.25">
      <c r="A174" s="4">
        <v>174</v>
      </c>
      <c r="B174" s="11" t="s">
        <v>36</v>
      </c>
      <c r="C174" s="27" t="str">
        <f t="shared" si="37"/>
        <v>p.catalogar</v>
      </c>
      <c r="D174" s="7" t="str">
        <f t="shared" si="38"/>
        <v>é.produto</v>
      </c>
      <c r="E174" s="10" t="s">
        <v>37</v>
      </c>
      <c r="F174" s="20" t="str">
        <f>F173</f>
        <v>d.catalogar</v>
      </c>
      <c r="G174" s="35" t="s">
        <v>863</v>
      </c>
      <c r="H174" s="5" t="s">
        <v>38</v>
      </c>
      <c r="I174" s="29" t="s">
        <v>0</v>
      </c>
      <c r="J174" s="23" t="s">
        <v>0</v>
      </c>
      <c r="K174" s="23" t="s">
        <v>0</v>
      </c>
      <c r="L174" s="23" t="s">
        <v>0</v>
      </c>
      <c r="M174" s="23" t="s">
        <v>0</v>
      </c>
      <c r="N174" s="25" t="s">
        <v>0</v>
      </c>
      <c r="O174" s="23" t="s">
        <v>0</v>
      </c>
      <c r="P174" s="23" t="s">
        <v>0</v>
      </c>
      <c r="Q174" s="23" t="s">
        <v>0</v>
      </c>
      <c r="R174" s="25" t="s">
        <v>0</v>
      </c>
      <c r="S174" s="12" t="s">
        <v>1</v>
      </c>
      <c r="T174" s="12" t="s">
        <v>42</v>
      </c>
      <c r="U174" s="6" t="str">
        <f t="shared" si="39"/>
        <v>Propriedade destinada a catalogar:    é.produto</v>
      </c>
      <c r="V174" s="6" t="str">
        <f t="shared" si="40"/>
        <v>Dado para catalogar:     produto          Deve ser formatado como (xsd:string)</v>
      </c>
      <c r="W174" s="28" t="s">
        <v>970</v>
      </c>
      <c r="X174" s="22" t="str">
        <f t="shared" si="32"/>
        <v>cata.126</v>
      </c>
      <c r="Y174" s="48" t="str">
        <f t="shared" si="33"/>
        <v>É um conceito de catalogar</v>
      </c>
      <c r="Z174" s="47" t="str">
        <f t="shared" si="41"/>
        <v>Nombre de un producto.</v>
      </c>
      <c r="AA174" s="50" t="str">
        <f t="shared" si="34"/>
        <v>null</v>
      </c>
      <c r="AB174" s="51" t="s">
        <v>0</v>
      </c>
      <c r="AC174" s="50" t="str">
        <f t="shared" si="35"/>
        <v>null</v>
      </c>
      <c r="AD174" s="51" t="s">
        <v>0</v>
      </c>
    </row>
    <row r="175" spans="1:30" s="8" customFormat="1" ht="6" customHeight="1" x14ac:dyDescent="0.25">
      <c r="A175" s="4">
        <v>175</v>
      </c>
      <c r="B175" s="11" t="s">
        <v>36</v>
      </c>
      <c r="C175" s="27" t="str">
        <f t="shared" si="37"/>
        <v>p.catalogar</v>
      </c>
      <c r="D175" s="7" t="str">
        <f t="shared" si="38"/>
        <v>é.rótulo.de.atributo</v>
      </c>
      <c r="E175" s="10" t="s">
        <v>37</v>
      </c>
      <c r="F175" s="20" t="str">
        <f t="shared" si="42"/>
        <v>d.catalogar</v>
      </c>
      <c r="G175" s="34" t="s">
        <v>811</v>
      </c>
      <c r="H175" s="26" t="s">
        <v>38</v>
      </c>
      <c r="I175" s="29" t="s">
        <v>0</v>
      </c>
      <c r="J175" s="23" t="s">
        <v>0</v>
      </c>
      <c r="K175" s="23" t="s">
        <v>0</v>
      </c>
      <c r="L175" s="25" t="s">
        <v>0</v>
      </c>
      <c r="M175" s="23" t="s">
        <v>0</v>
      </c>
      <c r="N175" s="25" t="s">
        <v>0</v>
      </c>
      <c r="O175" s="23" t="s">
        <v>0</v>
      </c>
      <c r="P175" s="23" t="s">
        <v>0</v>
      </c>
      <c r="Q175" s="23" t="s">
        <v>0</v>
      </c>
      <c r="R175" s="25" t="s">
        <v>0</v>
      </c>
      <c r="S175" s="12" t="s">
        <v>1</v>
      </c>
      <c r="T175" s="12" t="s">
        <v>42</v>
      </c>
      <c r="U175" s="6" t="str">
        <f t="shared" si="39"/>
        <v>Propriedade destinada a catalogar:    é.rótulo.de.atributo</v>
      </c>
      <c r="V175" s="6" t="str">
        <f t="shared" si="40"/>
        <v>Dado para catalogar:     rótulo.de.atributo          Deve ser formatado como (xsd:string)</v>
      </c>
      <c r="W175" s="28" t="s">
        <v>812</v>
      </c>
      <c r="X175" s="22" t="str">
        <f t="shared" si="32"/>
        <v>cata.127</v>
      </c>
      <c r="Y175" s="48" t="str">
        <f t="shared" si="33"/>
        <v>É um conceito de catalogar</v>
      </c>
      <c r="Z175" s="47" t="str">
        <f t="shared" si="41"/>
        <v>Declara que es un atributo, un parámetro o una etiqueta de etiqueta.</v>
      </c>
      <c r="AA175" s="50" t="str">
        <f t="shared" si="34"/>
        <v>null</v>
      </c>
      <c r="AB175" s="51" t="s">
        <v>0</v>
      </c>
      <c r="AC175" s="50" t="str">
        <f t="shared" si="35"/>
        <v>null</v>
      </c>
      <c r="AD175" s="51" t="s">
        <v>0</v>
      </c>
    </row>
    <row r="176" spans="1:30" s="8" customFormat="1" ht="6" customHeight="1" x14ac:dyDescent="0.25">
      <c r="A176" s="4">
        <v>176</v>
      </c>
      <c r="B176" s="11" t="s">
        <v>36</v>
      </c>
      <c r="C176" s="27" t="str">
        <f t="shared" si="37"/>
        <v>p.catalogar</v>
      </c>
      <c r="D176" s="7" t="str">
        <f t="shared" si="38"/>
        <v>é.série</v>
      </c>
      <c r="E176" s="10" t="s">
        <v>37</v>
      </c>
      <c r="F176" s="20" t="str">
        <f t="shared" si="42"/>
        <v>d.catalogar</v>
      </c>
      <c r="G176" s="35" t="s">
        <v>363</v>
      </c>
      <c r="H176" s="5" t="s">
        <v>38</v>
      </c>
      <c r="I176" s="29" t="s">
        <v>0</v>
      </c>
      <c r="J176" s="23" t="s">
        <v>0</v>
      </c>
      <c r="K176" s="23" t="s">
        <v>0</v>
      </c>
      <c r="L176" s="23" t="s">
        <v>0</v>
      </c>
      <c r="M176" s="23" t="s">
        <v>0</v>
      </c>
      <c r="N176" s="25" t="s">
        <v>0</v>
      </c>
      <c r="O176" s="23" t="s">
        <v>0</v>
      </c>
      <c r="P176" s="23" t="s">
        <v>0</v>
      </c>
      <c r="Q176" s="23" t="s">
        <v>0</v>
      </c>
      <c r="R176" s="25" t="s">
        <v>0</v>
      </c>
      <c r="S176" s="12" t="s">
        <v>1</v>
      </c>
      <c r="T176" s="12" t="s">
        <v>42</v>
      </c>
      <c r="U176" s="6" t="str">
        <f t="shared" si="39"/>
        <v>Propriedade destinada a catalogar:    é.série</v>
      </c>
      <c r="V176" s="6" t="str">
        <f t="shared" si="40"/>
        <v>Dado para catalogar:     série          Deve ser formatado como (xsd:string)</v>
      </c>
      <c r="W176" s="28" t="s">
        <v>89</v>
      </c>
      <c r="X176" s="22" t="str">
        <f t="shared" si="32"/>
        <v>cata.128</v>
      </c>
      <c r="Y176" s="48" t="str">
        <f t="shared" si="33"/>
        <v>É um conceito de catalogar</v>
      </c>
      <c r="Z176" s="47" t="str">
        <f t="shared" si="41"/>
        <v>Serie definida por el fabricante de un producto determinado.</v>
      </c>
      <c r="AA176" s="50" t="str">
        <f t="shared" si="34"/>
        <v>null</v>
      </c>
      <c r="AB176" s="51" t="s">
        <v>0</v>
      </c>
      <c r="AC176" s="50" t="str">
        <f t="shared" si="35"/>
        <v>null</v>
      </c>
      <c r="AD176" s="51" t="s">
        <v>0</v>
      </c>
    </row>
    <row r="177" spans="1:30" s="8" customFormat="1" ht="6" customHeight="1" x14ac:dyDescent="0.25">
      <c r="A177" s="4">
        <v>177</v>
      </c>
      <c r="B177" s="11" t="s">
        <v>36</v>
      </c>
      <c r="C177" s="27" t="str">
        <f t="shared" si="37"/>
        <v>p.catalogar</v>
      </c>
      <c r="D177" s="7" t="str">
        <f t="shared" si="38"/>
        <v>é.subtítulo</v>
      </c>
      <c r="E177" s="10" t="s">
        <v>37</v>
      </c>
      <c r="F177" s="20" t="str">
        <f t="shared" si="42"/>
        <v>d.catalogar</v>
      </c>
      <c r="G177" s="34" t="s">
        <v>367</v>
      </c>
      <c r="H177" s="5" t="s">
        <v>38</v>
      </c>
      <c r="I177" s="29" t="s">
        <v>0</v>
      </c>
      <c r="J177" s="23" t="s">
        <v>0</v>
      </c>
      <c r="K177" s="23" t="s">
        <v>0</v>
      </c>
      <c r="L177" s="23" t="s">
        <v>0</v>
      </c>
      <c r="M177" s="23" t="s">
        <v>0</v>
      </c>
      <c r="N177" s="25" t="s">
        <v>0</v>
      </c>
      <c r="O177" s="23" t="s">
        <v>0</v>
      </c>
      <c r="P177" s="23" t="s">
        <v>0</v>
      </c>
      <c r="Q177" s="23" t="s">
        <v>0</v>
      </c>
      <c r="R177" s="25" t="s">
        <v>0</v>
      </c>
      <c r="S177" s="12" t="s">
        <v>1</v>
      </c>
      <c r="T177" s="12" t="s">
        <v>42</v>
      </c>
      <c r="U177" s="6" t="str">
        <f t="shared" si="39"/>
        <v>Propriedade destinada a catalogar:    é.subtítulo</v>
      </c>
      <c r="V177" s="6" t="str">
        <f t="shared" si="40"/>
        <v>Dado para catalogar:     subtítulo          Deve ser formatado como (xsd:string)</v>
      </c>
      <c r="W177" s="28" t="s">
        <v>246</v>
      </c>
      <c r="X177" s="22" t="str">
        <f t="shared" si="32"/>
        <v>cata.129</v>
      </c>
      <c r="Y177" s="48" t="str">
        <f t="shared" si="33"/>
        <v>É um conceito de catalogar</v>
      </c>
      <c r="Z177" s="47" t="str">
        <f t="shared" si="41"/>
        <v>Subtítulo de la publicación.</v>
      </c>
      <c r="AA177" s="50" t="str">
        <f t="shared" si="34"/>
        <v>null</v>
      </c>
      <c r="AB177" s="51" t="s">
        <v>0</v>
      </c>
      <c r="AC177" s="50" t="str">
        <f t="shared" si="35"/>
        <v>null</v>
      </c>
      <c r="AD177" s="51" t="s">
        <v>0</v>
      </c>
    </row>
    <row r="178" spans="1:30" s="8" customFormat="1" ht="6" customHeight="1" x14ac:dyDescent="0.25">
      <c r="A178" s="4">
        <v>178</v>
      </c>
      <c r="B178" s="11" t="s">
        <v>36</v>
      </c>
      <c r="C178" s="27" t="str">
        <f t="shared" si="37"/>
        <v>p.catalogar</v>
      </c>
      <c r="D178" s="7" t="str">
        <f t="shared" si="38"/>
        <v>é.tema</v>
      </c>
      <c r="E178" s="10" t="s">
        <v>37</v>
      </c>
      <c r="F178" s="20" t="str">
        <f>F176</f>
        <v>d.catalogar</v>
      </c>
      <c r="G178" s="35" t="s">
        <v>357</v>
      </c>
      <c r="H178" s="5" t="s">
        <v>38</v>
      </c>
      <c r="I178" s="29" t="s">
        <v>0</v>
      </c>
      <c r="J178" s="23" t="s">
        <v>0</v>
      </c>
      <c r="K178" s="23" t="s">
        <v>0</v>
      </c>
      <c r="L178" s="23" t="s">
        <v>0</v>
      </c>
      <c r="M178" s="23" t="s">
        <v>0</v>
      </c>
      <c r="N178" s="25" t="s">
        <v>0</v>
      </c>
      <c r="O178" s="23" t="s">
        <v>0</v>
      </c>
      <c r="P178" s="23" t="s">
        <v>0</v>
      </c>
      <c r="Q178" s="23" t="s">
        <v>0</v>
      </c>
      <c r="R178" s="25" t="s">
        <v>0</v>
      </c>
      <c r="S178" s="12" t="s">
        <v>1</v>
      </c>
      <c r="T178" s="12" t="s">
        <v>42</v>
      </c>
      <c r="U178" s="6" t="str">
        <f t="shared" si="39"/>
        <v>Propriedade destinada a catalogar:    é.tema</v>
      </c>
      <c r="V178" s="6" t="str">
        <f t="shared" si="40"/>
        <v>Dado para catalogar:     tema          Deve ser formatado como (xsd:string)</v>
      </c>
      <c r="W178" s="28" t="s">
        <v>87</v>
      </c>
      <c r="X178" s="22" t="str">
        <f t="shared" si="32"/>
        <v>cata.130</v>
      </c>
      <c r="Y178" s="48" t="str">
        <f t="shared" si="33"/>
        <v>É um conceito de catalogar</v>
      </c>
      <c r="Z178" s="47" t="str">
        <f t="shared" si="41"/>
        <v>Tema definido por el fabricante de un producto en particular.</v>
      </c>
      <c r="AA178" s="50" t="str">
        <f t="shared" si="34"/>
        <v>null</v>
      </c>
      <c r="AB178" s="51" t="s">
        <v>0</v>
      </c>
      <c r="AC178" s="50" t="str">
        <f t="shared" si="35"/>
        <v>null</v>
      </c>
      <c r="AD178" s="51" t="s">
        <v>0</v>
      </c>
    </row>
    <row r="179" spans="1:30" s="8" customFormat="1" ht="6" customHeight="1" x14ac:dyDescent="0.25">
      <c r="A179" s="4">
        <v>179</v>
      </c>
      <c r="B179" s="11" t="s">
        <v>36</v>
      </c>
      <c r="C179" s="27" t="str">
        <f t="shared" si="37"/>
        <v>p.catalogar</v>
      </c>
      <c r="D179" s="7" t="str">
        <f t="shared" si="38"/>
        <v>é.subtema</v>
      </c>
      <c r="E179" s="10" t="s">
        <v>37</v>
      </c>
      <c r="F179" s="20" t="str">
        <f>F177</f>
        <v>d.catalogar</v>
      </c>
      <c r="G179" s="35" t="s">
        <v>2353</v>
      </c>
      <c r="H179" s="5" t="s">
        <v>38</v>
      </c>
      <c r="I179" s="29" t="s">
        <v>0</v>
      </c>
      <c r="J179" s="23" t="s">
        <v>0</v>
      </c>
      <c r="K179" s="23" t="s">
        <v>0</v>
      </c>
      <c r="L179" s="23" t="s">
        <v>0</v>
      </c>
      <c r="M179" s="23" t="s">
        <v>0</v>
      </c>
      <c r="N179" s="25" t="s">
        <v>0</v>
      </c>
      <c r="O179" s="23" t="s">
        <v>0</v>
      </c>
      <c r="P179" s="23" t="s">
        <v>0</v>
      </c>
      <c r="Q179" s="23" t="s">
        <v>0</v>
      </c>
      <c r="R179" s="25" t="s">
        <v>0</v>
      </c>
      <c r="S179" s="12" t="s">
        <v>1</v>
      </c>
      <c r="T179" s="12" t="s">
        <v>42</v>
      </c>
      <c r="U179" s="6" t="str">
        <f t="shared" si="39"/>
        <v>Propriedade destinada a catalogar:    é.subtema</v>
      </c>
      <c r="V179" s="6" t="str">
        <f t="shared" si="40"/>
        <v>Dado para catalogar:     subtema          Deve ser formatado como (xsd:string)</v>
      </c>
      <c r="W179" s="28" t="s">
        <v>2354</v>
      </c>
      <c r="X179" s="22" t="str">
        <f t="shared" si="32"/>
        <v>cata.131</v>
      </c>
      <c r="Y179" s="48" t="str">
        <f t="shared" si="33"/>
        <v>É um conceito de catalogar</v>
      </c>
      <c r="Z179" s="47" t="str">
        <f t="shared" si="41"/>
        <v>Subtema definido por el fabricante de un producto en particular o un tema en particular.</v>
      </c>
      <c r="AA179" s="50" t="str">
        <f t="shared" si="34"/>
        <v>null</v>
      </c>
      <c r="AB179" s="51" t="s">
        <v>0</v>
      </c>
      <c r="AC179" s="50" t="str">
        <f t="shared" si="35"/>
        <v>null</v>
      </c>
      <c r="AD179" s="51" t="s">
        <v>0</v>
      </c>
    </row>
    <row r="180" spans="1:30" s="8" customFormat="1" ht="6" customHeight="1" x14ac:dyDescent="0.25">
      <c r="A180" s="4">
        <v>180</v>
      </c>
      <c r="B180" s="11" t="s">
        <v>36</v>
      </c>
      <c r="C180" s="27" t="str">
        <f t="shared" si="37"/>
        <v>p.catalogar</v>
      </c>
      <c r="D180" s="7" t="str">
        <f t="shared" si="38"/>
        <v>é.tipo</v>
      </c>
      <c r="E180" s="10" t="s">
        <v>37</v>
      </c>
      <c r="F180" s="20" t="str">
        <f t="shared" si="42"/>
        <v>d.catalogar</v>
      </c>
      <c r="G180" s="35" t="s">
        <v>359</v>
      </c>
      <c r="H180" s="5" t="s">
        <v>38</v>
      </c>
      <c r="I180" s="29" t="s">
        <v>0</v>
      </c>
      <c r="J180" s="23" t="s">
        <v>0</v>
      </c>
      <c r="K180" s="23" t="s">
        <v>0</v>
      </c>
      <c r="L180" s="23" t="s">
        <v>0</v>
      </c>
      <c r="M180" s="23" t="s">
        <v>0</v>
      </c>
      <c r="N180" s="25" t="s">
        <v>0</v>
      </c>
      <c r="O180" s="23" t="s">
        <v>0</v>
      </c>
      <c r="P180" s="23" t="s">
        <v>0</v>
      </c>
      <c r="Q180" s="23" t="s">
        <v>0</v>
      </c>
      <c r="R180" s="25" t="s">
        <v>0</v>
      </c>
      <c r="S180" s="12" t="s">
        <v>1</v>
      </c>
      <c r="T180" s="12" t="s">
        <v>42</v>
      </c>
      <c r="U180" s="6" t="str">
        <f t="shared" si="39"/>
        <v>Propriedade destinada a catalogar:    é.tipo</v>
      </c>
      <c r="V180" s="6" t="str">
        <f t="shared" si="40"/>
        <v>Dado para catalogar:     tipo          Deve ser formatado como (xsd:string)</v>
      </c>
      <c r="W180" s="28" t="s">
        <v>88</v>
      </c>
      <c r="X180" s="22" t="str">
        <f t="shared" si="32"/>
        <v>cata.132</v>
      </c>
      <c r="Y180" s="48" t="str">
        <f t="shared" si="33"/>
        <v>É um conceito de catalogar</v>
      </c>
      <c r="Z180" s="47" t="str">
        <f t="shared" si="41"/>
        <v>Tipo definido por el fabricante de un producto en particular.</v>
      </c>
      <c r="AA180" s="50" t="str">
        <f t="shared" si="34"/>
        <v>null</v>
      </c>
      <c r="AB180" s="51" t="s">
        <v>0</v>
      </c>
      <c r="AC180" s="50" t="str">
        <f t="shared" si="35"/>
        <v>null</v>
      </c>
      <c r="AD180" s="51" t="s">
        <v>0</v>
      </c>
    </row>
    <row r="181" spans="1:30" s="8" customFormat="1" ht="6" customHeight="1" x14ac:dyDescent="0.25">
      <c r="A181" s="4">
        <v>181</v>
      </c>
      <c r="B181" s="11" t="s">
        <v>36</v>
      </c>
      <c r="C181" s="27" t="str">
        <f t="shared" ref="C181" si="43">SUBSTITUTE(F181,"d.","p.")</f>
        <v>p.catalogar</v>
      </c>
      <c r="D181" s="7" t="str">
        <f t="shared" ref="D181" si="44">_xlfn.CONCAT("é.",G181)</f>
        <v>é.título</v>
      </c>
      <c r="E181" s="10" t="s">
        <v>37</v>
      </c>
      <c r="F181" s="20" t="str">
        <f>F179</f>
        <v>d.catalogar</v>
      </c>
      <c r="G181" s="34" t="s">
        <v>366</v>
      </c>
      <c r="H181" s="5" t="s">
        <v>38</v>
      </c>
      <c r="I181" s="29" t="s">
        <v>0</v>
      </c>
      <c r="J181" s="23" t="s">
        <v>0</v>
      </c>
      <c r="K181" s="23" t="s">
        <v>0</v>
      </c>
      <c r="L181" s="23" t="s">
        <v>0</v>
      </c>
      <c r="M181" s="23" t="s">
        <v>0</v>
      </c>
      <c r="N181" s="25" t="s">
        <v>0</v>
      </c>
      <c r="O181" s="23" t="s">
        <v>0</v>
      </c>
      <c r="P181" s="23" t="s">
        <v>0</v>
      </c>
      <c r="Q181" s="23" t="s">
        <v>0</v>
      </c>
      <c r="R181" s="25" t="s">
        <v>0</v>
      </c>
      <c r="S181" s="12" t="s">
        <v>1</v>
      </c>
      <c r="T181" s="12" t="s">
        <v>42</v>
      </c>
      <c r="U181" s="6" t="str">
        <f t="shared" ref="U181" si="45">_xlfn.CONCAT("Propriedade destinada a ",MID(C181,FIND("p.",C181,1)+2,100),":    ",D181)</f>
        <v>Propriedade destinada a catalogar:    é.título</v>
      </c>
      <c r="V181" s="6" t="str">
        <f t="shared" ref="V181" si="46">_xlfn.CONCAT("Dado para ",MID(F181,FIND("d.",F181,1)+2,100),":     ",G181, "          Deve ser formatado como (",H181, ")")</f>
        <v>Dado para catalogar:     título          Deve ser formatado como (xsd:string)</v>
      </c>
      <c r="W181" s="28" t="s">
        <v>245</v>
      </c>
      <c r="X181" s="22" t="str">
        <f t="shared" si="32"/>
        <v>cata.133</v>
      </c>
      <c r="Y181" s="48" t="str">
        <f t="shared" si="33"/>
        <v>É um conceito de catalogar</v>
      </c>
      <c r="Z181" s="47" t="str">
        <f t="shared" ref="Z181" si="47">_xlfn.TRANSLATE(W181,"pt","es")</f>
        <v>Título principal de la publicación.</v>
      </c>
      <c r="AA181" s="50" t="str">
        <f t="shared" si="34"/>
        <v>null</v>
      </c>
      <c r="AB181" s="51" t="s">
        <v>0</v>
      </c>
      <c r="AC181" s="50" t="str">
        <f t="shared" si="35"/>
        <v>null</v>
      </c>
      <c r="AD181" s="51" t="s">
        <v>0</v>
      </c>
    </row>
    <row r="182" spans="1:30" s="8" customFormat="1" ht="6" customHeight="1" x14ac:dyDescent="0.25">
      <c r="A182" s="4">
        <v>182</v>
      </c>
      <c r="B182" s="11" t="s">
        <v>36</v>
      </c>
      <c r="C182" s="27" t="str">
        <f t="shared" si="37"/>
        <v>p.catalogar</v>
      </c>
      <c r="D182" s="7" t="str">
        <f t="shared" si="38"/>
        <v>é.tópico</v>
      </c>
      <c r="E182" s="10" t="s">
        <v>37</v>
      </c>
      <c r="F182" s="20" t="str">
        <f>F180</f>
        <v>d.catalogar</v>
      </c>
      <c r="G182" s="34" t="s">
        <v>2355</v>
      </c>
      <c r="H182" s="5" t="s">
        <v>38</v>
      </c>
      <c r="I182" s="29" t="s">
        <v>0</v>
      </c>
      <c r="J182" s="23" t="s">
        <v>0</v>
      </c>
      <c r="K182" s="23" t="s">
        <v>0</v>
      </c>
      <c r="L182" s="23" t="s">
        <v>0</v>
      </c>
      <c r="M182" s="23" t="s">
        <v>0</v>
      </c>
      <c r="N182" s="25" t="s">
        <v>0</v>
      </c>
      <c r="O182" s="23" t="s">
        <v>0</v>
      </c>
      <c r="P182" s="23" t="s">
        <v>0</v>
      </c>
      <c r="Q182" s="23" t="s">
        <v>0</v>
      </c>
      <c r="R182" s="25" t="s">
        <v>0</v>
      </c>
      <c r="S182" s="12" t="s">
        <v>1</v>
      </c>
      <c r="T182" s="12" t="s">
        <v>42</v>
      </c>
      <c r="U182" s="6" t="str">
        <f t="shared" si="39"/>
        <v>Propriedade destinada a catalogar:    é.tópico</v>
      </c>
      <c r="V182" s="6" t="str">
        <f t="shared" si="40"/>
        <v>Dado para catalogar:     tópico          Deve ser formatado como (xsd:string)</v>
      </c>
      <c r="W182" s="28" t="s">
        <v>2356</v>
      </c>
      <c r="X182" s="22" t="str">
        <f t="shared" si="32"/>
        <v>cata.134</v>
      </c>
      <c r="Y182" s="48" t="str">
        <f t="shared" si="33"/>
        <v>É um conceito de catalogar</v>
      </c>
      <c r="Z182" s="47" t="str">
        <f>_xlfn.TRANSLATE(W182,"pt","es")</f>
        <v>Tema de una publicación.</v>
      </c>
      <c r="AA182" s="50" t="str">
        <f t="shared" si="34"/>
        <v>null</v>
      </c>
      <c r="AB182" s="51" t="s">
        <v>0</v>
      </c>
      <c r="AC182" s="50" t="str">
        <f t="shared" si="35"/>
        <v>null</v>
      </c>
      <c r="AD182" s="51" t="s">
        <v>0</v>
      </c>
    </row>
    <row r="183" spans="1:30" s="8" customFormat="1" ht="6" customHeight="1" x14ac:dyDescent="0.25">
      <c r="A183" s="4">
        <v>183</v>
      </c>
      <c r="B183" s="11" t="s">
        <v>36</v>
      </c>
      <c r="C183" s="27" t="str">
        <f t="shared" si="37"/>
        <v>p.catalogar</v>
      </c>
      <c r="D183" s="7" t="str">
        <f t="shared" si="38"/>
        <v>é.versão</v>
      </c>
      <c r="E183" s="10" t="s">
        <v>37</v>
      </c>
      <c r="F183" s="20" t="str">
        <f t="shared" si="42"/>
        <v>d.catalogar</v>
      </c>
      <c r="G183" s="34" t="s">
        <v>350</v>
      </c>
      <c r="H183" s="26" t="s">
        <v>38</v>
      </c>
      <c r="I183" s="29" t="s">
        <v>0</v>
      </c>
      <c r="J183" s="23" t="s">
        <v>0</v>
      </c>
      <c r="K183" s="23" t="s">
        <v>0</v>
      </c>
      <c r="L183" s="25" t="s">
        <v>0</v>
      </c>
      <c r="M183" s="23" t="s">
        <v>0</v>
      </c>
      <c r="N183" s="25" t="s">
        <v>0</v>
      </c>
      <c r="O183" s="23" t="s">
        <v>0</v>
      </c>
      <c r="P183" s="23" t="s">
        <v>0</v>
      </c>
      <c r="Q183" s="23" t="s">
        <v>0</v>
      </c>
      <c r="R183" s="25" t="s">
        <v>0</v>
      </c>
      <c r="S183" s="12" t="s">
        <v>1</v>
      </c>
      <c r="T183" s="12" t="s">
        <v>42</v>
      </c>
      <c r="U183" s="6" t="str">
        <f t="shared" si="39"/>
        <v>Propriedade destinada a catalogar:    é.versão</v>
      </c>
      <c r="V183" s="6" t="str">
        <f t="shared" si="40"/>
        <v>Dado para catalogar:     versão          Deve ser formatado como (xsd:string)</v>
      </c>
      <c r="W183" s="28" t="s">
        <v>277</v>
      </c>
      <c r="X183" s="22" t="str">
        <f t="shared" si="32"/>
        <v>cata.135</v>
      </c>
      <c r="Y183" s="48" t="str">
        <f t="shared" si="33"/>
        <v>É um conceito de catalogar</v>
      </c>
      <c r="Z183" s="47" t="str">
        <f t="shared" si="41"/>
        <v>Versión de un evento.</v>
      </c>
      <c r="AA183" s="50" t="str">
        <f t="shared" si="34"/>
        <v>null</v>
      </c>
      <c r="AB183" s="51" t="s">
        <v>0</v>
      </c>
      <c r="AC183" s="50" t="str">
        <f t="shared" si="35"/>
        <v>null</v>
      </c>
      <c r="AD183" s="51" t="s">
        <v>0</v>
      </c>
    </row>
    <row r="184" spans="1:30" s="8" customFormat="1" ht="6" customHeight="1" x14ac:dyDescent="0.25">
      <c r="A184" s="4">
        <v>184</v>
      </c>
      <c r="B184" s="11" t="s">
        <v>36</v>
      </c>
      <c r="C184" s="27" t="str">
        <f t="shared" si="37"/>
        <v>p.catalogar</v>
      </c>
      <c r="D184" s="7" t="str">
        <f t="shared" si="38"/>
        <v>é.visível.por</v>
      </c>
      <c r="E184" s="10" t="s">
        <v>37</v>
      </c>
      <c r="F184" s="20" t="str">
        <f t="shared" si="42"/>
        <v>d.catalogar</v>
      </c>
      <c r="G184" s="34" t="s">
        <v>321</v>
      </c>
      <c r="H184" s="5" t="s">
        <v>38</v>
      </c>
      <c r="I184" s="29" t="s">
        <v>0</v>
      </c>
      <c r="J184" s="23" t="s">
        <v>0</v>
      </c>
      <c r="K184" s="23" t="s">
        <v>0</v>
      </c>
      <c r="L184" s="23" t="s">
        <v>0</v>
      </c>
      <c r="M184" s="23" t="s">
        <v>0</v>
      </c>
      <c r="N184" s="25" t="s">
        <v>0</v>
      </c>
      <c r="O184" s="23" t="s">
        <v>0</v>
      </c>
      <c r="P184" s="23" t="s">
        <v>0</v>
      </c>
      <c r="Q184" s="23" t="s">
        <v>0</v>
      </c>
      <c r="R184" s="25" t="s">
        <v>0</v>
      </c>
      <c r="S184" s="12" t="s">
        <v>1</v>
      </c>
      <c r="T184" s="12" t="s">
        <v>42</v>
      </c>
      <c r="U184" s="6" t="str">
        <f t="shared" si="39"/>
        <v>Propriedade destinada a catalogar:    é.visível.por</v>
      </c>
      <c r="V184" s="6" t="str">
        <f t="shared" si="40"/>
        <v>Dado para catalogar:     visível.por          Deve ser formatado como (xsd:string)</v>
      </c>
      <c r="W184" s="28" t="s">
        <v>275</v>
      </c>
      <c r="X184" s="22" t="str">
        <f t="shared" si="32"/>
        <v>cata.136</v>
      </c>
      <c r="Y184" s="48" t="str">
        <f t="shared" si="33"/>
        <v>É um conceito de catalogar</v>
      </c>
      <c r="Z184" s="47" t="str">
        <f t="shared" si="41"/>
        <v>Indica quién ve el recurso, por ejemplo, es visible de forma pública o privada.</v>
      </c>
      <c r="AA184" s="50" t="str">
        <f t="shared" si="34"/>
        <v>null</v>
      </c>
      <c r="AB184" s="51" t="s">
        <v>0</v>
      </c>
      <c r="AC184" s="50" t="str">
        <f t="shared" si="35"/>
        <v>null</v>
      </c>
      <c r="AD184" s="51" t="s">
        <v>0</v>
      </c>
    </row>
    <row r="185" spans="1:30" s="8" customFormat="1" ht="6" customHeight="1" x14ac:dyDescent="0.25">
      <c r="A185" s="4">
        <v>185</v>
      </c>
      <c r="B185" s="11" t="s">
        <v>36</v>
      </c>
      <c r="C185" s="27" t="str">
        <f t="shared" si="37"/>
        <v>p.catalogar</v>
      </c>
      <c r="D185" s="7" t="str">
        <f t="shared" si="38"/>
        <v>é.vol</v>
      </c>
      <c r="E185" s="10" t="s">
        <v>37</v>
      </c>
      <c r="F185" s="20" t="str">
        <f t="shared" si="42"/>
        <v>d.catalogar</v>
      </c>
      <c r="G185" s="34" t="s">
        <v>373</v>
      </c>
      <c r="H185" s="5" t="s">
        <v>38</v>
      </c>
      <c r="I185" s="29" t="s">
        <v>0</v>
      </c>
      <c r="J185" s="23" t="s">
        <v>0</v>
      </c>
      <c r="K185" s="23" t="s">
        <v>0</v>
      </c>
      <c r="L185" s="23" t="s">
        <v>0</v>
      </c>
      <c r="M185" s="23" t="s">
        <v>0</v>
      </c>
      <c r="N185" s="25" t="s">
        <v>0</v>
      </c>
      <c r="O185" s="23" t="s">
        <v>0</v>
      </c>
      <c r="P185" s="23" t="s">
        <v>0</v>
      </c>
      <c r="Q185" s="23" t="s">
        <v>0</v>
      </c>
      <c r="R185" s="25" t="s">
        <v>0</v>
      </c>
      <c r="S185" s="12" t="s">
        <v>1</v>
      </c>
      <c r="T185" s="12" t="s">
        <v>42</v>
      </c>
      <c r="U185" s="6" t="str">
        <f t="shared" si="39"/>
        <v>Propriedade destinada a catalogar:    é.vol</v>
      </c>
      <c r="V185" s="6" t="str">
        <f t="shared" si="40"/>
        <v>Dado para catalogar:     vol          Deve ser formatado como (xsd:string)</v>
      </c>
      <c r="W185" s="28" t="s">
        <v>236</v>
      </c>
      <c r="X185" s="22" t="str">
        <f t="shared" si="32"/>
        <v>cata.137</v>
      </c>
      <c r="Y185" s="48" t="str">
        <f t="shared" si="33"/>
        <v>É um conceito de catalogar</v>
      </c>
      <c r="Z185" s="47" t="str">
        <f t="shared" si="41"/>
        <v>Identificación de volumen, si corresponde.</v>
      </c>
      <c r="AA185" s="50" t="str">
        <f t="shared" si="34"/>
        <v>null</v>
      </c>
      <c r="AB185" s="51" t="s">
        <v>0</v>
      </c>
      <c r="AC185" s="50" t="str">
        <f t="shared" si="35"/>
        <v>null</v>
      </c>
      <c r="AD185" s="51" t="s">
        <v>0</v>
      </c>
    </row>
    <row r="186" spans="1:30" s="8" customFormat="1" ht="6" customHeight="1" x14ac:dyDescent="0.25">
      <c r="A186" s="4">
        <v>186</v>
      </c>
      <c r="B186" s="11" t="s">
        <v>36</v>
      </c>
      <c r="C186" s="30" t="str">
        <f t="shared" si="27"/>
        <v>p.circular</v>
      </c>
      <c r="D186" s="7" t="str">
        <f t="shared" si="28"/>
        <v>é.ambulatório</v>
      </c>
      <c r="E186" s="10" t="s">
        <v>37</v>
      </c>
      <c r="F186" s="21" t="s">
        <v>1299</v>
      </c>
      <c r="G186" s="33" t="s">
        <v>1301</v>
      </c>
      <c r="H186" s="5" t="s">
        <v>48</v>
      </c>
      <c r="I186" s="29" t="s">
        <v>0</v>
      </c>
      <c r="J186" s="25" t="s">
        <v>0</v>
      </c>
      <c r="K186" s="25" t="s">
        <v>0</v>
      </c>
      <c r="L186" s="25" t="s">
        <v>0</v>
      </c>
      <c r="M186" s="25" t="s">
        <v>0</v>
      </c>
      <c r="N186" s="25" t="s">
        <v>0</v>
      </c>
      <c r="O186" s="25" t="s">
        <v>0</v>
      </c>
      <c r="P186" s="25" t="s">
        <v>0</v>
      </c>
      <c r="Q186" s="25" t="s">
        <v>0</v>
      </c>
      <c r="R186" s="25" t="s">
        <v>0</v>
      </c>
      <c r="S186" s="12" t="s">
        <v>1</v>
      </c>
      <c r="T186" s="12" t="s">
        <v>42</v>
      </c>
      <c r="U186" s="6" t="str">
        <f t="shared" si="29"/>
        <v>Propriedade destinada a circular:    é.ambulatório</v>
      </c>
      <c r="V186" s="6" t="str">
        <f t="shared" si="30"/>
        <v>Dado para circular:     ambulatório          Deve ser formatado como (xsd:boolean)</v>
      </c>
      <c r="W186" s="28" t="s">
        <v>1307</v>
      </c>
      <c r="X186" s="22" t="str">
        <f t="shared" si="32"/>
        <v>circ.100</v>
      </c>
      <c r="Y186" s="48" t="str">
        <f t="shared" si="33"/>
        <v>É um conceito de circular</v>
      </c>
      <c r="Z186" s="47" t="str">
        <f t="shared" si="31"/>
        <v>Indica que la circulación es para pacientes, médicos y consultorios ambulatorios.</v>
      </c>
      <c r="AA186" s="50" t="str">
        <f t="shared" si="34"/>
        <v>null</v>
      </c>
      <c r="AB186" s="51" t="s">
        <v>0</v>
      </c>
      <c r="AC186" s="50" t="str">
        <f t="shared" si="35"/>
        <v>null</v>
      </c>
      <c r="AD186" s="51" t="s">
        <v>0</v>
      </c>
    </row>
    <row r="187" spans="1:30" s="8" customFormat="1" ht="6" customHeight="1" x14ac:dyDescent="0.25">
      <c r="A187" s="4">
        <v>187</v>
      </c>
      <c r="B187" s="11" t="s">
        <v>36</v>
      </c>
      <c r="C187" s="27" t="str">
        <f t="shared" si="27"/>
        <v>p.circular</v>
      </c>
      <c r="D187" s="7" t="str">
        <f t="shared" si="28"/>
        <v>é.biotério</v>
      </c>
      <c r="E187" s="10" t="s">
        <v>37</v>
      </c>
      <c r="F187" s="20" t="str">
        <f t="shared" ref="F187:F200" si="48">F186</f>
        <v>d.circular</v>
      </c>
      <c r="G187" s="35" t="s">
        <v>1318</v>
      </c>
      <c r="H187" s="5" t="s">
        <v>48</v>
      </c>
      <c r="I187" s="29" t="s">
        <v>0</v>
      </c>
      <c r="J187" s="23" t="s">
        <v>0</v>
      </c>
      <c r="K187" s="23" t="s">
        <v>0</v>
      </c>
      <c r="L187" s="23" t="s">
        <v>0</v>
      </c>
      <c r="M187" s="23" t="s">
        <v>0</v>
      </c>
      <c r="N187" s="25" t="s">
        <v>0</v>
      </c>
      <c r="O187" s="23" t="s">
        <v>0</v>
      </c>
      <c r="P187" s="23" t="s">
        <v>0</v>
      </c>
      <c r="Q187" s="23" t="s">
        <v>0</v>
      </c>
      <c r="R187" s="25" t="s">
        <v>0</v>
      </c>
      <c r="S187" s="12" t="s">
        <v>1</v>
      </c>
      <c r="T187" s="12" t="s">
        <v>42</v>
      </c>
      <c r="U187" s="6" t="str">
        <f t="shared" si="29"/>
        <v>Propriedade destinada a circular:    é.biotério</v>
      </c>
      <c r="V187" s="6" t="str">
        <f t="shared" si="30"/>
        <v>Dado para circular:     biotério          Deve ser formatado como (xsd:boolean)</v>
      </c>
      <c r="W187" s="28" t="s">
        <v>1320</v>
      </c>
      <c r="X187" s="22" t="str">
        <f t="shared" si="32"/>
        <v>circ.101</v>
      </c>
      <c r="Y187" s="48" t="str">
        <f t="shared" si="33"/>
        <v>É um conceito de circular</v>
      </c>
      <c r="Z187" s="47" t="str">
        <f t="shared" si="31"/>
        <v>Declara que la circulación de animales en viveros.</v>
      </c>
      <c r="AA187" s="50" t="str">
        <f t="shared" si="34"/>
        <v>null</v>
      </c>
      <c r="AB187" s="51" t="s">
        <v>0</v>
      </c>
      <c r="AC187" s="50" t="str">
        <f t="shared" si="35"/>
        <v>null</v>
      </c>
      <c r="AD187" s="51" t="s">
        <v>0</v>
      </c>
    </row>
    <row r="188" spans="1:30" s="8" customFormat="1" ht="6" customHeight="1" x14ac:dyDescent="0.25">
      <c r="A188" s="4">
        <v>188</v>
      </c>
      <c r="B188" s="11" t="s">
        <v>36</v>
      </c>
      <c r="C188" s="27" t="str">
        <f t="shared" si="27"/>
        <v>p.circular</v>
      </c>
      <c r="D188" s="7" t="str">
        <f t="shared" si="28"/>
        <v>é.contaminada</v>
      </c>
      <c r="E188" s="10" t="s">
        <v>37</v>
      </c>
      <c r="F188" s="20" t="str">
        <f t="shared" si="48"/>
        <v>d.circular</v>
      </c>
      <c r="G188" s="33" t="s">
        <v>1323</v>
      </c>
      <c r="H188" s="5" t="s">
        <v>48</v>
      </c>
      <c r="I188" s="29" t="s">
        <v>0</v>
      </c>
      <c r="J188" s="25" t="s">
        <v>0</v>
      </c>
      <c r="K188" s="25" t="s">
        <v>0</v>
      </c>
      <c r="L188" s="25" t="s">
        <v>0</v>
      </c>
      <c r="M188" s="25" t="s">
        <v>0</v>
      </c>
      <c r="N188" s="25" t="s">
        <v>0</v>
      </c>
      <c r="O188" s="25" t="s">
        <v>0</v>
      </c>
      <c r="P188" s="25" t="s">
        <v>0</v>
      </c>
      <c r="Q188" s="25" t="s">
        <v>0</v>
      </c>
      <c r="R188" s="25" t="s">
        <v>0</v>
      </c>
      <c r="S188" s="12" t="s">
        <v>1</v>
      </c>
      <c r="T188" s="12" t="s">
        <v>42</v>
      </c>
      <c r="U188" s="6" t="str">
        <f t="shared" si="29"/>
        <v>Propriedade destinada a circular:    é.contaminada</v>
      </c>
      <c r="V188" s="6" t="str">
        <f t="shared" si="30"/>
        <v>Dado para circular:     contaminada          Deve ser formatado como (xsd:boolean)</v>
      </c>
      <c r="W188" s="28" t="s">
        <v>1324</v>
      </c>
      <c r="X188" s="22" t="str">
        <f t="shared" si="32"/>
        <v>circ.102</v>
      </c>
      <c r="Y188" s="48" t="str">
        <f t="shared" si="33"/>
        <v>É um conceito de circular</v>
      </c>
      <c r="Z188" s="47" t="str">
        <f t="shared" si="31"/>
        <v>Declara que la circulación se considera contaminada por el riesgo biológico.</v>
      </c>
      <c r="AA188" s="50" t="str">
        <f t="shared" si="34"/>
        <v>null</v>
      </c>
      <c r="AB188" s="51" t="s">
        <v>0</v>
      </c>
      <c r="AC188" s="50" t="str">
        <f t="shared" si="35"/>
        <v>null</v>
      </c>
      <c r="AD188" s="51" t="s">
        <v>0</v>
      </c>
    </row>
    <row r="189" spans="1:30" s="13" customFormat="1" ht="6" customHeight="1" x14ac:dyDescent="0.25">
      <c r="A189" s="4">
        <v>189</v>
      </c>
      <c r="B189" s="11" t="s">
        <v>36</v>
      </c>
      <c r="C189" s="27" t="str">
        <f t="shared" si="27"/>
        <v>p.circular</v>
      </c>
      <c r="D189" s="7" t="str">
        <f t="shared" si="28"/>
        <v>é.de.transição</v>
      </c>
      <c r="E189" s="10" t="s">
        <v>37</v>
      </c>
      <c r="F189" s="20" t="str">
        <f t="shared" si="48"/>
        <v>d.circular</v>
      </c>
      <c r="G189" s="35" t="s">
        <v>1321</v>
      </c>
      <c r="H189" s="5" t="s">
        <v>48</v>
      </c>
      <c r="I189" s="29" t="s">
        <v>0</v>
      </c>
      <c r="J189" s="23" t="s">
        <v>0</v>
      </c>
      <c r="K189" s="23" t="s">
        <v>0</v>
      </c>
      <c r="L189" s="23" t="s">
        <v>0</v>
      </c>
      <c r="M189" s="23" t="s">
        <v>0</v>
      </c>
      <c r="N189" s="25" t="s">
        <v>0</v>
      </c>
      <c r="O189" s="23" t="s">
        <v>0</v>
      </c>
      <c r="P189" s="23" t="s">
        <v>0</v>
      </c>
      <c r="Q189" s="23" t="s">
        <v>0</v>
      </c>
      <c r="R189" s="25" t="s">
        <v>0</v>
      </c>
      <c r="S189" s="12" t="s">
        <v>1</v>
      </c>
      <c r="T189" s="12" t="s">
        <v>42</v>
      </c>
      <c r="U189" s="6" t="str">
        <f t="shared" si="29"/>
        <v>Propriedade destinada a circular:    é.de.transição</v>
      </c>
      <c r="V189" s="6" t="str">
        <f t="shared" si="30"/>
        <v>Dado para circular:     de.transição          Deve ser formatado como (xsd:boolean)</v>
      </c>
      <c r="W189" s="28" t="s">
        <v>1325</v>
      </c>
      <c r="X189" s="22" t="str">
        <f t="shared" si="32"/>
        <v>circ.103</v>
      </c>
      <c r="Y189" s="48" t="str">
        <f t="shared" si="33"/>
        <v>É um conceito de circular</v>
      </c>
      <c r="Z189" s="47" t="str">
        <f t="shared" si="31"/>
        <v>Declara que las circulaciones de transición como antesala de los camerinos.</v>
      </c>
      <c r="AA189" s="50" t="str">
        <f t="shared" si="34"/>
        <v>null</v>
      </c>
      <c r="AB189" s="51" t="s">
        <v>0</v>
      </c>
      <c r="AC189" s="50" t="str">
        <f t="shared" si="35"/>
        <v>null</v>
      </c>
      <c r="AD189" s="51" t="s">
        <v>0</v>
      </c>
    </row>
    <row r="190" spans="1:30" s="8" customFormat="1" ht="6" customHeight="1" x14ac:dyDescent="0.25">
      <c r="A190" s="4">
        <v>190</v>
      </c>
      <c r="B190" s="11" t="s">
        <v>36</v>
      </c>
      <c r="C190" s="27" t="str">
        <f t="shared" si="27"/>
        <v>p.circular</v>
      </c>
      <c r="D190" s="7" t="str">
        <f t="shared" si="28"/>
        <v>é.de.escape</v>
      </c>
      <c r="E190" s="10" t="s">
        <v>37</v>
      </c>
      <c r="F190" s="20" t="str">
        <f t="shared" si="48"/>
        <v>d.circular</v>
      </c>
      <c r="G190" s="35" t="s">
        <v>1973</v>
      </c>
      <c r="H190" s="5" t="s">
        <v>48</v>
      </c>
      <c r="I190" s="29" t="s">
        <v>0</v>
      </c>
      <c r="J190" s="23" t="s">
        <v>0</v>
      </c>
      <c r="K190" s="23" t="s">
        <v>0</v>
      </c>
      <c r="L190" s="23" t="s">
        <v>0</v>
      </c>
      <c r="M190" s="23" t="s">
        <v>0</v>
      </c>
      <c r="N190" s="25" t="s">
        <v>0</v>
      </c>
      <c r="O190" s="23" t="s">
        <v>0</v>
      </c>
      <c r="P190" s="23" t="s">
        <v>0</v>
      </c>
      <c r="Q190" s="23" t="s">
        <v>0</v>
      </c>
      <c r="R190" s="25" t="s">
        <v>0</v>
      </c>
      <c r="S190" s="12" t="s">
        <v>1</v>
      </c>
      <c r="T190" s="12" t="s">
        <v>42</v>
      </c>
      <c r="U190" s="6" t="str">
        <f t="shared" si="29"/>
        <v>Propriedade destinada a circular:    é.de.escape</v>
      </c>
      <c r="V190" s="6" t="str">
        <f t="shared" si="30"/>
        <v>Dado para circular:     de.escape          Deve ser formatado como (xsd:boolean)</v>
      </c>
      <c r="W190" s="28" t="s">
        <v>1309</v>
      </c>
      <c r="X190" s="22" t="str">
        <f t="shared" si="32"/>
        <v>circ.104</v>
      </c>
      <c r="Y190" s="48" t="str">
        <f t="shared" si="33"/>
        <v>É um conceito de circular</v>
      </c>
      <c r="Z190" s="47" t="str">
        <f t="shared" si="31"/>
        <v>Declara que la circulación se escapa.</v>
      </c>
      <c r="AA190" s="50" t="str">
        <f t="shared" si="34"/>
        <v>null</v>
      </c>
      <c r="AB190" s="51" t="s">
        <v>0</v>
      </c>
      <c r="AC190" s="50" t="str">
        <f t="shared" si="35"/>
        <v>null</v>
      </c>
      <c r="AD190" s="51" t="s">
        <v>0</v>
      </c>
    </row>
    <row r="191" spans="1:30" s="8" customFormat="1" ht="6" customHeight="1" x14ac:dyDescent="0.25">
      <c r="A191" s="4">
        <v>191</v>
      </c>
      <c r="B191" s="11" t="s">
        <v>36</v>
      </c>
      <c r="C191" s="27" t="str">
        <f t="shared" si="27"/>
        <v>p.circular</v>
      </c>
      <c r="D191" s="7" t="str">
        <f t="shared" si="28"/>
        <v>é.interna</v>
      </c>
      <c r="E191" s="10" t="s">
        <v>37</v>
      </c>
      <c r="F191" s="20" t="str">
        <f t="shared" si="48"/>
        <v>d.circular</v>
      </c>
      <c r="G191" s="33" t="s">
        <v>1304</v>
      </c>
      <c r="H191" s="5" t="s">
        <v>48</v>
      </c>
      <c r="I191" s="29" t="s">
        <v>0</v>
      </c>
      <c r="J191" s="25" t="s">
        <v>0</v>
      </c>
      <c r="K191" s="25" t="s">
        <v>0</v>
      </c>
      <c r="L191" s="25" t="s">
        <v>0</v>
      </c>
      <c r="M191" s="25" t="s">
        <v>0</v>
      </c>
      <c r="N191" s="25" t="s">
        <v>0</v>
      </c>
      <c r="O191" s="25" t="s">
        <v>0</v>
      </c>
      <c r="P191" s="25" t="s">
        <v>0</v>
      </c>
      <c r="Q191" s="25" t="s">
        <v>0</v>
      </c>
      <c r="R191" s="25" t="s">
        <v>0</v>
      </c>
      <c r="S191" s="12" t="s">
        <v>1</v>
      </c>
      <c r="T191" s="12" t="s">
        <v>42</v>
      </c>
      <c r="U191" s="6" t="str">
        <f t="shared" si="29"/>
        <v>Propriedade destinada a circular:    é.interna</v>
      </c>
      <c r="V191" s="6" t="str">
        <f t="shared" si="30"/>
        <v>Dado para circular:     interna          Deve ser formatado como (xsd:boolean)</v>
      </c>
      <c r="W191" s="28" t="s">
        <v>1305</v>
      </c>
      <c r="X191" s="22" t="str">
        <f t="shared" si="32"/>
        <v>circ.105</v>
      </c>
      <c r="Y191" s="48" t="str">
        <f t="shared" si="33"/>
        <v>É um conceito de circular</v>
      </c>
      <c r="Z191" s="47" t="str">
        <f t="shared" si="31"/>
        <v>Declara que la circulación es interna a una unidad.</v>
      </c>
      <c r="AA191" s="50" t="str">
        <f t="shared" si="34"/>
        <v>null</v>
      </c>
      <c r="AB191" s="51" t="s">
        <v>0</v>
      </c>
      <c r="AC191" s="50" t="str">
        <f t="shared" si="35"/>
        <v>null</v>
      </c>
      <c r="AD191" s="51" t="s">
        <v>0</v>
      </c>
    </row>
    <row r="192" spans="1:30" s="8" customFormat="1" ht="6" customHeight="1" x14ac:dyDescent="0.25">
      <c r="A192" s="4">
        <v>192</v>
      </c>
      <c r="B192" s="11" t="s">
        <v>36</v>
      </c>
      <c r="C192" s="27" t="str">
        <f t="shared" si="27"/>
        <v>p.circular</v>
      </c>
      <c r="D192" s="7" t="str">
        <f t="shared" si="28"/>
        <v>é.internação</v>
      </c>
      <c r="E192" s="10" t="s">
        <v>37</v>
      </c>
      <c r="F192" s="20" t="str">
        <f t="shared" si="48"/>
        <v>d.circular</v>
      </c>
      <c r="G192" s="33" t="s">
        <v>1347</v>
      </c>
      <c r="H192" s="5" t="s">
        <v>48</v>
      </c>
      <c r="I192" s="29" t="s">
        <v>0</v>
      </c>
      <c r="J192" s="25" t="s">
        <v>0</v>
      </c>
      <c r="K192" s="25" t="s">
        <v>0</v>
      </c>
      <c r="L192" s="25" t="s">
        <v>0</v>
      </c>
      <c r="M192" s="25" t="s">
        <v>0</v>
      </c>
      <c r="N192" s="25" t="s">
        <v>0</v>
      </c>
      <c r="O192" s="25" t="s">
        <v>0</v>
      </c>
      <c r="P192" s="25" t="s">
        <v>0</v>
      </c>
      <c r="Q192" s="25" t="s">
        <v>0</v>
      </c>
      <c r="R192" s="25" t="s">
        <v>0</v>
      </c>
      <c r="S192" s="12" t="s">
        <v>1</v>
      </c>
      <c r="T192" s="12" t="s">
        <v>42</v>
      </c>
      <c r="U192" s="6" t="str">
        <f t="shared" si="29"/>
        <v>Propriedade destinada a circular:    é.internação</v>
      </c>
      <c r="V192" s="6" t="str">
        <f t="shared" si="30"/>
        <v>Dado para circular:     internação          Deve ser formatado como (xsd:boolean)</v>
      </c>
      <c r="W192" s="28" t="s">
        <v>1306</v>
      </c>
      <c r="X192" s="22" t="str">
        <f t="shared" si="32"/>
        <v>circ.106</v>
      </c>
      <c r="Y192" s="48" t="str">
        <f t="shared" si="33"/>
        <v>É um conceito de circular</v>
      </c>
      <c r="Z192" s="47" t="str">
        <f t="shared" si="31"/>
        <v>Declara que la circulación es para los pacientes, los médicos y la sala de hospitalización.</v>
      </c>
      <c r="AA192" s="50" t="str">
        <f t="shared" si="34"/>
        <v>null</v>
      </c>
      <c r="AB192" s="51" t="s">
        <v>0</v>
      </c>
      <c r="AC192" s="50" t="str">
        <f t="shared" si="35"/>
        <v>null</v>
      </c>
      <c r="AD192" s="51" t="s">
        <v>0</v>
      </c>
    </row>
    <row r="193" spans="1:30" s="8" customFormat="1" ht="6" customHeight="1" x14ac:dyDescent="0.25">
      <c r="A193" s="4">
        <v>193</v>
      </c>
      <c r="B193" s="11" t="s">
        <v>36</v>
      </c>
      <c r="C193" s="27" t="str">
        <f t="shared" si="27"/>
        <v>p.circular</v>
      </c>
      <c r="D193" s="7" t="str">
        <f t="shared" si="28"/>
        <v>é.limpa</v>
      </c>
      <c r="E193" s="10" t="s">
        <v>37</v>
      </c>
      <c r="F193" s="20" t="str">
        <f t="shared" si="48"/>
        <v>d.circular</v>
      </c>
      <c r="G193" s="35" t="s">
        <v>1312</v>
      </c>
      <c r="H193" s="5" t="s">
        <v>48</v>
      </c>
      <c r="I193" s="29" t="s">
        <v>0</v>
      </c>
      <c r="J193" s="23" t="s">
        <v>0</v>
      </c>
      <c r="K193" s="23" t="s">
        <v>0</v>
      </c>
      <c r="L193" s="23" t="s">
        <v>0</v>
      </c>
      <c r="M193" s="23" t="s">
        <v>0</v>
      </c>
      <c r="N193" s="25" t="s">
        <v>0</v>
      </c>
      <c r="O193" s="23" t="s">
        <v>0</v>
      </c>
      <c r="P193" s="23" t="s">
        <v>0</v>
      </c>
      <c r="Q193" s="23" t="s">
        <v>0</v>
      </c>
      <c r="R193" s="25" t="s">
        <v>0</v>
      </c>
      <c r="S193" s="12" t="s">
        <v>1</v>
      </c>
      <c r="T193" s="12" t="s">
        <v>42</v>
      </c>
      <c r="U193" s="6" t="str">
        <f t="shared" si="29"/>
        <v>Propriedade destinada a circular:    é.limpa</v>
      </c>
      <c r="V193" s="6" t="str">
        <f t="shared" si="30"/>
        <v>Dado para circular:     limpa          Deve ser formatado como (xsd:boolean)</v>
      </c>
      <c r="W193" s="28" t="s">
        <v>1316</v>
      </c>
      <c r="X193" s="22" t="str">
        <f t="shared" si="32"/>
        <v>circ.107</v>
      </c>
      <c r="Y193" s="48" t="str">
        <f t="shared" si="33"/>
        <v>É um conceito de circular</v>
      </c>
      <c r="Z193" s="47" t="str">
        <f t="shared" si="31"/>
        <v>Declara que la circulación es limpia para los ambientes biológicos.</v>
      </c>
      <c r="AA193" s="50" t="str">
        <f t="shared" si="34"/>
        <v>null</v>
      </c>
      <c r="AB193" s="51" t="s">
        <v>0</v>
      </c>
      <c r="AC193" s="50" t="str">
        <f t="shared" si="35"/>
        <v>null</v>
      </c>
      <c r="AD193" s="51" t="s">
        <v>0</v>
      </c>
    </row>
    <row r="194" spans="1:30" s="13" customFormat="1" ht="6" customHeight="1" x14ac:dyDescent="0.25">
      <c r="A194" s="4">
        <v>194</v>
      </c>
      <c r="B194" s="11" t="s">
        <v>36</v>
      </c>
      <c r="C194" s="27" t="str">
        <f t="shared" si="27"/>
        <v>p.circular</v>
      </c>
      <c r="D194" s="7" t="str">
        <f t="shared" si="28"/>
        <v>é.necrotério</v>
      </c>
      <c r="E194" s="10" t="s">
        <v>37</v>
      </c>
      <c r="F194" s="20" t="str">
        <f t="shared" si="48"/>
        <v>d.circular</v>
      </c>
      <c r="G194" s="35" t="s">
        <v>1317</v>
      </c>
      <c r="H194" s="5" t="s">
        <v>48</v>
      </c>
      <c r="I194" s="29" t="s">
        <v>0</v>
      </c>
      <c r="J194" s="23" t="s">
        <v>0</v>
      </c>
      <c r="K194" s="23" t="s">
        <v>0</v>
      </c>
      <c r="L194" s="23" t="s">
        <v>0</v>
      </c>
      <c r="M194" s="23" t="s">
        <v>0</v>
      </c>
      <c r="N194" s="25" t="s">
        <v>0</v>
      </c>
      <c r="O194" s="23" t="s">
        <v>0</v>
      </c>
      <c r="P194" s="23" t="s">
        <v>0</v>
      </c>
      <c r="Q194" s="23" t="s">
        <v>0</v>
      </c>
      <c r="R194" s="25" t="s">
        <v>0</v>
      </c>
      <c r="S194" s="12" t="s">
        <v>1</v>
      </c>
      <c r="T194" s="12" t="s">
        <v>42</v>
      </c>
      <c r="U194" s="6" t="str">
        <f t="shared" si="29"/>
        <v>Propriedade destinada a circular:    é.necrotério</v>
      </c>
      <c r="V194" s="6" t="str">
        <f t="shared" si="30"/>
        <v>Dado para circular:     necrotério          Deve ser formatado como (xsd:boolean)</v>
      </c>
      <c r="W194" s="28" t="s">
        <v>1319</v>
      </c>
      <c r="X194" s="22" t="str">
        <f t="shared" si="32"/>
        <v>circ.108</v>
      </c>
      <c r="Y194" s="48" t="str">
        <f t="shared" si="33"/>
        <v>É um conceito de circular</v>
      </c>
      <c r="Z194" s="47" t="str">
        <f t="shared" si="31"/>
        <v>Declara que la circulación de las morgues.</v>
      </c>
      <c r="AA194" s="50" t="str">
        <f t="shared" si="34"/>
        <v>null</v>
      </c>
      <c r="AB194" s="51" t="s">
        <v>0</v>
      </c>
      <c r="AC194" s="50" t="str">
        <f t="shared" si="35"/>
        <v>null</v>
      </c>
      <c r="AD194" s="51" t="s">
        <v>0</v>
      </c>
    </row>
    <row r="195" spans="1:30" s="13" customFormat="1" ht="6" customHeight="1" x14ac:dyDescent="0.25">
      <c r="A195" s="4">
        <v>195</v>
      </c>
      <c r="B195" s="11" t="s">
        <v>36</v>
      </c>
      <c r="C195" s="27" t="str">
        <f t="shared" si="27"/>
        <v>p.circular</v>
      </c>
      <c r="D195" s="7" t="str">
        <f t="shared" si="28"/>
        <v>é.normal</v>
      </c>
      <c r="E195" s="10" t="s">
        <v>37</v>
      </c>
      <c r="F195" s="20" t="str">
        <f t="shared" si="48"/>
        <v>d.circular</v>
      </c>
      <c r="G195" s="35" t="s">
        <v>1313</v>
      </c>
      <c r="H195" s="5" t="s">
        <v>48</v>
      </c>
      <c r="I195" s="29" t="s">
        <v>0</v>
      </c>
      <c r="J195" s="23" t="s">
        <v>0</v>
      </c>
      <c r="K195" s="23" t="s">
        <v>0</v>
      </c>
      <c r="L195" s="23" t="s">
        <v>0</v>
      </c>
      <c r="M195" s="23" t="s">
        <v>0</v>
      </c>
      <c r="N195" s="25" t="s">
        <v>0</v>
      </c>
      <c r="O195" s="23" t="s">
        <v>0</v>
      </c>
      <c r="P195" s="23" t="s">
        <v>0</v>
      </c>
      <c r="Q195" s="23" t="s">
        <v>0</v>
      </c>
      <c r="R195" s="25" t="s">
        <v>0</v>
      </c>
      <c r="S195" s="12" t="s">
        <v>1</v>
      </c>
      <c r="T195" s="12" t="s">
        <v>42</v>
      </c>
      <c r="U195" s="6" t="str">
        <f t="shared" si="29"/>
        <v>Propriedade destinada a circular:    é.normal</v>
      </c>
      <c r="V195" s="6" t="str">
        <f t="shared" si="30"/>
        <v>Dado para circular:     normal          Deve ser formatado como (xsd:boolean)</v>
      </c>
      <c r="W195" s="28" t="s">
        <v>1314</v>
      </c>
      <c r="X195" s="22" t="str">
        <f t="shared" ref="X195:X258" si="49">IF(F194&lt;&gt;F195,_xlfn.CONCAT(RIGHT(LEFT(F195,6),4),".100"),_xlfn.CONCAT(RIGHT(LEFT(F195,6),4),".",SUM(VALUE(RIGHT(X194,3)),1)))</f>
        <v>circ.109</v>
      </c>
      <c r="Y195" s="48" t="str">
        <f t="shared" ref="Y195:Y258" si="50">_xlfn.CONCAT("É um conceito de ", SUBSTITUTE(F195, "d.",  ""))</f>
        <v>É um conceito de circular</v>
      </c>
      <c r="Z195" s="47" t="str">
        <f t="shared" si="31"/>
        <v>Declara que la circulación normal.</v>
      </c>
      <c r="AA195" s="50" t="str">
        <f t="shared" ref="AA195:AA258" si="51">IF(AB195="null", "null", "categoria.revit")</f>
        <v>null</v>
      </c>
      <c r="AB195" s="51" t="s">
        <v>0</v>
      </c>
      <c r="AC195" s="50" t="str">
        <f t="shared" ref="AC195:AC258" si="52">IF(AD195="null", "null", "classe.ifc")</f>
        <v>null</v>
      </c>
      <c r="AD195" s="51" t="s">
        <v>0</v>
      </c>
    </row>
    <row r="196" spans="1:30" s="13" customFormat="1" ht="6" customHeight="1" x14ac:dyDescent="0.25">
      <c r="A196" s="4">
        <v>196</v>
      </c>
      <c r="B196" s="11" t="s">
        <v>36</v>
      </c>
      <c r="C196" s="27" t="str">
        <f t="shared" ref="C196:C259" si="53">SUBSTITUTE(F196,"d.","p.")</f>
        <v>p.circular</v>
      </c>
      <c r="D196" s="7" t="str">
        <f t="shared" ref="D196:D259" si="54">_xlfn.CONCAT("é.",G196)</f>
        <v>é.pressurizada</v>
      </c>
      <c r="E196" s="10" t="s">
        <v>37</v>
      </c>
      <c r="F196" s="20" t="str">
        <f t="shared" si="48"/>
        <v>d.circular</v>
      </c>
      <c r="G196" s="35" t="s">
        <v>1322</v>
      </c>
      <c r="H196" s="5" t="s">
        <v>48</v>
      </c>
      <c r="I196" s="29" t="s">
        <v>0</v>
      </c>
      <c r="J196" s="23" t="s">
        <v>0</v>
      </c>
      <c r="K196" s="23" t="s">
        <v>0</v>
      </c>
      <c r="L196" s="23" t="s">
        <v>0</v>
      </c>
      <c r="M196" s="23" t="s">
        <v>0</v>
      </c>
      <c r="N196" s="25" t="s">
        <v>0</v>
      </c>
      <c r="O196" s="23" t="s">
        <v>0</v>
      </c>
      <c r="P196" s="23" t="s">
        <v>0</v>
      </c>
      <c r="Q196" s="23" t="s">
        <v>0</v>
      </c>
      <c r="R196" s="25" t="s">
        <v>0</v>
      </c>
      <c r="S196" s="12" t="s">
        <v>1</v>
      </c>
      <c r="T196" s="12" t="s">
        <v>42</v>
      </c>
      <c r="U196" s="6" t="str">
        <f t="shared" ref="U196:U259" si="55">_xlfn.CONCAT("Propriedade destinada a ",MID(C196,FIND("p.",C196,1)+2,100),":    ",D196)</f>
        <v>Propriedade destinada a circular:    é.pressurizada</v>
      </c>
      <c r="V196" s="6" t="str">
        <f t="shared" ref="V196:V259" si="56">_xlfn.CONCAT("Dado para ",MID(F196,FIND("d.",F196,1)+2,100),":     ",G196, "          Deve ser formatado como (",H196, ")")</f>
        <v>Dado para circular:     pressurizada          Deve ser formatado como (xsd:boolean)</v>
      </c>
      <c r="W196" s="28" t="s">
        <v>1326</v>
      </c>
      <c r="X196" s="22" t="str">
        <f t="shared" si="49"/>
        <v>circ.110</v>
      </c>
      <c r="Y196" s="48" t="str">
        <f t="shared" si="50"/>
        <v>É um conceito de circular</v>
      </c>
      <c r="Z196" s="47" t="str">
        <f t="shared" ref="Z196:Z259" si="57">_xlfn.TRANSLATE(W196,"pt","es")</f>
        <v>Declara que la circulación está presurizada.</v>
      </c>
      <c r="AA196" s="50" t="str">
        <f t="shared" si="51"/>
        <v>null</v>
      </c>
      <c r="AB196" s="51" t="s">
        <v>0</v>
      </c>
      <c r="AC196" s="50" t="str">
        <f t="shared" si="52"/>
        <v>null</v>
      </c>
      <c r="AD196" s="51" t="s">
        <v>0</v>
      </c>
    </row>
    <row r="197" spans="1:30" s="13" customFormat="1" ht="6" customHeight="1" x14ac:dyDescent="0.25">
      <c r="A197" s="4">
        <v>197</v>
      </c>
      <c r="B197" s="11" t="s">
        <v>36</v>
      </c>
      <c r="C197" s="27" t="str">
        <f t="shared" si="53"/>
        <v>p.circular</v>
      </c>
      <c r="D197" s="7" t="str">
        <f t="shared" si="54"/>
        <v>é.serviço</v>
      </c>
      <c r="E197" s="10" t="s">
        <v>37</v>
      </c>
      <c r="F197" s="20" t="str">
        <f t="shared" si="48"/>
        <v>d.circular</v>
      </c>
      <c r="G197" s="35" t="s">
        <v>1303</v>
      </c>
      <c r="H197" s="5" t="s">
        <v>48</v>
      </c>
      <c r="I197" s="29" t="s">
        <v>0</v>
      </c>
      <c r="J197" s="23" t="s">
        <v>0</v>
      </c>
      <c r="K197" s="23" t="s">
        <v>0</v>
      </c>
      <c r="L197" s="23" t="s">
        <v>0</v>
      </c>
      <c r="M197" s="23" t="s">
        <v>0</v>
      </c>
      <c r="N197" s="25" t="s">
        <v>0</v>
      </c>
      <c r="O197" s="23" t="s">
        <v>0</v>
      </c>
      <c r="P197" s="23" t="s">
        <v>0</v>
      </c>
      <c r="Q197" s="23" t="s">
        <v>0</v>
      </c>
      <c r="R197" s="25" t="s">
        <v>0</v>
      </c>
      <c r="S197" s="12" t="s">
        <v>1</v>
      </c>
      <c r="T197" s="12" t="s">
        <v>42</v>
      </c>
      <c r="U197" s="6" t="str">
        <f t="shared" si="55"/>
        <v>Propriedade destinada a circular:    é.serviço</v>
      </c>
      <c r="V197" s="6" t="str">
        <f t="shared" si="56"/>
        <v>Dado para circular:     serviço          Deve ser formatado como (xsd:boolean)</v>
      </c>
      <c r="W197" s="28" t="s">
        <v>1310</v>
      </c>
      <c r="X197" s="22" t="str">
        <f t="shared" si="49"/>
        <v>circ.111</v>
      </c>
      <c r="Y197" s="48" t="str">
        <f t="shared" si="50"/>
        <v>É um conceito de circular</v>
      </c>
      <c r="Z197" s="47" t="str">
        <f t="shared" si="57"/>
        <v>Declara que la circulación del servicio.</v>
      </c>
      <c r="AA197" s="50" t="str">
        <f t="shared" si="51"/>
        <v>null</v>
      </c>
      <c r="AB197" s="51" t="s">
        <v>0</v>
      </c>
      <c r="AC197" s="50" t="str">
        <f t="shared" si="52"/>
        <v>null</v>
      </c>
      <c r="AD197" s="51" t="s">
        <v>0</v>
      </c>
    </row>
    <row r="198" spans="1:30" s="13" customFormat="1" ht="6" customHeight="1" x14ac:dyDescent="0.25">
      <c r="A198" s="4">
        <v>198</v>
      </c>
      <c r="B198" s="11" t="s">
        <v>36</v>
      </c>
      <c r="C198" s="27" t="str">
        <f t="shared" si="53"/>
        <v>p.circular</v>
      </c>
      <c r="D198" s="7" t="str">
        <f t="shared" si="54"/>
        <v>é.técnica</v>
      </c>
      <c r="E198" s="10" t="s">
        <v>37</v>
      </c>
      <c r="F198" s="20" t="str">
        <f t="shared" si="48"/>
        <v>d.circular</v>
      </c>
      <c r="G198" s="33" t="s">
        <v>1302</v>
      </c>
      <c r="H198" s="5" t="s">
        <v>48</v>
      </c>
      <c r="I198" s="29" t="s">
        <v>0</v>
      </c>
      <c r="J198" s="25" t="s">
        <v>0</v>
      </c>
      <c r="K198" s="25" t="s">
        <v>0</v>
      </c>
      <c r="L198" s="25" t="s">
        <v>0</v>
      </c>
      <c r="M198" s="25" t="s">
        <v>0</v>
      </c>
      <c r="N198" s="25" t="s">
        <v>0</v>
      </c>
      <c r="O198" s="25" t="s">
        <v>0</v>
      </c>
      <c r="P198" s="25" t="s">
        <v>0</v>
      </c>
      <c r="Q198" s="25" t="s">
        <v>0</v>
      </c>
      <c r="R198" s="25" t="s">
        <v>0</v>
      </c>
      <c r="S198" s="12" t="s">
        <v>1</v>
      </c>
      <c r="T198" s="12" t="s">
        <v>42</v>
      </c>
      <c r="U198" s="6" t="str">
        <f t="shared" si="55"/>
        <v>Propriedade destinada a circular:    é.técnica</v>
      </c>
      <c r="V198" s="6" t="str">
        <f t="shared" si="56"/>
        <v>Dado para circular:     técnica          Deve ser formatado como (xsd:boolean)</v>
      </c>
      <c r="W198" s="28" t="s">
        <v>1308</v>
      </c>
      <c r="X198" s="22" t="str">
        <f t="shared" si="49"/>
        <v>circ.112</v>
      </c>
      <c r="Y198" s="48" t="str">
        <f t="shared" si="50"/>
        <v>É um conceito de circular</v>
      </c>
      <c r="Z198" s="47" t="str">
        <f t="shared" si="57"/>
        <v>Declara que la circulación técnica.</v>
      </c>
      <c r="AA198" s="50" t="str">
        <f t="shared" si="51"/>
        <v>null</v>
      </c>
      <c r="AB198" s="51" t="s">
        <v>0</v>
      </c>
      <c r="AC198" s="50" t="str">
        <f t="shared" si="52"/>
        <v>null</v>
      </c>
      <c r="AD198" s="51" t="s">
        <v>0</v>
      </c>
    </row>
    <row r="199" spans="1:30" s="8" customFormat="1" ht="6" customHeight="1" x14ac:dyDescent="0.25">
      <c r="A199" s="4">
        <v>199</v>
      </c>
      <c r="B199" s="11" t="s">
        <v>36</v>
      </c>
      <c r="C199" s="27" t="str">
        <f t="shared" si="53"/>
        <v>p.circular</v>
      </c>
      <c r="D199" s="7" t="str">
        <f t="shared" si="54"/>
        <v>é.trajeto</v>
      </c>
      <c r="E199" s="10" t="s">
        <v>37</v>
      </c>
      <c r="F199" s="20" t="str">
        <f t="shared" si="48"/>
        <v>d.circular</v>
      </c>
      <c r="G199" s="33" t="s">
        <v>1300</v>
      </c>
      <c r="H199" s="5" t="s">
        <v>38</v>
      </c>
      <c r="I199" s="29" t="s">
        <v>0</v>
      </c>
      <c r="J199" s="25" t="s">
        <v>0</v>
      </c>
      <c r="K199" s="25" t="s">
        <v>0</v>
      </c>
      <c r="L199" s="25" t="s">
        <v>0</v>
      </c>
      <c r="M199" s="25" t="s">
        <v>0</v>
      </c>
      <c r="N199" s="25" t="s">
        <v>0</v>
      </c>
      <c r="O199" s="25" t="s">
        <v>0</v>
      </c>
      <c r="P199" s="25" t="s">
        <v>0</v>
      </c>
      <c r="Q199" s="25" t="s">
        <v>0</v>
      </c>
      <c r="R199" s="25" t="s">
        <v>0</v>
      </c>
      <c r="S199" s="12" t="s">
        <v>1</v>
      </c>
      <c r="T199" s="12" t="s">
        <v>42</v>
      </c>
      <c r="U199" s="6" t="str">
        <f t="shared" si="55"/>
        <v>Propriedade destinada a circular:    é.trajeto</v>
      </c>
      <c r="V199" s="6" t="str">
        <f t="shared" si="56"/>
        <v>Dado para circular:     trajeto          Deve ser formatado como (xsd:string)</v>
      </c>
      <c r="W199" s="28" t="s">
        <v>2199</v>
      </c>
      <c r="X199" s="22" t="str">
        <f t="shared" si="49"/>
        <v>circ.113</v>
      </c>
      <c r="Y199" s="48" t="str">
        <f t="shared" si="50"/>
        <v>É um conceito de circular</v>
      </c>
      <c r="Z199" s="47" t="str">
        <f t="shared" si="57"/>
        <v>Revit ID o IFC GlobalId o identificador único de objeto. Identificación del objeto de viaje.</v>
      </c>
      <c r="AA199" s="50" t="str">
        <f t="shared" si="51"/>
        <v>null</v>
      </c>
      <c r="AB199" s="51" t="s">
        <v>0</v>
      </c>
      <c r="AC199" s="50" t="str">
        <f t="shared" si="52"/>
        <v>null</v>
      </c>
      <c r="AD199" s="51" t="s">
        <v>0</v>
      </c>
    </row>
    <row r="200" spans="1:30" s="13" customFormat="1" ht="6" customHeight="1" x14ac:dyDescent="0.25">
      <c r="A200" s="4">
        <v>200</v>
      </c>
      <c r="B200" s="11" t="s">
        <v>36</v>
      </c>
      <c r="C200" s="27" t="str">
        <f t="shared" si="53"/>
        <v>p.circular</v>
      </c>
      <c r="D200" s="7" t="str">
        <f t="shared" si="54"/>
        <v>é.veicular</v>
      </c>
      <c r="E200" s="10" t="s">
        <v>37</v>
      </c>
      <c r="F200" s="20" t="str">
        <f t="shared" si="48"/>
        <v>d.circular</v>
      </c>
      <c r="G200" s="35" t="s">
        <v>1311</v>
      </c>
      <c r="H200" s="5" t="s">
        <v>48</v>
      </c>
      <c r="I200" s="29" t="s">
        <v>0</v>
      </c>
      <c r="J200" s="23" t="s">
        <v>0</v>
      </c>
      <c r="K200" s="23" t="s">
        <v>0</v>
      </c>
      <c r="L200" s="23" t="s">
        <v>0</v>
      </c>
      <c r="M200" s="23" t="s">
        <v>0</v>
      </c>
      <c r="N200" s="25" t="s">
        <v>0</v>
      </c>
      <c r="O200" s="23" t="s">
        <v>0</v>
      </c>
      <c r="P200" s="23" t="s">
        <v>0</v>
      </c>
      <c r="Q200" s="23" t="s">
        <v>0</v>
      </c>
      <c r="R200" s="25" t="s">
        <v>0</v>
      </c>
      <c r="S200" s="12" t="s">
        <v>1</v>
      </c>
      <c r="T200" s="12" t="s">
        <v>42</v>
      </c>
      <c r="U200" s="6" t="str">
        <f t="shared" si="55"/>
        <v>Propriedade destinada a circular:    é.veicular</v>
      </c>
      <c r="V200" s="6" t="str">
        <f t="shared" si="56"/>
        <v>Dado para circular:     veicular          Deve ser formatado como (xsd:boolean)</v>
      </c>
      <c r="W200" s="28" t="s">
        <v>1315</v>
      </c>
      <c r="X200" s="22" t="str">
        <f t="shared" si="49"/>
        <v>circ.114</v>
      </c>
      <c r="Y200" s="48" t="str">
        <f t="shared" si="50"/>
        <v>É um conceito de circular</v>
      </c>
      <c r="Z200" s="47" t="str">
        <f t="shared" si="57"/>
        <v>Declara que la circulación de vehículos.</v>
      </c>
      <c r="AA200" s="50" t="str">
        <f t="shared" si="51"/>
        <v>null</v>
      </c>
      <c r="AB200" s="51" t="s">
        <v>0</v>
      </c>
      <c r="AC200" s="50" t="str">
        <f t="shared" si="52"/>
        <v>null</v>
      </c>
      <c r="AD200" s="51" t="s">
        <v>0</v>
      </c>
    </row>
    <row r="201" spans="1:30" s="13" customFormat="1" ht="6" customHeight="1" x14ac:dyDescent="0.25">
      <c r="A201" s="4">
        <v>201</v>
      </c>
      <c r="B201" s="11" t="s">
        <v>36</v>
      </c>
      <c r="C201" s="30" t="str">
        <f t="shared" si="53"/>
        <v>p.climatizar</v>
      </c>
      <c r="D201" s="7" t="str">
        <f t="shared" si="54"/>
        <v>é.duto.insuflador</v>
      </c>
      <c r="E201" s="10" t="s">
        <v>37</v>
      </c>
      <c r="F201" s="21" t="s">
        <v>1058</v>
      </c>
      <c r="G201" s="33" t="s">
        <v>1057</v>
      </c>
      <c r="H201" s="5" t="s">
        <v>38</v>
      </c>
      <c r="I201" s="29" t="s">
        <v>0</v>
      </c>
      <c r="J201" s="25" t="s">
        <v>0</v>
      </c>
      <c r="K201" s="25" t="s">
        <v>0</v>
      </c>
      <c r="L201" s="25" t="s">
        <v>0</v>
      </c>
      <c r="M201" s="25" t="s">
        <v>0</v>
      </c>
      <c r="N201" s="25" t="s">
        <v>0</v>
      </c>
      <c r="O201" s="25" t="s">
        <v>0</v>
      </c>
      <c r="P201" s="25" t="s">
        <v>0</v>
      </c>
      <c r="Q201" s="25" t="s">
        <v>0</v>
      </c>
      <c r="R201" s="25" t="s">
        <v>0</v>
      </c>
      <c r="S201" s="12" t="s">
        <v>1</v>
      </c>
      <c r="T201" s="12" t="s">
        <v>42</v>
      </c>
      <c r="U201" s="6" t="str">
        <f t="shared" si="55"/>
        <v>Propriedade destinada a climatizar:    é.duto.insuflador</v>
      </c>
      <c r="V201" s="6" t="str">
        <f t="shared" si="56"/>
        <v>Dado para climatizar:     duto.insuflador          Deve ser formatado como (xsd:string)</v>
      </c>
      <c r="W201" s="28" t="s">
        <v>2261</v>
      </c>
      <c r="X201" s="22" t="str">
        <f t="shared" si="49"/>
        <v>clim.100</v>
      </c>
      <c r="Y201" s="48" t="str">
        <f t="shared" si="50"/>
        <v>É um conceito de climatizar</v>
      </c>
      <c r="Z201" s="47" t="str">
        <f t="shared" si="57"/>
        <v>Declara que es conducto para inflar para instalaciones de climatización (HVAC).</v>
      </c>
      <c r="AA201" s="50" t="str">
        <f t="shared" si="51"/>
        <v>null</v>
      </c>
      <c r="AB201" s="51" t="s">
        <v>0</v>
      </c>
      <c r="AC201" s="50" t="str">
        <f t="shared" si="52"/>
        <v>null</v>
      </c>
      <c r="AD201" s="51" t="s">
        <v>0</v>
      </c>
    </row>
    <row r="202" spans="1:30" s="8" customFormat="1" ht="6" customHeight="1" x14ac:dyDescent="0.25">
      <c r="A202" s="4">
        <v>202</v>
      </c>
      <c r="B202" s="11" t="s">
        <v>36</v>
      </c>
      <c r="C202" s="27" t="str">
        <f t="shared" si="53"/>
        <v>p.climatizar</v>
      </c>
      <c r="D202" s="7" t="str">
        <f t="shared" si="54"/>
        <v>é.duto.retorno</v>
      </c>
      <c r="E202" s="10" t="s">
        <v>37</v>
      </c>
      <c r="F202" s="20" t="str">
        <f t="shared" ref="F202:F246" si="58">F201</f>
        <v>d.climatizar</v>
      </c>
      <c r="G202" s="33" t="s">
        <v>1054</v>
      </c>
      <c r="H202" s="5" t="s">
        <v>38</v>
      </c>
      <c r="I202" s="29" t="s">
        <v>0</v>
      </c>
      <c r="J202" s="25" t="s">
        <v>0</v>
      </c>
      <c r="K202" s="25" t="s">
        <v>0</v>
      </c>
      <c r="L202" s="25" t="s">
        <v>0</v>
      </c>
      <c r="M202" s="25" t="s">
        <v>0</v>
      </c>
      <c r="N202" s="25" t="s">
        <v>0</v>
      </c>
      <c r="O202" s="25" t="s">
        <v>0</v>
      </c>
      <c r="P202" s="25" t="s">
        <v>0</v>
      </c>
      <c r="Q202" s="25" t="s">
        <v>0</v>
      </c>
      <c r="R202" s="25" t="s">
        <v>0</v>
      </c>
      <c r="S202" s="12" t="s">
        <v>1</v>
      </c>
      <c r="T202" s="12" t="s">
        <v>42</v>
      </c>
      <c r="U202" s="6" t="str">
        <f t="shared" si="55"/>
        <v>Propriedade destinada a climatizar:    é.duto.retorno</v>
      </c>
      <c r="V202" s="6" t="str">
        <f t="shared" si="56"/>
        <v>Dado para climatizar:     duto.retorno          Deve ser formatado como (xsd:string)</v>
      </c>
      <c r="W202" s="28" t="s">
        <v>2262</v>
      </c>
      <c r="X202" s="22" t="str">
        <f t="shared" si="49"/>
        <v>clim.101</v>
      </c>
      <c r="Y202" s="48" t="str">
        <f t="shared" si="50"/>
        <v>É um conceito de climatizar</v>
      </c>
      <c r="Z202" s="47" t="str">
        <f t="shared" si="57"/>
        <v>Declara que es conducto para regresar a las instalaciones de HVAC (HVAC).</v>
      </c>
      <c r="AA202" s="50" t="str">
        <f t="shared" si="51"/>
        <v>null</v>
      </c>
      <c r="AB202" s="51" t="s">
        <v>0</v>
      </c>
      <c r="AC202" s="50" t="str">
        <f t="shared" si="52"/>
        <v>null</v>
      </c>
      <c r="AD202" s="51" t="s">
        <v>0</v>
      </c>
    </row>
    <row r="203" spans="1:30" s="8" customFormat="1" ht="6" customHeight="1" x14ac:dyDescent="0.25">
      <c r="A203" s="4">
        <v>203</v>
      </c>
      <c r="B203" s="11" t="s">
        <v>36</v>
      </c>
      <c r="C203" s="27" t="str">
        <f t="shared" si="53"/>
        <v>p.climatizar</v>
      </c>
      <c r="D203" s="7" t="str">
        <f t="shared" si="54"/>
        <v>é.duto.exaustor</v>
      </c>
      <c r="E203" s="10" t="s">
        <v>37</v>
      </c>
      <c r="F203" s="20" t="str">
        <f t="shared" si="58"/>
        <v>d.climatizar</v>
      </c>
      <c r="G203" s="33" t="s">
        <v>1055</v>
      </c>
      <c r="H203" s="5" t="s">
        <v>38</v>
      </c>
      <c r="I203" s="29" t="s">
        <v>0</v>
      </c>
      <c r="J203" s="25" t="s">
        <v>0</v>
      </c>
      <c r="K203" s="25" t="s">
        <v>0</v>
      </c>
      <c r="L203" s="25" t="s">
        <v>0</v>
      </c>
      <c r="M203" s="25" t="s">
        <v>0</v>
      </c>
      <c r="N203" s="25" t="s">
        <v>0</v>
      </c>
      <c r="O203" s="25" t="s">
        <v>0</v>
      </c>
      <c r="P203" s="25" t="s">
        <v>0</v>
      </c>
      <c r="Q203" s="25" t="s">
        <v>0</v>
      </c>
      <c r="R203" s="25" t="s">
        <v>0</v>
      </c>
      <c r="S203" s="12" t="s">
        <v>1</v>
      </c>
      <c r="T203" s="12" t="s">
        <v>42</v>
      </c>
      <c r="U203" s="6" t="str">
        <f t="shared" si="55"/>
        <v>Propriedade destinada a climatizar:    é.duto.exaustor</v>
      </c>
      <c r="V203" s="6" t="str">
        <f t="shared" si="56"/>
        <v>Dado para climatizar:     duto.exaustor          Deve ser formatado como (xsd:string)</v>
      </c>
      <c r="W203" s="28" t="s">
        <v>2263</v>
      </c>
      <c r="X203" s="22" t="str">
        <f t="shared" si="49"/>
        <v>clim.102</v>
      </c>
      <c r="Y203" s="48" t="str">
        <f t="shared" si="50"/>
        <v>É um conceito de climatizar</v>
      </c>
      <c r="Z203" s="47" t="str">
        <f t="shared" si="57"/>
        <v>Declara que es conducto de escape para instalaciones de HVAC (HVAC).</v>
      </c>
      <c r="AA203" s="50" t="str">
        <f t="shared" si="51"/>
        <v>null</v>
      </c>
      <c r="AB203" s="51" t="s">
        <v>0</v>
      </c>
      <c r="AC203" s="50" t="str">
        <f t="shared" si="52"/>
        <v>null</v>
      </c>
      <c r="AD203" s="51" t="s">
        <v>0</v>
      </c>
    </row>
    <row r="204" spans="1:30" s="8" customFormat="1" ht="6" customHeight="1" x14ac:dyDescent="0.25">
      <c r="A204" s="4">
        <v>204</v>
      </c>
      <c r="B204" s="11" t="s">
        <v>36</v>
      </c>
      <c r="C204" s="27" t="str">
        <f t="shared" si="53"/>
        <v>p.climatizar</v>
      </c>
      <c r="D204" s="7" t="str">
        <f t="shared" si="54"/>
        <v>é.duto.ventilador</v>
      </c>
      <c r="E204" s="10" t="s">
        <v>37</v>
      </c>
      <c r="F204" s="20" t="str">
        <f t="shared" si="58"/>
        <v>d.climatizar</v>
      </c>
      <c r="G204" s="33" t="s">
        <v>1056</v>
      </c>
      <c r="H204" s="5" t="s">
        <v>38</v>
      </c>
      <c r="I204" s="29" t="s">
        <v>0</v>
      </c>
      <c r="J204" s="25" t="s">
        <v>0</v>
      </c>
      <c r="K204" s="25" t="s">
        <v>0</v>
      </c>
      <c r="L204" s="25" t="s">
        <v>0</v>
      </c>
      <c r="M204" s="25" t="s">
        <v>0</v>
      </c>
      <c r="N204" s="25" t="s">
        <v>0</v>
      </c>
      <c r="O204" s="25" t="s">
        <v>0</v>
      </c>
      <c r="P204" s="25" t="s">
        <v>0</v>
      </c>
      <c r="Q204" s="25" t="s">
        <v>0</v>
      </c>
      <c r="R204" s="25" t="s">
        <v>0</v>
      </c>
      <c r="S204" s="12" t="s">
        <v>1</v>
      </c>
      <c r="T204" s="12" t="s">
        <v>42</v>
      </c>
      <c r="U204" s="6" t="str">
        <f t="shared" si="55"/>
        <v>Propriedade destinada a climatizar:    é.duto.ventilador</v>
      </c>
      <c r="V204" s="6" t="str">
        <f t="shared" si="56"/>
        <v>Dado para climatizar:     duto.ventilador          Deve ser formatado como (xsd:string)</v>
      </c>
      <c r="W204" s="28" t="s">
        <v>2264</v>
      </c>
      <c r="X204" s="22" t="str">
        <f t="shared" si="49"/>
        <v>clim.103</v>
      </c>
      <c r="Y204" s="48" t="str">
        <f t="shared" si="50"/>
        <v>É um conceito de climatizar</v>
      </c>
      <c r="Z204" s="47" t="str">
        <f t="shared" si="57"/>
        <v>Declara que es conducto de ventilación para instalaciones de climatización (HVAC).</v>
      </c>
      <c r="AA204" s="50" t="str">
        <f t="shared" si="51"/>
        <v>null</v>
      </c>
      <c r="AB204" s="51" t="s">
        <v>0</v>
      </c>
      <c r="AC204" s="50" t="str">
        <f t="shared" si="52"/>
        <v>null</v>
      </c>
      <c r="AD204" s="51" t="s">
        <v>0</v>
      </c>
    </row>
    <row r="205" spans="1:30" s="8" customFormat="1" ht="6" customHeight="1" x14ac:dyDescent="0.25">
      <c r="A205" s="4">
        <v>205</v>
      </c>
      <c r="B205" s="11" t="s">
        <v>36</v>
      </c>
      <c r="C205" s="27" t="str">
        <f t="shared" si="53"/>
        <v>p.climatizar</v>
      </c>
      <c r="D205" s="7" t="str">
        <f t="shared" si="54"/>
        <v>é.terminal.duto</v>
      </c>
      <c r="E205" s="10" t="s">
        <v>37</v>
      </c>
      <c r="F205" s="20" t="str">
        <f t="shared" si="58"/>
        <v>d.climatizar</v>
      </c>
      <c r="G205" s="33" t="s">
        <v>1062</v>
      </c>
      <c r="H205" s="5" t="s">
        <v>38</v>
      </c>
      <c r="I205" s="29" t="s">
        <v>0</v>
      </c>
      <c r="J205" s="25" t="s">
        <v>0</v>
      </c>
      <c r="K205" s="25" t="s">
        <v>0</v>
      </c>
      <c r="L205" s="25" t="s">
        <v>0</v>
      </c>
      <c r="M205" s="25" t="s">
        <v>0</v>
      </c>
      <c r="N205" s="25" t="s">
        <v>0</v>
      </c>
      <c r="O205" s="25" t="s">
        <v>0</v>
      </c>
      <c r="P205" s="25" t="s">
        <v>0</v>
      </c>
      <c r="Q205" s="25" t="s">
        <v>0</v>
      </c>
      <c r="R205" s="25" t="s">
        <v>0</v>
      </c>
      <c r="S205" s="12" t="s">
        <v>1</v>
      </c>
      <c r="T205" s="12" t="s">
        <v>42</v>
      </c>
      <c r="U205" s="6" t="str">
        <f t="shared" si="55"/>
        <v>Propriedade destinada a climatizar:    é.terminal.duto</v>
      </c>
      <c r="V205" s="6" t="str">
        <f t="shared" si="56"/>
        <v>Dado para climatizar:     terminal.duto          Deve ser formatado como (xsd:string)</v>
      </c>
      <c r="W205" s="28" t="s">
        <v>2265</v>
      </c>
      <c r="X205" s="22" t="str">
        <f t="shared" si="49"/>
        <v>clim.104</v>
      </c>
      <c r="Y205" s="48" t="str">
        <f t="shared" si="50"/>
        <v>É um conceito de climatizar</v>
      </c>
      <c r="Z205" s="47" t="str">
        <f t="shared" si="57"/>
        <v>Declara que es un elemento terminal de la línea de conductos de HVAC (HVAC).</v>
      </c>
      <c r="AA205" s="50" t="str">
        <f t="shared" si="51"/>
        <v>null</v>
      </c>
      <c r="AB205" s="51" t="s">
        <v>0</v>
      </c>
      <c r="AC205" s="50" t="str">
        <f t="shared" si="52"/>
        <v>null</v>
      </c>
      <c r="AD205" s="51" t="s">
        <v>0</v>
      </c>
    </row>
    <row r="206" spans="1:30" s="8" customFormat="1" ht="6" customHeight="1" x14ac:dyDescent="0.25">
      <c r="A206" s="4">
        <v>206</v>
      </c>
      <c r="B206" s="11" t="s">
        <v>36</v>
      </c>
      <c r="C206" s="27" t="str">
        <f t="shared" si="53"/>
        <v>p.climatizar</v>
      </c>
      <c r="D206" s="7" t="str">
        <f t="shared" si="54"/>
        <v>é.ar.externo.por.pessoa</v>
      </c>
      <c r="E206" s="10" t="s">
        <v>37</v>
      </c>
      <c r="F206" s="20" t="str">
        <f t="shared" si="58"/>
        <v>d.climatizar</v>
      </c>
      <c r="G206" s="33" t="s">
        <v>1662</v>
      </c>
      <c r="H206" s="5" t="s">
        <v>46</v>
      </c>
      <c r="I206" s="29" t="s">
        <v>0</v>
      </c>
      <c r="J206" s="25" t="s">
        <v>0</v>
      </c>
      <c r="K206" s="25" t="s">
        <v>0</v>
      </c>
      <c r="L206" s="25" t="s">
        <v>0</v>
      </c>
      <c r="M206" s="25" t="s">
        <v>0</v>
      </c>
      <c r="N206" s="25" t="s">
        <v>0</v>
      </c>
      <c r="O206" s="25" t="s">
        <v>0</v>
      </c>
      <c r="P206" s="25" t="s">
        <v>0</v>
      </c>
      <c r="Q206" s="25" t="s">
        <v>0</v>
      </c>
      <c r="R206" s="25" t="s">
        <v>0</v>
      </c>
      <c r="S206" s="12" t="s">
        <v>1</v>
      </c>
      <c r="T206" s="12" t="s">
        <v>42</v>
      </c>
      <c r="U206" s="6" t="str">
        <f t="shared" si="55"/>
        <v>Propriedade destinada a climatizar:    é.ar.externo.por.pessoa</v>
      </c>
      <c r="V206" s="6" t="str">
        <f t="shared" si="56"/>
        <v>Dado para climatizar:     ar.externo.por.pessoa          Deve ser formatado como (xsd:double)</v>
      </c>
      <c r="W206" s="28" t="s">
        <v>1712</v>
      </c>
      <c r="X206" s="22" t="str">
        <f t="shared" si="49"/>
        <v>clim.105</v>
      </c>
      <c r="Y206" s="48" t="str">
        <f t="shared" si="50"/>
        <v>É um conceito de climatizar</v>
      </c>
      <c r="Z206" s="47" t="str">
        <f t="shared" si="57"/>
        <v>Declara aire exterior por persona.</v>
      </c>
      <c r="AA206" s="50" t="str">
        <f t="shared" si="51"/>
        <v>null</v>
      </c>
      <c r="AB206" s="51" t="s">
        <v>0</v>
      </c>
      <c r="AC206" s="50" t="str">
        <f t="shared" si="52"/>
        <v>null</v>
      </c>
      <c r="AD206" s="51" t="s">
        <v>0</v>
      </c>
    </row>
    <row r="207" spans="1:30" s="8" customFormat="1" ht="6" customHeight="1" x14ac:dyDescent="0.25">
      <c r="A207" s="4">
        <v>207</v>
      </c>
      <c r="B207" s="11" t="s">
        <v>36</v>
      </c>
      <c r="C207" s="27" t="str">
        <f t="shared" si="53"/>
        <v>p.climatizar</v>
      </c>
      <c r="D207" s="7" t="str">
        <f t="shared" si="54"/>
        <v>é.ar.externo.por.área</v>
      </c>
      <c r="E207" s="10" t="s">
        <v>37</v>
      </c>
      <c r="F207" s="20" t="str">
        <f t="shared" si="58"/>
        <v>d.climatizar</v>
      </c>
      <c r="G207" s="33" t="s">
        <v>1663</v>
      </c>
      <c r="H207" s="5" t="s">
        <v>46</v>
      </c>
      <c r="I207" s="29" t="s">
        <v>0</v>
      </c>
      <c r="J207" s="25" t="s">
        <v>0</v>
      </c>
      <c r="K207" s="25" t="s">
        <v>0</v>
      </c>
      <c r="L207" s="25" t="s">
        <v>0</v>
      </c>
      <c r="M207" s="25" t="s">
        <v>0</v>
      </c>
      <c r="N207" s="25" t="s">
        <v>0</v>
      </c>
      <c r="O207" s="25" t="s">
        <v>0</v>
      </c>
      <c r="P207" s="25" t="s">
        <v>0</v>
      </c>
      <c r="Q207" s="25" t="s">
        <v>0</v>
      </c>
      <c r="R207" s="25" t="s">
        <v>0</v>
      </c>
      <c r="S207" s="12" t="s">
        <v>1</v>
      </c>
      <c r="T207" s="12" t="s">
        <v>42</v>
      </c>
      <c r="U207" s="6" t="str">
        <f t="shared" si="55"/>
        <v>Propriedade destinada a climatizar:    é.ar.externo.por.área</v>
      </c>
      <c r="V207" s="6" t="str">
        <f t="shared" si="56"/>
        <v>Dado para climatizar:     ar.externo.por.área          Deve ser formatado como (xsd:double)</v>
      </c>
      <c r="W207" s="28" t="s">
        <v>1713</v>
      </c>
      <c r="X207" s="22" t="str">
        <f t="shared" si="49"/>
        <v>clim.106</v>
      </c>
      <c r="Y207" s="48" t="str">
        <f t="shared" si="50"/>
        <v>É um conceito de climatizar</v>
      </c>
      <c r="Z207" s="47" t="str">
        <f t="shared" si="57"/>
        <v>Declara el aire exterior por área.</v>
      </c>
      <c r="AA207" s="50" t="str">
        <f t="shared" si="51"/>
        <v>null</v>
      </c>
      <c r="AB207" s="51" t="s">
        <v>0</v>
      </c>
      <c r="AC207" s="50" t="str">
        <f t="shared" si="52"/>
        <v>null</v>
      </c>
      <c r="AD207" s="51" t="s">
        <v>0</v>
      </c>
    </row>
    <row r="208" spans="1:30" s="8" customFormat="1" ht="6" customHeight="1" x14ac:dyDescent="0.25">
      <c r="A208" s="4">
        <v>208</v>
      </c>
      <c r="B208" s="11" t="s">
        <v>36</v>
      </c>
      <c r="C208" s="27" t="str">
        <f t="shared" si="53"/>
        <v>p.climatizar</v>
      </c>
      <c r="D208" s="7" t="str">
        <f t="shared" si="54"/>
        <v>é.área.por.pessoa</v>
      </c>
      <c r="E208" s="10" t="s">
        <v>37</v>
      </c>
      <c r="F208" s="20" t="str">
        <f t="shared" si="58"/>
        <v>d.climatizar</v>
      </c>
      <c r="G208" s="33" t="s">
        <v>1664</v>
      </c>
      <c r="H208" s="5" t="s">
        <v>46</v>
      </c>
      <c r="I208" s="29" t="s">
        <v>0</v>
      </c>
      <c r="J208" s="25" t="s">
        <v>0</v>
      </c>
      <c r="K208" s="25" t="s">
        <v>0</v>
      </c>
      <c r="L208" s="25" t="s">
        <v>0</v>
      </c>
      <c r="M208" s="25" t="s">
        <v>0</v>
      </c>
      <c r="N208" s="25" t="s">
        <v>0</v>
      </c>
      <c r="O208" s="25" t="s">
        <v>0</v>
      </c>
      <c r="P208" s="25" t="s">
        <v>0</v>
      </c>
      <c r="Q208" s="25" t="s">
        <v>0</v>
      </c>
      <c r="R208" s="25" t="s">
        <v>0</v>
      </c>
      <c r="S208" s="12" t="s">
        <v>1</v>
      </c>
      <c r="T208" s="12" t="s">
        <v>42</v>
      </c>
      <c r="U208" s="6" t="str">
        <f t="shared" si="55"/>
        <v>Propriedade destinada a climatizar:    é.área.por.pessoa</v>
      </c>
      <c r="V208" s="6" t="str">
        <f t="shared" si="56"/>
        <v>Dado para climatizar:     área.por.pessoa          Deve ser formatado como (xsd:double)</v>
      </c>
      <c r="W208" s="28" t="s">
        <v>1714</v>
      </c>
      <c r="X208" s="22" t="str">
        <f t="shared" si="49"/>
        <v>clim.107</v>
      </c>
      <c r="Y208" s="48" t="str">
        <f t="shared" si="50"/>
        <v>É um conceito de climatizar</v>
      </c>
      <c r="Z208" s="47" t="str">
        <f t="shared" si="57"/>
        <v>Declara el área por persona.</v>
      </c>
      <c r="AA208" s="50" t="str">
        <f t="shared" si="51"/>
        <v>null</v>
      </c>
      <c r="AB208" s="51" t="s">
        <v>0</v>
      </c>
      <c r="AC208" s="50" t="str">
        <f t="shared" si="52"/>
        <v>null</v>
      </c>
      <c r="AD208" s="51" t="s">
        <v>0</v>
      </c>
    </row>
    <row r="209" spans="1:30" s="8" customFormat="1" ht="6" customHeight="1" x14ac:dyDescent="0.25">
      <c r="A209" s="4">
        <v>209</v>
      </c>
      <c r="B209" s="11" t="s">
        <v>36</v>
      </c>
      <c r="C209" s="27" t="str">
        <f t="shared" si="53"/>
        <v>p.climatizar</v>
      </c>
      <c r="D209" s="7" t="str">
        <f t="shared" si="54"/>
        <v>é.carga.avac.por.área</v>
      </c>
      <c r="E209" s="10" t="s">
        <v>37</v>
      </c>
      <c r="F209" s="20" t="str">
        <f t="shared" si="58"/>
        <v>d.climatizar</v>
      </c>
      <c r="G209" s="33" t="s">
        <v>1665</v>
      </c>
      <c r="H209" s="5" t="s">
        <v>46</v>
      </c>
      <c r="I209" s="29" t="s">
        <v>0</v>
      </c>
      <c r="J209" s="25" t="s">
        <v>0</v>
      </c>
      <c r="K209" s="25" t="s">
        <v>0</v>
      </c>
      <c r="L209" s="25" t="s">
        <v>0</v>
      </c>
      <c r="M209" s="25" t="s">
        <v>0</v>
      </c>
      <c r="N209" s="25" t="s">
        <v>0</v>
      </c>
      <c r="O209" s="25" t="s">
        <v>0</v>
      </c>
      <c r="P209" s="25" t="s">
        <v>0</v>
      </c>
      <c r="Q209" s="25" t="s">
        <v>0</v>
      </c>
      <c r="R209" s="25" t="s">
        <v>0</v>
      </c>
      <c r="S209" s="12" t="s">
        <v>1</v>
      </c>
      <c r="T209" s="12" t="s">
        <v>42</v>
      </c>
      <c r="U209" s="6" t="str">
        <f t="shared" si="55"/>
        <v>Propriedade destinada a climatizar:    é.carga.avac.por.área</v>
      </c>
      <c r="V209" s="6" t="str">
        <f t="shared" si="56"/>
        <v>Dado para climatizar:     carga.avac.por.área          Deve ser formatado como (xsd:double)</v>
      </c>
      <c r="W209" s="28" t="s">
        <v>1715</v>
      </c>
      <c r="X209" s="22" t="str">
        <f t="shared" si="49"/>
        <v>clim.108</v>
      </c>
      <c r="Y209" s="48" t="str">
        <f t="shared" si="50"/>
        <v>É um conceito de climatizar</v>
      </c>
      <c r="Z209" s="47" t="str">
        <f t="shared" si="57"/>
        <v>Declara la carga de HVAC por área.</v>
      </c>
      <c r="AA209" s="50" t="str">
        <f t="shared" si="51"/>
        <v>null</v>
      </c>
      <c r="AB209" s="51" t="s">
        <v>0</v>
      </c>
      <c r="AC209" s="50" t="str">
        <f t="shared" si="52"/>
        <v>null</v>
      </c>
      <c r="AD209" s="51" t="s">
        <v>0</v>
      </c>
    </row>
    <row r="210" spans="1:30" s="8" customFormat="1" ht="6" customHeight="1" x14ac:dyDescent="0.25">
      <c r="A210" s="4">
        <v>210</v>
      </c>
      <c r="B210" s="11" t="s">
        <v>36</v>
      </c>
      <c r="C210" s="27" t="str">
        <f t="shared" si="53"/>
        <v>p.climatizar</v>
      </c>
      <c r="D210" s="7" t="str">
        <f t="shared" si="54"/>
        <v>é.carga.avac.real</v>
      </c>
      <c r="E210" s="10" t="s">
        <v>37</v>
      </c>
      <c r="F210" s="20" t="str">
        <f t="shared" si="58"/>
        <v>d.climatizar</v>
      </c>
      <c r="G210" s="33" t="s">
        <v>1666</v>
      </c>
      <c r="H210" s="5" t="s">
        <v>46</v>
      </c>
      <c r="I210" s="29" t="s">
        <v>0</v>
      </c>
      <c r="J210" s="25" t="s">
        <v>0</v>
      </c>
      <c r="K210" s="25" t="s">
        <v>0</v>
      </c>
      <c r="L210" s="25" t="s">
        <v>0</v>
      </c>
      <c r="M210" s="25" t="s">
        <v>0</v>
      </c>
      <c r="N210" s="25" t="s">
        <v>0</v>
      </c>
      <c r="O210" s="25" t="s">
        <v>0</v>
      </c>
      <c r="P210" s="25" t="s">
        <v>0</v>
      </c>
      <c r="Q210" s="25" t="s">
        <v>0</v>
      </c>
      <c r="R210" s="25" t="s">
        <v>0</v>
      </c>
      <c r="S210" s="12" t="s">
        <v>1</v>
      </c>
      <c r="T210" s="12" t="s">
        <v>42</v>
      </c>
      <c r="U210" s="6" t="str">
        <f t="shared" si="55"/>
        <v>Propriedade destinada a climatizar:    é.carga.avac.real</v>
      </c>
      <c r="V210" s="6" t="str">
        <f t="shared" si="56"/>
        <v>Dado para climatizar:     carga.avac.real          Deve ser formatado como (xsd:double)</v>
      </c>
      <c r="W210" s="28" t="s">
        <v>1716</v>
      </c>
      <c r="X210" s="22" t="str">
        <f t="shared" si="49"/>
        <v>clim.109</v>
      </c>
      <c r="Y210" s="48" t="str">
        <f t="shared" si="50"/>
        <v>É um conceito de climatizar</v>
      </c>
      <c r="Z210" s="47" t="str">
        <f t="shared" si="57"/>
        <v>Declara la carga real de HVAC.</v>
      </c>
      <c r="AA210" s="50" t="str">
        <f t="shared" si="51"/>
        <v>null</v>
      </c>
      <c r="AB210" s="51" t="s">
        <v>0</v>
      </c>
      <c r="AC210" s="50" t="str">
        <f t="shared" si="52"/>
        <v>null</v>
      </c>
      <c r="AD210" s="51" t="s">
        <v>0</v>
      </c>
    </row>
    <row r="211" spans="1:30" s="8" customFormat="1" ht="6" customHeight="1" x14ac:dyDescent="0.25">
      <c r="A211" s="4">
        <v>211</v>
      </c>
      <c r="B211" s="11" t="s">
        <v>36</v>
      </c>
      <c r="C211" s="27" t="str">
        <f t="shared" si="53"/>
        <v>p.climatizar</v>
      </c>
      <c r="D211" s="7" t="str">
        <f t="shared" si="54"/>
        <v>é.carga.de.aquecimento</v>
      </c>
      <c r="E211" s="10" t="s">
        <v>37</v>
      </c>
      <c r="F211" s="20" t="str">
        <f t="shared" si="58"/>
        <v>d.climatizar</v>
      </c>
      <c r="G211" s="33" t="s">
        <v>1667</v>
      </c>
      <c r="H211" s="5" t="s">
        <v>46</v>
      </c>
      <c r="I211" s="29" t="s">
        <v>0</v>
      </c>
      <c r="J211" s="25" t="s">
        <v>0</v>
      </c>
      <c r="K211" s="25" t="s">
        <v>0</v>
      </c>
      <c r="L211" s="25" t="s">
        <v>0</v>
      </c>
      <c r="M211" s="25" t="s">
        <v>0</v>
      </c>
      <c r="N211" s="25" t="s">
        <v>0</v>
      </c>
      <c r="O211" s="25" t="s">
        <v>0</v>
      </c>
      <c r="P211" s="25" t="s">
        <v>0</v>
      </c>
      <c r="Q211" s="25" t="s">
        <v>0</v>
      </c>
      <c r="R211" s="25" t="s">
        <v>0</v>
      </c>
      <c r="S211" s="12" t="s">
        <v>1</v>
      </c>
      <c r="T211" s="12" t="s">
        <v>42</v>
      </c>
      <c r="U211" s="6" t="str">
        <f t="shared" si="55"/>
        <v>Propriedade destinada a climatizar:    é.carga.de.aquecimento</v>
      </c>
      <c r="V211" s="6" t="str">
        <f t="shared" si="56"/>
        <v>Dado para climatizar:     carga.de.aquecimento          Deve ser formatado como (xsd:double)</v>
      </c>
      <c r="W211" s="28" t="s">
        <v>1717</v>
      </c>
      <c r="X211" s="22" t="str">
        <f t="shared" si="49"/>
        <v>clim.110</v>
      </c>
      <c r="Y211" s="48" t="str">
        <f t="shared" si="50"/>
        <v>É um conceito de climatizar</v>
      </c>
      <c r="Z211" s="47" t="str">
        <f t="shared" si="57"/>
        <v>Declara la carga de calentamiento.</v>
      </c>
      <c r="AA211" s="50" t="str">
        <f t="shared" si="51"/>
        <v>null</v>
      </c>
      <c r="AB211" s="51" t="s">
        <v>0</v>
      </c>
      <c r="AC211" s="50" t="str">
        <f t="shared" si="52"/>
        <v>null</v>
      </c>
      <c r="AD211" s="51" t="s">
        <v>0</v>
      </c>
    </row>
    <row r="212" spans="1:30" s="8" customFormat="1" ht="6" customHeight="1" x14ac:dyDescent="0.25">
      <c r="A212" s="4">
        <v>212</v>
      </c>
      <c r="B212" s="11" t="s">
        <v>36</v>
      </c>
      <c r="C212" s="27" t="str">
        <f t="shared" si="53"/>
        <v>p.climatizar</v>
      </c>
      <c r="D212" s="7" t="str">
        <f t="shared" si="54"/>
        <v>é.carga.de.aquecimento.calculada</v>
      </c>
      <c r="E212" s="10" t="s">
        <v>37</v>
      </c>
      <c r="F212" s="20" t="str">
        <f t="shared" si="58"/>
        <v>d.climatizar</v>
      </c>
      <c r="G212" s="33" t="s">
        <v>1668</v>
      </c>
      <c r="H212" s="5" t="s">
        <v>46</v>
      </c>
      <c r="I212" s="29" t="s">
        <v>0</v>
      </c>
      <c r="J212" s="25" t="s">
        <v>0</v>
      </c>
      <c r="K212" s="25" t="s">
        <v>0</v>
      </c>
      <c r="L212" s="25" t="s">
        <v>0</v>
      </c>
      <c r="M212" s="25" t="s">
        <v>0</v>
      </c>
      <c r="N212" s="25" t="s">
        <v>0</v>
      </c>
      <c r="O212" s="25" t="s">
        <v>0</v>
      </c>
      <c r="P212" s="25" t="s">
        <v>0</v>
      </c>
      <c r="Q212" s="25" t="s">
        <v>0</v>
      </c>
      <c r="R212" s="25" t="s">
        <v>0</v>
      </c>
      <c r="S212" s="12" t="s">
        <v>1</v>
      </c>
      <c r="T212" s="12" t="s">
        <v>42</v>
      </c>
      <c r="U212" s="6" t="str">
        <f t="shared" si="55"/>
        <v>Propriedade destinada a climatizar:    é.carga.de.aquecimento.calculada</v>
      </c>
      <c r="V212" s="6" t="str">
        <f t="shared" si="56"/>
        <v>Dado para climatizar:     carga.de.aquecimento.calculada          Deve ser formatado como (xsd:double)</v>
      </c>
      <c r="W212" s="28" t="s">
        <v>1718</v>
      </c>
      <c r="X212" s="22" t="str">
        <f t="shared" si="49"/>
        <v>clim.111</v>
      </c>
      <c r="Y212" s="48" t="str">
        <f t="shared" si="50"/>
        <v>É um conceito de climatizar</v>
      </c>
      <c r="Z212" s="47" t="str">
        <f t="shared" si="57"/>
        <v>Declara la carga de calefacción calculada.</v>
      </c>
      <c r="AA212" s="50" t="str">
        <f t="shared" si="51"/>
        <v>null</v>
      </c>
      <c r="AB212" s="51" t="s">
        <v>0</v>
      </c>
      <c r="AC212" s="50" t="str">
        <f t="shared" si="52"/>
        <v>null</v>
      </c>
      <c r="AD212" s="51" t="s">
        <v>0</v>
      </c>
    </row>
    <row r="213" spans="1:30" s="8" customFormat="1" ht="6" customHeight="1" x14ac:dyDescent="0.25">
      <c r="A213" s="4">
        <v>213</v>
      </c>
      <c r="B213" s="11" t="s">
        <v>36</v>
      </c>
      <c r="C213" s="27" t="str">
        <f t="shared" si="53"/>
        <v>p.climatizar</v>
      </c>
      <c r="D213" s="7" t="str">
        <f t="shared" si="54"/>
        <v>é.carga.de.aquecimento.calculada.por.área</v>
      </c>
      <c r="E213" s="10" t="s">
        <v>37</v>
      </c>
      <c r="F213" s="20" t="str">
        <f t="shared" si="58"/>
        <v>d.climatizar</v>
      </c>
      <c r="G213" s="33" t="s">
        <v>1669</v>
      </c>
      <c r="H213" s="5" t="s">
        <v>46</v>
      </c>
      <c r="I213" s="29" t="s">
        <v>0</v>
      </c>
      <c r="J213" s="25" t="s">
        <v>0</v>
      </c>
      <c r="K213" s="25" t="s">
        <v>0</v>
      </c>
      <c r="L213" s="25" t="s">
        <v>0</v>
      </c>
      <c r="M213" s="25" t="s">
        <v>0</v>
      </c>
      <c r="N213" s="25" t="s">
        <v>0</v>
      </c>
      <c r="O213" s="25" t="s">
        <v>0</v>
      </c>
      <c r="P213" s="25" t="s">
        <v>0</v>
      </c>
      <c r="Q213" s="25" t="s">
        <v>0</v>
      </c>
      <c r="R213" s="25" t="s">
        <v>0</v>
      </c>
      <c r="S213" s="12" t="s">
        <v>1</v>
      </c>
      <c r="T213" s="12" t="s">
        <v>42</v>
      </c>
      <c r="U213" s="6" t="str">
        <f t="shared" si="55"/>
        <v>Propriedade destinada a climatizar:    é.carga.de.aquecimento.calculada.por.área</v>
      </c>
      <c r="V213" s="6" t="str">
        <f t="shared" si="56"/>
        <v>Dado para climatizar:     carga.de.aquecimento.calculada.por.área          Deve ser formatado como (xsd:double)</v>
      </c>
      <c r="W213" s="28" t="s">
        <v>1719</v>
      </c>
      <c r="X213" s="22" t="str">
        <f t="shared" si="49"/>
        <v>clim.112</v>
      </c>
      <c r="Y213" s="48" t="str">
        <f t="shared" si="50"/>
        <v>É um conceito de climatizar</v>
      </c>
      <c r="Z213" s="47" t="str">
        <f t="shared" si="57"/>
        <v>Declara la carga de calefacción calculada por área.</v>
      </c>
      <c r="AA213" s="50" t="str">
        <f t="shared" si="51"/>
        <v>null</v>
      </c>
      <c r="AB213" s="51" t="s">
        <v>0</v>
      </c>
      <c r="AC213" s="50" t="str">
        <f t="shared" si="52"/>
        <v>null</v>
      </c>
      <c r="AD213" s="51" t="s">
        <v>0</v>
      </c>
    </row>
    <row r="214" spans="1:30" s="8" customFormat="1" ht="6" customHeight="1" x14ac:dyDescent="0.25">
      <c r="A214" s="4">
        <v>214</v>
      </c>
      <c r="B214" s="11" t="s">
        <v>36</v>
      </c>
      <c r="C214" s="27" t="str">
        <f t="shared" si="53"/>
        <v>p.climatizar</v>
      </c>
      <c r="D214" s="7" t="str">
        <f t="shared" si="54"/>
        <v>é.carga.de.energia</v>
      </c>
      <c r="E214" s="10" t="s">
        <v>37</v>
      </c>
      <c r="F214" s="20" t="str">
        <f t="shared" si="58"/>
        <v>d.climatizar</v>
      </c>
      <c r="G214" s="33" t="s">
        <v>1670</v>
      </c>
      <c r="H214" s="5" t="s">
        <v>46</v>
      </c>
      <c r="I214" s="29" t="s">
        <v>0</v>
      </c>
      <c r="J214" s="25" t="s">
        <v>0</v>
      </c>
      <c r="K214" s="25" t="s">
        <v>0</v>
      </c>
      <c r="L214" s="25" t="s">
        <v>0</v>
      </c>
      <c r="M214" s="25" t="s">
        <v>0</v>
      </c>
      <c r="N214" s="25" t="s">
        <v>0</v>
      </c>
      <c r="O214" s="25" t="s">
        <v>0</v>
      </c>
      <c r="P214" s="25" t="s">
        <v>0</v>
      </c>
      <c r="Q214" s="25" t="s">
        <v>0</v>
      </c>
      <c r="R214" s="25" t="s">
        <v>0</v>
      </c>
      <c r="S214" s="12" t="s">
        <v>1</v>
      </c>
      <c r="T214" s="12" t="s">
        <v>42</v>
      </c>
      <c r="U214" s="6" t="str">
        <f t="shared" si="55"/>
        <v>Propriedade destinada a climatizar:    é.carga.de.energia</v>
      </c>
      <c r="V214" s="6" t="str">
        <f t="shared" si="56"/>
        <v>Dado para climatizar:     carga.de.energia          Deve ser formatado como (xsd:double)</v>
      </c>
      <c r="W214" s="28" t="s">
        <v>1720</v>
      </c>
      <c r="X214" s="22" t="str">
        <f t="shared" si="49"/>
        <v>clim.113</v>
      </c>
      <c r="Y214" s="48" t="str">
        <f t="shared" si="50"/>
        <v>É um conceito de climatizar</v>
      </c>
      <c r="Z214" s="47" t="str">
        <f t="shared" si="57"/>
        <v>Declara la carga de energía.</v>
      </c>
      <c r="AA214" s="50" t="str">
        <f t="shared" si="51"/>
        <v>null</v>
      </c>
      <c r="AB214" s="51" t="s">
        <v>0</v>
      </c>
      <c r="AC214" s="50" t="str">
        <f t="shared" si="52"/>
        <v>null</v>
      </c>
      <c r="AD214" s="51" t="s">
        <v>0</v>
      </c>
    </row>
    <row r="215" spans="1:30" s="8" customFormat="1" ht="6" customHeight="1" x14ac:dyDescent="0.25">
      <c r="A215" s="4">
        <v>215</v>
      </c>
      <c r="B215" s="11" t="s">
        <v>36</v>
      </c>
      <c r="C215" s="27" t="str">
        <f t="shared" si="53"/>
        <v>p.climatizar</v>
      </c>
      <c r="D215" s="7" t="str">
        <f t="shared" si="54"/>
        <v>é.carga.de.energia.necessária</v>
      </c>
      <c r="E215" s="10" t="s">
        <v>37</v>
      </c>
      <c r="F215" s="20" t="str">
        <f t="shared" si="58"/>
        <v>d.climatizar</v>
      </c>
      <c r="G215" s="33" t="s">
        <v>1671</v>
      </c>
      <c r="H215" s="5" t="s">
        <v>46</v>
      </c>
      <c r="I215" s="29" t="s">
        <v>0</v>
      </c>
      <c r="J215" s="25" t="s">
        <v>0</v>
      </c>
      <c r="K215" s="25" t="s">
        <v>0</v>
      </c>
      <c r="L215" s="25" t="s">
        <v>0</v>
      </c>
      <c r="M215" s="25" t="s">
        <v>0</v>
      </c>
      <c r="N215" s="25" t="s">
        <v>0</v>
      </c>
      <c r="O215" s="25" t="s">
        <v>0</v>
      </c>
      <c r="P215" s="25" t="s">
        <v>0</v>
      </c>
      <c r="Q215" s="25" t="s">
        <v>0</v>
      </c>
      <c r="R215" s="25" t="s">
        <v>0</v>
      </c>
      <c r="S215" s="12" t="s">
        <v>1</v>
      </c>
      <c r="T215" s="12" t="s">
        <v>42</v>
      </c>
      <c r="U215" s="6" t="str">
        <f t="shared" si="55"/>
        <v>Propriedade destinada a climatizar:    é.carga.de.energia.necessária</v>
      </c>
      <c r="V215" s="6" t="str">
        <f t="shared" si="56"/>
        <v>Dado para climatizar:     carga.de.energia.necessária          Deve ser formatado como (xsd:double)</v>
      </c>
      <c r="W215" s="28" t="s">
        <v>1721</v>
      </c>
      <c r="X215" s="22" t="str">
        <f t="shared" si="49"/>
        <v>clim.114</v>
      </c>
      <c r="Y215" s="48" t="str">
        <f t="shared" si="50"/>
        <v>É um conceito de climatizar</v>
      </c>
      <c r="Z215" s="47" t="str">
        <f t="shared" si="57"/>
        <v>Declara la carga de energía requerida.</v>
      </c>
      <c r="AA215" s="50" t="str">
        <f t="shared" si="51"/>
        <v>null</v>
      </c>
      <c r="AB215" s="51" t="s">
        <v>0</v>
      </c>
      <c r="AC215" s="50" t="str">
        <f t="shared" si="52"/>
        <v>null</v>
      </c>
      <c r="AD215" s="51" t="s">
        <v>0</v>
      </c>
    </row>
    <row r="216" spans="1:30" s="8" customFormat="1" ht="6" customHeight="1" x14ac:dyDescent="0.25">
      <c r="A216" s="4">
        <v>216</v>
      </c>
      <c r="B216" s="11" t="s">
        <v>36</v>
      </c>
      <c r="C216" s="27" t="str">
        <f t="shared" si="53"/>
        <v>p.climatizar</v>
      </c>
      <c r="D216" s="7" t="str">
        <f t="shared" si="54"/>
        <v>é.carga.de.energia.por.área</v>
      </c>
      <c r="E216" s="10" t="s">
        <v>37</v>
      </c>
      <c r="F216" s="20" t="str">
        <f t="shared" si="58"/>
        <v>d.climatizar</v>
      </c>
      <c r="G216" s="33" t="s">
        <v>1672</v>
      </c>
      <c r="H216" s="5" t="s">
        <v>46</v>
      </c>
      <c r="I216" s="29" t="s">
        <v>0</v>
      </c>
      <c r="J216" s="25" t="s">
        <v>0</v>
      </c>
      <c r="K216" s="25" t="s">
        <v>0</v>
      </c>
      <c r="L216" s="25" t="s">
        <v>0</v>
      </c>
      <c r="M216" s="25" t="s">
        <v>0</v>
      </c>
      <c r="N216" s="25" t="s">
        <v>0</v>
      </c>
      <c r="O216" s="25" t="s">
        <v>0</v>
      </c>
      <c r="P216" s="25" t="s">
        <v>0</v>
      </c>
      <c r="Q216" s="25" t="s">
        <v>0</v>
      </c>
      <c r="R216" s="25" t="s">
        <v>0</v>
      </c>
      <c r="S216" s="12" t="s">
        <v>1</v>
      </c>
      <c r="T216" s="12" t="s">
        <v>42</v>
      </c>
      <c r="U216" s="6" t="str">
        <f t="shared" si="55"/>
        <v>Propriedade destinada a climatizar:    é.carga.de.energia.por.área</v>
      </c>
      <c r="V216" s="6" t="str">
        <f t="shared" si="56"/>
        <v>Dado para climatizar:     carga.de.energia.por.área          Deve ser formatado como (xsd:double)</v>
      </c>
      <c r="W216" s="28" t="s">
        <v>1722</v>
      </c>
      <c r="X216" s="22" t="str">
        <f t="shared" si="49"/>
        <v>clim.115</v>
      </c>
      <c r="Y216" s="48" t="str">
        <f t="shared" si="50"/>
        <v>É um conceito de climatizar</v>
      </c>
      <c r="Z216" s="47" t="str">
        <f t="shared" si="57"/>
        <v>Declara la carga de energía por área.</v>
      </c>
      <c r="AA216" s="50" t="str">
        <f t="shared" si="51"/>
        <v>null</v>
      </c>
      <c r="AB216" s="51" t="s">
        <v>0</v>
      </c>
      <c r="AC216" s="50" t="str">
        <f t="shared" si="52"/>
        <v>null</v>
      </c>
      <c r="AD216" s="51" t="s">
        <v>0</v>
      </c>
    </row>
    <row r="217" spans="1:30" s="8" customFormat="1" ht="6" customHeight="1" x14ac:dyDescent="0.25">
      <c r="A217" s="4">
        <v>217</v>
      </c>
      <c r="B217" s="11" t="s">
        <v>36</v>
      </c>
      <c r="C217" s="27" t="str">
        <f t="shared" si="53"/>
        <v>p.climatizar</v>
      </c>
      <c r="D217" s="7" t="str">
        <f t="shared" si="54"/>
        <v>é.carga.de.resfriamento</v>
      </c>
      <c r="E217" s="10" t="s">
        <v>37</v>
      </c>
      <c r="F217" s="20" t="str">
        <f t="shared" si="58"/>
        <v>d.climatizar</v>
      </c>
      <c r="G217" s="33" t="s">
        <v>1676</v>
      </c>
      <c r="H217" s="5" t="s">
        <v>46</v>
      </c>
      <c r="I217" s="29" t="s">
        <v>0</v>
      </c>
      <c r="J217" s="25" t="s">
        <v>0</v>
      </c>
      <c r="K217" s="25" t="s">
        <v>0</v>
      </c>
      <c r="L217" s="25" t="s">
        <v>0</v>
      </c>
      <c r="M217" s="25" t="s">
        <v>0</v>
      </c>
      <c r="N217" s="25" t="s">
        <v>0</v>
      </c>
      <c r="O217" s="25" t="s">
        <v>0</v>
      </c>
      <c r="P217" s="25" t="s">
        <v>0</v>
      </c>
      <c r="Q217" s="25" t="s">
        <v>0</v>
      </c>
      <c r="R217" s="25" t="s">
        <v>0</v>
      </c>
      <c r="S217" s="12" t="s">
        <v>1</v>
      </c>
      <c r="T217" s="12" t="s">
        <v>42</v>
      </c>
      <c r="U217" s="6" t="str">
        <f t="shared" si="55"/>
        <v>Propriedade destinada a climatizar:    é.carga.de.resfriamento</v>
      </c>
      <c r="V217" s="6" t="str">
        <f t="shared" si="56"/>
        <v>Dado para climatizar:     carga.de.resfriamento          Deve ser formatado como (xsd:double)</v>
      </c>
      <c r="W217" s="28" t="s">
        <v>1726</v>
      </c>
      <c r="X217" s="22" t="str">
        <f t="shared" si="49"/>
        <v>clim.116</v>
      </c>
      <c r="Y217" s="48" t="str">
        <f t="shared" si="50"/>
        <v>É um conceito de climatizar</v>
      </c>
      <c r="Z217" s="47" t="str">
        <f t="shared" si="57"/>
        <v>Declara la carga de refrigeración.</v>
      </c>
      <c r="AA217" s="50" t="str">
        <f t="shared" si="51"/>
        <v>null</v>
      </c>
      <c r="AB217" s="51" t="s">
        <v>0</v>
      </c>
      <c r="AC217" s="50" t="str">
        <f t="shared" si="52"/>
        <v>null</v>
      </c>
      <c r="AD217" s="51" t="s">
        <v>0</v>
      </c>
    </row>
    <row r="218" spans="1:30" s="8" customFormat="1" ht="6" customHeight="1" x14ac:dyDescent="0.25">
      <c r="A218" s="4">
        <v>218</v>
      </c>
      <c r="B218" s="11" t="s">
        <v>36</v>
      </c>
      <c r="C218" s="27" t="str">
        <f t="shared" si="53"/>
        <v>p.climatizar</v>
      </c>
      <c r="D218" s="7" t="str">
        <f t="shared" si="54"/>
        <v>é.carga.de.resfriamento.calculada</v>
      </c>
      <c r="E218" s="10" t="s">
        <v>37</v>
      </c>
      <c r="F218" s="20" t="str">
        <f t="shared" si="58"/>
        <v>d.climatizar</v>
      </c>
      <c r="G218" s="33" t="s">
        <v>1677</v>
      </c>
      <c r="H218" s="5" t="s">
        <v>46</v>
      </c>
      <c r="I218" s="29" t="s">
        <v>0</v>
      </c>
      <c r="J218" s="25" t="s">
        <v>0</v>
      </c>
      <c r="K218" s="25" t="s">
        <v>0</v>
      </c>
      <c r="L218" s="25" t="s">
        <v>0</v>
      </c>
      <c r="M218" s="25" t="s">
        <v>0</v>
      </c>
      <c r="N218" s="25" t="s">
        <v>0</v>
      </c>
      <c r="O218" s="25" t="s">
        <v>0</v>
      </c>
      <c r="P218" s="25" t="s">
        <v>0</v>
      </c>
      <c r="Q218" s="25" t="s">
        <v>0</v>
      </c>
      <c r="R218" s="25" t="s">
        <v>0</v>
      </c>
      <c r="S218" s="12" t="s">
        <v>1</v>
      </c>
      <c r="T218" s="12" t="s">
        <v>42</v>
      </c>
      <c r="U218" s="6" t="str">
        <f t="shared" si="55"/>
        <v>Propriedade destinada a climatizar:    é.carga.de.resfriamento.calculada</v>
      </c>
      <c r="V218" s="6" t="str">
        <f t="shared" si="56"/>
        <v>Dado para climatizar:     carga.de.resfriamento.calculada          Deve ser formatado como (xsd:double)</v>
      </c>
      <c r="W218" s="28" t="s">
        <v>1727</v>
      </c>
      <c r="X218" s="22" t="str">
        <f t="shared" si="49"/>
        <v>clim.117</v>
      </c>
      <c r="Y218" s="48" t="str">
        <f t="shared" si="50"/>
        <v>É um conceito de climatizar</v>
      </c>
      <c r="Z218" s="47" t="str">
        <f t="shared" si="57"/>
        <v>Declara la carga de enfriamiento calculada.</v>
      </c>
      <c r="AA218" s="50" t="str">
        <f t="shared" si="51"/>
        <v>null</v>
      </c>
      <c r="AB218" s="51" t="s">
        <v>0</v>
      </c>
      <c r="AC218" s="50" t="str">
        <f t="shared" si="52"/>
        <v>null</v>
      </c>
      <c r="AD218" s="51" t="s">
        <v>0</v>
      </c>
    </row>
    <row r="219" spans="1:30" s="8" customFormat="1" ht="6" customHeight="1" x14ac:dyDescent="0.25">
      <c r="A219" s="4">
        <v>219</v>
      </c>
      <c r="B219" s="11" t="s">
        <v>36</v>
      </c>
      <c r="C219" s="27" t="str">
        <f t="shared" si="53"/>
        <v>p.climatizar</v>
      </c>
      <c r="D219" s="7" t="str">
        <f t="shared" si="54"/>
        <v>é.carga.de.resfriamento.calculada.por.área</v>
      </c>
      <c r="E219" s="10" t="s">
        <v>37</v>
      </c>
      <c r="F219" s="20" t="str">
        <f t="shared" si="58"/>
        <v>d.climatizar</v>
      </c>
      <c r="G219" s="33" t="s">
        <v>1678</v>
      </c>
      <c r="H219" s="5" t="s">
        <v>46</v>
      </c>
      <c r="I219" s="29" t="s">
        <v>0</v>
      </c>
      <c r="J219" s="25" t="s">
        <v>0</v>
      </c>
      <c r="K219" s="25" t="s">
        <v>0</v>
      </c>
      <c r="L219" s="25" t="s">
        <v>0</v>
      </c>
      <c r="M219" s="25" t="s">
        <v>0</v>
      </c>
      <c r="N219" s="25" t="s">
        <v>0</v>
      </c>
      <c r="O219" s="25" t="s">
        <v>0</v>
      </c>
      <c r="P219" s="25" t="s">
        <v>0</v>
      </c>
      <c r="Q219" s="25" t="s">
        <v>0</v>
      </c>
      <c r="R219" s="25" t="s">
        <v>0</v>
      </c>
      <c r="S219" s="12" t="s">
        <v>1</v>
      </c>
      <c r="T219" s="12" t="s">
        <v>42</v>
      </c>
      <c r="U219" s="6" t="str">
        <f t="shared" si="55"/>
        <v>Propriedade destinada a climatizar:    é.carga.de.resfriamento.calculada.por.área</v>
      </c>
      <c r="V219" s="6" t="str">
        <f t="shared" si="56"/>
        <v>Dado para climatizar:     carga.de.resfriamento.calculada.por.área          Deve ser formatado como (xsd:double)</v>
      </c>
      <c r="W219" s="28" t="s">
        <v>1728</v>
      </c>
      <c r="X219" s="22" t="str">
        <f t="shared" si="49"/>
        <v>clim.118</v>
      </c>
      <c r="Y219" s="48" t="str">
        <f t="shared" si="50"/>
        <v>É um conceito de climatizar</v>
      </c>
      <c r="Z219" s="47" t="str">
        <f t="shared" si="57"/>
        <v>Declara la carga de enfriamiento calculada por área.</v>
      </c>
      <c r="AA219" s="50" t="str">
        <f t="shared" si="51"/>
        <v>null</v>
      </c>
      <c r="AB219" s="51" t="s">
        <v>0</v>
      </c>
      <c r="AC219" s="50" t="str">
        <f t="shared" si="52"/>
        <v>null</v>
      </c>
      <c r="AD219" s="51" t="s">
        <v>0</v>
      </c>
    </row>
    <row r="220" spans="1:30" s="8" customFormat="1" ht="6" customHeight="1" x14ac:dyDescent="0.25">
      <c r="A220" s="4">
        <v>220</v>
      </c>
      <c r="B220" s="11" t="s">
        <v>36</v>
      </c>
      <c r="C220" s="27" t="str">
        <f t="shared" si="53"/>
        <v>p.climatizar</v>
      </c>
      <c r="D220" s="7" t="str">
        <f t="shared" si="54"/>
        <v>é.carga.real.alternativa</v>
      </c>
      <c r="E220" s="10" t="s">
        <v>37</v>
      </c>
      <c r="F220" s="20" t="str">
        <f t="shared" si="58"/>
        <v>d.climatizar</v>
      </c>
      <c r="G220" s="33" t="s">
        <v>1679</v>
      </c>
      <c r="H220" s="5" t="s">
        <v>46</v>
      </c>
      <c r="I220" s="29" t="s">
        <v>0</v>
      </c>
      <c r="J220" s="25" t="s">
        <v>0</v>
      </c>
      <c r="K220" s="25" t="s">
        <v>0</v>
      </c>
      <c r="L220" s="25" t="s">
        <v>0</v>
      </c>
      <c r="M220" s="25" t="s">
        <v>0</v>
      </c>
      <c r="N220" s="25" t="s">
        <v>0</v>
      </c>
      <c r="O220" s="25" t="s">
        <v>0</v>
      </c>
      <c r="P220" s="25" t="s">
        <v>0</v>
      </c>
      <c r="Q220" s="25" t="s">
        <v>0</v>
      </c>
      <c r="R220" s="25" t="s">
        <v>0</v>
      </c>
      <c r="S220" s="12" t="s">
        <v>1</v>
      </c>
      <c r="T220" s="12" t="s">
        <v>42</v>
      </c>
      <c r="U220" s="6" t="str">
        <f t="shared" si="55"/>
        <v>Propriedade destinada a climatizar:    é.carga.real.alternativa</v>
      </c>
      <c r="V220" s="6" t="str">
        <f t="shared" si="56"/>
        <v>Dado para climatizar:     carga.real.alternativa          Deve ser formatado como (xsd:double)</v>
      </c>
      <c r="W220" s="28" t="s">
        <v>1729</v>
      </c>
      <c r="X220" s="22" t="str">
        <f t="shared" si="49"/>
        <v>clim.119</v>
      </c>
      <c r="Y220" s="48" t="str">
        <f t="shared" si="50"/>
        <v>É um conceito de climatizar</v>
      </c>
      <c r="Z220" s="47" t="str">
        <f t="shared" si="57"/>
        <v>Declara carga real alternativa.</v>
      </c>
      <c r="AA220" s="50" t="str">
        <f t="shared" si="51"/>
        <v>null</v>
      </c>
      <c r="AB220" s="51" t="s">
        <v>0</v>
      </c>
      <c r="AC220" s="50" t="str">
        <f t="shared" si="52"/>
        <v>null</v>
      </c>
      <c r="AD220" s="51" t="s">
        <v>0</v>
      </c>
    </row>
    <row r="221" spans="1:30" s="8" customFormat="1" ht="6" customHeight="1" x14ac:dyDescent="0.25">
      <c r="A221" s="4">
        <v>221</v>
      </c>
      <c r="B221" s="11" t="s">
        <v>36</v>
      </c>
      <c r="C221" s="27" t="str">
        <f t="shared" si="53"/>
        <v>p.climatizar</v>
      </c>
      <c r="D221" s="7" t="str">
        <f t="shared" si="54"/>
        <v>é.carga.real.de.energia</v>
      </c>
      <c r="E221" s="10" t="s">
        <v>37</v>
      </c>
      <c r="F221" s="20" t="str">
        <f t="shared" si="58"/>
        <v>d.climatizar</v>
      </c>
      <c r="G221" s="33" t="s">
        <v>1680</v>
      </c>
      <c r="H221" s="5" t="s">
        <v>46</v>
      </c>
      <c r="I221" s="29" t="s">
        <v>0</v>
      </c>
      <c r="J221" s="25" t="s">
        <v>0</v>
      </c>
      <c r="K221" s="25" t="s">
        <v>0</v>
      </c>
      <c r="L221" s="25" t="s">
        <v>0</v>
      </c>
      <c r="M221" s="25" t="s">
        <v>0</v>
      </c>
      <c r="N221" s="25" t="s">
        <v>0</v>
      </c>
      <c r="O221" s="25" t="s">
        <v>0</v>
      </c>
      <c r="P221" s="25" t="s">
        <v>0</v>
      </c>
      <c r="Q221" s="25" t="s">
        <v>0</v>
      </c>
      <c r="R221" s="25" t="s">
        <v>0</v>
      </c>
      <c r="S221" s="12" t="s">
        <v>1</v>
      </c>
      <c r="T221" s="12" t="s">
        <v>42</v>
      </c>
      <c r="U221" s="6" t="str">
        <f t="shared" si="55"/>
        <v>Propriedade destinada a climatizar:    é.carga.real.de.energia</v>
      </c>
      <c r="V221" s="6" t="str">
        <f t="shared" si="56"/>
        <v>Dado para climatizar:     carga.real.de.energia          Deve ser formatado como (xsd:double)</v>
      </c>
      <c r="W221" s="28" t="s">
        <v>1730</v>
      </c>
      <c r="X221" s="22" t="str">
        <f t="shared" si="49"/>
        <v>clim.120</v>
      </c>
      <c r="Y221" s="48" t="str">
        <f t="shared" si="50"/>
        <v>É um conceito de climatizar</v>
      </c>
      <c r="Z221" s="47" t="str">
        <f t="shared" si="57"/>
        <v>Declara la carga de energía real.</v>
      </c>
      <c r="AA221" s="50" t="str">
        <f t="shared" si="51"/>
        <v>null</v>
      </c>
      <c r="AB221" s="51" t="s">
        <v>0</v>
      </c>
      <c r="AC221" s="50" t="str">
        <f t="shared" si="52"/>
        <v>null</v>
      </c>
      <c r="AD221" s="51" t="s">
        <v>0</v>
      </c>
    </row>
    <row r="222" spans="1:30" s="8" customFormat="1" ht="6" customHeight="1" x14ac:dyDescent="0.25">
      <c r="A222" s="4">
        <v>222</v>
      </c>
      <c r="B222" s="11" t="s">
        <v>36</v>
      </c>
      <c r="C222" s="27" t="str">
        <f t="shared" si="53"/>
        <v>p.climatizar</v>
      </c>
      <c r="D222" s="7" t="str">
        <f t="shared" si="54"/>
        <v>é.carga.real.de.energia.por.área</v>
      </c>
      <c r="E222" s="10" t="s">
        <v>37</v>
      </c>
      <c r="F222" s="20" t="str">
        <f t="shared" si="58"/>
        <v>d.climatizar</v>
      </c>
      <c r="G222" s="33" t="s">
        <v>1681</v>
      </c>
      <c r="H222" s="5" t="s">
        <v>46</v>
      </c>
      <c r="I222" s="29" t="s">
        <v>0</v>
      </c>
      <c r="J222" s="25" t="s">
        <v>0</v>
      </c>
      <c r="K222" s="25" t="s">
        <v>0</v>
      </c>
      <c r="L222" s="25" t="s">
        <v>0</v>
      </c>
      <c r="M222" s="25" t="s">
        <v>0</v>
      </c>
      <c r="N222" s="25" t="s">
        <v>0</v>
      </c>
      <c r="O222" s="25" t="s">
        <v>0</v>
      </c>
      <c r="P222" s="25" t="s">
        <v>0</v>
      </c>
      <c r="Q222" s="25" t="s">
        <v>0</v>
      </c>
      <c r="R222" s="25" t="s">
        <v>0</v>
      </c>
      <c r="S222" s="12" t="s">
        <v>1</v>
      </c>
      <c r="T222" s="12" t="s">
        <v>42</v>
      </c>
      <c r="U222" s="6" t="str">
        <f t="shared" si="55"/>
        <v>Propriedade destinada a climatizar:    é.carga.real.de.energia.por.área</v>
      </c>
      <c r="V222" s="6" t="str">
        <f t="shared" si="56"/>
        <v>Dado para climatizar:     carga.real.de.energia.por.área          Deve ser formatado como (xsd:double)</v>
      </c>
      <c r="W222" s="28" t="s">
        <v>1731</v>
      </c>
      <c r="X222" s="22" t="str">
        <f t="shared" si="49"/>
        <v>clim.121</v>
      </c>
      <c r="Y222" s="48" t="str">
        <f t="shared" si="50"/>
        <v>É um conceito de climatizar</v>
      </c>
      <c r="Z222" s="47" t="str">
        <f t="shared" si="57"/>
        <v>Declara la carga de energía real por área.</v>
      </c>
      <c r="AA222" s="50" t="str">
        <f t="shared" si="51"/>
        <v>null</v>
      </c>
      <c r="AB222" s="51" t="s">
        <v>0</v>
      </c>
      <c r="AC222" s="50" t="str">
        <f t="shared" si="52"/>
        <v>null</v>
      </c>
      <c r="AD222" s="51" t="s">
        <v>0</v>
      </c>
    </row>
    <row r="223" spans="1:30" s="8" customFormat="1" ht="6" customHeight="1" x14ac:dyDescent="0.25">
      <c r="A223" s="4">
        <v>223</v>
      </c>
      <c r="B223" s="11" t="s">
        <v>36</v>
      </c>
      <c r="C223" s="27" t="str">
        <f t="shared" si="53"/>
        <v>p.climatizar</v>
      </c>
      <c r="D223" s="7" t="str">
        <f t="shared" si="54"/>
        <v>é.carga.real.de.força.motriz</v>
      </c>
      <c r="E223" s="10" t="s">
        <v>37</v>
      </c>
      <c r="F223" s="20" t="str">
        <f t="shared" si="58"/>
        <v>d.climatizar</v>
      </c>
      <c r="G223" s="33" t="s">
        <v>1682</v>
      </c>
      <c r="H223" s="5" t="s">
        <v>46</v>
      </c>
      <c r="I223" s="29" t="s">
        <v>0</v>
      </c>
      <c r="J223" s="25" t="s">
        <v>0</v>
      </c>
      <c r="K223" s="25" t="s">
        <v>0</v>
      </c>
      <c r="L223" s="25" t="s">
        <v>0</v>
      </c>
      <c r="M223" s="25" t="s">
        <v>0</v>
      </c>
      <c r="N223" s="25" t="s">
        <v>0</v>
      </c>
      <c r="O223" s="25" t="s">
        <v>0</v>
      </c>
      <c r="P223" s="25" t="s">
        <v>0</v>
      </c>
      <c r="Q223" s="25" t="s">
        <v>0</v>
      </c>
      <c r="R223" s="25" t="s">
        <v>0</v>
      </c>
      <c r="S223" s="12" t="s">
        <v>1</v>
      </c>
      <c r="T223" s="12" t="s">
        <v>42</v>
      </c>
      <c r="U223" s="6" t="str">
        <f t="shared" si="55"/>
        <v>Propriedade destinada a climatizar:    é.carga.real.de.força.motriz</v>
      </c>
      <c r="V223" s="6" t="str">
        <f t="shared" si="56"/>
        <v>Dado para climatizar:     carga.real.de.força.motriz          Deve ser formatado como (xsd:double)</v>
      </c>
      <c r="W223" s="28" t="s">
        <v>1732</v>
      </c>
      <c r="X223" s="22" t="str">
        <f t="shared" si="49"/>
        <v>clim.122</v>
      </c>
      <c r="Y223" s="48" t="str">
        <f t="shared" si="50"/>
        <v>É um conceito de climatizar</v>
      </c>
      <c r="Z223" s="47" t="str">
        <f t="shared" si="57"/>
        <v>Declara la carga real de la fuerza motriz.</v>
      </c>
      <c r="AA223" s="50" t="str">
        <f t="shared" si="51"/>
        <v>null</v>
      </c>
      <c r="AB223" s="51" t="s">
        <v>0</v>
      </c>
      <c r="AC223" s="50" t="str">
        <f t="shared" si="52"/>
        <v>null</v>
      </c>
      <c r="AD223" s="51" t="s">
        <v>0</v>
      </c>
    </row>
    <row r="224" spans="1:30" s="8" customFormat="1" ht="6" customHeight="1" x14ac:dyDescent="0.25">
      <c r="A224" s="4">
        <v>224</v>
      </c>
      <c r="B224" s="11" t="s">
        <v>36</v>
      </c>
      <c r="C224" s="27" t="str">
        <f t="shared" si="53"/>
        <v>p.climatizar</v>
      </c>
      <c r="D224" s="7" t="str">
        <f t="shared" si="54"/>
        <v>é.carga.real.de.reserva</v>
      </c>
      <c r="E224" s="10" t="s">
        <v>37</v>
      </c>
      <c r="F224" s="20" t="str">
        <f t="shared" si="58"/>
        <v>d.climatizar</v>
      </c>
      <c r="G224" s="33" t="s">
        <v>1685</v>
      </c>
      <c r="H224" s="5" t="s">
        <v>46</v>
      </c>
      <c r="I224" s="29" t="s">
        <v>0</v>
      </c>
      <c r="J224" s="25" t="s">
        <v>0</v>
      </c>
      <c r="K224" s="25" t="s">
        <v>0</v>
      </c>
      <c r="L224" s="25" t="s">
        <v>0</v>
      </c>
      <c r="M224" s="25" t="s">
        <v>0</v>
      </c>
      <c r="N224" s="25" t="s">
        <v>0</v>
      </c>
      <c r="O224" s="25" t="s">
        <v>0</v>
      </c>
      <c r="P224" s="25" t="s">
        <v>0</v>
      </c>
      <c r="Q224" s="25" t="s">
        <v>0</v>
      </c>
      <c r="R224" s="25" t="s">
        <v>0</v>
      </c>
      <c r="S224" s="12" t="s">
        <v>1</v>
      </c>
      <c r="T224" s="12" t="s">
        <v>42</v>
      </c>
      <c r="U224" s="6" t="str">
        <f t="shared" si="55"/>
        <v>Propriedade destinada a climatizar:    é.carga.real.de.reserva</v>
      </c>
      <c r="V224" s="6" t="str">
        <f t="shared" si="56"/>
        <v>Dado para climatizar:     carga.real.de.reserva          Deve ser formatado como (xsd:double)</v>
      </c>
      <c r="W224" s="28" t="s">
        <v>1735</v>
      </c>
      <c r="X224" s="22" t="str">
        <f t="shared" si="49"/>
        <v>clim.123</v>
      </c>
      <c r="Y224" s="48" t="str">
        <f t="shared" si="50"/>
        <v>É um conceito de climatizar</v>
      </c>
      <c r="Z224" s="47" t="str">
        <f t="shared" si="57"/>
        <v>Declara la carga de reserva real.</v>
      </c>
      <c r="AA224" s="50" t="str">
        <f t="shared" si="51"/>
        <v>null</v>
      </c>
      <c r="AB224" s="51" t="s">
        <v>0</v>
      </c>
      <c r="AC224" s="50" t="str">
        <f t="shared" si="52"/>
        <v>null</v>
      </c>
      <c r="AD224" s="51" t="s">
        <v>0</v>
      </c>
    </row>
    <row r="225" spans="1:30" s="8" customFormat="1" ht="6" customHeight="1" x14ac:dyDescent="0.25">
      <c r="A225" s="4">
        <v>225</v>
      </c>
      <c r="B225" s="11" t="s">
        <v>36</v>
      </c>
      <c r="C225" s="27" t="str">
        <f t="shared" si="53"/>
        <v>p.climatizar</v>
      </c>
      <c r="D225" s="7" t="str">
        <f t="shared" si="54"/>
        <v>é.fluxo.de.ar.de.alimentação</v>
      </c>
      <c r="E225" s="10" t="s">
        <v>37</v>
      </c>
      <c r="F225" s="20" t="str">
        <f t="shared" si="58"/>
        <v>d.climatizar</v>
      </c>
      <c r="G225" s="33" t="s">
        <v>1687</v>
      </c>
      <c r="H225" s="5" t="s">
        <v>46</v>
      </c>
      <c r="I225" s="29" t="s">
        <v>0</v>
      </c>
      <c r="J225" s="25" t="s">
        <v>0</v>
      </c>
      <c r="K225" s="25" t="s">
        <v>0</v>
      </c>
      <c r="L225" s="25" t="s">
        <v>0</v>
      </c>
      <c r="M225" s="25" t="s">
        <v>0</v>
      </c>
      <c r="N225" s="25" t="s">
        <v>0</v>
      </c>
      <c r="O225" s="25" t="s">
        <v>0</v>
      </c>
      <c r="P225" s="25" t="s">
        <v>0</v>
      </c>
      <c r="Q225" s="25" t="s">
        <v>0</v>
      </c>
      <c r="R225" s="25" t="s">
        <v>0</v>
      </c>
      <c r="S225" s="12" t="s">
        <v>1</v>
      </c>
      <c r="T225" s="12" t="s">
        <v>42</v>
      </c>
      <c r="U225" s="6" t="str">
        <f t="shared" si="55"/>
        <v>Propriedade destinada a climatizar:    é.fluxo.de.ar.de.alimentação</v>
      </c>
      <c r="V225" s="6" t="str">
        <f t="shared" si="56"/>
        <v>Dado para climatizar:     fluxo.de.ar.de.alimentação          Deve ser formatado como (xsd:double)</v>
      </c>
      <c r="W225" s="28" t="s">
        <v>1938</v>
      </c>
      <c r="X225" s="22" t="str">
        <f t="shared" si="49"/>
        <v>clim.124</v>
      </c>
      <c r="Y225" s="48" t="str">
        <f t="shared" si="50"/>
        <v>É um conceito de climatizar</v>
      </c>
      <c r="Z225" s="47" t="str">
        <f t="shared" si="57"/>
        <v>Declara el flujo de aire de suministro para sistemas HVAC.</v>
      </c>
      <c r="AA225" s="50" t="str">
        <f t="shared" si="51"/>
        <v>null</v>
      </c>
      <c r="AB225" s="51" t="s">
        <v>0</v>
      </c>
      <c r="AC225" s="50" t="str">
        <f t="shared" si="52"/>
        <v>null</v>
      </c>
      <c r="AD225" s="51" t="s">
        <v>0</v>
      </c>
    </row>
    <row r="226" spans="1:30" s="8" customFormat="1" ht="6" customHeight="1" x14ac:dyDescent="0.25">
      <c r="A226" s="4">
        <v>226</v>
      </c>
      <c r="B226" s="11" t="s">
        <v>36</v>
      </c>
      <c r="C226" s="27" t="str">
        <f t="shared" si="53"/>
        <v>p.climatizar</v>
      </c>
      <c r="D226" s="7" t="str">
        <f t="shared" si="54"/>
        <v>é.fluxo.de.ar.de.exaustão</v>
      </c>
      <c r="E226" s="10" t="s">
        <v>37</v>
      </c>
      <c r="F226" s="20" t="str">
        <f t="shared" si="58"/>
        <v>d.climatizar</v>
      </c>
      <c r="G226" s="33" t="s">
        <v>1688</v>
      </c>
      <c r="H226" s="5" t="s">
        <v>46</v>
      </c>
      <c r="I226" s="29" t="s">
        <v>0</v>
      </c>
      <c r="J226" s="25" t="s">
        <v>0</v>
      </c>
      <c r="K226" s="25" t="s">
        <v>0</v>
      </c>
      <c r="L226" s="25" t="s">
        <v>0</v>
      </c>
      <c r="M226" s="25" t="s">
        <v>0</v>
      </c>
      <c r="N226" s="25" t="s">
        <v>0</v>
      </c>
      <c r="O226" s="25" t="s">
        <v>0</v>
      </c>
      <c r="P226" s="25" t="s">
        <v>0</v>
      </c>
      <c r="Q226" s="25" t="s">
        <v>0</v>
      </c>
      <c r="R226" s="25" t="s">
        <v>0</v>
      </c>
      <c r="S226" s="12" t="s">
        <v>1</v>
      </c>
      <c r="T226" s="12" t="s">
        <v>42</v>
      </c>
      <c r="U226" s="6" t="str">
        <f t="shared" si="55"/>
        <v>Propriedade destinada a climatizar:    é.fluxo.de.ar.de.exaustão</v>
      </c>
      <c r="V226" s="6" t="str">
        <f t="shared" si="56"/>
        <v>Dado para climatizar:     fluxo.de.ar.de.exaustão          Deve ser formatado como (xsd:double)</v>
      </c>
      <c r="W226" s="28" t="s">
        <v>1939</v>
      </c>
      <c r="X226" s="22" t="str">
        <f t="shared" si="49"/>
        <v>clim.125</v>
      </c>
      <c r="Y226" s="48" t="str">
        <f t="shared" si="50"/>
        <v>É um conceito de climatizar</v>
      </c>
      <c r="Z226" s="47" t="str">
        <f t="shared" si="57"/>
        <v>Declara el flujo de aire de escape para sistemas HVAC.</v>
      </c>
      <c r="AA226" s="50" t="str">
        <f t="shared" si="51"/>
        <v>null</v>
      </c>
      <c r="AB226" s="51" t="s">
        <v>0</v>
      </c>
      <c r="AC226" s="50" t="str">
        <f t="shared" si="52"/>
        <v>null</v>
      </c>
      <c r="AD226" s="51" t="s">
        <v>0</v>
      </c>
    </row>
    <row r="227" spans="1:30" s="8" customFormat="1" ht="6" customHeight="1" x14ac:dyDescent="0.25">
      <c r="A227" s="4">
        <v>227</v>
      </c>
      <c r="B227" s="11" t="s">
        <v>36</v>
      </c>
      <c r="C227" s="27" t="str">
        <f t="shared" si="53"/>
        <v>p.climatizar</v>
      </c>
      <c r="D227" s="7" t="str">
        <f t="shared" si="54"/>
        <v>é.fluxo.de.ar.de.exaustão.real</v>
      </c>
      <c r="E227" s="10" t="s">
        <v>37</v>
      </c>
      <c r="F227" s="20" t="str">
        <f t="shared" si="58"/>
        <v>d.climatizar</v>
      </c>
      <c r="G227" s="33" t="s">
        <v>1689</v>
      </c>
      <c r="H227" s="5" t="s">
        <v>46</v>
      </c>
      <c r="I227" s="29" t="s">
        <v>0</v>
      </c>
      <c r="J227" s="25" t="s">
        <v>0</v>
      </c>
      <c r="K227" s="25" t="s">
        <v>0</v>
      </c>
      <c r="L227" s="25" t="s">
        <v>0</v>
      </c>
      <c r="M227" s="25" t="s">
        <v>0</v>
      </c>
      <c r="N227" s="25" t="s">
        <v>0</v>
      </c>
      <c r="O227" s="25" t="s">
        <v>0</v>
      </c>
      <c r="P227" s="25" t="s">
        <v>0</v>
      </c>
      <c r="Q227" s="25" t="s">
        <v>0</v>
      </c>
      <c r="R227" s="25" t="s">
        <v>0</v>
      </c>
      <c r="S227" s="12" t="s">
        <v>1</v>
      </c>
      <c r="T227" s="12" t="s">
        <v>42</v>
      </c>
      <c r="U227" s="6" t="str">
        <f t="shared" si="55"/>
        <v>Propriedade destinada a climatizar:    é.fluxo.de.ar.de.exaustão.real</v>
      </c>
      <c r="V227" s="6" t="str">
        <f t="shared" si="56"/>
        <v>Dado para climatizar:     fluxo.de.ar.de.exaustão.real          Deve ser formatado como (xsd:double)</v>
      </c>
      <c r="W227" s="28" t="s">
        <v>1940</v>
      </c>
      <c r="X227" s="22" t="str">
        <f t="shared" si="49"/>
        <v>clim.126</v>
      </c>
      <c r="Y227" s="48" t="str">
        <f t="shared" si="50"/>
        <v>É um conceito de climatizar</v>
      </c>
      <c r="Z227" s="47" t="str">
        <f t="shared" si="57"/>
        <v>Declara el flujo de aire de escape real para los sistemas HVAC.</v>
      </c>
      <c r="AA227" s="50" t="str">
        <f t="shared" si="51"/>
        <v>null</v>
      </c>
      <c r="AB227" s="51" t="s">
        <v>0</v>
      </c>
      <c r="AC227" s="50" t="str">
        <f t="shared" si="52"/>
        <v>null</v>
      </c>
      <c r="AD227" s="51" t="s">
        <v>0</v>
      </c>
    </row>
    <row r="228" spans="1:30" s="8" customFormat="1" ht="6" customHeight="1" x14ac:dyDescent="0.25">
      <c r="A228" s="4">
        <v>228</v>
      </c>
      <c r="B228" s="11" t="s">
        <v>36</v>
      </c>
      <c r="C228" s="27" t="str">
        <f t="shared" si="53"/>
        <v>p.climatizar</v>
      </c>
      <c r="D228" s="7" t="str">
        <f t="shared" si="54"/>
        <v>é.fluxo.de.ar.de.retorno</v>
      </c>
      <c r="E228" s="10" t="s">
        <v>37</v>
      </c>
      <c r="F228" s="20" t="str">
        <f t="shared" si="58"/>
        <v>d.climatizar</v>
      </c>
      <c r="G228" s="33" t="s">
        <v>1690</v>
      </c>
      <c r="H228" s="5" t="s">
        <v>46</v>
      </c>
      <c r="I228" s="29" t="s">
        <v>0</v>
      </c>
      <c r="J228" s="25" t="s">
        <v>0</v>
      </c>
      <c r="K228" s="25" t="s">
        <v>0</v>
      </c>
      <c r="L228" s="25" t="s">
        <v>0</v>
      </c>
      <c r="M228" s="25" t="s">
        <v>0</v>
      </c>
      <c r="N228" s="25" t="s">
        <v>0</v>
      </c>
      <c r="O228" s="25" t="s">
        <v>0</v>
      </c>
      <c r="P228" s="25" t="s">
        <v>0</v>
      </c>
      <c r="Q228" s="25" t="s">
        <v>0</v>
      </c>
      <c r="R228" s="25" t="s">
        <v>0</v>
      </c>
      <c r="S228" s="12" t="s">
        <v>1</v>
      </c>
      <c r="T228" s="12" t="s">
        <v>42</v>
      </c>
      <c r="U228" s="6" t="str">
        <f t="shared" si="55"/>
        <v>Propriedade destinada a climatizar:    é.fluxo.de.ar.de.retorno</v>
      </c>
      <c r="V228" s="6" t="str">
        <f t="shared" si="56"/>
        <v>Dado para climatizar:     fluxo.de.ar.de.retorno          Deve ser formatado como (xsd:double)</v>
      </c>
      <c r="W228" s="28" t="s">
        <v>1941</v>
      </c>
      <c r="X228" s="22" t="str">
        <f t="shared" si="49"/>
        <v>clim.127</v>
      </c>
      <c r="Y228" s="48" t="str">
        <f t="shared" si="50"/>
        <v>É um conceito de climatizar</v>
      </c>
      <c r="Z228" s="47" t="str">
        <f t="shared" si="57"/>
        <v>Declara el flujo de aire de retorno para los sistemas HVAC.</v>
      </c>
      <c r="AA228" s="50" t="str">
        <f t="shared" si="51"/>
        <v>null</v>
      </c>
      <c r="AB228" s="51" t="s">
        <v>0</v>
      </c>
      <c r="AC228" s="50" t="str">
        <f t="shared" si="52"/>
        <v>null</v>
      </c>
      <c r="AD228" s="51" t="s">
        <v>0</v>
      </c>
    </row>
    <row r="229" spans="1:30" s="8" customFormat="1" ht="6" customHeight="1" x14ac:dyDescent="0.25">
      <c r="A229" s="4">
        <v>229</v>
      </c>
      <c r="B229" s="11" t="s">
        <v>36</v>
      </c>
      <c r="C229" s="27" t="str">
        <f t="shared" si="53"/>
        <v>p.climatizar</v>
      </c>
      <c r="D229" s="7" t="str">
        <f t="shared" si="54"/>
        <v>é.fluxo.de.ar.de.insuflamento</v>
      </c>
      <c r="E229" s="10" t="s">
        <v>37</v>
      </c>
      <c r="F229" s="20" t="str">
        <f t="shared" si="58"/>
        <v>d.climatizar</v>
      </c>
      <c r="G229" s="33" t="s">
        <v>1691</v>
      </c>
      <c r="H229" s="5" t="s">
        <v>46</v>
      </c>
      <c r="I229" s="29" t="s">
        <v>0</v>
      </c>
      <c r="J229" s="25" t="s">
        <v>0</v>
      </c>
      <c r="K229" s="25" t="s">
        <v>0</v>
      </c>
      <c r="L229" s="25" t="s">
        <v>0</v>
      </c>
      <c r="M229" s="25" t="s">
        <v>0</v>
      </c>
      <c r="N229" s="25" t="s">
        <v>0</v>
      </c>
      <c r="O229" s="25" t="s">
        <v>0</v>
      </c>
      <c r="P229" s="25" t="s">
        <v>0</v>
      </c>
      <c r="Q229" s="25" t="s">
        <v>0</v>
      </c>
      <c r="R229" s="25" t="s">
        <v>0</v>
      </c>
      <c r="S229" s="12" t="s">
        <v>1</v>
      </c>
      <c r="T229" s="12" t="s">
        <v>42</v>
      </c>
      <c r="U229" s="6" t="str">
        <f t="shared" si="55"/>
        <v>Propriedade destinada a climatizar:    é.fluxo.de.ar.de.insuflamento</v>
      </c>
      <c r="V229" s="6" t="str">
        <f t="shared" si="56"/>
        <v>Dado para climatizar:     fluxo.de.ar.de.insuflamento          Deve ser formatado como (xsd:double)</v>
      </c>
      <c r="W229" s="28" t="s">
        <v>1942</v>
      </c>
      <c r="X229" s="22" t="str">
        <f t="shared" si="49"/>
        <v>clim.128</v>
      </c>
      <c r="Y229" s="48" t="str">
        <f t="shared" si="50"/>
        <v>É um conceito de climatizar</v>
      </c>
      <c r="Z229" s="47" t="str">
        <f t="shared" si="57"/>
        <v>Declara el flujo de aire de suministro para sistemas HVAC.</v>
      </c>
      <c r="AA229" s="50" t="str">
        <f t="shared" si="51"/>
        <v>null</v>
      </c>
      <c r="AB229" s="51" t="s">
        <v>0</v>
      </c>
      <c r="AC229" s="50" t="str">
        <f t="shared" si="52"/>
        <v>null</v>
      </c>
      <c r="AD229" s="51" t="s">
        <v>0</v>
      </c>
    </row>
    <row r="230" spans="1:30" s="8" customFormat="1" ht="6" customHeight="1" x14ac:dyDescent="0.25">
      <c r="A230" s="4">
        <v>230</v>
      </c>
      <c r="B230" s="11" t="s">
        <v>36</v>
      </c>
      <c r="C230" s="27" t="str">
        <f t="shared" si="53"/>
        <v>p.climatizar</v>
      </c>
      <c r="D230" s="7" t="str">
        <f t="shared" si="54"/>
        <v>é.fluxo.de.ar.de.insuflamento.por.área</v>
      </c>
      <c r="E230" s="10" t="s">
        <v>37</v>
      </c>
      <c r="F230" s="20" t="str">
        <f t="shared" si="58"/>
        <v>d.climatizar</v>
      </c>
      <c r="G230" s="33" t="s">
        <v>1692</v>
      </c>
      <c r="H230" s="5" t="s">
        <v>46</v>
      </c>
      <c r="I230" s="29" t="s">
        <v>0</v>
      </c>
      <c r="J230" s="25" t="s">
        <v>0</v>
      </c>
      <c r="K230" s="25" t="s">
        <v>0</v>
      </c>
      <c r="L230" s="25" t="s">
        <v>0</v>
      </c>
      <c r="M230" s="25" t="s">
        <v>0</v>
      </c>
      <c r="N230" s="25" t="s">
        <v>0</v>
      </c>
      <c r="O230" s="25" t="s">
        <v>0</v>
      </c>
      <c r="P230" s="25" t="s">
        <v>0</v>
      </c>
      <c r="Q230" s="25" t="s">
        <v>0</v>
      </c>
      <c r="R230" s="25" t="s">
        <v>0</v>
      </c>
      <c r="S230" s="12" t="s">
        <v>1</v>
      </c>
      <c r="T230" s="12" t="s">
        <v>42</v>
      </c>
      <c r="U230" s="6" t="str">
        <f t="shared" si="55"/>
        <v>Propriedade destinada a climatizar:    é.fluxo.de.ar.de.insuflamento.por.área</v>
      </c>
      <c r="V230" s="6" t="str">
        <f t="shared" si="56"/>
        <v>Dado para climatizar:     fluxo.de.ar.de.insuflamento.por.área          Deve ser formatado como (xsd:double)</v>
      </c>
      <c r="W230" s="28" t="s">
        <v>1943</v>
      </c>
      <c r="X230" s="22" t="str">
        <f t="shared" si="49"/>
        <v>clim.129</v>
      </c>
      <c r="Y230" s="48" t="str">
        <f t="shared" si="50"/>
        <v>É um conceito de climatizar</v>
      </c>
      <c r="Z230" s="47" t="str">
        <f t="shared" si="57"/>
        <v>Declara el flujo de aire de suministro por área para los sistemas HVAC.</v>
      </c>
      <c r="AA230" s="50" t="str">
        <f t="shared" si="51"/>
        <v>null</v>
      </c>
      <c r="AB230" s="51" t="s">
        <v>0</v>
      </c>
      <c r="AC230" s="50" t="str">
        <f t="shared" si="52"/>
        <v>null</v>
      </c>
      <c r="AD230" s="51" t="s">
        <v>0</v>
      </c>
    </row>
    <row r="231" spans="1:30" s="8" customFormat="1" ht="6" customHeight="1" x14ac:dyDescent="0.25">
      <c r="A231" s="4">
        <v>231</v>
      </c>
      <c r="B231" s="11" t="s">
        <v>36</v>
      </c>
      <c r="C231" s="27" t="str">
        <f t="shared" si="53"/>
        <v>p.climatizar</v>
      </c>
      <c r="D231" s="7" t="str">
        <f t="shared" si="54"/>
        <v>é.fluxo.de.ar.externo</v>
      </c>
      <c r="E231" s="10" t="s">
        <v>37</v>
      </c>
      <c r="F231" s="20" t="str">
        <f t="shared" si="58"/>
        <v>d.climatizar</v>
      </c>
      <c r="G231" s="33" t="s">
        <v>1693</v>
      </c>
      <c r="H231" s="5" t="s">
        <v>46</v>
      </c>
      <c r="I231" s="29" t="s">
        <v>0</v>
      </c>
      <c r="J231" s="25" t="s">
        <v>0</v>
      </c>
      <c r="K231" s="25" t="s">
        <v>0</v>
      </c>
      <c r="L231" s="25" t="s">
        <v>0</v>
      </c>
      <c r="M231" s="25" t="s">
        <v>0</v>
      </c>
      <c r="N231" s="25" t="s">
        <v>0</v>
      </c>
      <c r="O231" s="25" t="s">
        <v>0</v>
      </c>
      <c r="P231" s="25" t="s">
        <v>0</v>
      </c>
      <c r="Q231" s="25" t="s">
        <v>0</v>
      </c>
      <c r="R231" s="25" t="s">
        <v>0</v>
      </c>
      <c r="S231" s="12" t="s">
        <v>1</v>
      </c>
      <c r="T231" s="12" t="s">
        <v>42</v>
      </c>
      <c r="U231" s="6" t="str">
        <f t="shared" si="55"/>
        <v>Propriedade destinada a climatizar:    é.fluxo.de.ar.externo</v>
      </c>
      <c r="V231" s="6" t="str">
        <f t="shared" si="56"/>
        <v>Dado para climatizar:     fluxo.de.ar.externo          Deve ser formatado como (xsd:double)</v>
      </c>
      <c r="W231" s="28" t="s">
        <v>1944</v>
      </c>
      <c r="X231" s="22" t="str">
        <f t="shared" si="49"/>
        <v>clim.130</v>
      </c>
      <c r="Y231" s="48" t="str">
        <f t="shared" si="50"/>
        <v>É um conceito de climatizar</v>
      </c>
      <c r="Z231" s="47" t="str">
        <f t="shared" si="57"/>
        <v>Declara el flujo de aire externo para los sistemas HVAC.</v>
      </c>
      <c r="AA231" s="50" t="str">
        <f t="shared" si="51"/>
        <v>null</v>
      </c>
      <c r="AB231" s="51" t="s">
        <v>0</v>
      </c>
      <c r="AC231" s="50" t="str">
        <f t="shared" si="52"/>
        <v>null</v>
      </c>
      <c r="AD231" s="51" t="s">
        <v>0</v>
      </c>
    </row>
    <row r="232" spans="1:30" s="8" customFormat="1" ht="6" customHeight="1" x14ac:dyDescent="0.25">
      <c r="A232" s="4">
        <v>232</v>
      </c>
      <c r="B232" s="11" t="s">
        <v>36</v>
      </c>
      <c r="C232" s="27" t="str">
        <f t="shared" si="53"/>
        <v>p.climatizar</v>
      </c>
      <c r="D232" s="7" t="str">
        <f t="shared" si="54"/>
        <v>é.fluxo.de.ar.real.de.retorno</v>
      </c>
      <c r="E232" s="10" t="s">
        <v>37</v>
      </c>
      <c r="F232" s="20" t="str">
        <f t="shared" si="58"/>
        <v>d.climatizar</v>
      </c>
      <c r="G232" s="33" t="s">
        <v>1694</v>
      </c>
      <c r="H232" s="5" t="s">
        <v>46</v>
      </c>
      <c r="I232" s="29" t="s">
        <v>0</v>
      </c>
      <c r="J232" s="25" t="s">
        <v>0</v>
      </c>
      <c r="K232" s="25" t="s">
        <v>0</v>
      </c>
      <c r="L232" s="25" t="s">
        <v>0</v>
      </c>
      <c r="M232" s="25" t="s">
        <v>0</v>
      </c>
      <c r="N232" s="25" t="s">
        <v>0</v>
      </c>
      <c r="O232" s="25" t="s">
        <v>0</v>
      </c>
      <c r="P232" s="25" t="s">
        <v>0</v>
      </c>
      <c r="Q232" s="25" t="s">
        <v>0</v>
      </c>
      <c r="R232" s="25" t="s">
        <v>0</v>
      </c>
      <c r="S232" s="12" t="s">
        <v>1</v>
      </c>
      <c r="T232" s="12" t="s">
        <v>42</v>
      </c>
      <c r="U232" s="6" t="str">
        <f t="shared" si="55"/>
        <v>Propriedade destinada a climatizar:    é.fluxo.de.ar.real.de.retorno</v>
      </c>
      <c r="V232" s="6" t="str">
        <f t="shared" si="56"/>
        <v>Dado para climatizar:     fluxo.de.ar.real.de.retorno          Deve ser formatado como (xsd:double)</v>
      </c>
      <c r="W232" s="28" t="s">
        <v>1945</v>
      </c>
      <c r="X232" s="22" t="str">
        <f t="shared" si="49"/>
        <v>clim.131</v>
      </c>
      <c r="Y232" s="48" t="str">
        <f t="shared" si="50"/>
        <v>É um conceito de climatizar</v>
      </c>
      <c r="Z232" s="47" t="str">
        <f t="shared" si="57"/>
        <v>Declara el flujo de aire de retorno real para los sistemas HVAC.</v>
      </c>
      <c r="AA232" s="50" t="str">
        <f t="shared" si="51"/>
        <v>null</v>
      </c>
      <c r="AB232" s="51" t="s">
        <v>0</v>
      </c>
      <c r="AC232" s="50" t="str">
        <f t="shared" si="52"/>
        <v>null</v>
      </c>
      <c r="AD232" s="51" t="s">
        <v>0</v>
      </c>
    </row>
    <row r="233" spans="1:30" s="8" customFormat="1" ht="6" customHeight="1" x14ac:dyDescent="0.25">
      <c r="A233" s="4">
        <v>233</v>
      </c>
      <c r="B233" s="11" t="s">
        <v>36</v>
      </c>
      <c r="C233" s="27" t="str">
        <f t="shared" si="53"/>
        <v>p.climatizar</v>
      </c>
      <c r="D233" s="7" t="str">
        <f t="shared" si="54"/>
        <v>é.fluxo.de.ar.real.de.insuflamento</v>
      </c>
      <c r="E233" s="10" t="s">
        <v>37</v>
      </c>
      <c r="F233" s="20" t="str">
        <f t="shared" si="58"/>
        <v>d.climatizar</v>
      </c>
      <c r="G233" s="33" t="s">
        <v>1695</v>
      </c>
      <c r="H233" s="5" t="s">
        <v>46</v>
      </c>
      <c r="I233" s="29" t="s">
        <v>0</v>
      </c>
      <c r="J233" s="25" t="s">
        <v>0</v>
      </c>
      <c r="K233" s="25" t="s">
        <v>0</v>
      </c>
      <c r="L233" s="25" t="s">
        <v>0</v>
      </c>
      <c r="M233" s="25" t="s">
        <v>0</v>
      </c>
      <c r="N233" s="25" t="s">
        <v>0</v>
      </c>
      <c r="O233" s="25" t="s">
        <v>0</v>
      </c>
      <c r="P233" s="25" t="s">
        <v>0</v>
      </c>
      <c r="Q233" s="25" t="s">
        <v>0</v>
      </c>
      <c r="R233" s="25" t="s">
        <v>0</v>
      </c>
      <c r="S233" s="12" t="s">
        <v>1</v>
      </c>
      <c r="T233" s="12" t="s">
        <v>42</v>
      </c>
      <c r="U233" s="6" t="str">
        <f t="shared" si="55"/>
        <v>Propriedade destinada a climatizar:    é.fluxo.de.ar.real.de.insuflamento</v>
      </c>
      <c r="V233" s="6" t="str">
        <f t="shared" si="56"/>
        <v>Dado para climatizar:     fluxo.de.ar.real.de.insuflamento          Deve ser formatado como (xsd:double)</v>
      </c>
      <c r="W233" s="28" t="s">
        <v>1946</v>
      </c>
      <c r="X233" s="22" t="str">
        <f t="shared" si="49"/>
        <v>clim.132</v>
      </c>
      <c r="Y233" s="48" t="str">
        <f t="shared" si="50"/>
        <v>É um conceito de climatizar</v>
      </c>
      <c r="Z233" s="47" t="str">
        <f t="shared" si="57"/>
        <v>Declara el flujo de aire real para los sistemas HVAC.</v>
      </c>
      <c r="AA233" s="50" t="str">
        <f t="shared" si="51"/>
        <v>null</v>
      </c>
      <c r="AB233" s="51" t="s">
        <v>0</v>
      </c>
      <c r="AC233" s="50" t="str">
        <f t="shared" si="52"/>
        <v>null</v>
      </c>
      <c r="AD233" s="51" t="s">
        <v>0</v>
      </c>
    </row>
    <row r="234" spans="1:30" s="8" customFormat="1" ht="6" customHeight="1" x14ac:dyDescent="0.25">
      <c r="A234" s="4">
        <v>234</v>
      </c>
      <c r="B234" s="11" t="s">
        <v>36</v>
      </c>
      <c r="C234" s="27" t="str">
        <f t="shared" si="53"/>
        <v>p.climatizar</v>
      </c>
      <c r="D234" s="7" t="str">
        <f t="shared" si="54"/>
        <v>é.ganho.de.calor.latente.por.pessoa</v>
      </c>
      <c r="E234" s="10" t="s">
        <v>37</v>
      </c>
      <c r="F234" s="20" t="str">
        <f t="shared" si="58"/>
        <v>d.climatizar</v>
      </c>
      <c r="G234" s="33" t="s">
        <v>1696</v>
      </c>
      <c r="H234" s="5" t="s">
        <v>46</v>
      </c>
      <c r="I234" s="29" t="s">
        <v>0</v>
      </c>
      <c r="J234" s="25" t="s">
        <v>0</v>
      </c>
      <c r="K234" s="25" t="s">
        <v>0</v>
      </c>
      <c r="L234" s="25" t="s">
        <v>0</v>
      </c>
      <c r="M234" s="25" t="s">
        <v>0</v>
      </c>
      <c r="N234" s="25" t="s">
        <v>0</v>
      </c>
      <c r="O234" s="25" t="s">
        <v>0</v>
      </c>
      <c r="P234" s="25" t="s">
        <v>0</v>
      </c>
      <c r="Q234" s="25" t="s">
        <v>0</v>
      </c>
      <c r="R234" s="25" t="s">
        <v>0</v>
      </c>
      <c r="S234" s="12" t="s">
        <v>1</v>
      </c>
      <c r="T234" s="12" t="s">
        <v>42</v>
      </c>
      <c r="U234" s="6" t="str">
        <f t="shared" si="55"/>
        <v>Propriedade destinada a climatizar:    é.ganho.de.calor.latente.por.pessoa</v>
      </c>
      <c r="V234" s="6" t="str">
        <f t="shared" si="56"/>
        <v>Dado para climatizar:     ganho.de.calor.latente.por.pessoa          Deve ser formatado como (xsd:double)</v>
      </c>
      <c r="W234" s="28" t="s">
        <v>1947</v>
      </c>
      <c r="X234" s="22" t="str">
        <f t="shared" si="49"/>
        <v>clim.133</v>
      </c>
      <c r="Y234" s="48" t="str">
        <f t="shared" si="50"/>
        <v>É um conceito de climatizar</v>
      </c>
      <c r="Z234" s="47" t="str">
        <f t="shared" si="57"/>
        <v>Declara la ganancia de calor latente por persona para los sistemas HVAC.</v>
      </c>
      <c r="AA234" s="50" t="str">
        <f t="shared" si="51"/>
        <v>null</v>
      </c>
      <c r="AB234" s="51" t="s">
        <v>0</v>
      </c>
      <c r="AC234" s="50" t="str">
        <f t="shared" si="52"/>
        <v>null</v>
      </c>
      <c r="AD234" s="51" t="s">
        <v>0</v>
      </c>
    </row>
    <row r="235" spans="1:30" s="8" customFormat="1" ht="6" customHeight="1" x14ac:dyDescent="0.25">
      <c r="A235" s="4">
        <v>235</v>
      </c>
      <c r="B235" s="11" t="s">
        <v>36</v>
      </c>
      <c r="C235" s="27" t="str">
        <f t="shared" si="53"/>
        <v>p.climatizar</v>
      </c>
      <c r="D235" s="7" t="str">
        <f t="shared" si="54"/>
        <v>é.ganho.de.calor.sensível.por.pessoa</v>
      </c>
      <c r="E235" s="10" t="s">
        <v>37</v>
      </c>
      <c r="F235" s="20" t="str">
        <f t="shared" si="58"/>
        <v>d.climatizar</v>
      </c>
      <c r="G235" s="33" t="s">
        <v>1697</v>
      </c>
      <c r="H235" s="5" t="s">
        <v>46</v>
      </c>
      <c r="I235" s="29" t="s">
        <v>0</v>
      </c>
      <c r="J235" s="25" t="s">
        <v>0</v>
      </c>
      <c r="K235" s="25" t="s">
        <v>0</v>
      </c>
      <c r="L235" s="25" t="s">
        <v>0</v>
      </c>
      <c r="M235" s="25" t="s">
        <v>0</v>
      </c>
      <c r="N235" s="25" t="s">
        <v>0</v>
      </c>
      <c r="O235" s="25" t="s">
        <v>0</v>
      </c>
      <c r="P235" s="25" t="s">
        <v>0</v>
      </c>
      <c r="Q235" s="25" t="s">
        <v>0</v>
      </c>
      <c r="R235" s="25" t="s">
        <v>0</v>
      </c>
      <c r="S235" s="12" t="s">
        <v>1</v>
      </c>
      <c r="T235" s="12" t="s">
        <v>42</v>
      </c>
      <c r="U235" s="6" t="str">
        <f t="shared" si="55"/>
        <v>Propriedade destinada a climatizar:    é.ganho.de.calor.sensível.por.pessoa</v>
      </c>
      <c r="V235" s="6" t="str">
        <f t="shared" si="56"/>
        <v>Dado para climatizar:     ganho.de.calor.sensível.por.pessoa          Deve ser formatado como (xsd:double)</v>
      </c>
      <c r="W235" s="28" t="s">
        <v>1948</v>
      </c>
      <c r="X235" s="22" t="str">
        <f t="shared" si="49"/>
        <v>clim.134</v>
      </c>
      <c r="Y235" s="48" t="str">
        <f t="shared" si="50"/>
        <v>É um conceito de climatizar</v>
      </c>
      <c r="Z235" s="47" t="str">
        <f t="shared" si="57"/>
        <v>Declara una ganancia de calor sensible por persona para los sistemas HVAC.</v>
      </c>
      <c r="AA235" s="50" t="str">
        <f t="shared" si="51"/>
        <v>null</v>
      </c>
      <c r="AB235" s="51" t="s">
        <v>0</v>
      </c>
      <c r="AC235" s="50" t="str">
        <f t="shared" si="52"/>
        <v>null</v>
      </c>
      <c r="AD235" s="51" t="s">
        <v>0</v>
      </c>
    </row>
    <row r="236" spans="1:30" s="8" customFormat="1" ht="6" customHeight="1" x14ac:dyDescent="0.25">
      <c r="A236" s="4">
        <v>236</v>
      </c>
      <c r="B236" s="11" t="s">
        <v>36</v>
      </c>
      <c r="C236" s="27" t="str">
        <f t="shared" si="53"/>
        <v>p.climatizar</v>
      </c>
      <c r="D236" s="7" t="str">
        <f t="shared" si="54"/>
        <v>é.ganho.total.de.calor.por.pessoa</v>
      </c>
      <c r="E236" s="10" t="s">
        <v>37</v>
      </c>
      <c r="F236" s="20" t="str">
        <f t="shared" si="58"/>
        <v>d.climatizar</v>
      </c>
      <c r="G236" s="33" t="s">
        <v>1698</v>
      </c>
      <c r="H236" s="5" t="s">
        <v>46</v>
      </c>
      <c r="I236" s="29" t="s">
        <v>0</v>
      </c>
      <c r="J236" s="25" t="s">
        <v>0</v>
      </c>
      <c r="K236" s="25" t="s">
        <v>0</v>
      </c>
      <c r="L236" s="25" t="s">
        <v>0</v>
      </c>
      <c r="M236" s="25" t="s">
        <v>0</v>
      </c>
      <c r="N236" s="25" t="s">
        <v>0</v>
      </c>
      <c r="O236" s="25" t="s">
        <v>0</v>
      </c>
      <c r="P236" s="25" t="s">
        <v>0</v>
      </c>
      <c r="Q236" s="25" t="s">
        <v>0</v>
      </c>
      <c r="R236" s="25" t="s">
        <v>0</v>
      </c>
      <c r="S236" s="12" t="s">
        <v>1</v>
      </c>
      <c r="T236" s="12" t="s">
        <v>42</v>
      </c>
      <c r="U236" s="6" t="str">
        <f t="shared" si="55"/>
        <v>Propriedade destinada a climatizar:    é.ganho.total.de.calor.por.pessoa</v>
      </c>
      <c r="V236" s="6" t="str">
        <f t="shared" si="56"/>
        <v>Dado para climatizar:     ganho.total.de.calor.por.pessoa          Deve ser formatado como (xsd:double)</v>
      </c>
      <c r="W236" s="28" t="s">
        <v>1949</v>
      </c>
      <c r="X236" s="22" t="str">
        <f t="shared" si="49"/>
        <v>clim.135</v>
      </c>
      <c r="Y236" s="48" t="str">
        <f t="shared" si="50"/>
        <v>É um conceito de climatizar</v>
      </c>
      <c r="Z236" s="47" t="str">
        <f t="shared" si="57"/>
        <v>Declara la ganancia total de calor por persona para los sistemas HVAC.</v>
      </c>
      <c r="AA236" s="50" t="str">
        <f t="shared" si="51"/>
        <v>null</v>
      </c>
      <c r="AB236" s="51" t="s">
        <v>0</v>
      </c>
      <c r="AC236" s="50" t="str">
        <f t="shared" si="52"/>
        <v>null</v>
      </c>
      <c r="AD236" s="51" t="s">
        <v>0</v>
      </c>
    </row>
    <row r="237" spans="1:30" s="8" customFormat="1" ht="6" customHeight="1" x14ac:dyDescent="0.25">
      <c r="A237" s="4">
        <v>237</v>
      </c>
      <c r="B237" s="11" t="s">
        <v>36</v>
      </c>
      <c r="C237" s="27" t="str">
        <f t="shared" si="53"/>
        <v>p.climatizar</v>
      </c>
      <c r="D237" s="7" t="str">
        <f t="shared" si="54"/>
        <v>é.método.de.ar.externo</v>
      </c>
      <c r="E237" s="10" t="s">
        <v>37</v>
      </c>
      <c r="F237" s="20" t="str">
        <f t="shared" si="58"/>
        <v>d.climatizar</v>
      </c>
      <c r="G237" s="33" t="s">
        <v>1700</v>
      </c>
      <c r="H237" s="5" t="s">
        <v>38</v>
      </c>
      <c r="I237" s="29" t="s">
        <v>0</v>
      </c>
      <c r="J237" s="25" t="s">
        <v>0</v>
      </c>
      <c r="K237" s="25" t="s">
        <v>0</v>
      </c>
      <c r="L237" s="25" t="s">
        <v>0</v>
      </c>
      <c r="M237" s="25" t="s">
        <v>0</v>
      </c>
      <c r="N237" s="25" t="s">
        <v>0</v>
      </c>
      <c r="O237" s="25" t="s">
        <v>0</v>
      </c>
      <c r="P237" s="25" t="s">
        <v>0</v>
      </c>
      <c r="Q237" s="25" t="s">
        <v>0</v>
      </c>
      <c r="R237" s="25" t="s">
        <v>0</v>
      </c>
      <c r="S237" s="12" t="s">
        <v>1</v>
      </c>
      <c r="T237" s="12" t="s">
        <v>42</v>
      </c>
      <c r="U237" s="6" t="str">
        <f t="shared" si="55"/>
        <v>Propriedade destinada a climatizar:    é.método.de.ar.externo</v>
      </c>
      <c r="V237" s="6" t="str">
        <f t="shared" si="56"/>
        <v>Dado para climatizar:     método.de.ar.externo          Deve ser formatado como (xsd:string)</v>
      </c>
      <c r="W237" s="28" t="s">
        <v>1950</v>
      </c>
      <c r="X237" s="22" t="str">
        <f t="shared" si="49"/>
        <v>clim.136</v>
      </c>
      <c r="Y237" s="48" t="str">
        <f t="shared" si="50"/>
        <v>É um conceito de climatizar</v>
      </c>
      <c r="Z237" s="47" t="str">
        <f t="shared" si="57"/>
        <v>Declara el método de aire exterior para sistemas HVAC.</v>
      </c>
      <c r="AA237" s="50" t="str">
        <f t="shared" si="51"/>
        <v>null</v>
      </c>
      <c r="AB237" s="51" t="s">
        <v>0</v>
      </c>
      <c r="AC237" s="50" t="str">
        <f t="shared" si="52"/>
        <v>null</v>
      </c>
      <c r="AD237" s="51" t="s">
        <v>0</v>
      </c>
    </row>
    <row r="238" spans="1:30" s="8" customFormat="1" ht="6" customHeight="1" x14ac:dyDescent="0.25">
      <c r="A238" s="4">
        <v>238</v>
      </c>
      <c r="B238" s="11" t="s">
        <v>36</v>
      </c>
      <c r="C238" s="27" t="str">
        <f t="shared" si="53"/>
        <v>p.climatizar</v>
      </c>
      <c r="D238" s="7" t="str">
        <f t="shared" si="54"/>
        <v>é.pleno</v>
      </c>
      <c r="E238" s="10" t="s">
        <v>37</v>
      </c>
      <c r="F238" s="20" t="str">
        <f t="shared" si="58"/>
        <v>d.climatizar</v>
      </c>
      <c r="G238" s="33" t="s">
        <v>1702</v>
      </c>
      <c r="H238" s="5" t="s">
        <v>38</v>
      </c>
      <c r="I238" s="29" t="s">
        <v>0</v>
      </c>
      <c r="J238" s="25" t="s">
        <v>0</v>
      </c>
      <c r="K238" s="25" t="s">
        <v>0</v>
      </c>
      <c r="L238" s="25" t="s">
        <v>0</v>
      </c>
      <c r="M238" s="25" t="s">
        <v>0</v>
      </c>
      <c r="N238" s="25" t="s">
        <v>0</v>
      </c>
      <c r="O238" s="25" t="s">
        <v>0</v>
      </c>
      <c r="P238" s="25" t="s">
        <v>0</v>
      </c>
      <c r="Q238" s="25" t="s">
        <v>0</v>
      </c>
      <c r="R238" s="25" t="s">
        <v>0</v>
      </c>
      <c r="S238" s="12" t="s">
        <v>1</v>
      </c>
      <c r="T238" s="12" t="s">
        <v>42</v>
      </c>
      <c r="U238" s="6" t="str">
        <f t="shared" si="55"/>
        <v>Propriedade destinada a climatizar:    é.pleno</v>
      </c>
      <c r="V238" s="6" t="str">
        <f t="shared" si="56"/>
        <v>Dado para climatizar:     pleno          Deve ser formatado como (xsd:string)</v>
      </c>
      <c r="W238" s="28" t="s">
        <v>1738</v>
      </c>
      <c r="X238" s="22" t="str">
        <f t="shared" si="49"/>
        <v>clim.137</v>
      </c>
      <c r="Y238" s="48" t="str">
        <f t="shared" si="50"/>
        <v>É um conceito de climatizar</v>
      </c>
      <c r="Z238" s="47" t="str">
        <f t="shared" si="57"/>
        <v>Lo declara pleno.</v>
      </c>
      <c r="AA238" s="50" t="str">
        <f t="shared" si="51"/>
        <v>null</v>
      </c>
      <c r="AB238" s="51" t="s">
        <v>0</v>
      </c>
      <c r="AC238" s="50" t="str">
        <f t="shared" si="52"/>
        <v>null</v>
      </c>
      <c r="AD238" s="51" t="s">
        <v>0</v>
      </c>
    </row>
    <row r="239" spans="1:30" s="8" customFormat="1" ht="6" customHeight="1" x14ac:dyDescent="0.25">
      <c r="A239" s="4">
        <v>239</v>
      </c>
      <c r="B239" s="11" t="s">
        <v>36</v>
      </c>
      <c r="C239" s="27" t="str">
        <f t="shared" si="53"/>
        <v>p.climatizar</v>
      </c>
      <c r="D239" s="7" t="str">
        <f t="shared" si="54"/>
        <v>é.quantidade.de.pessoas</v>
      </c>
      <c r="E239" s="10" t="s">
        <v>37</v>
      </c>
      <c r="F239" s="20" t="str">
        <f t="shared" si="58"/>
        <v>d.climatizar</v>
      </c>
      <c r="G239" s="33" t="s">
        <v>1703</v>
      </c>
      <c r="H239" s="5" t="s">
        <v>43</v>
      </c>
      <c r="I239" s="29" t="s">
        <v>0</v>
      </c>
      <c r="J239" s="25" t="s">
        <v>0</v>
      </c>
      <c r="K239" s="25" t="s">
        <v>0</v>
      </c>
      <c r="L239" s="25" t="s">
        <v>0</v>
      </c>
      <c r="M239" s="25" t="s">
        <v>0</v>
      </c>
      <c r="N239" s="25" t="s">
        <v>0</v>
      </c>
      <c r="O239" s="25" t="s">
        <v>0</v>
      </c>
      <c r="P239" s="25" t="s">
        <v>0</v>
      </c>
      <c r="Q239" s="25" t="s">
        <v>0</v>
      </c>
      <c r="R239" s="25" t="s">
        <v>0</v>
      </c>
      <c r="S239" s="12" t="s">
        <v>1</v>
      </c>
      <c r="T239" s="12" t="s">
        <v>42</v>
      </c>
      <c r="U239" s="6" t="str">
        <f t="shared" si="55"/>
        <v>Propriedade destinada a climatizar:    é.quantidade.de.pessoas</v>
      </c>
      <c r="V239" s="6" t="str">
        <f t="shared" si="56"/>
        <v>Dado para climatizar:     quantidade.de.pessoas          Deve ser formatado como (xsd:integer)</v>
      </c>
      <c r="W239" s="28" t="s">
        <v>1739</v>
      </c>
      <c r="X239" s="22" t="str">
        <f t="shared" si="49"/>
        <v>clim.138</v>
      </c>
      <c r="Y239" s="48" t="str">
        <f t="shared" si="50"/>
        <v>É um conceito de climatizar</v>
      </c>
      <c r="Z239" s="47" t="str">
        <f t="shared" si="57"/>
        <v>Declara el número de personas.</v>
      </c>
      <c r="AA239" s="50" t="str">
        <f t="shared" si="51"/>
        <v>null</v>
      </c>
      <c r="AB239" s="51" t="s">
        <v>0</v>
      </c>
      <c r="AC239" s="50" t="str">
        <f t="shared" si="52"/>
        <v>null</v>
      </c>
      <c r="AD239" s="51" t="s">
        <v>0</v>
      </c>
    </row>
    <row r="240" spans="1:30" s="8" customFormat="1" ht="6" customHeight="1" x14ac:dyDescent="0.25">
      <c r="A240" s="4">
        <v>240</v>
      </c>
      <c r="B240" s="11" t="s">
        <v>36</v>
      </c>
      <c r="C240" s="27" t="str">
        <f t="shared" si="53"/>
        <v>p.climatizar</v>
      </c>
      <c r="D240" s="7" t="str">
        <f t="shared" si="54"/>
        <v>é.razão.cavidade.da.sala</v>
      </c>
      <c r="E240" s="10" t="s">
        <v>37</v>
      </c>
      <c r="F240" s="20" t="str">
        <f t="shared" si="58"/>
        <v>d.climatizar</v>
      </c>
      <c r="G240" s="33" t="s">
        <v>1704</v>
      </c>
      <c r="H240" s="5" t="s">
        <v>46</v>
      </c>
      <c r="I240" s="29" t="s">
        <v>0</v>
      </c>
      <c r="J240" s="25" t="s">
        <v>0</v>
      </c>
      <c r="K240" s="25" t="s">
        <v>0</v>
      </c>
      <c r="L240" s="25" t="s">
        <v>0</v>
      </c>
      <c r="M240" s="25" t="s">
        <v>0</v>
      </c>
      <c r="N240" s="25" t="s">
        <v>0</v>
      </c>
      <c r="O240" s="25" t="s">
        <v>0</v>
      </c>
      <c r="P240" s="25" t="s">
        <v>0</v>
      </c>
      <c r="Q240" s="25" t="s">
        <v>0</v>
      </c>
      <c r="R240" s="25" t="s">
        <v>0</v>
      </c>
      <c r="S240" s="12" t="s">
        <v>1</v>
      </c>
      <c r="T240" s="12" t="s">
        <v>42</v>
      </c>
      <c r="U240" s="6" t="str">
        <f t="shared" si="55"/>
        <v>Propriedade destinada a climatizar:    é.razão.cavidade.da.sala</v>
      </c>
      <c r="V240" s="6" t="str">
        <f t="shared" si="56"/>
        <v>Dado para climatizar:     razão.cavidade.da.sala          Deve ser formatado como (xsd:double)</v>
      </c>
      <c r="W240" s="28" t="s">
        <v>1740</v>
      </c>
      <c r="X240" s="22" t="str">
        <f t="shared" si="49"/>
        <v>clim.139</v>
      </c>
      <c r="Y240" s="48" t="str">
        <f t="shared" si="50"/>
        <v>É um conceito de climatizar</v>
      </c>
      <c r="Z240" s="47" t="str">
        <f t="shared" si="57"/>
        <v>Declara la relación de la cavidad de la habitación.</v>
      </c>
      <c r="AA240" s="50" t="str">
        <f t="shared" si="51"/>
        <v>null</v>
      </c>
      <c r="AB240" s="51" t="s">
        <v>0</v>
      </c>
      <c r="AC240" s="50" t="str">
        <f t="shared" si="52"/>
        <v>null</v>
      </c>
      <c r="AD240" s="51" t="s">
        <v>0</v>
      </c>
    </row>
    <row r="241" spans="1:30" s="8" customFormat="1" ht="6" customHeight="1" x14ac:dyDescent="0.25">
      <c r="A241" s="4">
        <v>241</v>
      </c>
      <c r="B241" s="11" t="s">
        <v>36</v>
      </c>
      <c r="C241" s="27" t="str">
        <f t="shared" si="53"/>
        <v>p.climatizar</v>
      </c>
      <c r="D241" s="7" t="str">
        <f t="shared" si="54"/>
        <v>é.tipo.de.condição</v>
      </c>
      <c r="E241" s="10" t="s">
        <v>37</v>
      </c>
      <c r="F241" s="20" t="str">
        <f t="shared" si="58"/>
        <v>d.climatizar</v>
      </c>
      <c r="G241" s="33" t="s">
        <v>1705</v>
      </c>
      <c r="H241" s="5" t="s">
        <v>38</v>
      </c>
      <c r="I241" s="29" t="s">
        <v>0</v>
      </c>
      <c r="J241" s="25" t="s">
        <v>0</v>
      </c>
      <c r="K241" s="25" t="s">
        <v>0</v>
      </c>
      <c r="L241" s="25" t="s">
        <v>0</v>
      </c>
      <c r="M241" s="25" t="s">
        <v>0</v>
      </c>
      <c r="N241" s="25" t="s">
        <v>0</v>
      </c>
      <c r="O241" s="25" t="s">
        <v>0</v>
      </c>
      <c r="P241" s="25" t="s">
        <v>0</v>
      </c>
      <c r="Q241" s="25" t="s">
        <v>0</v>
      </c>
      <c r="R241" s="25" t="s">
        <v>0</v>
      </c>
      <c r="S241" s="12" t="s">
        <v>1</v>
      </c>
      <c r="T241" s="12" t="s">
        <v>42</v>
      </c>
      <c r="U241" s="6" t="str">
        <f t="shared" si="55"/>
        <v>Propriedade destinada a climatizar:    é.tipo.de.condição</v>
      </c>
      <c r="V241" s="6" t="str">
        <f t="shared" si="56"/>
        <v>Dado para climatizar:     tipo.de.condição          Deve ser formatado como (xsd:string)</v>
      </c>
      <c r="W241" s="28" t="s">
        <v>1741</v>
      </c>
      <c r="X241" s="22" t="str">
        <f t="shared" si="49"/>
        <v>clim.140</v>
      </c>
      <c r="Y241" s="48" t="str">
        <f t="shared" si="50"/>
        <v>É um conceito de climatizar</v>
      </c>
      <c r="Z241" s="47" t="str">
        <f t="shared" si="57"/>
        <v>Declara el tipo de condición.</v>
      </c>
      <c r="AA241" s="50" t="str">
        <f t="shared" si="51"/>
        <v>null</v>
      </c>
      <c r="AB241" s="51" t="s">
        <v>0</v>
      </c>
      <c r="AC241" s="50" t="str">
        <f t="shared" si="52"/>
        <v>null</v>
      </c>
      <c r="AD241" s="51" t="s">
        <v>0</v>
      </c>
    </row>
    <row r="242" spans="1:30" s="8" customFormat="1" ht="6" customHeight="1" x14ac:dyDescent="0.25">
      <c r="A242" s="4">
        <v>242</v>
      </c>
      <c r="B242" s="11" t="s">
        <v>36</v>
      </c>
      <c r="C242" s="27" t="str">
        <f t="shared" si="53"/>
        <v>p.climatizar</v>
      </c>
      <c r="D242" s="7" t="str">
        <f t="shared" si="54"/>
        <v>é.tipo.de.construção</v>
      </c>
      <c r="E242" s="10" t="s">
        <v>37</v>
      </c>
      <c r="F242" s="20" t="str">
        <f t="shared" si="58"/>
        <v>d.climatizar</v>
      </c>
      <c r="G242" s="33" t="s">
        <v>1706</v>
      </c>
      <c r="H242" s="5" t="s">
        <v>38</v>
      </c>
      <c r="I242" s="29" t="s">
        <v>0</v>
      </c>
      <c r="J242" s="25" t="s">
        <v>0</v>
      </c>
      <c r="K242" s="25" t="s">
        <v>0</v>
      </c>
      <c r="L242" s="25" t="s">
        <v>0</v>
      </c>
      <c r="M242" s="25" t="s">
        <v>0</v>
      </c>
      <c r="N242" s="25" t="s">
        <v>0</v>
      </c>
      <c r="O242" s="25" t="s">
        <v>0</v>
      </c>
      <c r="P242" s="25" t="s">
        <v>0</v>
      </c>
      <c r="Q242" s="25" t="s">
        <v>0</v>
      </c>
      <c r="R242" s="25" t="s">
        <v>0</v>
      </c>
      <c r="S242" s="12" t="s">
        <v>1</v>
      </c>
      <c r="T242" s="12" t="s">
        <v>42</v>
      </c>
      <c r="U242" s="6" t="str">
        <f t="shared" si="55"/>
        <v>Propriedade destinada a climatizar:    é.tipo.de.construção</v>
      </c>
      <c r="V242" s="6" t="str">
        <f t="shared" si="56"/>
        <v>Dado para climatizar:     tipo.de.construção          Deve ser formatado como (xsd:string)</v>
      </c>
      <c r="W242" s="28" t="s">
        <v>1742</v>
      </c>
      <c r="X242" s="22" t="str">
        <f t="shared" si="49"/>
        <v>clim.141</v>
      </c>
      <c r="Y242" s="48" t="str">
        <f t="shared" si="50"/>
        <v>É um conceito de climatizar</v>
      </c>
      <c r="Z242" s="47" t="str">
        <f t="shared" si="57"/>
        <v>Declara el tipo de construcción.</v>
      </c>
      <c r="AA242" s="50" t="str">
        <f t="shared" si="51"/>
        <v>null</v>
      </c>
      <c r="AB242" s="51" t="s">
        <v>0</v>
      </c>
      <c r="AC242" s="50" t="str">
        <f t="shared" si="52"/>
        <v>null</v>
      </c>
      <c r="AD242" s="51" t="s">
        <v>0</v>
      </c>
    </row>
    <row r="243" spans="1:30" s="8" customFormat="1" ht="6" customHeight="1" x14ac:dyDescent="0.25">
      <c r="A243" s="4">
        <v>243</v>
      </c>
      <c r="B243" s="11" t="s">
        <v>36</v>
      </c>
      <c r="C243" s="27" t="str">
        <f t="shared" si="53"/>
        <v>p.climatizar</v>
      </c>
      <c r="D243" s="7" t="str">
        <f t="shared" si="54"/>
        <v>é.tipo.de.espaço</v>
      </c>
      <c r="E243" s="10" t="s">
        <v>37</v>
      </c>
      <c r="F243" s="20" t="str">
        <f t="shared" si="58"/>
        <v>d.climatizar</v>
      </c>
      <c r="G243" s="33" t="s">
        <v>1707</v>
      </c>
      <c r="H243" s="5" t="s">
        <v>38</v>
      </c>
      <c r="I243" s="29" t="s">
        <v>0</v>
      </c>
      <c r="J243" s="25" t="s">
        <v>0</v>
      </c>
      <c r="K243" s="25" t="s">
        <v>0</v>
      </c>
      <c r="L243" s="25" t="s">
        <v>0</v>
      </c>
      <c r="M243" s="25" t="s">
        <v>0</v>
      </c>
      <c r="N243" s="25" t="s">
        <v>0</v>
      </c>
      <c r="O243" s="25" t="s">
        <v>0</v>
      </c>
      <c r="P243" s="25" t="s">
        <v>0</v>
      </c>
      <c r="Q243" s="25" t="s">
        <v>0</v>
      </c>
      <c r="R243" s="25" t="s">
        <v>0</v>
      </c>
      <c r="S243" s="12" t="s">
        <v>1</v>
      </c>
      <c r="T243" s="12" t="s">
        <v>42</v>
      </c>
      <c r="U243" s="6" t="str">
        <f t="shared" si="55"/>
        <v>Propriedade destinada a climatizar:    é.tipo.de.espaço</v>
      </c>
      <c r="V243" s="6" t="str">
        <f t="shared" si="56"/>
        <v>Dado para climatizar:     tipo.de.espaço          Deve ser formatado como (xsd:string)</v>
      </c>
      <c r="W243" s="28" t="s">
        <v>1743</v>
      </c>
      <c r="X243" s="22" t="str">
        <f t="shared" si="49"/>
        <v>clim.142</v>
      </c>
      <c r="Y243" s="48" t="str">
        <f t="shared" si="50"/>
        <v>É um conceito de climatizar</v>
      </c>
      <c r="Z243" s="47" t="str">
        <f t="shared" si="57"/>
        <v>Declara el tipo de espacio.</v>
      </c>
      <c r="AA243" s="50" t="str">
        <f t="shared" si="51"/>
        <v>null</v>
      </c>
      <c r="AB243" s="51" t="s">
        <v>0</v>
      </c>
      <c r="AC243" s="50" t="str">
        <f t="shared" si="52"/>
        <v>null</v>
      </c>
      <c r="AD243" s="51" t="s">
        <v>0</v>
      </c>
    </row>
    <row r="244" spans="1:30" s="8" customFormat="1" ht="6" customHeight="1" x14ac:dyDescent="0.25">
      <c r="A244" s="4">
        <v>244</v>
      </c>
      <c r="B244" s="11" t="s">
        <v>36</v>
      </c>
      <c r="C244" s="27" t="str">
        <f t="shared" si="53"/>
        <v>p.climatizar</v>
      </c>
      <c r="D244" s="7" t="str">
        <f t="shared" si="54"/>
        <v>é.trocas.de.ar.por.hora</v>
      </c>
      <c r="E244" s="10" t="s">
        <v>37</v>
      </c>
      <c r="F244" s="20" t="str">
        <f t="shared" si="58"/>
        <v>d.climatizar</v>
      </c>
      <c r="G244" s="33" t="s">
        <v>1708</v>
      </c>
      <c r="H244" s="5" t="s">
        <v>46</v>
      </c>
      <c r="I244" s="29" t="s">
        <v>0</v>
      </c>
      <c r="J244" s="25" t="s">
        <v>0</v>
      </c>
      <c r="K244" s="25" t="s">
        <v>0</v>
      </c>
      <c r="L244" s="25" t="s">
        <v>0</v>
      </c>
      <c r="M244" s="25" t="s">
        <v>0</v>
      </c>
      <c r="N244" s="25" t="s">
        <v>0</v>
      </c>
      <c r="O244" s="25" t="s">
        <v>0</v>
      </c>
      <c r="P244" s="25" t="s">
        <v>0</v>
      </c>
      <c r="Q244" s="25" t="s">
        <v>0</v>
      </c>
      <c r="R244" s="25" t="s">
        <v>0</v>
      </c>
      <c r="S244" s="12" t="s">
        <v>1</v>
      </c>
      <c r="T244" s="12" t="s">
        <v>42</v>
      </c>
      <c r="U244" s="6" t="str">
        <f t="shared" si="55"/>
        <v>Propriedade destinada a climatizar:    é.trocas.de.ar.por.hora</v>
      </c>
      <c r="V244" s="6" t="str">
        <f t="shared" si="56"/>
        <v>Dado para climatizar:     trocas.de.ar.por.hora          Deve ser formatado como (xsd:double)</v>
      </c>
      <c r="W244" s="28" t="s">
        <v>1744</v>
      </c>
      <c r="X244" s="22" t="str">
        <f t="shared" si="49"/>
        <v>clim.143</v>
      </c>
      <c r="Y244" s="48" t="str">
        <f t="shared" si="50"/>
        <v>É um conceito de climatizar</v>
      </c>
      <c r="Z244" s="47" t="str">
        <f t="shared" si="57"/>
        <v>Declara cambios de aire por hora.</v>
      </c>
      <c r="AA244" s="50" t="str">
        <f t="shared" si="51"/>
        <v>null</v>
      </c>
      <c r="AB244" s="51" t="s">
        <v>0</v>
      </c>
      <c r="AC244" s="50" t="str">
        <f t="shared" si="52"/>
        <v>null</v>
      </c>
      <c r="AD244" s="51" t="s">
        <v>0</v>
      </c>
    </row>
    <row r="245" spans="1:30" s="8" customFormat="1" ht="6" customHeight="1" x14ac:dyDescent="0.25">
      <c r="A245" s="4">
        <v>245</v>
      </c>
      <c r="B245" s="11" t="s">
        <v>36</v>
      </c>
      <c r="C245" s="27" t="str">
        <f t="shared" si="53"/>
        <v>p.climatizar</v>
      </c>
      <c r="D245" s="7" t="str">
        <f t="shared" si="54"/>
        <v>é.unidade.de.ocupação</v>
      </c>
      <c r="E245" s="10" t="s">
        <v>37</v>
      </c>
      <c r="F245" s="20" t="str">
        <f t="shared" si="58"/>
        <v>d.climatizar</v>
      </c>
      <c r="G245" s="33" t="s">
        <v>1709</v>
      </c>
      <c r="H245" s="5" t="s">
        <v>46</v>
      </c>
      <c r="I245" s="29" t="s">
        <v>0</v>
      </c>
      <c r="J245" s="25" t="s">
        <v>0</v>
      </c>
      <c r="K245" s="25" t="s">
        <v>0</v>
      </c>
      <c r="L245" s="25" t="s">
        <v>0</v>
      </c>
      <c r="M245" s="25" t="s">
        <v>0</v>
      </c>
      <c r="N245" s="25" t="s">
        <v>0</v>
      </c>
      <c r="O245" s="25" t="s">
        <v>0</v>
      </c>
      <c r="P245" s="25" t="s">
        <v>0</v>
      </c>
      <c r="Q245" s="25" t="s">
        <v>0</v>
      </c>
      <c r="R245" s="25" t="s">
        <v>0</v>
      </c>
      <c r="S245" s="12" t="s">
        <v>1</v>
      </c>
      <c r="T245" s="12" t="s">
        <v>42</v>
      </c>
      <c r="U245" s="6" t="str">
        <f t="shared" si="55"/>
        <v>Propriedade destinada a climatizar:    é.unidade.de.ocupação</v>
      </c>
      <c r="V245" s="6" t="str">
        <f t="shared" si="56"/>
        <v>Dado para climatizar:     unidade.de.ocupação          Deve ser formatado como (xsd:double)</v>
      </c>
      <c r="W245" s="28" t="s">
        <v>1745</v>
      </c>
      <c r="X245" s="22" t="str">
        <f t="shared" si="49"/>
        <v>clim.144</v>
      </c>
      <c r="Y245" s="48" t="str">
        <f t="shared" si="50"/>
        <v>É um conceito de climatizar</v>
      </c>
      <c r="Z245" s="47" t="str">
        <f t="shared" si="57"/>
        <v>Declara unidad de ocupación.</v>
      </c>
      <c r="AA245" s="50" t="str">
        <f t="shared" si="51"/>
        <v>null</v>
      </c>
      <c r="AB245" s="51" t="s">
        <v>0</v>
      </c>
      <c r="AC245" s="50" t="str">
        <f t="shared" si="52"/>
        <v>null</v>
      </c>
      <c r="AD245" s="51" t="s">
        <v>0</v>
      </c>
    </row>
    <row r="246" spans="1:30" s="8" customFormat="1" ht="6" customHeight="1" x14ac:dyDescent="0.25">
      <c r="A246" s="4">
        <v>246</v>
      </c>
      <c r="B246" s="11" t="s">
        <v>36</v>
      </c>
      <c r="C246" s="27" t="str">
        <f t="shared" si="53"/>
        <v>p.climatizar</v>
      </c>
      <c r="D246" s="7" t="str">
        <f t="shared" si="54"/>
        <v>é.unidade.de.carga.de.energia</v>
      </c>
      <c r="E246" s="10" t="s">
        <v>37</v>
      </c>
      <c r="F246" s="20" t="str">
        <f t="shared" si="58"/>
        <v>d.climatizar</v>
      </c>
      <c r="G246" s="33" t="s">
        <v>1710</v>
      </c>
      <c r="H246" s="5" t="s">
        <v>46</v>
      </c>
      <c r="I246" s="29" t="s">
        <v>0</v>
      </c>
      <c r="J246" s="25" t="s">
        <v>0</v>
      </c>
      <c r="K246" s="25" t="s">
        <v>0</v>
      </c>
      <c r="L246" s="25" t="s">
        <v>0</v>
      </c>
      <c r="M246" s="25" t="s">
        <v>0</v>
      </c>
      <c r="N246" s="25" t="s">
        <v>0</v>
      </c>
      <c r="O246" s="25" t="s">
        <v>0</v>
      </c>
      <c r="P246" s="25" t="s">
        <v>0</v>
      </c>
      <c r="Q246" s="25" t="s">
        <v>0</v>
      </c>
      <c r="R246" s="25" t="s">
        <v>0</v>
      </c>
      <c r="S246" s="12" t="s">
        <v>1</v>
      </c>
      <c r="T246" s="12" t="s">
        <v>42</v>
      </c>
      <c r="U246" s="6" t="str">
        <f t="shared" si="55"/>
        <v>Propriedade destinada a climatizar:    é.unidade.de.carga.de.energia</v>
      </c>
      <c r="V246" s="6" t="str">
        <f t="shared" si="56"/>
        <v>Dado para climatizar:     unidade.de.carga.de.energia          Deve ser formatado como (xsd:double)</v>
      </c>
      <c r="W246" s="28" t="s">
        <v>1746</v>
      </c>
      <c r="X246" s="22" t="str">
        <f t="shared" si="49"/>
        <v>clim.145</v>
      </c>
      <c r="Y246" s="48" t="str">
        <f t="shared" si="50"/>
        <v>É um conceito de climatizar</v>
      </c>
      <c r="Z246" s="47" t="str">
        <f t="shared" si="57"/>
        <v>Declara la unidad de carga de energía.</v>
      </c>
      <c r="AA246" s="50" t="str">
        <f t="shared" si="51"/>
        <v>null</v>
      </c>
      <c r="AB246" s="51" t="s">
        <v>0</v>
      </c>
      <c r="AC246" s="50" t="str">
        <f t="shared" si="52"/>
        <v>null</v>
      </c>
      <c r="AD246" s="51" t="s">
        <v>0</v>
      </c>
    </row>
    <row r="247" spans="1:30" s="8" customFormat="1" ht="6" customHeight="1" x14ac:dyDescent="0.25">
      <c r="A247" s="4">
        <v>247</v>
      </c>
      <c r="B247" s="11" t="s">
        <v>36</v>
      </c>
      <c r="C247" s="30" t="str">
        <f t="shared" si="53"/>
        <v>p.comunicar</v>
      </c>
      <c r="D247" s="7" t="str">
        <f t="shared" si="54"/>
        <v>é.telefone</v>
      </c>
      <c r="E247" s="10" t="s">
        <v>37</v>
      </c>
      <c r="F247" s="19" t="s">
        <v>675</v>
      </c>
      <c r="G247" s="34" t="s">
        <v>380</v>
      </c>
      <c r="H247" s="5" t="s">
        <v>38</v>
      </c>
      <c r="I247" s="29" t="s">
        <v>0</v>
      </c>
      <c r="J247" s="23" t="s">
        <v>0</v>
      </c>
      <c r="K247" s="23" t="s">
        <v>0</v>
      </c>
      <c r="L247" s="23" t="s">
        <v>0</v>
      </c>
      <c r="M247" s="23" t="s">
        <v>0</v>
      </c>
      <c r="N247" s="25" t="s">
        <v>0</v>
      </c>
      <c r="O247" s="23" t="s">
        <v>0</v>
      </c>
      <c r="P247" s="23" t="s">
        <v>0</v>
      </c>
      <c r="Q247" s="23" t="s">
        <v>0</v>
      </c>
      <c r="R247" s="25" t="s">
        <v>0</v>
      </c>
      <c r="S247" s="12" t="s">
        <v>1</v>
      </c>
      <c r="T247" s="12" t="s">
        <v>42</v>
      </c>
      <c r="U247" s="6" t="str">
        <f t="shared" si="55"/>
        <v>Propriedade destinada a comunicar:    é.telefone</v>
      </c>
      <c r="V247" s="6" t="str">
        <f t="shared" si="56"/>
        <v>Dado para comunicar:     telefone          Deve ser formatado como (xsd:string)</v>
      </c>
      <c r="W247" s="28" t="s">
        <v>2266</v>
      </c>
      <c r="X247" s="22" t="str">
        <f t="shared" si="49"/>
        <v>comu.100</v>
      </c>
      <c r="Y247" s="48" t="str">
        <f t="shared" si="50"/>
        <v>É um conceito de comunicar</v>
      </c>
      <c r="Z247" s="47" t="str">
        <f t="shared" si="57"/>
        <v>Identificación del número de teléfono fijo.</v>
      </c>
      <c r="AA247" s="50" t="str">
        <f t="shared" si="51"/>
        <v>null</v>
      </c>
      <c r="AB247" s="51" t="s">
        <v>0</v>
      </c>
      <c r="AC247" s="50" t="str">
        <f t="shared" si="52"/>
        <v>null</v>
      </c>
      <c r="AD247" s="51" t="s">
        <v>0</v>
      </c>
    </row>
    <row r="248" spans="1:30" s="8" customFormat="1" ht="6" customHeight="1" x14ac:dyDescent="0.25">
      <c r="A248" s="4">
        <v>248</v>
      </c>
      <c r="B248" s="11" t="s">
        <v>36</v>
      </c>
      <c r="C248" s="27" t="str">
        <f t="shared" si="53"/>
        <v>p.comunicar</v>
      </c>
      <c r="D248" s="7" t="str">
        <f t="shared" si="54"/>
        <v>é.celular</v>
      </c>
      <c r="E248" s="10" t="s">
        <v>37</v>
      </c>
      <c r="F248" s="20" t="str">
        <f>F247</f>
        <v>d.comunicar</v>
      </c>
      <c r="G248" s="34" t="s">
        <v>381</v>
      </c>
      <c r="H248" s="5" t="s">
        <v>38</v>
      </c>
      <c r="I248" s="29" t="s">
        <v>0</v>
      </c>
      <c r="J248" s="23" t="s">
        <v>0</v>
      </c>
      <c r="K248" s="23" t="s">
        <v>0</v>
      </c>
      <c r="L248" s="23" t="s">
        <v>0</v>
      </c>
      <c r="M248" s="23" t="s">
        <v>0</v>
      </c>
      <c r="N248" s="25" t="s">
        <v>0</v>
      </c>
      <c r="O248" s="23" t="s">
        <v>0</v>
      </c>
      <c r="P248" s="23" t="s">
        <v>0</v>
      </c>
      <c r="Q248" s="23" t="s">
        <v>0</v>
      </c>
      <c r="R248" s="25" t="s">
        <v>0</v>
      </c>
      <c r="S248" s="12" t="s">
        <v>1</v>
      </c>
      <c r="T248" s="12" t="s">
        <v>42</v>
      </c>
      <c r="U248" s="6" t="str">
        <f t="shared" si="55"/>
        <v>Propriedade destinada a comunicar:    é.celular</v>
      </c>
      <c r="V248" s="6" t="str">
        <f t="shared" si="56"/>
        <v>Dado para comunicar:     celular          Deve ser formatado como (xsd:string)</v>
      </c>
      <c r="W248" s="28" t="s">
        <v>2267</v>
      </c>
      <c r="X248" s="22" t="str">
        <f t="shared" si="49"/>
        <v>comu.101</v>
      </c>
      <c r="Y248" s="48" t="str">
        <f t="shared" si="50"/>
        <v>É um conceito de comunicar</v>
      </c>
      <c r="Z248" s="47" t="str">
        <f t="shared" si="57"/>
        <v>Identificación del número de teléfono celular.</v>
      </c>
      <c r="AA248" s="50" t="str">
        <f t="shared" si="51"/>
        <v>null</v>
      </c>
      <c r="AB248" s="51" t="s">
        <v>0</v>
      </c>
      <c r="AC248" s="50" t="str">
        <f t="shared" si="52"/>
        <v>null</v>
      </c>
      <c r="AD248" s="51" t="s">
        <v>0</v>
      </c>
    </row>
    <row r="249" spans="1:30" s="8" customFormat="1" ht="6" customHeight="1" x14ac:dyDescent="0.25">
      <c r="A249" s="4">
        <v>249</v>
      </c>
      <c r="B249" s="11" t="s">
        <v>36</v>
      </c>
      <c r="C249" s="27" t="str">
        <f t="shared" si="53"/>
        <v>p.comunicar</v>
      </c>
      <c r="D249" s="7" t="str">
        <f t="shared" si="54"/>
        <v>é.fax</v>
      </c>
      <c r="E249" s="10" t="s">
        <v>37</v>
      </c>
      <c r="F249" s="20" t="str">
        <f>F248</f>
        <v>d.comunicar</v>
      </c>
      <c r="G249" s="34" t="s">
        <v>382</v>
      </c>
      <c r="H249" s="5" t="s">
        <v>38</v>
      </c>
      <c r="I249" s="29" t="s">
        <v>0</v>
      </c>
      <c r="J249" s="23" t="s">
        <v>0</v>
      </c>
      <c r="K249" s="23" t="s">
        <v>0</v>
      </c>
      <c r="L249" s="23" t="s">
        <v>0</v>
      </c>
      <c r="M249" s="23" t="s">
        <v>0</v>
      </c>
      <c r="N249" s="25" t="s">
        <v>0</v>
      </c>
      <c r="O249" s="23" t="s">
        <v>0</v>
      </c>
      <c r="P249" s="23" t="s">
        <v>0</v>
      </c>
      <c r="Q249" s="23" t="s">
        <v>0</v>
      </c>
      <c r="R249" s="25" t="s">
        <v>0</v>
      </c>
      <c r="S249" s="12" t="s">
        <v>1</v>
      </c>
      <c r="T249" s="12" t="s">
        <v>42</v>
      </c>
      <c r="U249" s="6" t="str">
        <f t="shared" si="55"/>
        <v>Propriedade destinada a comunicar:    é.fax</v>
      </c>
      <c r="V249" s="6" t="str">
        <f t="shared" si="56"/>
        <v>Dado para comunicar:     fax          Deve ser formatado como (xsd:string)</v>
      </c>
      <c r="W249" s="28" t="s">
        <v>2268</v>
      </c>
      <c r="X249" s="22" t="str">
        <f t="shared" si="49"/>
        <v>comu.102</v>
      </c>
      <c r="Y249" s="48" t="str">
        <f t="shared" si="50"/>
        <v>É um conceito de comunicar</v>
      </c>
      <c r="Z249" s="47" t="str">
        <f t="shared" si="57"/>
        <v>Identificación del número de fax.</v>
      </c>
      <c r="AA249" s="50" t="str">
        <f t="shared" si="51"/>
        <v>null</v>
      </c>
      <c r="AB249" s="51" t="s">
        <v>0</v>
      </c>
      <c r="AC249" s="50" t="str">
        <f t="shared" si="52"/>
        <v>null</v>
      </c>
      <c r="AD249" s="51" t="s">
        <v>0</v>
      </c>
    </row>
    <row r="250" spans="1:30" s="8" customFormat="1" ht="6" customHeight="1" x14ac:dyDescent="0.25">
      <c r="A250" s="4">
        <v>250</v>
      </c>
      <c r="B250" s="11" t="s">
        <v>36</v>
      </c>
      <c r="C250" s="27" t="str">
        <f t="shared" si="53"/>
        <v>p.comunicar</v>
      </c>
      <c r="D250" s="7" t="str">
        <f t="shared" si="54"/>
        <v>é.e-mail</v>
      </c>
      <c r="E250" s="10" t="s">
        <v>37</v>
      </c>
      <c r="F250" s="20" t="str">
        <f>F249</f>
        <v>d.comunicar</v>
      </c>
      <c r="G250" s="34" t="s">
        <v>383</v>
      </c>
      <c r="H250" s="5" t="s">
        <v>38</v>
      </c>
      <c r="I250" s="29" t="s">
        <v>0</v>
      </c>
      <c r="J250" s="23" t="s">
        <v>0</v>
      </c>
      <c r="K250" s="23" t="s">
        <v>0</v>
      </c>
      <c r="L250" s="23" t="s">
        <v>0</v>
      </c>
      <c r="M250" s="23" t="s">
        <v>0</v>
      </c>
      <c r="N250" s="25" t="s">
        <v>0</v>
      </c>
      <c r="O250" s="23" t="s">
        <v>0</v>
      </c>
      <c r="P250" s="23" t="s">
        <v>0</v>
      </c>
      <c r="Q250" s="23" t="s">
        <v>0</v>
      </c>
      <c r="R250" s="25" t="s">
        <v>0</v>
      </c>
      <c r="S250" s="12" t="s">
        <v>1</v>
      </c>
      <c r="T250" s="12" t="s">
        <v>42</v>
      </c>
      <c r="U250" s="6" t="str">
        <f t="shared" si="55"/>
        <v>Propriedade destinada a comunicar:    é.e-mail</v>
      </c>
      <c r="V250" s="6" t="str">
        <f t="shared" si="56"/>
        <v>Dado para comunicar:     e-mail          Deve ser formatado como (xsd:string)</v>
      </c>
      <c r="W250" s="28" t="s">
        <v>2266</v>
      </c>
      <c r="X250" s="22" t="str">
        <f t="shared" si="49"/>
        <v>comu.103</v>
      </c>
      <c r="Y250" s="48" t="str">
        <f t="shared" si="50"/>
        <v>É um conceito de comunicar</v>
      </c>
      <c r="Z250" s="47" t="str">
        <f t="shared" si="57"/>
        <v>Identificación del número de teléfono fijo.</v>
      </c>
      <c r="AA250" s="50" t="str">
        <f t="shared" si="51"/>
        <v>null</v>
      </c>
      <c r="AB250" s="51" t="s">
        <v>0</v>
      </c>
      <c r="AC250" s="50" t="str">
        <f t="shared" si="52"/>
        <v>null</v>
      </c>
      <c r="AD250" s="51" t="s">
        <v>0</v>
      </c>
    </row>
    <row r="251" spans="1:30" s="8" customFormat="1" ht="6" customHeight="1" x14ac:dyDescent="0.25">
      <c r="A251" s="4">
        <v>251</v>
      </c>
      <c r="B251" s="11" t="s">
        <v>36</v>
      </c>
      <c r="C251" s="27" t="str">
        <f t="shared" si="53"/>
        <v>p.comunicar</v>
      </c>
      <c r="D251" s="7" t="str">
        <f t="shared" si="54"/>
        <v>é.rede.social</v>
      </c>
      <c r="E251" s="10" t="s">
        <v>37</v>
      </c>
      <c r="F251" s="20" t="str">
        <f>F250</f>
        <v>d.comunicar</v>
      </c>
      <c r="G251" s="34" t="s">
        <v>384</v>
      </c>
      <c r="H251" s="5" t="s">
        <v>38</v>
      </c>
      <c r="I251" s="29" t="s">
        <v>0</v>
      </c>
      <c r="J251" s="23" t="s">
        <v>0</v>
      </c>
      <c r="K251" s="23" t="s">
        <v>0</v>
      </c>
      <c r="L251" s="23" t="s">
        <v>0</v>
      </c>
      <c r="M251" s="23" t="s">
        <v>0</v>
      </c>
      <c r="N251" s="25" t="s">
        <v>0</v>
      </c>
      <c r="O251" s="23" t="s">
        <v>0</v>
      </c>
      <c r="P251" s="23" t="s">
        <v>0</v>
      </c>
      <c r="Q251" s="23" t="s">
        <v>0</v>
      </c>
      <c r="R251" s="25" t="s">
        <v>0</v>
      </c>
      <c r="S251" s="12" t="s">
        <v>1</v>
      </c>
      <c r="T251" s="12" t="s">
        <v>42</v>
      </c>
      <c r="U251" s="6" t="str">
        <f t="shared" si="55"/>
        <v>Propriedade destinada a comunicar:    é.rede.social</v>
      </c>
      <c r="V251" s="6" t="str">
        <f t="shared" si="56"/>
        <v>Dado para comunicar:     rede.social          Deve ser formatado como (xsd:string)</v>
      </c>
      <c r="W251" s="28" t="s">
        <v>276</v>
      </c>
      <c r="X251" s="22" t="str">
        <f t="shared" si="49"/>
        <v>comu.104</v>
      </c>
      <c r="Y251" s="48" t="str">
        <f t="shared" si="50"/>
        <v>É um conceito de comunicar</v>
      </c>
      <c r="Z251" s="47" t="str">
        <f t="shared" si="57"/>
        <v>Identificación del nombre de la red social.</v>
      </c>
      <c r="AA251" s="50" t="str">
        <f t="shared" si="51"/>
        <v>null</v>
      </c>
      <c r="AB251" s="51" t="s">
        <v>0</v>
      </c>
      <c r="AC251" s="50" t="str">
        <f t="shared" si="52"/>
        <v>null</v>
      </c>
      <c r="AD251" s="51" t="s">
        <v>0</v>
      </c>
    </row>
    <row r="252" spans="1:30" s="8" customFormat="1" ht="6" customHeight="1" x14ac:dyDescent="0.25">
      <c r="A252" s="4">
        <v>252</v>
      </c>
      <c r="B252" s="11" t="s">
        <v>36</v>
      </c>
      <c r="C252" s="27" t="str">
        <f t="shared" si="53"/>
        <v>p.comunicar</v>
      </c>
      <c r="D252" s="7" t="str">
        <f t="shared" si="54"/>
        <v>é.website</v>
      </c>
      <c r="E252" s="10" t="s">
        <v>37</v>
      </c>
      <c r="F252" s="20" t="str">
        <f>F250</f>
        <v>d.comunicar</v>
      </c>
      <c r="G252" s="34" t="s">
        <v>782</v>
      </c>
      <c r="H252" s="5" t="s">
        <v>38</v>
      </c>
      <c r="I252" s="29" t="s">
        <v>0</v>
      </c>
      <c r="J252" s="23" t="s">
        <v>0</v>
      </c>
      <c r="K252" s="23" t="s">
        <v>0</v>
      </c>
      <c r="L252" s="23" t="s">
        <v>0</v>
      </c>
      <c r="M252" s="23" t="s">
        <v>0</v>
      </c>
      <c r="N252" s="25" t="s">
        <v>0</v>
      </c>
      <c r="O252" s="23" t="s">
        <v>0</v>
      </c>
      <c r="P252" s="23" t="s">
        <v>0</v>
      </c>
      <c r="Q252" s="23" t="s">
        <v>0</v>
      </c>
      <c r="R252" s="25" t="s">
        <v>0</v>
      </c>
      <c r="S252" s="12" t="s">
        <v>1</v>
      </c>
      <c r="T252" s="12" t="s">
        <v>42</v>
      </c>
      <c r="U252" s="6" t="str">
        <f t="shared" si="55"/>
        <v>Propriedade destinada a comunicar:    é.website</v>
      </c>
      <c r="V252" s="6" t="str">
        <f t="shared" si="56"/>
        <v>Dado para comunicar:     website          Deve ser formatado como (xsd:string)</v>
      </c>
      <c r="W252" s="28" t="s">
        <v>783</v>
      </c>
      <c r="X252" s="22" t="str">
        <f t="shared" si="49"/>
        <v>comu.105</v>
      </c>
      <c r="Y252" s="48" t="str">
        <f t="shared" si="50"/>
        <v>É um conceito de comunicar</v>
      </c>
      <c r="Z252" s="47" t="str">
        <f t="shared" si="57"/>
        <v>Identificación del direccionamiento de la página web.</v>
      </c>
      <c r="AA252" s="50" t="str">
        <f t="shared" si="51"/>
        <v>null</v>
      </c>
      <c r="AB252" s="51" t="s">
        <v>0</v>
      </c>
      <c r="AC252" s="50" t="str">
        <f t="shared" si="52"/>
        <v>null</v>
      </c>
      <c r="AD252" s="51" t="s">
        <v>0</v>
      </c>
    </row>
    <row r="253" spans="1:30" s="8" customFormat="1" ht="6" customHeight="1" x14ac:dyDescent="0.25">
      <c r="A253" s="4">
        <v>253</v>
      </c>
      <c r="B253" s="11" t="s">
        <v>36</v>
      </c>
      <c r="C253" s="27" t="str">
        <f t="shared" si="53"/>
        <v>p.comunicar</v>
      </c>
      <c r="D253" s="7" t="str">
        <f t="shared" si="54"/>
        <v>é.caixa.postal</v>
      </c>
      <c r="E253" s="10" t="s">
        <v>37</v>
      </c>
      <c r="F253" s="20" t="str">
        <f>F251</f>
        <v>d.comunicar</v>
      </c>
      <c r="G253" s="34" t="s">
        <v>385</v>
      </c>
      <c r="H253" s="5" t="s">
        <v>38</v>
      </c>
      <c r="I253" s="29" t="s">
        <v>0</v>
      </c>
      <c r="J253" s="23" t="s">
        <v>0</v>
      </c>
      <c r="K253" s="23" t="s">
        <v>0</v>
      </c>
      <c r="L253" s="23" t="s">
        <v>0</v>
      </c>
      <c r="M253" s="23" t="s">
        <v>0</v>
      </c>
      <c r="N253" s="25" t="s">
        <v>0</v>
      </c>
      <c r="O253" s="23" t="s">
        <v>0</v>
      </c>
      <c r="P253" s="23" t="s">
        <v>0</v>
      </c>
      <c r="Q253" s="23" t="s">
        <v>0</v>
      </c>
      <c r="R253" s="25" t="s">
        <v>0</v>
      </c>
      <c r="S253" s="12" t="s">
        <v>1</v>
      </c>
      <c r="T253" s="12" t="s">
        <v>42</v>
      </c>
      <c r="U253" s="6" t="str">
        <f t="shared" si="55"/>
        <v>Propriedade destinada a comunicar:    é.caixa.postal</v>
      </c>
      <c r="V253" s="6" t="str">
        <f t="shared" si="56"/>
        <v>Dado para comunicar:     caixa.postal          Deve ser formatado como (xsd:string)</v>
      </c>
      <c r="W253" s="28" t="s">
        <v>2269</v>
      </c>
      <c r="X253" s="22" t="str">
        <f t="shared" si="49"/>
        <v>comu.106</v>
      </c>
      <c r="Y253" s="48" t="str">
        <f t="shared" si="50"/>
        <v>É um conceito de comunicar</v>
      </c>
      <c r="Z253" s="47" t="str">
        <f t="shared" si="57"/>
        <v>Identificación del número de apartado de correos.</v>
      </c>
      <c r="AA253" s="50" t="str">
        <f t="shared" si="51"/>
        <v>null</v>
      </c>
      <c r="AB253" s="51" t="s">
        <v>0</v>
      </c>
      <c r="AC253" s="50" t="str">
        <f t="shared" si="52"/>
        <v>null</v>
      </c>
      <c r="AD253" s="51" t="s">
        <v>0</v>
      </c>
    </row>
    <row r="254" spans="1:30" s="8" customFormat="1" ht="6" customHeight="1" x14ac:dyDescent="0.25">
      <c r="A254" s="4">
        <v>254</v>
      </c>
      <c r="B254" s="11" t="s">
        <v>36</v>
      </c>
      <c r="C254" s="30" t="str">
        <f t="shared" si="53"/>
        <v>p.concursar</v>
      </c>
      <c r="D254" s="7" t="str">
        <f t="shared" si="54"/>
        <v>é.edital</v>
      </c>
      <c r="E254" s="10" t="s">
        <v>37</v>
      </c>
      <c r="F254" s="21" t="s">
        <v>954</v>
      </c>
      <c r="G254" s="34" t="s">
        <v>949</v>
      </c>
      <c r="H254" s="5" t="s">
        <v>38</v>
      </c>
      <c r="I254" s="29" t="s">
        <v>0</v>
      </c>
      <c r="J254" s="25" t="s">
        <v>0</v>
      </c>
      <c r="K254" s="23" t="s">
        <v>0</v>
      </c>
      <c r="L254" s="23" t="s">
        <v>0</v>
      </c>
      <c r="M254" s="23" t="s">
        <v>0</v>
      </c>
      <c r="N254" s="25" t="s">
        <v>0</v>
      </c>
      <c r="O254" s="23" t="s">
        <v>0</v>
      </c>
      <c r="P254" s="23" t="s">
        <v>0</v>
      </c>
      <c r="Q254" s="23" t="s">
        <v>0</v>
      </c>
      <c r="R254" s="25" t="s">
        <v>0</v>
      </c>
      <c r="S254" s="12" t="s">
        <v>1</v>
      </c>
      <c r="T254" s="12" t="s">
        <v>42</v>
      </c>
      <c r="U254" s="6" t="str">
        <f t="shared" si="55"/>
        <v>Propriedade destinada a concursar:    é.edital</v>
      </c>
      <c r="V254" s="6" t="str">
        <f t="shared" si="56"/>
        <v>Dado para concursar:     edital          Deve ser formatado como (xsd:string)</v>
      </c>
      <c r="W254" s="28" t="s">
        <v>2270</v>
      </c>
      <c r="X254" s="22" t="str">
        <f t="shared" si="49"/>
        <v>conc.100</v>
      </c>
      <c r="Y254" s="48" t="str">
        <f t="shared" si="50"/>
        <v>É um conceito de concursar</v>
      </c>
      <c r="Z254" s="47" t="str">
        <f t="shared" si="57"/>
        <v>Identificación del número de la convocatoria pública de un concurso, licitación o concurso.</v>
      </c>
      <c r="AA254" s="50" t="str">
        <f t="shared" si="51"/>
        <v>null</v>
      </c>
      <c r="AB254" s="51" t="s">
        <v>0</v>
      </c>
      <c r="AC254" s="50" t="str">
        <f t="shared" si="52"/>
        <v>null</v>
      </c>
      <c r="AD254" s="51" t="s">
        <v>0</v>
      </c>
    </row>
    <row r="255" spans="1:30" s="8" customFormat="1" ht="6" customHeight="1" x14ac:dyDescent="0.25">
      <c r="A255" s="4">
        <v>255</v>
      </c>
      <c r="B255" s="11" t="s">
        <v>36</v>
      </c>
      <c r="C255" s="27" t="str">
        <f t="shared" si="53"/>
        <v>p.concursar</v>
      </c>
      <c r="D255" s="7" t="str">
        <f t="shared" si="54"/>
        <v>é.proponente</v>
      </c>
      <c r="E255" s="10" t="s">
        <v>37</v>
      </c>
      <c r="F255" s="20" t="str">
        <f t="shared" ref="F255:F262" si="59">F254</f>
        <v>d.concursar</v>
      </c>
      <c r="G255" s="33" t="s">
        <v>951</v>
      </c>
      <c r="H255" s="26" t="s">
        <v>38</v>
      </c>
      <c r="I255" s="29" t="s">
        <v>0</v>
      </c>
      <c r="J255" s="25" t="s">
        <v>0</v>
      </c>
      <c r="K255" s="25" t="s">
        <v>0</v>
      </c>
      <c r="L255" s="25" t="s">
        <v>0</v>
      </c>
      <c r="M255" s="25" t="s">
        <v>0</v>
      </c>
      <c r="N255" s="25" t="s">
        <v>0</v>
      </c>
      <c r="O255" s="25" t="s">
        <v>0</v>
      </c>
      <c r="P255" s="25" t="s">
        <v>0</v>
      </c>
      <c r="Q255" s="23" t="s">
        <v>0</v>
      </c>
      <c r="R255" s="25" t="s">
        <v>0</v>
      </c>
      <c r="S255" s="12" t="s">
        <v>1</v>
      </c>
      <c r="T255" s="12" t="s">
        <v>42</v>
      </c>
      <c r="U255" s="6" t="str">
        <f t="shared" si="55"/>
        <v>Propriedade destinada a concursar:    é.proponente</v>
      </c>
      <c r="V255" s="6" t="str">
        <f t="shared" si="56"/>
        <v>Dado para concursar:     proponente          Deve ser formatado como (xsd:string)</v>
      </c>
      <c r="W255" s="28" t="s">
        <v>2271</v>
      </c>
      <c r="X255" s="22" t="str">
        <f t="shared" si="49"/>
        <v>conc.101</v>
      </c>
      <c r="Y255" s="48" t="str">
        <f t="shared" si="50"/>
        <v>É um conceito de concursar</v>
      </c>
      <c r="Z255" s="47" t="str">
        <f t="shared" si="57"/>
        <v>Identificación del proponente de una licitación, licitación o concurso.</v>
      </c>
      <c r="AA255" s="50" t="str">
        <f t="shared" si="51"/>
        <v>null</v>
      </c>
      <c r="AB255" s="51" t="s">
        <v>0</v>
      </c>
      <c r="AC255" s="50" t="str">
        <f t="shared" si="52"/>
        <v>null</v>
      </c>
      <c r="AD255" s="51" t="s">
        <v>0</v>
      </c>
    </row>
    <row r="256" spans="1:30" s="8" customFormat="1" ht="6" customHeight="1" x14ac:dyDescent="0.25">
      <c r="A256" s="4">
        <v>256</v>
      </c>
      <c r="B256" s="11" t="s">
        <v>36</v>
      </c>
      <c r="C256" s="27" t="str">
        <f t="shared" si="53"/>
        <v>p.concursar</v>
      </c>
      <c r="D256" s="7" t="str">
        <f t="shared" si="54"/>
        <v>é.classificado</v>
      </c>
      <c r="E256" s="10" t="s">
        <v>37</v>
      </c>
      <c r="F256" s="20" t="str">
        <f t="shared" si="59"/>
        <v>d.concursar</v>
      </c>
      <c r="G256" s="33" t="s">
        <v>953</v>
      </c>
      <c r="H256" s="26" t="s">
        <v>38</v>
      </c>
      <c r="I256" s="29" t="s">
        <v>0</v>
      </c>
      <c r="J256" s="25" t="s">
        <v>0</v>
      </c>
      <c r="K256" s="25" t="s">
        <v>0</v>
      </c>
      <c r="L256" s="25" t="s">
        <v>0</v>
      </c>
      <c r="M256" s="25" t="s">
        <v>0</v>
      </c>
      <c r="N256" s="25" t="s">
        <v>0</v>
      </c>
      <c r="O256" s="25" t="s">
        <v>0</v>
      </c>
      <c r="P256" s="25" t="s">
        <v>0</v>
      </c>
      <c r="Q256" s="23" t="s">
        <v>0</v>
      </c>
      <c r="R256" s="25" t="s">
        <v>0</v>
      </c>
      <c r="S256" s="12" t="s">
        <v>1</v>
      </c>
      <c r="T256" s="12" t="s">
        <v>42</v>
      </c>
      <c r="U256" s="6" t="str">
        <f t="shared" si="55"/>
        <v>Propriedade destinada a concursar:    é.classificado</v>
      </c>
      <c r="V256" s="6" t="str">
        <f t="shared" si="56"/>
        <v>Dado para concursar:     classificado          Deve ser formatado como (xsd:string)</v>
      </c>
      <c r="W256" s="28" t="s">
        <v>956</v>
      </c>
      <c r="X256" s="22" t="str">
        <f t="shared" si="49"/>
        <v>conc.102</v>
      </c>
      <c r="Y256" s="48" t="str">
        <f t="shared" si="50"/>
        <v>É um conceito de concursar</v>
      </c>
      <c r="Z256" s="47" t="str">
        <f t="shared" si="57"/>
        <v>Declara que está clasificado en una licitación, licitación o concurso.</v>
      </c>
      <c r="AA256" s="50" t="str">
        <f t="shared" si="51"/>
        <v>null</v>
      </c>
      <c r="AB256" s="51" t="s">
        <v>0</v>
      </c>
      <c r="AC256" s="50" t="str">
        <f t="shared" si="52"/>
        <v>null</v>
      </c>
      <c r="AD256" s="51" t="s">
        <v>0</v>
      </c>
    </row>
    <row r="257" spans="1:30" s="8" customFormat="1" ht="6" customHeight="1" x14ac:dyDescent="0.25">
      <c r="A257" s="4">
        <v>257</v>
      </c>
      <c r="B257" s="11" t="s">
        <v>36</v>
      </c>
      <c r="C257" s="27" t="str">
        <f t="shared" si="53"/>
        <v>p.concursar</v>
      </c>
      <c r="D257" s="7" t="str">
        <f t="shared" si="54"/>
        <v>é.vencedor</v>
      </c>
      <c r="E257" s="10" t="s">
        <v>37</v>
      </c>
      <c r="F257" s="20" t="str">
        <f t="shared" si="59"/>
        <v>d.concursar</v>
      </c>
      <c r="G257" s="33" t="s">
        <v>952</v>
      </c>
      <c r="H257" s="26" t="s">
        <v>38</v>
      </c>
      <c r="I257" s="29" t="s">
        <v>0</v>
      </c>
      <c r="J257" s="25" t="s">
        <v>0</v>
      </c>
      <c r="K257" s="25" t="s">
        <v>0</v>
      </c>
      <c r="L257" s="25" t="s">
        <v>0</v>
      </c>
      <c r="M257" s="25" t="s">
        <v>0</v>
      </c>
      <c r="N257" s="25" t="s">
        <v>0</v>
      </c>
      <c r="O257" s="25" t="s">
        <v>0</v>
      </c>
      <c r="P257" s="25" t="s">
        <v>0</v>
      </c>
      <c r="Q257" s="23" t="s">
        <v>0</v>
      </c>
      <c r="R257" s="25" t="s">
        <v>0</v>
      </c>
      <c r="S257" s="12" t="s">
        <v>1</v>
      </c>
      <c r="T257" s="12" t="s">
        <v>42</v>
      </c>
      <c r="U257" s="6" t="str">
        <f t="shared" si="55"/>
        <v>Propriedade destinada a concursar:    é.vencedor</v>
      </c>
      <c r="V257" s="6" t="str">
        <f t="shared" si="56"/>
        <v>Dado para concursar:     vencedor          Deve ser formatado como (xsd:string)</v>
      </c>
      <c r="W257" s="28" t="s">
        <v>957</v>
      </c>
      <c r="X257" s="22" t="str">
        <f t="shared" si="49"/>
        <v>conc.103</v>
      </c>
      <c r="Y257" s="48" t="str">
        <f t="shared" si="50"/>
        <v>É um conceito de concursar</v>
      </c>
      <c r="Z257" s="47" t="str">
        <f t="shared" si="57"/>
        <v>Declara que es el ganador de un concurso, licitación o concurso.</v>
      </c>
      <c r="AA257" s="50" t="str">
        <f t="shared" si="51"/>
        <v>null</v>
      </c>
      <c r="AB257" s="51" t="s">
        <v>0</v>
      </c>
      <c r="AC257" s="50" t="str">
        <f t="shared" si="52"/>
        <v>null</v>
      </c>
      <c r="AD257" s="51" t="s">
        <v>0</v>
      </c>
    </row>
    <row r="258" spans="1:30" s="8" customFormat="1" ht="6" customHeight="1" x14ac:dyDescent="0.25">
      <c r="A258" s="4">
        <v>258</v>
      </c>
      <c r="B258" s="11" t="s">
        <v>36</v>
      </c>
      <c r="C258" s="27" t="str">
        <f t="shared" si="53"/>
        <v>p.concursar</v>
      </c>
      <c r="D258" s="7" t="str">
        <f t="shared" si="54"/>
        <v>é.juri</v>
      </c>
      <c r="E258" s="10" t="s">
        <v>37</v>
      </c>
      <c r="F258" s="20" t="str">
        <f t="shared" si="59"/>
        <v>d.concursar</v>
      </c>
      <c r="G258" s="33" t="s">
        <v>950</v>
      </c>
      <c r="H258" s="26" t="s">
        <v>38</v>
      </c>
      <c r="I258" s="29" t="s">
        <v>0</v>
      </c>
      <c r="J258" s="25" t="s">
        <v>0</v>
      </c>
      <c r="K258" s="25" t="s">
        <v>0</v>
      </c>
      <c r="L258" s="25" t="s">
        <v>0</v>
      </c>
      <c r="M258" s="25" t="s">
        <v>0</v>
      </c>
      <c r="N258" s="25" t="s">
        <v>0</v>
      </c>
      <c r="O258" s="25" t="s">
        <v>0</v>
      </c>
      <c r="P258" s="25" t="s">
        <v>0</v>
      </c>
      <c r="Q258" s="23" t="s">
        <v>0</v>
      </c>
      <c r="R258" s="25" t="s">
        <v>0</v>
      </c>
      <c r="S258" s="12" t="s">
        <v>1</v>
      </c>
      <c r="T258" s="12" t="s">
        <v>42</v>
      </c>
      <c r="U258" s="6" t="str">
        <f t="shared" si="55"/>
        <v>Propriedade destinada a concursar:    é.juri</v>
      </c>
      <c r="V258" s="6" t="str">
        <f t="shared" si="56"/>
        <v>Dado para concursar:     juri          Deve ser formatado como (xsd:string)</v>
      </c>
      <c r="W258" s="28" t="s">
        <v>958</v>
      </c>
      <c r="X258" s="22" t="str">
        <f t="shared" si="49"/>
        <v>conc.104</v>
      </c>
      <c r="Y258" s="48" t="str">
        <f t="shared" si="50"/>
        <v>É um conceito de concursar</v>
      </c>
      <c r="Z258" s="47" t="str">
        <f t="shared" si="57"/>
        <v>Declara que es miembro del jurado de un concurso, licitación o concurso.</v>
      </c>
      <c r="AA258" s="50" t="str">
        <f t="shared" si="51"/>
        <v>null</v>
      </c>
      <c r="AB258" s="51" t="s">
        <v>0</v>
      </c>
      <c r="AC258" s="50" t="str">
        <f t="shared" si="52"/>
        <v>null</v>
      </c>
      <c r="AD258" s="51" t="s">
        <v>0</v>
      </c>
    </row>
    <row r="259" spans="1:30" s="8" customFormat="1" ht="6" customHeight="1" x14ac:dyDescent="0.25">
      <c r="A259" s="4">
        <v>259</v>
      </c>
      <c r="B259" s="11" t="s">
        <v>36</v>
      </c>
      <c r="C259" s="27" t="str">
        <f t="shared" si="53"/>
        <v>p.concursar</v>
      </c>
      <c r="D259" s="7" t="str">
        <f t="shared" si="54"/>
        <v>é.banca</v>
      </c>
      <c r="E259" s="10" t="s">
        <v>37</v>
      </c>
      <c r="F259" s="20" t="str">
        <f t="shared" si="59"/>
        <v>d.concursar</v>
      </c>
      <c r="G259" s="33" t="s">
        <v>955</v>
      </c>
      <c r="H259" s="26" t="s">
        <v>38</v>
      </c>
      <c r="I259" s="29" t="s">
        <v>0</v>
      </c>
      <c r="J259" s="25" t="s">
        <v>0</v>
      </c>
      <c r="K259" s="25" t="s">
        <v>0</v>
      </c>
      <c r="L259" s="25" t="s">
        <v>0</v>
      </c>
      <c r="M259" s="25" t="s">
        <v>0</v>
      </c>
      <c r="N259" s="25" t="s">
        <v>0</v>
      </c>
      <c r="O259" s="25" t="s">
        <v>0</v>
      </c>
      <c r="P259" s="25" t="s">
        <v>0</v>
      </c>
      <c r="Q259" s="23" t="s">
        <v>0</v>
      </c>
      <c r="R259" s="25" t="s">
        <v>0</v>
      </c>
      <c r="S259" s="12" t="s">
        <v>1</v>
      </c>
      <c r="T259" s="12" t="s">
        <v>42</v>
      </c>
      <c r="U259" s="6" t="str">
        <f t="shared" si="55"/>
        <v>Propriedade destinada a concursar:    é.banca</v>
      </c>
      <c r="V259" s="6" t="str">
        <f t="shared" si="56"/>
        <v>Dado para concursar:     banca          Deve ser formatado como (xsd:string)</v>
      </c>
      <c r="W259" s="28" t="s">
        <v>959</v>
      </c>
      <c r="X259" s="22" t="str">
        <f t="shared" ref="X259:X322" si="60">IF(F258&lt;&gt;F259,_xlfn.CONCAT(RIGHT(LEFT(F259,6),4),".100"),_xlfn.CONCAT(RIGHT(LEFT(F259,6),4),".",SUM(VALUE(RIGHT(X258,3)),1)))</f>
        <v>conc.105</v>
      </c>
      <c r="Y259" s="48" t="str">
        <f t="shared" ref="Y259:Y322" si="61">_xlfn.CONCAT("É um conceito de ", SUBSTITUTE(F259, "d.",  ""))</f>
        <v>É um conceito de concursar</v>
      </c>
      <c r="Z259" s="47" t="str">
        <f t="shared" si="57"/>
        <v>Declara que es un tablero de un concurso, licitación o concurso.</v>
      </c>
      <c r="AA259" s="50" t="str">
        <f t="shared" ref="AA259:AA322" si="62">IF(AB259="null", "null", "categoria.revit")</f>
        <v>null</v>
      </c>
      <c r="AB259" s="51" t="s">
        <v>0</v>
      </c>
      <c r="AC259" s="50" t="str">
        <f t="shared" ref="AC259:AC322" si="63">IF(AD259="null", "null", "classe.ifc")</f>
        <v>null</v>
      </c>
      <c r="AD259" s="51" t="s">
        <v>0</v>
      </c>
    </row>
    <row r="260" spans="1:30" s="8" customFormat="1" ht="6" customHeight="1" x14ac:dyDescent="0.25">
      <c r="A260" s="4">
        <v>260</v>
      </c>
      <c r="B260" s="11" t="s">
        <v>36</v>
      </c>
      <c r="C260" s="27" t="str">
        <f t="shared" ref="C260:C323" si="64">SUBSTITUTE(F260,"d.","p.")</f>
        <v>p.concursar</v>
      </c>
      <c r="D260" s="7" t="str">
        <f t="shared" ref="D260:D323" si="65">_xlfn.CONCAT("é.",G260)</f>
        <v>é.consulta</v>
      </c>
      <c r="E260" s="10" t="s">
        <v>37</v>
      </c>
      <c r="F260" s="20" t="str">
        <f t="shared" si="59"/>
        <v>d.concursar</v>
      </c>
      <c r="G260" s="33" t="s">
        <v>960</v>
      </c>
      <c r="H260" s="26" t="s">
        <v>38</v>
      </c>
      <c r="I260" s="29" t="s">
        <v>0</v>
      </c>
      <c r="J260" s="25" t="s">
        <v>0</v>
      </c>
      <c r="K260" s="25" t="s">
        <v>0</v>
      </c>
      <c r="L260" s="25" t="s">
        <v>0</v>
      </c>
      <c r="M260" s="25" t="s">
        <v>0</v>
      </c>
      <c r="N260" s="25" t="s">
        <v>0</v>
      </c>
      <c r="O260" s="25" t="s">
        <v>0</v>
      </c>
      <c r="P260" s="25" t="s">
        <v>0</v>
      </c>
      <c r="Q260" s="23" t="s">
        <v>0</v>
      </c>
      <c r="R260" s="25" t="s">
        <v>0</v>
      </c>
      <c r="S260" s="12" t="s">
        <v>1</v>
      </c>
      <c r="T260" s="12" t="s">
        <v>42</v>
      </c>
      <c r="U260" s="6" t="str">
        <f t="shared" ref="U260:U323" si="66">_xlfn.CONCAT("Propriedade destinada a ",MID(C260,FIND("p.",C260,1)+2,100),":    ",D260)</f>
        <v>Propriedade destinada a concursar:    é.consulta</v>
      </c>
      <c r="V260" s="6" t="str">
        <f t="shared" ref="V260:V323" si="67">_xlfn.CONCAT("Dado para ",MID(F260,FIND("d.",F260,1)+2,100),":     ",G260, "          Deve ser formatado como (",H260, ")")</f>
        <v>Dado para concursar:     consulta          Deve ser formatado como (xsd:string)</v>
      </c>
      <c r="W260" s="28" t="s">
        <v>965</v>
      </c>
      <c r="X260" s="22" t="str">
        <f t="shared" si="60"/>
        <v>conc.106</v>
      </c>
      <c r="Y260" s="48" t="str">
        <f t="shared" si="61"/>
        <v>É um conceito de concursar</v>
      </c>
      <c r="Z260" s="47" t="str">
        <f t="shared" ref="Z260:Z323" si="68">_xlfn.TRANSLATE(W260,"pt","es")</f>
        <v>Declara que se trata de una consulta para un concurso, licitación o concurso.</v>
      </c>
      <c r="AA260" s="50" t="str">
        <f t="shared" si="62"/>
        <v>null</v>
      </c>
      <c r="AB260" s="51" t="s">
        <v>0</v>
      </c>
      <c r="AC260" s="50" t="str">
        <f t="shared" si="63"/>
        <v>null</v>
      </c>
      <c r="AD260" s="51" t="s">
        <v>0</v>
      </c>
    </row>
    <row r="261" spans="1:30" s="8" customFormat="1" ht="6" customHeight="1" x14ac:dyDescent="0.25">
      <c r="A261" s="4">
        <v>261</v>
      </c>
      <c r="B261" s="11" t="s">
        <v>36</v>
      </c>
      <c r="C261" s="27" t="str">
        <f t="shared" si="64"/>
        <v>p.concursar</v>
      </c>
      <c r="D261" s="7" t="str">
        <f t="shared" si="65"/>
        <v>é.recurso</v>
      </c>
      <c r="E261" s="10" t="s">
        <v>37</v>
      </c>
      <c r="F261" s="20" t="str">
        <f t="shared" si="59"/>
        <v>d.concursar</v>
      </c>
      <c r="G261" s="33" t="s">
        <v>961</v>
      </c>
      <c r="H261" s="26" t="s">
        <v>38</v>
      </c>
      <c r="I261" s="29" t="s">
        <v>0</v>
      </c>
      <c r="J261" s="25" t="s">
        <v>0</v>
      </c>
      <c r="K261" s="25" t="s">
        <v>0</v>
      </c>
      <c r="L261" s="25" t="s">
        <v>0</v>
      </c>
      <c r="M261" s="25" t="s">
        <v>0</v>
      </c>
      <c r="N261" s="25" t="s">
        <v>0</v>
      </c>
      <c r="O261" s="25" t="s">
        <v>0</v>
      </c>
      <c r="P261" s="25" t="s">
        <v>0</v>
      </c>
      <c r="Q261" s="23" t="s">
        <v>0</v>
      </c>
      <c r="R261" s="25" t="s">
        <v>0</v>
      </c>
      <c r="S261" s="12" t="s">
        <v>1</v>
      </c>
      <c r="T261" s="12" t="s">
        <v>42</v>
      </c>
      <c r="U261" s="6" t="str">
        <f t="shared" si="66"/>
        <v>Propriedade destinada a concursar:    é.recurso</v>
      </c>
      <c r="V261" s="6" t="str">
        <f t="shared" si="67"/>
        <v>Dado para concursar:     recurso          Deve ser formatado como (xsd:string)</v>
      </c>
      <c r="W261" s="28" t="s">
        <v>963</v>
      </c>
      <c r="X261" s="22" t="str">
        <f t="shared" si="60"/>
        <v>conc.107</v>
      </c>
      <c r="Y261" s="48" t="str">
        <f t="shared" si="61"/>
        <v>É um conceito de concursar</v>
      </c>
      <c r="Z261" s="47" t="str">
        <f t="shared" si="68"/>
        <v>Declara que se trata de un recurso abierto en el marco de la licitación, licitación o concurso.</v>
      </c>
      <c r="AA261" s="50" t="str">
        <f t="shared" si="62"/>
        <v>null</v>
      </c>
      <c r="AB261" s="51" t="s">
        <v>0</v>
      </c>
      <c r="AC261" s="50" t="str">
        <f t="shared" si="63"/>
        <v>null</v>
      </c>
      <c r="AD261" s="51" t="s">
        <v>0</v>
      </c>
    </row>
    <row r="262" spans="1:30" s="8" customFormat="1" ht="6" customHeight="1" x14ac:dyDescent="0.25">
      <c r="A262" s="4">
        <v>262</v>
      </c>
      <c r="B262" s="11" t="s">
        <v>36</v>
      </c>
      <c r="C262" s="27" t="str">
        <f t="shared" si="64"/>
        <v>p.concursar</v>
      </c>
      <c r="D262" s="7" t="str">
        <f t="shared" si="65"/>
        <v>é.visita.técnica</v>
      </c>
      <c r="E262" s="10" t="s">
        <v>37</v>
      </c>
      <c r="F262" s="20" t="str">
        <f t="shared" si="59"/>
        <v>d.concursar</v>
      </c>
      <c r="G262" s="33" t="s">
        <v>962</v>
      </c>
      <c r="H262" s="26" t="s">
        <v>38</v>
      </c>
      <c r="I262" s="29" t="s">
        <v>0</v>
      </c>
      <c r="J262" s="25" t="s">
        <v>0</v>
      </c>
      <c r="K262" s="25" t="s">
        <v>0</v>
      </c>
      <c r="L262" s="25" t="s">
        <v>0</v>
      </c>
      <c r="M262" s="25" t="s">
        <v>0</v>
      </c>
      <c r="N262" s="25" t="s">
        <v>0</v>
      </c>
      <c r="O262" s="25" t="s">
        <v>0</v>
      </c>
      <c r="P262" s="25" t="s">
        <v>0</v>
      </c>
      <c r="Q262" s="23" t="s">
        <v>0</v>
      </c>
      <c r="R262" s="25" t="s">
        <v>0</v>
      </c>
      <c r="S262" s="12" t="s">
        <v>1</v>
      </c>
      <c r="T262" s="12" t="s">
        <v>42</v>
      </c>
      <c r="U262" s="6" t="str">
        <f t="shared" si="66"/>
        <v>Propriedade destinada a concursar:    é.visita.técnica</v>
      </c>
      <c r="V262" s="6" t="str">
        <f t="shared" si="67"/>
        <v>Dado para concursar:     visita.técnica          Deve ser formatado como (xsd:string)</v>
      </c>
      <c r="W262" s="28" t="s">
        <v>964</v>
      </c>
      <c r="X262" s="22" t="str">
        <f t="shared" si="60"/>
        <v>conc.108</v>
      </c>
      <c r="Y262" s="48" t="str">
        <f t="shared" si="61"/>
        <v>É um conceito de concursar</v>
      </c>
      <c r="Z262" s="47" t="str">
        <f t="shared" si="68"/>
        <v>Declara que se trata de una visita técnica de una licitación, licitación o evento.</v>
      </c>
      <c r="AA262" s="50" t="str">
        <f t="shared" si="62"/>
        <v>null</v>
      </c>
      <c r="AB262" s="51" t="s">
        <v>0</v>
      </c>
      <c r="AC262" s="50" t="str">
        <f t="shared" si="63"/>
        <v>null</v>
      </c>
      <c r="AD262" s="51" t="s">
        <v>0</v>
      </c>
    </row>
    <row r="263" spans="1:30" s="8" customFormat="1" ht="6" customHeight="1" x14ac:dyDescent="0.25">
      <c r="A263" s="4">
        <v>263</v>
      </c>
      <c r="B263" s="11" t="s">
        <v>36</v>
      </c>
      <c r="C263" s="30" t="str">
        <f t="shared" si="64"/>
        <v>p.contar</v>
      </c>
      <c r="D263" s="7" t="str">
        <f t="shared" si="65"/>
        <v>é.quantidade</v>
      </c>
      <c r="E263" s="10" t="s">
        <v>37</v>
      </c>
      <c r="F263" s="21" t="s">
        <v>1446</v>
      </c>
      <c r="G263" s="33" t="s">
        <v>548</v>
      </c>
      <c r="H263" s="26" t="s">
        <v>43</v>
      </c>
      <c r="I263" s="29" t="s">
        <v>0</v>
      </c>
      <c r="J263" s="25" t="s">
        <v>0</v>
      </c>
      <c r="K263" s="25" t="s">
        <v>0</v>
      </c>
      <c r="L263" s="25" t="s">
        <v>0</v>
      </c>
      <c r="M263" s="25" t="s">
        <v>0</v>
      </c>
      <c r="N263" s="25" t="s">
        <v>0</v>
      </c>
      <c r="O263" s="25" t="s">
        <v>0</v>
      </c>
      <c r="P263" s="25" t="s">
        <v>0</v>
      </c>
      <c r="Q263" s="25" t="s">
        <v>0</v>
      </c>
      <c r="R263" s="25" t="s">
        <v>0</v>
      </c>
      <c r="S263" s="12" t="s">
        <v>1</v>
      </c>
      <c r="T263" s="12" t="s">
        <v>42</v>
      </c>
      <c r="U263" s="6" t="str">
        <f t="shared" si="66"/>
        <v>Propriedade destinada a contar:    é.quantidade</v>
      </c>
      <c r="V263" s="6" t="str">
        <f t="shared" si="67"/>
        <v>Dado para contar:     quantidade          Deve ser formatado como (xsd:integer)</v>
      </c>
      <c r="W263" s="28" t="s">
        <v>1480</v>
      </c>
      <c r="X263" s="22" t="str">
        <f t="shared" si="60"/>
        <v>cont.100</v>
      </c>
      <c r="Y263" s="48" t="str">
        <f t="shared" si="61"/>
        <v>É um conceito de contar</v>
      </c>
      <c r="Z263" s="47" t="str">
        <f t="shared" si="68"/>
        <v>Es el valor numérico entero que representa una cantidad de recuento. Es una cantidad concreta o verificada de conteo.</v>
      </c>
      <c r="AA263" s="50" t="str">
        <f t="shared" si="62"/>
        <v>null</v>
      </c>
      <c r="AB263" s="51" t="s">
        <v>0</v>
      </c>
      <c r="AC263" s="50" t="str">
        <f t="shared" si="63"/>
        <v>null</v>
      </c>
      <c r="AD263" s="51" t="s">
        <v>0</v>
      </c>
    </row>
    <row r="264" spans="1:30" s="8" customFormat="1" ht="6" customHeight="1" x14ac:dyDescent="0.25">
      <c r="A264" s="4">
        <v>264</v>
      </c>
      <c r="B264" s="11" t="s">
        <v>36</v>
      </c>
      <c r="C264" s="27" t="str">
        <f t="shared" si="64"/>
        <v>p.contar</v>
      </c>
      <c r="D264" s="7" t="str">
        <f t="shared" si="65"/>
        <v>é.parcial</v>
      </c>
      <c r="E264" s="10" t="s">
        <v>37</v>
      </c>
      <c r="F264" s="20" t="s">
        <v>1446</v>
      </c>
      <c r="G264" s="33" t="s">
        <v>1448</v>
      </c>
      <c r="H264" s="26" t="s">
        <v>43</v>
      </c>
      <c r="I264" s="29" t="s">
        <v>0</v>
      </c>
      <c r="J264" s="25" t="s">
        <v>0</v>
      </c>
      <c r="K264" s="25" t="s">
        <v>0</v>
      </c>
      <c r="L264" s="25" t="s">
        <v>0</v>
      </c>
      <c r="M264" s="25" t="s">
        <v>0</v>
      </c>
      <c r="N264" s="25" t="s">
        <v>0</v>
      </c>
      <c r="O264" s="25" t="s">
        <v>0</v>
      </c>
      <c r="P264" s="25" t="s">
        <v>0</v>
      </c>
      <c r="Q264" s="25" t="s">
        <v>0</v>
      </c>
      <c r="R264" s="25" t="s">
        <v>0</v>
      </c>
      <c r="S264" s="12" t="s">
        <v>1</v>
      </c>
      <c r="T264" s="12" t="s">
        <v>42</v>
      </c>
      <c r="U264" s="6" t="str">
        <f t="shared" si="66"/>
        <v>Propriedade destinada a contar:    é.parcial</v>
      </c>
      <c r="V264" s="6" t="str">
        <f t="shared" si="67"/>
        <v>Dado para contar:     parcial          Deve ser formatado como (xsd:integer)</v>
      </c>
      <c r="W264" s="28" t="s">
        <v>1481</v>
      </c>
      <c r="X264" s="22" t="str">
        <f t="shared" si="60"/>
        <v>cont.101</v>
      </c>
      <c r="Y264" s="48" t="str">
        <f t="shared" si="61"/>
        <v>É um conceito de contar</v>
      </c>
      <c r="Z264" s="47" t="str">
        <f t="shared" si="68"/>
        <v>Es el valor numérico entero que representa una cantidad de recuento parcial. Es una cantidad concreta o verificada de conteo.</v>
      </c>
      <c r="AA264" s="50" t="str">
        <f t="shared" si="62"/>
        <v>null</v>
      </c>
      <c r="AB264" s="51" t="s">
        <v>0</v>
      </c>
      <c r="AC264" s="50" t="str">
        <f t="shared" si="63"/>
        <v>null</v>
      </c>
      <c r="AD264" s="51" t="s">
        <v>0</v>
      </c>
    </row>
    <row r="265" spans="1:30" s="8" customFormat="1" ht="6" customHeight="1" x14ac:dyDescent="0.25">
      <c r="A265" s="4">
        <v>265</v>
      </c>
      <c r="B265" s="11" t="s">
        <v>36</v>
      </c>
      <c r="C265" s="27" t="str">
        <f t="shared" si="64"/>
        <v>p.contar</v>
      </c>
      <c r="D265" s="7" t="str">
        <f t="shared" si="65"/>
        <v>é.subtotal</v>
      </c>
      <c r="E265" s="10" t="s">
        <v>37</v>
      </c>
      <c r="F265" s="20" t="s">
        <v>1446</v>
      </c>
      <c r="G265" s="33" t="s">
        <v>1459</v>
      </c>
      <c r="H265" s="26" t="s">
        <v>43</v>
      </c>
      <c r="I265" s="29" t="s">
        <v>0</v>
      </c>
      <c r="J265" s="25" t="s">
        <v>0</v>
      </c>
      <c r="K265" s="25" t="s">
        <v>0</v>
      </c>
      <c r="L265" s="25" t="s">
        <v>0</v>
      </c>
      <c r="M265" s="25" t="s">
        <v>0</v>
      </c>
      <c r="N265" s="25" t="s">
        <v>0</v>
      </c>
      <c r="O265" s="25" t="s">
        <v>0</v>
      </c>
      <c r="P265" s="25" t="s">
        <v>0</v>
      </c>
      <c r="Q265" s="25" t="s">
        <v>0</v>
      </c>
      <c r="R265" s="25" t="s">
        <v>0</v>
      </c>
      <c r="S265" s="12" t="s">
        <v>1</v>
      </c>
      <c r="T265" s="12" t="s">
        <v>42</v>
      </c>
      <c r="U265" s="6" t="str">
        <f t="shared" si="66"/>
        <v>Propriedade destinada a contar:    é.subtotal</v>
      </c>
      <c r="V265" s="6" t="str">
        <f t="shared" si="67"/>
        <v>Dado para contar:     subtotal          Deve ser formatado como (xsd:integer)</v>
      </c>
      <c r="W265" s="28" t="s">
        <v>1482</v>
      </c>
      <c r="X265" s="22" t="str">
        <f t="shared" si="60"/>
        <v>cont.102</v>
      </c>
      <c r="Y265" s="48" t="str">
        <f t="shared" si="61"/>
        <v>É um conceito de contar</v>
      </c>
      <c r="Z265" s="47" t="str">
        <f t="shared" si="68"/>
        <v>Es el valor numérico entero que representa una cantidad de recuento de subtotal. Es una cantidad concreta o verificada de conteo.</v>
      </c>
      <c r="AA265" s="50" t="str">
        <f t="shared" si="62"/>
        <v>null</v>
      </c>
      <c r="AB265" s="51" t="s">
        <v>0</v>
      </c>
      <c r="AC265" s="50" t="str">
        <f t="shared" si="63"/>
        <v>null</v>
      </c>
      <c r="AD265" s="51" t="s">
        <v>0</v>
      </c>
    </row>
    <row r="266" spans="1:30" s="8" customFormat="1" ht="6" customHeight="1" x14ac:dyDescent="0.25">
      <c r="A266" s="4">
        <v>266</v>
      </c>
      <c r="B266" s="11" t="s">
        <v>36</v>
      </c>
      <c r="C266" s="27" t="str">
        <f t="shared" si="64"/>
        <v>p.contar</v>
      </c>
      <c r="D266" s="7" t="str">
        <f t="shared" si="65"/>
        <v>é.total</v>
      </c>
      <c r="E266" s="10" t="s">
        <v>37</v>
      </c>
      <c r="F266" s="20" t="s">
        <v>1446</v>
      </c>
      <c r="G266" s="33" t="s">
        <v>1447</v>
      </c>
      <c r="H266" s="26" t="s">
        <v>43</v>
      </c>
      <c r="I266" s="29" t="s">
        <v>0</v>
      </c>
      <c r="J266" s="25" t="s">
        <v>0</v>
      </c>
      <c r="K266" s="25" t="s">
        <v>0</v>
      </c>
      <c r="L266" s="25" t="s">
        <v>0</v>
      </c>
      <c r="M266" s="25" t="s">
        <v>0</v>
      </c>
      <c r="N266" s="25" t="s">
        <v>0</v>
      </c>
      <c r="O266" s="25" t="s">
        <v>0</v>
      </c>
      <c r="P266" s="25" t="s">
        <v>0</v>
      </c>
      <c r="Q266" s="25" t="s">
        <v>0</v>
      </c>
      <c r="R266" s="25" t="s">
        <v>0</v>
      </c>
      <c r="S266" s="12" t="s">
        <v>1</v>
      </c>
      <c r="T266" s="12" t="s">
        <v>42</v>
      </c>
      <c r="U266" s="6" t="str">
        <f t="shared" si="66"/>
        <v>Propriedade destinada a contar:    é.total</v>
      </c>
      <c r="V266" s="6" t="str">
        <f t="shared" si="67"/>
        <v>Dado para contar:     total          Deve ser formatado como (xsd:integer)</v>
      </c>
      <c r="W266" s="28" t="s">
        <v>1483</v>
      </c>
      <c r="X266" s="22" t="str">
        <f t="shared" si="60"/>
        <v>cont.103</v>
      </c>
      <c r="Y266" s="48" t="str">
        <f t="shared" si="61"/>
        <v>É um conceito de contar</v>
      </c>
      <c r="Z266" s="47" t="str">
        <f t="shared" si="68"/>
        <v>Es el valor numérico entero que representa una cantidad total de recuento. Es una cantidad concreta o verificada de conteo.</v>
      </c>
      <c r="AA266" s="50" t="str">
        <f t="shared" si="62"/>
        <v>null</v>
      </c>
      <c r="AB266" s="51" t="s">
        <v>0</v>
      </c>
      <c r="AC266" s="50" t="str">
        <f t="shared" si="63"/>
        <v>null</v>
      </c>
      <c r="AD266" s="51" t="s">
        <v>0</v>
      </c>
    </row>
    <row r="267" spans="1:30" s="13" customFormat="1" ht="6" customHeight="1" x14ac:dyDescent="0.25">
      <c r="A267" s="4">
        <v>267</v>
      </c>
      <c r="B267" s="11" t="s">
        <v>36</v>
      </c>
      <c r="C267" s="30" t="str">
        <f t="shared" si="64"/>
        <v>p.contratar</v>
      </c>
      <c r="D267" s="7" t="str">
        <f t="shared" si="65"/>
        <v>é.contrato</v>
      </c>
      <c r="E267" s="10" t="s">
        <v>37</v>
      </c>
      <c r="F267" s="19" t="s">
        <v>676</v>
      </c>
      <c r="G267" s="34" t="s">
        <v>386</v>
      </c>
      <c r="H267" s="5" t="s">
        <v>38</v>
      </c>
      <c r="I267" s="29" t="s">
        <v>0</v>
      </c>
      <c r="J267" s="23" t="s">
        <v>0</v>
      </c>
      <c r="K267" s="23" t="s">
        <v>0</v>
      </c>
      <c r="L267" s="23" t="s">
        <v>0</v>
      </c>
      <c r="M267" s="23" t="s">
        <v>0</v>
      </c>
      <c r="N267" s="25" t="s">
        <v>0</v>
      </c>
      <c r="O267" s="23" t="s">
        <v>0</v>
      </c>
      <c r="P267" s="23" t="s">
        <v>0</v>
      </c>
      <c r="Q267" s="23" t="s">
        <v>0</v>
      </c>
      <c r="R267" s="25" t="s">
        <v>0</v>
      </c>
      <c r="S267" s="12" t="s">
        <v>1</v>
      </c>
      <c r="T267" s="12" t="s">
        <v>42</v>
      </c>
      <c r="U267" s="6" t="str">
        <f t="shared" si="66"/>
        <v>Propriedade destinada a contratar:    é.contrato</v>
      </c>
      <c r="V267" s="6" t="str">
        <f t="shared" si="67"/>
        <v>Dado para contratar:     contrato          Deve ser formatado como (xsd:string)</v>
      </c>
      <c r="W267" s="28" t="s">
        <v>2272</v>
      </c>
      <c r="X267" s="22" t="str">
        <f t="shared" si="60"/>
        <v>cont.100</v>
      </c>
      <c r="Y267" s="48" t="str">
        <f t="shared" si="61"/>
        <v>É um conceito de contratar</v>
      </c>
      <c r="Z267" s="47" t="str">
        <f t="shared" si="68"/>
        <v>Identificación del número de contrato.</v>
      </c>
      <c r="AA267" s="50" t="str">
        <f t="shared" si="62"/>
        <v>null</v>
      </c>
      <c r="AB267" s="51" t="s">
        <v>0</v>
      </c>
      <c r="AC267" s="50" t="str">
        <f t="shared" si="63"/>
        <v>null</v>
      </c>
      <c r="AD267" s="51" t="s">
        <v>0</v>
      </c>
    </row>
    <row r="268" spans="1:30" s="13" customFormat="1" ht="6" customHeight="1" x14ac:dyDescent="0.25">
      <c r="A268" s="4">
        <v>268</v>
      </c>
      <c r="B268" s="11" t="s">
        <v>36</v>
      </c>
      <c r="C268" s="27" t="str">
        <f t="shared" si="64"/>
        <v>p.contratar</v>
      </c>
      <c r="D268" s="7" t="str">
        <f t="shared" si="65"/>
        <v>é.contratado</v>
      </c>
      <c r="E268" s="10" t="s">
        <v>37</v>
      </c>
      <c r="F268" s="20" t="str">
        <f t="shared" ref="F268:F280" si="69">F267</f>
        <v>d.contratar</v>
      </c>
      <c r="G268" s="34" t="s">
        <v>387</v>
      </c>
      <c r="H268" s="5" t="s">
        <v>38</v>
      </c>
      <c r="I268" s="29" t="s">
        <v>0</v>
      </c>
      <c r="J268" s="23" t="s">
        <v>0</v>
      </c>
      <c r="K268" s="23" t="s">
        <v>0</v>
      </c>
      <c r="L268" s="23" t="s">
        <v>0</v>
      </c>
      <c r="M268" s="23" t="s">
        <v>0</v>
      </c>
      <c r="N268" s="25" t="s">
        <v>0</v>
      </c>
      <c r="O268" s="23" t="s">
        <v>0</v>
      </c>
      <c r="P268" s="23" t="s">
        <v>0</v>
      </c>
      <c r="Q268" s="23" t="s">
        <v>0</v>
      </c>
      <c r="R268" s="25" t="s">
        <v>0</v>
      </c>
      <c r="S268" s="12" t="s">
        <v>1</v>
      </c>
      <c r="T268" s="12" t="s">
        <v>42</v>
      </c>
      <c r="U268" s="6" t="str">
        <f t="shared" si="66"/>
        <v>Propriedade destinada a contratar:    é.contratado</v>
      </c>
      <c r="V268" s="6" t="str">
        <f t="shared" si="67"/>
        <v>Dado para contratar:     contratado          Deve ser formatado como (xsd:string)</v>
      </c>
      <c r="W268" s="28" t="s">
        <v>2273</v>
      </c>
      <c r="X268" s="22" t="str">
        <f t="shared" si="60"/>
        <v>cont.101</v>
      </c>
      <c r="Y268" s="48" t="str">
        <f t="shared" si="61"/>
        <v>É um conceito de contratar</v>
      </c>
      <c r="Z268" s="47" t="str">
        <f t="shared" si="68"/>
        <v>Identificación del nombre del agente contratado.</v>
      </c>
      <c r="AA268" s="50" t="str">
        <f t="shared" si="62"/>
        <v>null</v>
      </c>
      <c r="AB268" s="51" t="s">
        <v>0</v>
      </c>
      <c r="AC268" s="50" t="str">
        <f t="shared" si="63"/>
        <v>null</v>
      </c>
      <c r="AD268" s="51" t="s">
        <v>0</v>
      </c>
    </row>
    <row r="269" spans="1:30" s="8" customFormat="1" ht="6" customHeight="1" x14ac:dyDescent="0.25">
      <c r="A269" s="4">
        <v>269</v>
      </c>
      <c r="B269" s="11" t="s">
        <v>36</v>
      </c>
      <c r="C269" s="27" t="str">
        <f t="shared" si="64"/>
        <v>p.contratar</v>
      </c>
      <c r="D269" s="7" t="str">
        <f t="shared" si="65"/>
        <v>é.contratante</v>
      </c>
      <c r="E269" s="10" t="s">
        <v>37</v>
      </c>
      <c r="F269" s="20" t="str">
        <f t="shared" si="69"/>
        <v>d.contratar</v>
      </c>
      <c r="G269" s="34" t="s">
        <v>388</v>
      </c>
      <c r="H269" s="5" t="s">
        <v>38</v>
      </c>
      <c r="I269" s="29" t="s">
        <v>0</v>
      </c>
      <c r="J269" s="23" t="s">
        <v>0</v>
      </c>
      <c r="K269" s="23" t="s">
        <v>0</v>
      </c>
      <c r="L269" s="23" t="s">
        <v>0</v>
      </c>
      <c r="M269" s="23" t="s">
        <v>0</v>
      </c>
      <c r="N269" s="25" t="s">
        <v>0</v>
      </c>
      <c r="O269" s="23" t="s">
        <v>0</v>
      </c>
      <c r="P269" s="23" t="s">
        <v>0</v>
      </c>
      <c r="Q269" s="23" t="s">
        <v>0</v>
      </c>
      <c r="R269" s="25" t="s">
        <v>0</v>
      </c>
      <c r="S269" s="12" t="s">
        <v>1</v>
      </c>
      <c r="T269" s="12" t="s">
        <v>42</v>
      </c>
      <c r="U269" s="6" t="str">
        <f t="shared" si="66"/>
        <v>Propriedade destinada a contratar:    é.contratante</v>
      </c>
      <c r="V269" s="6" t="str">
        <f t="shared" si="67"/>
        <v>Dado para contratar:     contratante          Deve ser formatado como (xsd:string)</v>
      </c>
      <c r="W269" s="28" t="s">
        <v>2274</v>
      </c>
      <c r="X269" s="22" t="str">
        <f t="shared" si="60"/>
        <v>cont.102</v>
      </c>
      <c r="Y269" s="48" t="str">
        <f t="shared" si="61"/>
        <v>É um conceito de contratar</v>
      </c>
      <c r="Z269" s="47" t="str">
        <f t="shared" si="68"/>
        <v>Identificación del nombre del agente contratante.</v>
      </c>
      <c r="AA269" s="50" t="str">
        <f t="shared" si="62"/>
        <v>null</v>
      </c>
      <c r="AB269" s="51" t="s">
        <v>0</v>
      </c>
      <c r="AC269" s="50" t="str">
        <f t="shared" si="63"/>
        <v>null</v>
      </c>
      <c r="AD269" s="51" t="s">
        <v>0</v>
      </c>
    </row>
    <row r="270" spans="1:30" s="13" customFormat="1" ht="6" customHeight="1" x14ac:dyDescent="0.25">
      <c r="A270" s="4">
        <v>270</v>
      </c>
      <c r="B270" s="11" t="s">
        <v>36</v>
      </c>
      <c r="C270" s="27" t="str">
        <f t="shared" si="64"/>
        <v>p.contratar</v>
      </c>
      <c r="D270" s="7" t="str">
        <f t="shared" si="65"/>
        <v>é.subcontratado</v>
      </c>
      <c r="E270" s="10" t="s">
        <v>37</v>
      </c>
      <c r="F270" s="20" t="str">
        <f t="shared" si="69"/>
        <v>d.contratar</v>
      </c>
      <c r="G270" s="34" t="s">
        <v>1017</v>
      </c>
      <c r="H270" s="5" t="s">
        <v>38</v>
      </c>
      <c r="I270" s="29" t="s">
        <v>0</v>
      </c>
      <c r="J270" s="23" t="s">
        <v>0</v>
      </c>
      <c r="K270" s="23" t="s">
        <v>0</v>
      </c>
      <c r="L270" s="23" t="s">
        <v>0</v>
      </c>
      <c r="M270" s="23" t="s">
        <v>0</v>
      </c>
      <c r="N270" s="25" t="s">
        <v>0</v>
      </c>
      <c r="O270" s="23" t="s">
        <v>0</v>
      </c>
      <c r="P270" s="23" t="s">
        <v>0</v>
      </c>
      <c r="Q270" s="23" t="s">
        <v>0</v>
      </c>
      <c r="R270" s="25" t="s">
        <v>0</v>
      </c>
      <c r="S270" s="12" t="s">
        <v>1</v>
      </c>
      <c r="T270" s="12" t="s">
        <v>42</v>
      </c>
      <c r="U270" s="6" t="str">
        <f t="shared" si="66"/>
        <v>Propriedade destinada a contratar:    é.subcontratado</v>
      </c>
      <c r="V270" s="6" t="str">
        <f t="shared" si="67"/>
        <v>Dado para contratar:     subcontratado          Deve ser formatado como (xsd:string)</v>
      </c>
      <c r="W270" s="28" t="s">
        <v>2275</v>
      </c>
      <c r="X270" s="22" t="str">
        <f t="shared" si="60"/>
        <v>cont.103</v>
      </c>
      <c r="Y270" s="48" t="str">
        <f t="shared" si="61"/>
        <v>É um conceito de contratar</v>
      </c>
      <c r="Z270" s="47" t="str">
        <f t="shared" si="68"/>
        <v>Identificación del nombre del agente subcontratado.</v>
      </c>
      <c r="AA270" s="50" t="str">
        <f t="shared" si="62"/>
        <v>null</v>
      </c>
      <c r="AB270" s="51" t="s">
        <v>0</v>
      </c>
      <c r="AC270" s="50" t="str">
        <f t="shared" si="63"/>
        <v>null</v>
      </c>
      <c r="AD270" s="51" t="s">
        <v>0</v>
      </c>
    </row>
    <row r="271" spans="1:30" s="13" customFormat="1" ht="6" customHeight="1" x14ac:dyDescent="0.25">
      <c r="A271" s="4">
        <v>271</v>
      </c>
      <c r="B271" s="11" t="s">
        <v>36</v>
      </c>
      <c r="C271" s="27" t="str">
        <f t="shared" si="64"/>
        <v>p.contratar</v>
      </c>
      <c r="D271" s="7" t="str">
        <f t="shared" si="65"/>
        <v>é.empresa</v>
      </c>
      <c r="E271" s="10" t="s">
        <v>37</v>
      </c>
      <c r="F271" s="20" t="str">
        <f t="shared" si="69"/>
        <v>d.contratar</v>
      </c>
      <c r="G271" s="34" t="s">
        <v>389</v>
      </c>
      <c r="H271" s="5" t="s">
        <v>38</v>
      </c>
      <c r="I271" s="29" t="s">
        <v>0</v>
      </c>
      <c r="J271" s="23" t="s">
        <v>0</v>
      </c>
      <c r="K271" s="23" t="s">
        <v>0</v>
      </c>
      <c r="L271" s="23" t="s">
        <v>0</v>
      </c>
      <c r="M271" s="23" t="s">
        <v>0</v>
      </c>
      <c r="N271" s="25" t="s">
        <v>0</v>
      </c>
      <c r="O271" s="23" t="s">
        <v>0</v>
      </c>
      <c r="P271" s="23" t="s">
        <v>0</v>
      </c>
      <c r="Q271" s="23" t="s">
        <v>0</v>
      </c>
      <c r="R271" s="25" t="s">
        <v>0</v>
      </c>
      <c r="S271" s="12" t="s">
        <v>1</v>
      </c>
      <c r="T271" s="12" t="s">
        <v>42</v>
      </c>
      <c r="U271" s="6" t="str">
        <f t="shared" si="66"/>
        <v>Propriedade destinada a contratar:    é.empresa</v>
      </c>
      <c r="V271" s="6" t="str">
        <f t="shared" si="67"/>
        <v>Dado para contratar:     empresa          Deve ser formatado como (xsd:string)</v>
      </c>
      <c r="W271" s="28" t="s">
        <v>2276</v>
      </c>
      <c r="X271" s="22" t="str">
        <f t="shared" si="60"/>
        <v>cont.104</v>
      </c>
      <c r="Y271" s="48" t="str">
        <f t="shared" si="61"/>
        <v>É um conceito de contratar</v>
      </c>
      <c r="Z271" s="47" t="str">
        <f t="shared" si="68"/>
        <v>Identificación de la razón social.</v>
      </c>
      <c r="AA271" s="50" t="str">
        <f t="shared" si="62"/>
        <v>null</v>
      </c>
      <c r="AB271" s="51" t="s">
        <v>0</v>
      </c>
      <c r="AC271" s="50" t="str">
        <f t="shared" si="63"/>
        <v>null</v>
      </c>
      <c r="AD271" s="51" t="s">
        <v>0</v>
      </c>
    </row>
    <row r="272" spans="1:30" s="8" customFormat="1" ht="6" customHeight="1" x14ac:dyDescent="0.25">
      <c r="A272" s="4">
        <v>272</v>
      </c>
      <c r="B272" s="11" t="s">
        <v>36</v>
      </c>
      <c r="C272" s="27" t="str">
        <f t="shared" si="64"/>
        <v>p.contratar</v>
      </c>
      <c r="D272" s="7" t="str">
        <f t="shared" si="65"/>
        <v>é.mei</v>
      </c>
      <c r="E272" s="10" t="s">
        <v>37</v>
      </c>
      <c r="F272" s="20" t="str">
        <f t="shared" si="69"/>
        <v>d.contratar</v>
      </c>
      <c r="G272" s="34" t="s">
        <v>390</v>
      </c>
      <c r="H272" s="5" t="s">
        <v>38</v>
      </c>
      <c r="I272" s="29" t="s">
        <v>0</v>
      </c>
      <c r="J272" s="23" t="s">
        <v>0</v>
      </c>
      <c r="K272" s="23" t="s">
        <v>0</v>
      </c>
      <c r="L272" s="23" t="s">
        <v>0</v>
      </c>
      <c r="M272" s="23" t="s">
        <v>0</v>
      </c>
      <c r="N272" s="25" t="s">
        <v>0</v>
      </c>
      <c r="O272" s="23" t="s">
        <v>0</v>
      </c>
      <c r="P272" s="23" t="s">
        <v>0</v>
      </c>
      <c r="Q272" s="23" t="s">
        <v>0</v>
      </c>
      <c r="R272" s="25" t="s">
        <v>0</v>
      </c>
      <c r="S272" s="12" t="s">
        <v>1</v>
      </c>
      <c r="T272" s="12" t="s">
        <v>42</v>
      </c>
      <c r="U272" s="6" t="str">
        <f t="shared" si="66"/>
        <v>Propriedade destinada a contratar:    é.mei</v>
      </c>
      <c r="V272" s="6" t="str">
        <f t="shared" si="67"/>
        <v>Dado para contratar:     mei          Deve ser formatado como (xsd:string)</v>
      </c>
      <c r="W272" s="28" t="s">
        <v>264</v>
      </c>
      <c r="X272" s="22" t="str">
        <f t="shared" si="60"/>
        <v>cont.105</v>
      </c>
      <c r="Y272" s="48" t="str">
        <f t="shared" si="61"/>
        <v>É um conceito de contratar</v>
      </c>
      <c r="Z272" s="47" t="str">
        <f t="shared" si="68"/>
        <v>Identificación del Micro Empresario Individual MEI.</v>
      </c>
      <c r="AA272" s="50" t="str">
        <f t="shared" si="62"/>
        <v>null</v>
      </c>
      <c r="AB272" s="51" t="s">
        <v>0</v>
      </c>
      <c r="AC272" s="50" t="str">
        <f t="shared" si="63"/>
        <v>null</v>
      </c>
      <c r="AD272" s="51" t="s">
        <v>0</v>
      </c>
    </row>
    <row r="273" spans="1:30" s="8" customFormat="1" ht="6" customHeight="1" x14ac:dyDescent="0.25">
      <c r="A273" s="4">
        <v>273</v>
      </c>
      <c r="B273" s="11" t="s">
        <v>36</v>
      </c>
      <c r="C273" s="27" t="str">
        <f t="shared" si="64"/>
        <v>p.contratar</v>
      </c>
      <c r="D273" s="7" t="str">
        <f t="shared" si="65"/>
        <v>é.proprietário</v>
      </c>
      <c r="E273" s="10" t="s">
        <v>37</v>
      </c>
      <c r="F273" s="20" t="str">
        <f t="shared" si="69"/>
        <v>d.contratar</v>
      </c>
      <c r="G273" s="34" t="s">
        <v>391</v>
      </c>
      <c r="H273" s="5" t="s">
        <v>38</v>
      </c>
      <c r="I273" s="29" t="s">
        <v>0</v>
      </c>
      <c r="J273" s="23" t="s">
        <v>0</v>
      </c>
      <c r="K273" s="23" t="s">
        <v>0</v>
      </c>
      <c r="L273" s="23" t="s">
        <v>0</v>
      </c>
      <c r="M273" s="23" t="s">
        <v>0</v>
      </c>
      <c r="N273" s="25" t="s">
        <v>0</v>
      </c>
      <c r="O273" s="23" t="s">
        <v>0</v>
      </c>
      <c r="P273" s="23" t="s">
        <v>0</v>
      </c>
      <c r="Q273" s="23" t="s">
        <v>0</v>
      </c>
      <c r="R273" s="25" t="s">
        <v>0</v>
      </c>
      <c r="S273" s="12" t="s">
        <v>1</v>
      </c>
      <c r="T273" s="12" t="s">
        <v>42</v>
      </c>
      <c r="U273" s="6" t="str">
        <f t="shared" si="66"/>
        <v>Propriedade destinada a contratar:    é.proprietário</v>
      </c>
      <c r="V273" s="6" t="str">
        <f t="shared" si="67"/>
        <v>Dado para contratar:     proprietário          Deve ser formatado como (xsd:string)</v>
      </c>
      <c r="W273" s="28" t="s">
        <v>2277</v>
      </c>
      <c r="X273" s="22" t="str">
        <f t="shared" si="60"/>
        <v>cont.106</v>
      </c>
      <c r="Y273" s="48" t="str">
        <f t="shared" si="61"/>
        <v>É um conceito de contratar</v>
      </c>
      <c r="Z273" s="47" t="str">
        <f t="shared" si="68"/>
        <v>Identificación del nombre del propietario.</v>
      </c>
      <c r="AA273" s="50" t="str">
        <f t="shared" si="62"/>
        <v>null</v>
      </c>
      <c r="AB273" s="51" t="s">
        <v>0</v>
      </c>
      <c r="AC273" s="50" t="str">
        <f t="shared" si="63"/>
        <v>null</v>
      </c>
      <c r="AD273" s="51" t="s">
        <v>0</v>
      </c>
    </row>
    <row r="274" spans="1:30" s="8" customFormat="1" ht="6" customHeight="1" x14ac:dyDescent="0.25">
      <c r="A274" s="4">
        <v>274</v>
      </c>
      <c r="B274" s="11" t="s">
        <v>36</v>
      </c>
      <c r="C274" s="27" t="str">
        <f t="shared" si="64"/>
        <v>p.contratar</v>
      </c>
      <c r="D274" s="7" t="str">
        <f t="shared" si="65"/>
        <v>é.cliente</v>
      </c>
      <c r="E274" s="10" t="s">
        <v>37</v>
      </c>
      <c r="F274" s="20" t="str">
        <f t="shared" si="69"/>
        <v>d.contratar</v>
      </c>
      <c r="G274" s="34" t="s">
        <v>942</v>
      </c>
      <c r="H274" s="5" t="s">
        <v>38</v>
      </c>
      <c r="I274" s="29" t="s">
        <v>0</v>
      </c>
      <c r="J274" s="23" t="s">
        <v>0</v>
      </c>
      <c r="K274" s="23" t="s">
        <v>0</v>
      </c>
      <c r="L274" s="23" t="s">
        <v>0</v>
      </c>
      <c r="M274" s="23" t="s">
        <v>0</v>
      </c>
      <c r="N274" s="25" t="s">
        <v>0</v>
      </c>
      <c r="O274" s="23" t="s">
        <v>0</v>
      </c>
      <c r="P274" s="23" t="s">
        <v>0</v>
      </c>
      <c r="Q274" s="23" t="s">
        <v>0</v>
      </c>
      <c r="R274" s="25" t="s">
        <v>0</v>
      </c>
      <c r="S274" s="12" t="s">
        <v>1</v>
      </c>
      <c r="T274" s="12" t="s">
        <v>42</v>
      </c>
      <c r="U274" s="6" t="str">
        <f t="shared" si="66"/>
        <v>Propriedade destinada a contratar:    é.cliente</v>
      </c>
      <c r="V274" s="6" t="str">
        <f t="shared" si="67"/>
        <v>Dado para contratar:     cliente          Deve ser formatado como (xsd:string)</v>
      </c>
      <c r="W274" s="28" t="s">
        <v>2278</v>
      </c>
      <c r="X274" s="22" t="str">
        <f t="shared" si="60"/>
        <v>cont.107</v>
      </c>
      <c r="Y274" s="48" t="str">
        <f t="shared" si="61"/>
        <v>É um conceito de contratar</v>
      </c>
      <c r="Z274" s="47" t="str">
        <f t="shared" si="68"/>
        <v>Identificación del nombre del cliente.</v>
      </c>
      <c r="AA274" s="50" t="str">
        <f t="shared" si="62"/>
        <v>null</v>
      </c>
      <c r="AB274" s="51" t="s">
        <v>0</v>
      </c>
      <c r="AC274" s="50" t="str">
        <f t="shared" si="63"/>
        <v>null</v>
      </c>
      <c r="AD274" s="51" t="s">
        <v>0</v>
      </c>
    </row>
    <row r="275" spans="1:30" s="8" customFormat="1" ht="6" customHeight="1" x14ac:dyDescent="0.25">
      <c r="A275" s="4">
        <v>275</v>
      </c>
      <c r="B275" s="11" t="s">
        <v>36</v>
      </c>
      <c r="C275" s="27" t="str">
        <f t="shared" si="64"/>
        <v>p.contratar</v>
      </c>
      <c r="D275" s="7" t="str">
        <f t="shared" si="65"/>
        <v>é.processo</v>
      </c>
      <c r="E275" s="10" t="s">
        <v>37</v>
      </c>
      <c r="F275" s="20" t="str">
        <f t="shared" si="69"/>
        <v>d.contratar</v>
      </c>
      <c r="G275" s="34" t="s">
        <v>395</v>
      </c>
      <c r="H275" s="5" t="s">
        <v>38</v>
      </c>
      <c r="I275" s="29" t="s">
        <v>0</v>
      </c>
      <c r="J275" s="23" t="s">
        <v>0</v>
      </c>
      <c r="K275" s="23" t="s">
        <v>0</v>
      </c>
      <c r="L275" s="23" t="s">
        <v>0</v>
      </c>
      <c r="M275" s="23" t="s">
        <v>0</v>
      </c>
      <c r="N275" s="25" t="s">
        <v>0</v>
      </c>
      <c r="O275" s="23" t="s">
        <v>0</v>
      </c>
      <c r="P275" s="23" t="s">
        <v>0</v>
      </c>
      <c r="Q275" s="23" t="s">
        <v>0</v>
      </c>
      <c r="R275" s="25" t="s">
        <v>0</v>
      </c>
      <c r="S275" s="12" t="s">
        <v>1</v>
      </c>
      <c r="T275" s="12" t="s">
        <v>42</v>
      </c>
      <c r="U275" s="6" t="str">
        <f t="shared" si="66"/>
        <v>Propriedade destinada a contratar:    é.processo</v>
      </c>
      <c r="V275" s="6" t="str">
        <f t="shared" si="67"/>
        <v>Dado para contratar:     processo          Deve ser formatado como (xsd:string)</v>
      </c>
      <c r="W275" s="28" t="s">
        <v>2279</v>
      </c>
      <c r="X275" s="22" t="str">
        <f t="shared" si="60"/>
        <v>cont.108</v>
      </c>
      <c r="Y275" s="48" t="str">
        <f t="shared" si="61"/>
        <v>É um conceito de contratar</v>
      </c>
      <c r="Z275" s="47" t="str">
        <f t="shared" si="68"/>
        <v>Identificación del número o código de un proceso.</v>
      </c>
      <c r="AA275" s="50" t="str">
        <f t="shared" si="62"/>
        <v>null</v>
      </c>
      <c r="AB275" s="51" t="s">
        <v>0</v>
      </c>
      <c r="AC275" s="50" t="str">
        <f t="shared" si="63"/>
        <v>null</v>
      </c>
      <c r="AD275" s="51" t="s">
        <v>0</v>
      </c>
    </row>
    <row r="276" spans="1:30" s="8" customFormat="1" ht="6" customHeight="1" x14ac:dyDescent="0.25">
      <c r="A276" s="4">
        <v>276</v>
      </c>
      <c r="B276" s="11" t="s">
        <v>36</v>
      </c>
      <c r="C276" s="27" t="str">
        <f t="shared" si="64"/>
        <v>p.contratar</v>
      </c>
      <c r="D276" s="7" t="str">
        <f t="shared" si="65"/>
        <v>é.processo.sei</v>
      </c>
      <c r="E276" s="10" t="s">
        <v>37</v>
      </c>
      <c r="F276" s="20" t="str">
        <f t="shared" si="69"/>
        <v>d.contratar</v>
      </c>
      <c r="G276" s="34" t="s">
        <v>396</v>
      </c>
      <c r="H276" s="5" t="s">
        <v>38</v>
      </c>
      <c r="I276" s="29" t="s">
        <v>0</v>
      </c>
      <c r="J276" s="23" t="s">
        <v>0</v>
      </c>
      <c r="K276" s="23" t="s">
        <v>0</v>
      </c>
      <c r="L276" s="23" t="s">
        <v>0</v>
      </c>
      <c r="M276" s="23" t="s">
        <v>0</v>
      </c>
      <c r="N276" s="25" t="s">
        <v>0</v>
      </c>
      <c r="O276" s="23" t="s">
        <v>0</v>
      </c>
      <c r="P276" s="23" t="s">
        <v>0</v>
      </c>
      <c r="Q276" s="23" t="s">
        <v>0</v>
      </c>
      <c r="R276" s="25" t="s">
        <v>0</v>
      </c>
      <c r="S276" s="12" t="s">
        <v>1</v>
      </c>
      <c r="T276" s="12" t="s">
        <v>42</v>
      </c>
      <c r="U276" s="6" t="str">
        <f t="shared" si="66"/>
        <v>Propriedade destinada a contratar:    é.processo.sei</v>
      </c>
      <c r="V276" s="6" t="str">
        <f t="shared" si="67"/>
        <v>Dado para contratar:     processo.sei          Deve ser formatado como (xsd:string)</v>
      </c>
      <c r="W276" s="28" t="s">
        <v>92</v>
      </c>
      <c r="X276" s="22" t="str">
        <f t="shared" si="60"/>
        <v>cont.109</v>
      </c>
      <c r="Y276" s="48" t="str">
        <f t="shared" si="61"/>
        <v>É um conceito de contratar</v>
      </c>
      <c r="Z276" s="47" t="str">
        <f t="shared" si="68"/>
        <v>Identificación de procesos SEI. Sistema Electrónico de Información de la Administración Pública Brasileña.</v>
      </c>
      <c r="AA276" s="50" t="str">
        <f t="shared" si="62"/>
        <v>null</v>
      </c>
      <c r="AB276" s="51" t="s">
        <v>0</v>
      </c>
      <c r="AC276" s="50" t="str">
        <f t="shared" si="63"/>
        <v>null</v>
      </c>
      <c r="AD276" s="51" t="s">
        <v>0</v>
      </c>
    </row>
    <row r="277" spans="1:30" s="8" customFormat="1" ht="6" customHeight="1" x14ac:dyDescent="0.25">
      <c r="A277" s="4">
        <v>277</v>
      </c>
      <c r="B277" s="11" t="s">
        <v>36</v>
      </c>
      <c r="C277" s="27" t="str">
        <f t="shared" si="64"/>
        <v>p.contratar</v>
      </c>
      <c r="D277" s="7" t="str">
        <f t="shared" si="65"/>
        <v>é.art</v>
      </c>
      <c r="E277" s="10" t="s">
        <v>37</v>
      </c>
      <c r="F277" s="20" t="str">
        <f t="shared" si="69"/>
        <v>d.contratar</v>
      </c>
      <c r="G277" s="34" t="s">
        <v>397</v>
      </c>
      <c r="H277" s="5" t="s">
        <v>38</v>
      </c>
      <c r="I277" s="29" t="s">
        <v>0</v>
      </c>
      <c r="J277" s="23" t="s">
        <v>0</v>
      </c>
      <c r="K277" s="23" t="s">
        <v>0</v>
      </c>
      <c r="L277" s="23" t="s">
        <v>0</v>
      </c>
      <c r="M277" s="23" t="s">
        <v>0</v>
      </c>
      <c r="N277" s="25" t="s">
        <v>0</v>
      </c>
      <c r="O277" s="23" t="s">
        <v>0</v>
      </c>
      <c r="P277" s="23" t="s">
        <v>0</v>
      </c>
      <c r="Q277" s="23" t="s">
        <v>0</v>
      </c>
      <c r="R277" s="25" t="s">
        <v>0</v>
      </c>
      <c r="S277" s="12" t="s">
        <v>1</v>
      </c>
      <c r="T277" s="12" t="s">
        <v>42</v>
      </c>
      <c r="U277" s="6" t="str">
        <f t="shared" si="66"/>
        <v>Propriedade destinada a contratar:    é.art</v>
      </c>
      <c r="V277" s="6" t="str">
        <f t="shared" si="67"/>
        <v>Dado para contratar:     art          Deve ser formatado como (xsd:string)</v>
      </c>
      <c r="W277" s="28" t="s">
        <v>1449</v>
      </c>
      <c r="X277" s="22" t="str">
        <f t="shared" si="60"/>
        <v>cont.110</v>
      </c>
      <c r="Y277" s="48" t="str">
        <f t="shared" si="61"/>
        <v>É um conceito de contratar</v>
      </c>
      <c r="Z277" s="47" t="str">
        <f t="shared" si="68"/>
        <v>Identificación de ART (Anotación de Responsabilidad Técnica) emitida por el Consejo Regional de Ingeniería y Agronomía CREA.</v>
      </c>
      <c r="AA277" s="50" t="str">
        <f t="shared" si="62"/>
        <v>null</v>
      </c>
      <c r="AB277" s="51" t="s">
        <v>0</v>
      </c>
      <c r="AC277" s="50" t="str">
        <f t="shared" si="63"/>
        <v>null</v>
      </c>
      <c r="AD277" s="51" t="s">
        <v>0</v>
      </c>
    </row>
    <row r="278" spans="1:30" s="8" customFormat="1" ht="6" customHeight="1" x14ac:dyDescent="0.25">
      <c r="A278" s="4">
        <v>278</v>
      </c>
      <c r="B278" s="11" t="s">
        <v>36</v>
      </c>
      <c r="C278" s="27" t="str">
        <f t="shared" si="64"/>
        <v>p.contratar</v>
      </c>
      <c r="D278" s="7" t="str">
        <f t="shared" si="65"/>
        <v>é.rrt</v>
      </c>
      <c r="E278" s="10" t="s">
        <v>37</v>
      </c>
      <c r="F278" s="20" t="str">
        <f t="shared" si="69"/>
        <v>d.contratar</v>
      </c>
      <c r="G278" s="34" t="s">
        <v>398</v>
      </c>
      <c r="H278" s="5" t="s">
        <v>38</v>
      </c>
      <c r="I278" s="29" t="s">
        <v>0</v>
      </c>
      <c r="J278" s="23" t="s">
        <v>0</v>
      </c>
      <c r="K278" s="23" t="s">
        <v>0</v>
      </c>
      <c r="L278" s="23" t="s">
        <v>0</v>
      </c>
      <c r="M278" s="23" t="s">
        <v>0</v>
      </c>
      <c r="N278" s="25" t="s">
        <v>0</v>
      </c>
      <c r="O278" s="23" t="s">
        <v>0</v>
      </c>
      <c r="P278" s="23" t="s">
        <v>0</v>
      </c>
      <c r="Q278" s="23" t="s">
        <v>0</v>
      </c>
      <c r="R278" s="25" t="s">
        <v>0</v>
      </c>
      <c r="S278" s="12" t="s">
        <v>1</v>
      </c>
      <c r="T278" s="12" t="s">
        <v>42</v>
      </c>
      <c r="U278" s="6" t="str">
        <f t="shared" si="66"/>
        <v>Propriedade destinada a contratar:    é.rrt</v>
      </c>
      <c r="V278" s="6" t="str">
        <f t="shared" si="67"/>
        <v>Dado para contratar:     rrt          Deve ser formatado como (xsd:string)</v>
      </c>
      <c r="W278" s="28" t="s">
        <v>243</v>
      </c>
      <c r="X278" s="22" t="str">
        <f t="shared" si="60"/>
        <v>cont.111</v>
      </c>
      <c r="Y278" s="48" t="str">
        <f t="shared" si="61"/>
        <v>É um conceito de contratar</v>
      </c>
      <c r="Z278" s="47" t="str">
        <f t="shared" si="68"/>
        <v>Identificación del RRT (Registro de Responsabilidad Técnica) emitido por la CAU.</v>
      </c>
      <c r="AA278" s="50" t="str">
        <f t="shared" si="62"/>
        <v>null</v>
      </c>
      <c r="AB278" s="51" t="s">
        <v>0</v>
      </c>
      <c r="AC278" s="50" t="str">
        <f t="shared" si="63"/>
        <v>null</v>
      </c>
      <c r="AD278" s="51" t="s">
        <v>0</v>
      </c>
    </row>
    <row r="279" spans="1:30" s="8" customFormat="1" ht="6" customHeight="1" x14ac:dyDescent="0.25">
      <c r="A279" s="4">
        <v>279</v>
      </c>
      <c r="B279" s="11" t="s">
        <v>36</v>
      </c>
      <c r="C279" s="27" t="str">
        <f t="shared" si="64"/>
        <v>p.contratar</v>
      </c>
      <c r="D279" s="7" t="str">
        <f t="shared" si="65"/>
        <v>é.objetivo</v>
      </c>
      <c r="E279" s="10" t="s">
        <v>37</v>
      </c>
      <c r="F279" s="20" t="str">
        <f t="shared" si="69"/>
        <v>d.contratar</v>
      </c>
      <c r="G279" s="34" t="s">
        <v>399</v>
      </c>
      <c r="H279" s="5" t="s">
        <v>38</v>
      </c>
      <c r="I279" s="29" t="s">
        <v>0</v>
      </c>
      <c r="J279" s="23" t="s">
        <v>0</v>
      </c>
      <c r="K279" s="23" t="s">
        <v>0</v>
      </c>
      <c r="L279" s="23" t="s">
        <v>0</v>
      </c>
      <c r="M279" s="23" t="s">
        <v>0</v>
      </c>
      <c r="N279" s="25" t="s">
        <v>0</v>
      </c>
      <c r="O279" s="23" t="s">
        <v>0</v>
      </c>
      <c r="P279" s="23" t="s">
        <v>0</v>
      </c>
      <c r="Q279" s="23" t="s">
        <v>0</v>
      </c>
      <c r="R279" s="25" t="s">
        <v>0</v>
      </c>
      <c r="S279" s="12" t="s">
        <v>1</v>
      </c>
      <c r="T279" s="12" t="s">
        <v>42</v>
      </c>
      <c r="U279" s="6" t="str">
        <f t="shared" si="66"/>
        <v>Propriedade destinada a contratar:    é.objetivo</v>
      </c>
      <c r="V279" s="6" t="str">
        <f t="shared" si="67"/>
        <v>Dado para contratar:     objetivo          Deve ser formatado como (xsd:string)</v>
      </c>
      <c r="W279" s="28" t="s">
        <v>240</v>
      </c>
      <c r="X279" s="22" t="str">
        <f t="shared" si="60"/>
        <v>cont.112</v>
      </c>
      <c r="Y279" s="48" t="str">
        <f t="shared" si="61"/>
        <v>É um conceito de contratar</v>
      </c>
      <c r="Z279" s="47" t="str">
        <f t="shared" si="68"/>
        <v>Identificación del objeto del contrato o documento legal.</v>
      </c>
      <c r="AA279" s="50" t="str">
        <f t="shared" si="62"/>
        <v>null</v>
      </c>
      <c r="AB279" s="51" t="s">
        <v>0</v>
      </c>
      <c r="AC279" s="50" t="str">
        <f t="shared" si="63"/>
        <v>null</v>
      </c>
      <c r="AD279" s="51" t="s">
        <v>0</v>
      </c>
    </row>
    <row r="280" spans="1:30" s="8" customFormat="1" ht="6" customHeight="1" x14ac:dyDescent="0.25">
      <c r="A280" s="4">
        <v>280</v>
      </c>
      <c r="B280" s="11" t="s">
        <v>36</v>
      </c>
      <c r="C280" s="27" t="str">
        <f t="shared" si="64"/>
        <v>p.contratar</v>
      </c>
      <c r="D280" s="7" t="str">
        <f t="shared" si="65"/>
        <v>é.meta</v>
      </c>
      <c r="E280" s="10" t="s">
        <v>37</v>
      </c>
      <c r="F280" s="20" t="str">
        <f t="shared" si="69"/>
        <v>d.contratar</v>
      </c>
      <c r="G280" s="34" t="s">
        <v>400</v>
      </c>
      <c r="H280" s="5" t="s">
        <v>38</v>
      </c>
      <c r="I280" s="29" t="s">
        <v>0</v>
      </c>
      <c r="J280" s="23" t="s">
        <v>0</v>
      </c>
      <c r="K280" s="23" t="s">
        <v>0</v>
      </c>
      <c r="L280" s="23" t="s">
        <v>0</v>
      </c>
      <c r="M280" s="23" t="s">
        <v>0</v>
      </c>
      <c r="N280" s="25" t="s">
        <v>0</v>
      </c>
      <c r="O280" s="23" t="s">
        <v>0</v>
      </c>
      <c r="P280" s="23" t="s">
        <v>0</v>
      </c>
      <c r="Q280" s="23" t="s">
        <v>0</v>
      </c>
      <c r="R280" s="25" t="s">
        <v>0</v>
      </c>
      <c r="S280" s="12" t="s">
        <v>1</v>
      </c>
      <c r="T280" s="12" t="s">
        <v>42</v>
      </c>
      <c r="U280" s="6" t="str">
        <f t="shared" si="66"/>
        <v>Propriedade destinada a contratar:    é.meta</v>
      </c>
      <c r="V280" s="6" t="str">
        <f t="shared" si="67"/>
        <v>Dado para contratar:     meta          Deve ser formatado como (xsd:string)</v>
      </c>
      <c r="W280" s="28" t="s">
        <v>241</v>
      </c>
      <c r="X280" s="22" t="str">
        <f t="shared" si="60"/>
        <v>cont.113</v>
      </c>
      <c r="Y280" s="48" t="str">
        <f t="shared" si="61"/>
        <v>É um conceito de contratar</v>
      </c>
      <c r="Z280" s="47" t="str">
        <f t="shared" si="68"/>
        <v>Identificación de un ODS o meta similar.</v>
      </c>
      <c r="AA280" s="50" t="str">
        <f t="shared" si="62"/>
        <v>null</v>
      </c>
      <c r="AB280" s="51" t="s">
        <v>0</v>
      </c>
      <c r="AC280" s="50" t="str">
        <f t="shared" si="63"/>
        <v>null</v>
      </c>
      <c r="AD280" s="51" t="s">
        <v>0</v>
      </c>
    </row>
    <row r="281" spans="1:30" s="8" customFormat="1" ht="6" customHeight="1" x14ac:dyDescent="0.25">
      <c r="A281" s="4">
        <v>281</v>
      </c>
      <c r="B281" s="11" t="s">
        <v>36</v>
      </c>
      <c r="C281" s="30" t="str">
        <f t="shared" si="64"/>
        <v>p.controlar</v>
      </c>
      <c r="D281" s="7" t="str">
        <f t="shared" si="65"/>
        <v>é.válvula</v>
      </c>
      <c r="E281" s="10" t="s">
        <v>37</v>
      </c>
      <c r="F281" s="19" t="s">
        <v>941</v>
      </c>
      <c r="G281" s="33" t="s">
        <v>622</v>
      </c>
      <c r="H281" s="26" t="s">
        <v>38</v>
      </c>
      <c r="I281" s="29" t="s">
        <v>0</v>
      </c>
      <c r="J281" s="25" t="s">
        <v>0</v>
      </c>
      <c r="K281" s="25" t="s">
        <v>0</v>
      </c>
      <c r="L281" s="25" t="s">
        <v>0</v>
      </c>
      <c r="M281" s="25" t="s">
        <v>0</v>
      </c>
      <c r="N281" s="25" t="s">
        <v>0</v>
      </c>
      <c r="O281" s="25" t="s">
        <v>0</v>
      </c>
      <c r="P281" s="25" t="s">
        <v>0</v>
      </c>
      <c r="Q281" s="25" t="s">
        <v>0</v>
      </c>
      <c r="R281" s="25" t="s">
        <v>0</v>
      </c>
      <c r="S281" s="12" t="s">
        <v>1</v>
      </c>
      <c r="T281" s="12" t="s">
        <v>42</v>
      </c>
      <c r="U281" s="6" t="str">
        <f t="shared" si="66"/>
        <v>Propriedade destinada a controlar:    é.válvula</v>
      </c>
      <c r="V281" s="6" t="str">
        <f t="shared" si="67"/>
        <v>Dado para controlar:     válvula          Deve ser formatado como (xsd:string)</v>
      </c>
      <c r="W281" s="28" t="s">
        <v>2200</v>
      </c>
      <c r="X281" s="22" t="str">
        <f t="shared" si="60"/>
        <v>cont.100</v>
      </c>
      <c r="Y281" s="48" t="str">
        <f t="shared" si="61"/>
        <v>É um conceito de controlar</v>
      </c>
      <c r="Z281" s="47" t="str">
        <f t="shared" si="68"/>
        <v>Revit ID o IFC GlobalId o identificador único de objeto. Identificación de válvulas.</v>
      </c>
      <c r="AA281" s="50" t="str">
        <f t="shared" si="62"/>
        <v>null</v>
      </c>
      <c r="AB281" s="51" t="s">
        <v>0</v>
      </c>
      <c r="AC281" s="50" t="str">
        <f t="shared" si="63"/>
        <v>null</v>
      </c>
      <c r="AD281" s="51" t="s">
        <v>0</v>
      </c>
    </row>
    <row r="282" spans="1:30" s="8" customFormat="1" ht="6" customHeight="1" x14ac:dyDescent="0.25">
      <c r="A282" s="4">
        <v>282</v>
      </c>
      <c r="B282" s="11" t="s">
        <v>36</v>
      </c>
      <c r="C282" s="27" t="str">
        <f t="shared" si="64"/>
        <v>p.controlar</v>
      </c>
      <c r="D282" s="7" t="str">
        <f t="shared" si="65"/>
        <v>é.válvula.de.controle</v>
      </c>
      <c r="E282" s="10" t="s">
        <v>37</v>
      </c>
      <c r="F282" s="20" t="str">
        <f t="shared" ref="F282:F291" si="70">F281</f>
        <v>d.controlar</v>
      </c>
      <c r="G282" s="33" t="s">
        <v>623</v>
      </c>
      <c r="H282" s="26" t="s">
        <v>38</v>
      </c>
      <c r="I282" s="29" t="s">
        <v>0</v>
      </c>
      <c r="J282" s="25" t="s">
        <v>0</v>
      </c>
      <c r="K282" s="25" t="s">
        <v>0</v>
      </c>
      <c r="L282" s="25" t="s">
        <v>0</v>
      </c>
      <c r="M282" s="25" t="s">
        <v>0</v>
      </c>
      <c r="N282" s="25" t="s">
        <v>0</v>
      </c>
      <c r="O282" s="25" t="s">
        <v>0</v>
      </c>
      <c r="P282" s="25" t="s">
        <v>0</v>
      </c>
      <c r="Q282" s="25" t="s">
        <v>0</v>
      </c>
      <c r="R282" s="25" t="s">
        <v>0</v>
      </c>
      <c r="S282" s="12" t="s">
        <v>1</v>
      </c>
      <c r="T282" s="12" t="s">
        <v>42</v>
      </c>
      <c r="U282" s="6" t="str">
        <f t="shared" si="66"/>
        <v>Propriedade destinada a controlar:    é.válvula.de.controle</v>
      </c>
      <c r="V282" s="6" t="str">
        <f t="shared" si="67"/>
        <v>Dado para controlar:     válvula.de.controle          Deve ser formatado como (xsd:string)</v>
      </c>
      <c r="W282" s="28" t="s">
        <v>2280</v>
      </c>
      <c r="X282" s="22" t="str">
        <f t="shared" si="60"/>
        <v>cont.101</v>
      </c>
      <c r="Y282" s="48" t="str">
        <f t="shared" si="61"/>
        <v>É um conceito de controlar</v>
      </c>
      <c r="Z282" s="47" t="str">
        <f t="shared" si="68"/>
        <v>Declara que es una válvula de control. Varios tipos de control de automatización de red.</v>
      </c>
      <c r="AA282" s="50" t="str">
        <f t="shared" si="62"/>
        <v>null</v>
      </c>
      <c r="AB282" s="51" t="s">
        <v>0</v>
      </c>
      <c r="AC282" s="50" t="str">
        <f t="shared" si="63"/>
        <v>null</v>
      </c>
      <c r="AD282" s="51" t="s">
        <v>0</v>
      </c>
    </row>
    <row r="283" spans="1:30" s="8" customFormat="1" ht="6" customHeight="1" x14ac:dyDescent="0.25">
      <c r="A283" s="4">
        <v>283</v>
      </c>
      <c r="B283" s="11" t="s">
        <v>36</v>
      </c>
      <c r="C283" s="27" t="str">
        <f t="shared" si="64"/>
        <v>p.controlar</v>
      </c>
      <c r="D283" s="7" t="str">
        <f t="shared" si="65"/>
        <v>é.válvula.de.retenção</v>
      </c>
      <c r="E283" s="10" t="s">
        <v>37</v>
      </c>
      <c r="F283" s="20" t="str">
        <f t="shared" si="70"/>
        <v>d.controlar</v>
      </c>
      <c r="G283" s="33" t="s">
        <v>624</v>
      </c>
      <c r="H283" s="26" t="s">
        <v>38</v>
      </c>
      <c r="I283" s="29" t="s">
        <v>0</v>
      </c>
      <c r="J283" s="25" t="s">
        <v>0</v>
      </c>
      <c r="K283" s="25" t="s">
        <v>0</v>
      </c>
      <c r="L283" s="25" t="s">
        <v>0</v>
      </c>
      <c r="M283" s="25" t="s">
        <v>0</v>
      </c>
      <c r="N283" s="25" t="s">
        <v>0</v>
      </c>
      <c r="O283" s="25" t="s">
        <v>0</v>
      </c>
      <c r="P283" s="25" t="s">
        <v>0</v>
      </c>
      <c r="Q283" s="25" t="s">
        <v>0</v>
      </c>
      <c r="R283" s="25" t="s">
        <v>0</v>
      </c>
      <c r="S283" s="12" t="s">
        <v>1</v>
      </c>
      <c r="T283" s="12" t="s">
        <v>42</v>
      </c>
      <c r="U283" s="6" t="str">
        <f t="shared" si="66"/>
        <v>Propriedade destinada a controlar:    é.válvula.de.retenção</v>
      </c>
      <c r="V283" s="6" t="str">
        <f t="shared" si="67"/>
        <v>Dado para controlar:     válvula.de.retenção          Deve ser formatado como (xsd:string)</v>
      </c>
      <c r="W283" s="28" t="s">
        <v>2281</v>
      </c>
      <c r="X283" s="22" t="str">
        <f t="shared" si="60"/>
        <v>cont.102</v>
      </c>
      <c r="Y283" s="48" t="str">
        <f t="shared" si="61"/>
        <v>É um conceito de controlar</v>
      </c>
      <c r="Z283" s="47" t="str">
        <f t="shared" si="68"/>
        <v>Indica que es una válvula de retención. Protege la tubería de la inversión del flujo.</v>
      </c>
      <c r="AA283" s="50" t="str">
        <f t="shared" si="62"/>
        <v>null</v>
      </c>
      <c r="AB283" s="51" t="s">
        <v>0</v>
      </c>
      <c r="AC283" s="50" t="str">
        <f t="shared" si="63"/>
        <v>null</v>
      </c>
      <c r="AD283" s="51" t="s">
        <v>0</v>
      </c>
    </row>
    <row r="284" spans="1:30" s="8" customFormat="1" ht="6" customHeight="1" x14ac:dyDescent="0.25">
      <c r="A284" s="4">
        <v>284</v>
      </c>
      <c r="B284" s="11" t="s">
        <v>36</v>
      </c>
      <c r="C284" s="27" t="str">
        <f t="shared" si="64"/>
        <v>p.controlar</v>
      </c>
      <c r="D284" s="7" t="str">
        <f t="shared" si="65"/>
        <v>é.válvula.ventosa</v>
      </c>
      <c r="E284" s="10" t="s">
        <v>37</v>
      </c>
      <c r="F284" s="20" t="str">
        <f t="shared" si="70"/>
        <v>d.controlar</v>
      </c>
      <c r="G284" s="33" t="s">
        <v>625</v>
      </c>
      <c r="H284" s="26" t="s">
        <v>38</v>
      </c>
      <c r="I284" s="29" t="s">
        <v>0</v>
      </c>
      <c r="J284" s="25" t="s">
        <v>0</v>
      </c>
      <c r="K284" s="25" t="s">
        <v>0</v>
      </c>
      <c r="L284" s="25" t="s">
        <v>0</v>
      </c>
      <c r="M284" s="25" t="s">
        <v>0</v>
      </c>
      <c r="N284" s="25" t="s">
        <v>0</v>
      </c>
      <c r="O284" s="25" t="s">
        <v>0</v>
      </c>
      <c r="P284" s="25" t="s">
        <v>0</v>
      </c>
      <c r="Q284" s="25" t="s">
        <v>0</v>
      </c>
      <c r="R284" s="25" t="s">
        <v>0</v>
      </c>
      <c r="S284" s="12" t="s">
        <v>1</v>
      </c>
      <c r="T284" s="12" t="s">
        <v>42</v>
      </c>
      <c r="U284" s="6" t="str">
        <f t="shared" si="66"/>
        <v>Propriedade destinada a controlar:    é.válvula.ventosa</v>
      </c>
      <c r="V284" s="6" t="str">
        <f t="shared" si="67"/>
        <v>Dado para controlar:     válvula.ventosa          Deve ser formatado como (xsd:string)</v>
      </c>
      <c r="W284" s="28" t="s">
        <v>2282</v>
      </c>
      <c r="X284" s="22" t="str">
        <f t="shared" si="60"/>
        <v>cont.103</v>
      </c>
      <c r="Y284" s="48" t="str">
        <f t="shared" si="61"/>
        <v>É um conceito de controlar</v>
      </c>
      <c r="Z284" s="47" t="str">
        <f t="shared" si="68"/>
        <v>Declara que es una válvula de succión. Regula las presiones internas o elimina el aire de la tubería. .</v>
      </c>
      <c r="AA284" s="50" t="str">
        <f t="shared" si="62"/>
        <v>null</v>
      </c>
      <c r="AB284" s="51" t="s">
        <v>0</v>
      </c>
      <c r="AC284" s="50" t="str">
        <f t="shared" si="63"/>
        <v>null</v>
      </c>
      <c r="AD284" s="51" t="s">
        <v>0</v>
      </c>
    </row>
    <row r="285" spans="1:30" s="8" customFormat="1" ht="6" customHeight="1" x14ac:dyDescent="0.25">
      <c r="A285" s="4">
        <v>285</v>
      </c>
      <c r="B285" s="11" t="s">
        <v>36</v>
      </c>
      <c r="C285" s="27" t="str">
        <f t="shared" si="64"/>
        <v>p.controlar</v>
      </c>
      <c r="D285" s="7" t="str">
        <f t="shared" si="65"/>
        <v>é.válvula.de.esfera</v>
      </c>
      <c r="E285" s="10" t="s">
        <v>37</v>
      </c>
      <c r="F285" s="20" t="str">
        <f t="shared" si="70"/>
        <v>d.controlar</v>
      </c>
      <c r="G285" s="33" t="s">
        <v>626</v>
      </c>
      <c r="H285" s="26" t="s">
        <v>38</v>
      </c>
      <c r="I285" s="29" t="s">
        <v>0</v>
      </c>
      <c r="J285" s="25" t="s">
        <v>0</v>
      </c>
      <c r="K285" s="25" t="s">
        <v>0</v>
      </c>
      <c r="L285" s="25" t="s">
        <v>0</v>
      </c>
      <c r="M285" s="25" t="s">
        <v>0</v>
      </c>
      <c r="N285" s="25" t="s">
        <v>0</v>
      </c>
      <c r="O285" s="25" t="s">
        <v>0</v>
      </c>
      <c r="P285" s="25" t="s">
        <v>0</v>
      </c>
      <c r="Q285" s="25" t="s">
        <v>0</v>
      </c>
      <c r="R285" s="25" t="s">
        <v>0</v>
      </c>
      <c r="S285" s="12" t="s">
        <v>1</v>
      </c>
      <c r="T285" s="12" t="s">
        <v>42</v>
      </c>
      <c r="U285" s="6" t="str">
        <f t="shared" si="66"/>
        <v>Propriedade destinada a controlar:    é.válvula.de.esfera</v>
      </c>
      <c r="V285" s="6" t="str">
        <f t="shared" si="67"/>
        <v>Dado para controlar:     válvula.de.esfera          Deve ser formatado como (xsd:string)</v>
      </c>
      <c r="W285" s="28" t="s">
        <v>2283</v>
      </c>
      <c r="X285" s="22" t="str">
        <f t="shared" si="60"/>
        <v>cont.104</v>
      </c>
      <c r="Y285" s="48" t="str">
        <f t="shared" si="61"/>
        <v>É um conceito de controlar</v>
      </c>
      <c r="Z285" s="47" t="str">
        <f t="shared" si="68"/>
        <v>Afirma que es una válvula de bola.</v>
      </c>
      <c r="AA285" s="50" t="str">
        <f t="shared" si="62"/>
        <v>null</v>
      </c>
      <c r="AB285" s="51" t="s">
        <v>0</v>
      </c>
      <c r="AC285" s="50" t="str">
        <f t="shared" si="63"/>
        <v>null</v>
      </c>
      <c r="AD285" s="51" t="s">
        <v>0</v>
      </c>
    </row>
    <row r="286" spans="1:30" s="8" customFormat="1" ht="6" customHeight="1" x14ac:dyDescent="0.25">
      <c r="A286" s="4">
        <v>286</v>
      </c>
      <c r="B286" s="11" t="s">
        <v>36</v>
      </c>
      <c r="C286" s="27" t="str">
        <f t="shared" si="64"/>
        <v>p.controlar</v>
      </c>
      <c r="D286" s="7" t="str">
        <f t="shared" si="65"/>
        <v>é.válvula.borboleta</v>
      </c>
      <c r="E286" s="10" t="s">
        <v>37</v>
      </c>
      <c r="F286" s="20" t="str">
        <f t="shared" si="70"/>
        <v>d.controlar</v>
      </c>
      <c r="G286" s="33" t="s">
        <v>627</v>
      </c>
      <c r="H286" s="26" t="s">
        <v>38</v>
      </c>
      <c r="I286" s="29" t="s">
        <v>0</v>
      </c>
      <c r="J286" s="25" t="s">
        <v>0</v>
      </c>
      <c r="K286" s="25" t="s">
        <v>0</v>
      </c>
      <c r="L286" s="25" t="s">
        <v>0</v>
      </c>
      <c r="M286" s="25" t="s">
        <v>0</v>
      </c>
      <c r="N286" s="25" t="s">
        <v>0</v>
      </c>
      <c r="O286" s="25" t="s">
        <v>0</v>
      </c>
      <c r="P286" s="25" t="s">
        <v>0</v>
      </c>
      <c r="Q286" s="25" t="s">
        <v>0</v>
      </c>
      <c r="R286" s="25" t="s">
        <v>0</v>
      </c>
      <c r="S286" s="12" t="s">
        <v>1</v>
      </c>
      <c r="T286" s="12" t="s">
        <v>42</v>
      </c>
      <c r="U286" s="6" t="str">
        <f t="shared" si="66"/>
        <v>Propriedade destinada a controlar:    é.válvula.borboleta</v>
      </c>
      <c r="V286" s="6" t="str">
        <f t="shared" si="67"/>
        <v>Dado para controlar:     válvula.borboleta          Deve ser formatado como (xsd:string)</v>
      </c>
      <c r="W286" s="28" t="s">
        <v>2284</v>
      </c>
      <c r="X286" s="22" t="str">
        <f t="shared" si="60"/>
        <v>cont.105</v>
      </c>
      <c r="Y286" s="48" t="str">
        <f t="shared" si="61"/>
        <v>É um conceito de controlar</v>
      </c>
      <c r="Z286" s="47" t="str">
        <f t="shared" si="68"/>
        <v>Declara que es una válvula de mariposa.</v>
      </c>
      <c r="AA286" s="50" t="str">
        <f t="shared" si="62"/>
        <v>null</v>
      </c>
      <c r="AB286" s="51" t="s">
        <v>0</v>
      </c>
      <c r="AC286" s="50" t="str">
        <f t="shared" si="63"/>
        <v>null</v>
      </c>
      <c r="AD286" s="51" t="s">
        <v>0</v>
      </c>
    </row>
    <row r="287" spans="1:30" s="8" customFormat="1" ht="6" customHeight="1" x14ac:dyDescent="0.25">
      <c r="A287" s="4">
        <v>287</v>
      </c>
      <c r="B287" s="11" t="s">
        <v>36</v>
      </c>
      <c r="C287" s="27" t="str">
        <f t="shared" si="64"/>
        <v>p.controlar</v>
      </c>
      <c r="D287" s="7" t="str">
        <f t="shared" si="65"/>
        <v>é.válvula.de.gaveta</v>
      </c>
      <c r="E287" s="10" t="s">
        <v>37</v>
      </c>
      <c r="F287" s="20" t="str">
        <f t="shared" si="70"/>
        <v>d.controlar</v>
      </c>
      <c r="G287" s="33" t="s">
        <v>628</v>
      </c>
      <c r="H287" s="26" t="s">
        <v>38</v>
      </c>
      <c r="I287" s="29" t="s">
        <v>0</v>
      </c>
      <c r="J287" s="25" t="s">
        <v>0</v>
      </c>
      <c r="K287" s="25" t="s">
        <v>0</v>
      </c>
      <c r="L287" s="25" t="s">
        <v>0</v>
      </c>
      <c r="M287" s="25" t="s">
        <v>0</v>
      </c>
      <c r="N287" s="25" t="s">
        <v>0</v>
      </c>
      <c r="O287" s="25" t="s">
        <v>0</v>
      </c>
      <c r="P287" s="25" t="s">
        <v>0</v>
      </c>
      <c r="Q287" s="25" t="s">
        <v>0</v>
      </c>
      <c r="R287" s="25" t="s">
        <v>0</v>
      </c>
      <c r="S287" s="12" t="s">
        <v>1</v>
      </c>
      <c r="T287" s="12" t="s">
        <v>42</v>
      </c>
      <c r="U287" s="6" t="str">
        <f t="shared" si="66"/>
        <v>Propriedade destinada a controlar:    é.válvula.de.gaveta</v>
      </c>
      <c r="V287" s="6" t="str">
        <f t="shared" si="67"/>
        <v>Dado para controlar:     válvula.de.gaveta          Deve ser formatado como (xsd:string)</v>
      </c>
      <c r="W287" s="28" t="s">
        <v>2285</v>
      </c>
      <c r="X287" s="22" t="str">
        <f t="shared" si="60"/>
        <v>cont.106</v>
      </c>
      <c r="Y287" s="48" t="str">
        <f t="shared" si="61"/>
        <v>É um conceito de controlar</v>
      </c>
      <c r="Z287" s="47" t="str">
        <f t="shared" si="68"/>
        <v>Afirma que es una válvula de compuerta.</v>
      </c>
      <c r="AA287" s="50" t="str">
        <f t="shared" si="62"/>
        <v>null</v>
      </c>
      <c r="AB287" s="51" t="s">
        <v>0</v>
      </c>
      <c r="AC287" s="50" t="str">
        <f t="shared" si="63"/>
        <v>null</v>
      </c>
      <c r="AD287" s="51" t="s">
        <v>0</v>
      </c>
    </row>
    <row r="288" spans="1:30" s="8" customFormat="1" ht="6" customHeight="1" x14ac:dyDescent="0.25">
      <c r="A288" s="4">
        <v>288</v>
      </c>
      <c r="B288" s="11" t="s">
        <v>36</v>
      </c>
      <c r="C288" s="27" t="str">
        <f t="shared" si="64"/>
        <v>p.controlar</v>
      </c>
      <c r="D288" s="7" t="str">
        <f t="shared" si="65"/>
        <v>é.válvula.de.alívio</v>
      </c>
      <c r="E288" s="10" t="s">
        <v>37</v>
      </c>
      <c r="F288" s="20" t="str">
        <f t="shared" si="70"/>
        <v>d.controlar</v>
      </c>
      <c r="G288" s="33" t="s">
        <v>629</v>
      </c>
      <c r="H288" s="26" t="s">
        <v>38</v>
      </c>
      <c r="I288" s="29" t="s">
        <v>0</v>
      </c>
      <c r="J288" s="25" t="s">
        <v>0</v>
      </c>
      <c r="K288" s="25" t="s">
        <v>0</v>
      </c>
      <c r="L288" s="25" t="s">
        <v>0</v>
      </c>
      <c r="M288" s="25" t="s">
        <v>0</v>
      </c>
      <c r="N288" s="25" t="s">
        <v>0</v>
      </c>
      <c r="O288" s="25" t="s">
        <v>0</v>
      </c>
      <c r="P288" s="25" t="s">
        <v>0</v>
      </c>
      <c r="Q288" s="25" t="s">
        <v>0</v>
      </c>
      <c r="R288" s="25" t="s">
        <v>0</v>
      </c>
      <c r="S288" s="12" t="s">
        <v>1</v>
      </c>
      <c r="T288" s="12" t="s">
        <v>42</v>
      </c>
      <c r="U288" s="6" t="str">
        <f t="shared" si="66"/>
        <v>Propriedade destinada a controlar:    é.válvula.de.alívio</v>
      </c>
      <c r="V288" s="6" t="str">
        <f t="shared" si="67"/>
        <v>Dado para controlar:     válvula.de.alívio          Deve ser formatado como (xsd:string)</v>
      </c>
      <c r="W288" s="28" t="s">
        <v>2286</v>
      </c>
      <c r="X288" s="22" t="str">
        <f t="shared" si="60"/>
        <v>cont.107</v>
      </c>
      <c r="Y288" s="48" t="str">
        <f t="shared" si="61"/>
        <v>É um conceito de controlar</v>
      </c>
      <c r="Z288" s="47" t="str">
        <f t="shared" si="68"/>
        <v>Declara que es una válvula de alivio.</v>
      </c>
      <c r="AA288" s="50" t="str">
        <f t="shared" si="62"/>
        <v>null</v>
      </c>
      <c r="AB288" s="51" t="s">
        <v>0</v>
      </c>
      <c r="AC288" s="50" t="str">
        <f t="shared" si="63"/>
        <v>null</v>
      </c>
      <c r="AD288" s="51" t="s">
        <v>0</v>
      </c>
    </row>
    <row r="289" spans="1:30" s="8" customFormat="1" ht="6" customHeight="1" x14ac:dyDescent="0.25">
      <c r="A289" s="4">
        <v>289</v>
      </c>
      <c r="B289" s="11" t="s">
        <v>36</v>
      </c>
      <c r="C289" s="27" t="str">
        <f t="shared" si="64"/>
        <v>p.controlar</v>
      </c>
      <c r="D289" s="7" t="str">
        <f t="shared" si="65"/>
        <v>é.válvula.de.diafragma</v>
      </c>
      <c r="E289" s="10" t="s">
        <v>37</v>
      </c>
      <c r="F289" s="20" t="str">
        <f t="shared" si="70"/>
        <v>d.controlar</v>
      </c>
      <c r="G289" s="33" t="s">
        <v>630</v>
      </c>
      <c r="H289" s="26" t="s">
        <v>38</v>
      </c>
      <c r="I289" s="29" t="s">
        <v>0</v>
      </c>
      <c r="J289" s="25" t="s">
        <v>0</v>
      </c>
      <c r="K289" s="25" t="s">
        <v>0</v>
      </c>
      <c r="L289" s="25" t="s">
        <v>0</v>
      </c>
      <c r="M289" s="25" t="s">
        <v>0</v>
      </c>
      <c r="N289" s="25" t="s">
        <v>0</v>
      </c>
      <c r="O289" s="25" t="s">
        <v>0</v>
      </c>
      <c r="P289" s="25" t="s">
        <v>0</v>
      </c>
      <c r="Q289" s="25" t="s">
        <v>0</v>
      </c>
      <c r="R289" s="25" t="s">
        <v>0</v>
      </c>
      <c r="S289" s="12" t="s">
        <v>1</v>
      </c>
      <c r="T289" s="12" t="s">
        <v>42</v>
      </c>
      <c r="U289" s="6" t="str">
        <f t="shared" si="66"/>
        <v>Propriedade destinada a controlar:    é.válvula.de.diafragma</v>
      </c>
      <c r="V289" s="6" t="str">
        <f t="shared" si="67"/>
        <v>Dado para controlar:     válvula.de.diafragma          Deve ser formatado como (xsd:string)</v>
      </c>
      <c r="W289" s="28" t="s">
        <v>2287</v>
      </c>
      <c r="X289" s="22" t="str">
        <f t="shared" si="60"/>
        <v>cont.108</v>
      </c>
      <c r="Y289" s="48" t="str">
        <f t="shared" si="61"/>
        <v>É um conceito de controlar</v>
      </c>
      <c r="Z289" s="47" t="str">
        <f t="shared" si="68"/>
        <v>Declara que es una válvula de diafragma.</v>
      </c>
      <c r="AA289" s="50" t="str">
        <f t="shared" si="62"/>
        <v>null</v>
      </c>
      <c r="AB289" s="51" t="s">
        <v>0</v>
      </c>
      <c r="AC289" s="50" t="str">
        <f t="shared" si="63"/>
        <v>null</v>
      </c>
      <c r="AD289" s="51" t="s">
        <v>0</v>
      </c>
    </row>
    <row r="290" spans="1:30" s="8" customFormat="1" ht="6" customHeight="1" x14ac:dyDescent="0.25">
      <c r="A290" s="4">
        <v>290</v>
      </c>
      <c r="B290" s="11" t="s">
        <v>36</v>
      </c>
      <c r="C290" s="27" t="str">
        <f t="shared" si="64"/>
        <v>p.controlar</v>
      </c>
      <c r="D290" s="7" t="str">
        <f t="shared" si="65"/>
        <v>é.válvula.solenoide</v>
      </c>
      <c r="E290" s="10" t="s">
        <v>37</v>
      </c>
      <c r="F290" s="20" t="str">
        <f t="shared" si="70"/>
        <v>d.controlar</v>
      </c>
      <c r="G290" s="33" t="s">
        <v>631</v>
      </c>
      <c r="H290" s="26" t="s">
        <v>38</v>
      </c>
      <c r="I290" s="29" t="s">
        <v>0</v>
      </c>
      <c r="J290" s="25" t="s">
        <v>0</v>
      </c>
      <c r="K290" s="25" t="s">
        <v>0</v>
      </c>
      <c r="L290" s="25" t="s">
        <v>0</v>
      </c>
      <c r="M290" s="25" t="s">
        <v>0</v>
      </c>
      <c r="N290" s="25" t="s">
        <v>0</v>
      </c>
      <c r="O290" s="25" t="s">
        <v>0</v>
      </c>
      <c r="P290" s="25" t="s">
        <v>0</v>
      </c>
      <c r="Q290" s="25" t="s">
        <v>0</v>
      </c>
      <c r="R290" s="25" t="s">
        <v>0</v>
      </c>
      <c r="S290" s="12" t="s">
        <v>1</v>
      </c>
      <c r="T290" s="12" t="s">
        <v>42</v>
      </c>
      <c r="U290" s="6" t="str">
        <f t="shared" si="66"/>
        <v>Propriedade destinada a controlar:    é.válvula.solenoide</v>
      </c>
      <c r="V290" s="6" t="str">
        <f t="shared" si="67"/>
        <v>Dado para controlar:     válvula.solenoide          Deve ser formatado como (xsd:string)</v>
      </c>
      <c r="W290" s="28" t="s">
        <v>2288</v>
      </c>
      <c r="X290" s="22" t="str">
        <f t="shared" si="60"/>
        <v>cont.109</v>
      </c>
      <c r="Y290" s="48" t="str">
        <f t="shared" si="61"/>
        <v>É um conceito de controlar</v>
      </c>
      <c r="Z290" s="47" t="str">
        <f t="shared" si="68"/>
        <v>Declara que se trata de una electroválvula.</v>
      </c>
      <c r="AA290" s="50" t="str">
        <f t="shared" si="62"/>
        <v>null</v>
      </c>
      <c r="AB290" s="51" t="s">
        <v>0</v>
      </c>
      <c r="AC290" s="50" t="str">
        <f t="shared" si="63"/>
        <v>null</v>
      </c>
      <c r="AD290" s="51" t="s">
        <v>0</v>
      </c>
    </row>
    <row r="291" spans="1:30" s="8" customFormat="1" ht="6" customHeight="1" x14ac:dyDescent="0.25">
      <c r="A291" s="4">
        <v>291</v>
      </c>
      <c r="B291" s="11" t="s">
        <v>36</v>
      </c>
      <c r="C291" s="27" t="str">
        <f t="shared" si="64"/>
        <v>p.controlar</v>
      </c>
      <c r="D291" s="7" t="str">
        <f t="shared" si="65"/>
        <v>é.válvula.de.agulha</v>
      </c>
      <c r="E291" s="10" t="s">
        <v>37</v>
      </c>
      <c r="F291" s="20" t="str">
        <f t="shared" si="70"/>
        <v>d.controlar</v>
      </c>
      <c r="G291" s="33" t="s">
        <v>632</v>
      </c>
      <c r="H291" s="26" t="s">
        <v>38</v>
      </c>
      <c r="I291" s="29" t="s">
        <v>0</v>
      </c>
      <c r="J291" s="25" t="s">
        <v>0</v>
      </c>
      <c r="K291" s="25" t="s">
        <v>0</v>
      </c>
      <c r="L291" s="25" t="s">
        <v>0</v>
      </c>
      <c r="M291" s="25" t="s">
        <v>0</v>
      </c>
      <c r="N291" s="25" t="s">
        <v>0</v>
      </c>
      <c r="O291" s="25" t="s">
        <v>0</v>
      </c>
      <c r="P291" s="25" t="s">
        <v>0</v>
      </c>
      <c r="Q291" s="25" t="s">
        <v>0</v>
      </c>
      <c r="R291" s="25" t="s">
        <v>0</v>
      </c>
      <c r="S291" s="12" t="s">
        <v>1</v>
      </c>
      <c r="T291" s="12" t="s">
        <v>42</v>
      </c>
      <c r="U291" s="6" t="str">
        <f t="shared" si="66"/>
        <v>Propriedade destinada a controlar:    é.válvula.de.agulha</v>
      </c>
      <c r="V291" s="6" t="str">
        <f t="shared" si="67"/>
        <v>Dado para controlar:     válvula.de.agulha          Deve ser formatado como (xsd:string)</v>
      </c>
      <c r="W291" s="28" t="s">
        <v>2289</v>
      </c>
      <c r="X291" s="22" t="str">
        <f t="shared" si="60"/>
        <v>cont.110</v>
      </c>
      <c r="Y291" s="48" t="str">
        <f t="shared" si="61"/>
        <v>É um conceito de controlar</v>
      </c>
      <c r="Z291" s="47" t="str">
        <f t="shared" si="68"/>
        <v>Afirma que es una válvula de aguja.</v>
      </c>
      <c r="AA291" s="50" t="str">
        <f t="shared" si="62"/>
        <v>null</v>
      </c>
      <c r="AB291" s="51" t="s">
        <v>0</v>
      </c>
      <c r="AC291" s="50" t="str">
        <f t="shared" si="63"/>
        <v>null</v>
      </c>
      <c r="AD291" s="51" t="s">
        <v>0</v>
      </c>
    </row>
    <row r="292" spans="1:30" s="8" customFormat="1" ht="6" customHeight="1" x14ac:dyDescent="0.25">
      <c r="A292" s="4">
        <v>292</v>
      </c>
      <c r="B292" s="11" t="s">
        <v>36</v>
      </c>
      <c r="C292" s="30" t="str">
        <f t="shared" si="64"/>
        <v>p.converter</v>
      </c>
      <c r="D292" s="7" t="str">
        <f t="shared" si="65"/>
        <v>é.categoria.revit</v>
      </c>
      <c r="E292" s="10" t="s">
        <v>37</v>
      </c>
      <c r="F292" s="19" t="s">
        <v>761</v>
      </c>
      <c r="G292" s="35" t="s">
        <v>340</v>
      </c>
      <c r="H292" s="5" t="s">
        <v>38</v>
      </c>
      <c r="I292" s="29" t="s">
        <v>0</v>
      </c>
      <c r="J292" s="25" t="s">
        <v>0</v>
      </c>
      <c r="K292" s="23" t="s">
        <v>0</v>
      </c>
      <c r="L292" s="23" t="s">
        <v>0</v>
      </c>
      <c r="M292" s="23" t="s">
        <v>0</v>
      </c>
      <c r="N292" s="25" t="s">
        <v>0</v>
      </c>
      <c r="O292" s="23" t="s">
        <v>0</v>
      </c>
      <c r="P292" s="23" t="s">
        <v>0</v>
      </c>
      <c r="Q292" s="23" t="s">
        <v>0</v>
      </c>
      <c r="R292" s="25" t="s">
        <v>0</v>
      </c>
      <c r="S292" s="12" t="s">
        <v>1</v>
      </c>
      <c r="T292" s="12" t="s">
        <v>42</v>
      </c>
      <c r="U292" s="6" t="str">
        <f t="shared" si="66"/>
        <v>Propriedade destinada a converter:    é.categoria.revit</v>
      </c>
      <c r="V292" s="6" t="str">
        <f t="shared" si="67"/>
        <v>Dado para converter:     categoria.revit          Deve ser formatado como (xsd:string)</v>
      </c>
      <c r="W292" s="28" t="s">
        <v>225</v>
      </c>
      <c r="X292" s="22" t="str">
        <f t="shared" si="60"/>
        <v>conv.100</v>
      </c>
      <c r="Y292" s="48" t="str">
        <f t="shared" si="61"/>
        <v>É um conceito de converter</v>
      </c>
      <c r="Z292" s="47" t="str">
        <f t="shared" si="68"/>
        <v>Identifica la asociación con una categoría OST de Revit.</v>
      </c>
      <c r="AA292" s="50" t="str">
        <f t="shared" si="62"/>
        <v>null</v>
      </c>
      <c r="AB292" s="51" t="s">
        <v>0</v>
      </c>
      <c r="AC292" s="50" t="str">
        <f t="shared" si="63"/>
        <v>null</v>
      </c>
      <c r="AD292" s="51" t="s">
        <v>0</v>
      </c>
    </row>
    <row r="293" spans="1:30" s="8" customFormat="1" ht="6" customHeight="1" x14ac:dyDescent="0.25">
      <c r="A293" s="4">
        <v>293</v>
      </c>
      <c r="B293" s="11" t="s">
        <v>36</v>
      </c>
      <c r="C293" s="27" t="str">
        <f t="shared" si="64"/>
        <v>p.converter</v>
      </c>
      <c r="D293" s="7" t="str">
        <f t="shared" si="65"/>
        <v>é.classe.ifc</v>
      </c>
      <c r="E293" s="10" t="s">
        <v>37</v>
      </c>
      <c r="F293" s="20" t="str">
        <f>F292</f>
        <v>d.converter</v>
      </c>
      <c r="G293" s="35" t="s">
        <v>341</v>
      </c>
      <c r="H293" s="5" t="s">
        <v>38</v>
      </c>
      <c r="I293" s="29" t="s">
        <v>0</v>
      </c>
      <c r="J293" s="25" t="s">
        <v>0</v>
      </c>
      <c r="K293" s="23" t="s">
        <v>0</v>
      </c>
      <c r="L293" s="23" t="s">
        <v>0</v>
      </c>
      <c r="M293" s="23" t="s">
        <v>0</v>
      </c>
      <c r="N293" s="25" t="s">
        <v>0</v>
      </c>
      <c r="O293" s="23" t="s">
        <v>0</v>
      </c>
      <c r="P293" s="23" t="s">
        <v>0</v>
      </c>
      <c r="Q293" s="23" t="s">
        <v>0</v>
      </c>
      <c r="R293" s="25" t="s">
        <v>0</v>
      </c>
      <c r="S293" s="12" t="s">
        <v>1</v>
      </c>
      <c r="T293" s="12" t="s">
        <v>42</v>
      </c>
      <c r="U293" s="6" t="str">
        <f t="shared" si="66"/>
        <v>Propriedade destinada a converter:    é.classe.ifc</v>
      </c>
      <c r="V293" s="6" t="str">
        <f t="shared" si="67"/>
        <v>Dado para converter:     classe.ifc          Deve ser formatado como (xsd:string)</v>
      </c>
      <c r="W293" s="28" t="s">
        <v>226</v>
      </c>
      <c r="X293" s="22" t="str">
        <f t="shared" si="60"/>
        <v>conv.101</v>
      </c>
      <c r="Y293" s="48" t="str">
        <f t="shared" si="61"/>
        <v>É um conceito de converter</v>
      </c>
      <c r="Z293" s="47" t="str">
        <f t="shared" si="68"/>
        <v>Identifica la asociación con una clase IFC.</v>
      </c>
      <c r="AA293" s="50" t="str">
        <f t="shared" si="62"/>
        <v>null</v>
      </c>
      <c r="AB293" s="51" t="s">
        <v>0</v>
      </c>
      <c r="AC293" s="50" t="str">
        <f t="shared" si="63"/>
        <v>null</v>
      </c>
      <c r="AD293" s="51" t="s">
        <v>0</v>
      </c>
    </row>
    <row r="294" spans="1:30" s="8" customFormat="1" ht="6" customHeight="1" x14ac:dyDescent="0.25">
      <c r="A294" s="4">
        <v>294</v>
      </c>
      <c r="B294" s="11" t="s">
        <v>36</v>
      </c>
      <c r="C294" s="27" t="str">
        <f t="shared" si="64"/>
        <v>p.converter</v>
      </c>
      <c r="D294" s="7" t="str">
        <f t="shared" si="65"/>
        <v>é.entidade.cad</v>
      </c>
      <c r="E294" s="10" t="s">
        <v>37</v>
      </c>
      <c r="F294" s="20" t="str">
        <f>F293</f>
        <v>d.converter</v>
      </c>
      <c r="G294" s="35" t="s">
        <v>342</v>
      </c>
      <c r="H294" s="5" t="s">
        <v>38</v>
      </c>
      <c r="I294" s="29" t="s">
        <v>0</v>
      </c>
      <c r="J294" s="23" t="s">
        <v>0</v>
      </c>
      <c r="K294" s="23" t="s">
        <v>0</v>
      </c>
      <c r="L294" s="23" t="s">
        <v>0</v>
      </c>
      <c r="M294" s="23" t="s">
        <v>0</v>
      </c>
      <c r="N294" s="25" t="s">
        <v>0</v>
      </c>
      <c r="O294" s="23" t="s">
        <v>0</v>
      </c>
      <c r="P294" s="23" t="s">
        <v>0</v>
      </c>
      <c r="Q294" s="23" t="s">
        <v>0</v>
      </c>
      <c r="R294" s="25" t="s">
        <v>0</v>
      </c>
      <c r="S294" s="12" t="s">
        <v>1</v>
      </c>
      <c r="T294" s="12" t="s">
        <v>42</v>
      </c>
      <c r="U294" s="6" t="str">
        <f t="shared" si="66"/>
        <v>Propriedade destinada a converter:    é.entidade.cad</v>
      </c>
      <c r="V294" s="6" t="str">
        <f t="shared" si="67"/>
        <v>Dado para converter:     entidade.cad          Deve ser formatado como (xsd:string)</v>
      </c>
      <c r="W294" s="28" t="s">
        <v>227</v>
      </c>
      <c r="X294" s="22" t="str">
        <f t="shared" si="60"/>
        <v>conv.102</v>
      </c>
      <c r="Y294" s="48" t="str">
        <f t="shared" si="61"/>
        <v>É um conceito de converter</v>
      </c>
      <c r="Z294" s="47" t="str">
        <f t="shared" si="68"/>
        <v>Identifica la asociación con una entidad de AutoCAD u otro programa.</v>
      </c>
      <c r="AA294" s="50" t="str">
        <f t="shared" si="62"/>
        <v>null</v>
      </c>
      <c r="AB294" s="51" t="s">
        <v>0</v>
      </c>
      <c r="AC294" s="50" t="str">
        <f t="shared" si="63"/>
        <v>null</v>
      </c>
      <c r="AD294" s="51" t="s">
        <v>0</v>
      </c>
    </row>
    <row r="295" spans="1:30" s="8" customFormat="1" ht="6" customHeight="1" x14ac:dyDescent="0.25">
      <c r="A295" s="4">
        <v>295</v>
      </c>
      <c r="B295" s="11" t="s">
        <v>36</v>
      </c>
      <c r="C295" s="30" t="str">
        <f t="shared" si="64"/>
        <v>p.derivar</v>
      </c>
      <c r="D295" s="7" t="str">
        <f t="shared" si="65"/>
        <v>é.conexão</v>
      </c>
      <c r="E295" s="10" t="s">
        <v>37</v>
      </c>
      <c r="F295" s="19" t="s">
        <v>677</v>
      </c>
      <c r="G295" s="33" t="s">
        <v>401</v>
      </c>
      <c r="H295" s="26" t="s">
        <v>38</v>
      </c>
      <c r="I295" s="29" t="s">
        <v>0</v>
      </c>
      <c r="J295" s="25" t="s">
        <v>0</v>
      </c>
      <c r="K295" s="25" t="s">
        <v>0</v>
      </c>
      <c r="L295" s="25" t="s">
        <v>0</v>
      </c>
      <c r="M295" s="25" t="s">
        <v>0</v>
      </c>
      <c r="N295" s="25" t="s">
        <v>0</v>
      </c>
      <c r="O295" s="25" t="s">
        <v>0</v>
      </c>
      <c r="P295" s="25" t="s">
        <v>0</v>
      </c>
      <c r="Q295" s="25" t="s">
        <v>0</v>
      </c>
      <c r="R295" s="25" t="s">
        <v>0</v>
      </c>
      <c r="S295" s="12" t="s">
        <v>1</v>
      </c>
      <c r="T295" s="12" t="s">
        <v>42</v>
      </c>
      <c r="U295" s="6" t="str">
        <f t="shared" si="66"/>
        <v>Propriedade destinada a derivar:    é.conexão</v>
      </c>
      <c r="V295" s="6" t="str">
        <f t="shared" si="67"/>
        <v>Dado para derivar:     conexão          Deve ser formatado como (xsd:string)</v>
      </c>
      <c r="W295" s="28" t="s">
        <v>2201</v>
      </c>
      <c r="X295" s="22" t="str">
        <f t="shared" si="60"/>
        <v>deri.100</v>
      </c>
      <c r="Y295" s="48" t="str">
        <f t="shared" si="61"/>
        <v>É um conceito de derivar</v>
      </c>
      <c r="Z295" s="47" t="str">
        <f t="shared" si="68"/>
        <v>Revit ID o IFC GlobalId o identificador único de objeto. ID de conexión.</v>
      </c>
      <c r="AA295" s="50" t="str">
        <f t="shared" si="62"/>
        <v>null</v>
      </c>
      <c r="AB295" s="51" t="s">
        <v>0</v>
      </c>
      <c r="AC295" s="50" t="str">
        <f t="shared" si="63"/>
        <v>null</v>
      </c>
      <c r="AD295" s="51" t="s">
        <v>0</v>
      </c>
    </row>
    <row r="296" spans="1:30" s="8" customFormat="1" ht="6" customHeight="1" x14ac:dyDescent="0.25">
      <c r="A296" s="4">
        <v>296</v>
      </c>
      <c r="B296" s="11" t="s">
        <v>36</v>
      </c>
      <c r="C296" s="27" t="str">
        <f t="shared" si="64"/>
        <v>p.derivar</v>
      </c>
      <c r="D296" s="7" t="str">
        <f t="shared" si="65"/>
        <v>é.curva</v>
      </c>
      <c r="E296" s="10" t="s">
        <v>37</v>
      </c>
      <c r="F296" s="20" t="str">
        <f t="shared" ref="F296:F309" si="71">F295</f>
        <v>d.derivar</v>
      </c>
      <c r="G296" s="33" t="s">
        <v>402</v>
      </c>
      <c r="H296" s="5" t="s">
        <v>38</v>
      </c>
      <c r="I296" s="29" t="s">
        <v>0</v>
      </c>
      <c r="J296" s="25" t="s">
        <v>0</v>
      </c>
      <c r="K296" s="25" t="s">
        <v>0</v>
      </c>
      <c r="L296" s="25" t="s">
        <v>0</v>
      </c>
      <c r="M296" s="25" t="s">
        <v>0</v>
      </c>
      <c r="N296" s="25" t="s">
        <v>0</v>
      </c>
      <c r="O296" s="25" t="s">
        <v>0</v>
      </c>
      <c r="P296" s="25" t="s">
        <v>0</v>
      </c>
      <c r="Q296" s="25" t="s">
        <v>0</v>
      </c>
      <c r="R296" s="25" t="s">
        <v>0</v>
      </c>
      <c r="S296" s="12" t="s">
        <v>1</v>
      </c>
      <c r="T296" s="12" t="s">
        <v>42</v>
      </c>
      <c r="U296" s="6" t="str">
        <f t="shared" si="66"/>
        <v>Propriedade destinada a derivar:    é.curva</v>
      </c>
      <c r="V296" s="6" t="str">
        <f t="shared" si="67"/>
        <v>Dado para derivar:     curva          Deve ser formatado como (xsd:string)</v>
      </c>
      <c r="W296" s="28" t="s">
        <v>115</v>
      </c>
      <c r="X296" s="22" t="str">
        <f t="shared" si="60"/>
        <v>deri.101</v>
      </c>
      <c r="Y296" s="48" t="str">
        <f t="shared" si="61"/>
        <v>É um conceito de derivar</v>
      </c>
      <c r="Z296" s="47" t="str">
        <f t="shared" si="68"/>
        <v>Es una conexión de tipo curva.</v>
      </c>
      <c r="AA296" s="50" t="str">
        <f t="shared" si="62"/>
        <v>null</v>
      </c>
      <c r="AB296" s="51" t="s">
        <v>0</v>
      </c>
      <c r="AC296" s="50" t="str">
        <f t="shared" si="63"/>
        <v>null</v>
      </c>
      <c r="AD296" s="51" t="s">
        <v>0</v>
      </c>
    </row>
    <row r="297" spans="1:30" s="8" customFormat="1" ht="6" customHeight="1" x14ac:dyDescent="0.25">
      <c r="A297" s="4">
        <v>297</v>
      </c>
      <c r="B297" s="11" t="s">
        <v>36</v>
      </c>
      <c r="C297" s="27" t="str">
        <f t="shared" si="64"/>
        <v>p.derivar</v>
      </c>
      <c r="D297" s="7" t="str">
        <f t="shared" si="65"/>
        <v>é.curva.longa</v>
      </c>
      <c r="E297" s="10" t="s">
        <v>37</v>
      </c>
      <c r="F297" s="20" t="str">
        <f t="shared" si="71"/>
        <v>d.derivar</v>
      </c>
      <c r="G297" s="33" t="s">
        <v>403</v>
      </c>
      <c r="H297" s="5" t="s">
        <v>38</v>
      </c>
      <c r="I297" s="29" t="s">
        <v>0</v>
      </c>
      <c r="J297" s="25" t="s">
        <v>0</v>
      </c>
      <c r="K297" s="25" t="s">
        <v>0</v>
      </c>
      <c r="L297" s="25" t="s">
        <v>0</v>
      </c>
      <c r="M297" s="25" t="s">
        <v>0</v>
      </c>
      <c r="N297" s="25" t="s">
        <v>0</v>
      </c>
      <c r="O297" s="25" t="s">
        <v>0</v>
      </c>
      <c r="P297" s="25" t="s">
        <v>0</v>
      </c>
      <c r="Q297" s="25" t="s">
        <v>0</v>
      </c>
      <c r="R297" s="25" t="s">
        <v>0</v>
      </c>
      <c r="S297" s="12" t="s">
        <v>1</v>
      </c>
      <c r="T297" s="12" t="s">
        <v>42</v>
      </c>
      <c r="U297" s="6" t="str">
        <f t="shared" si="66"/>
        <v>Propriedade destinada a derivar:    é.curva.longa</v>
      </c>
      <c r="V297" s="6" t="str">
        <f t="shared" si="67"/>
        <v>Dado para derivar:     curva.longa          Deve ser formatado como (xsd:string)</v>
      </c>
      <c r="W297" s="28" t="s">
        <v>119</v>
      </c>
      <c r="X297" s="22" t="str">
        <f t="shared" si="60"/>
        <v>deri.102</v>
      </c>
      <c r="Y297" s="48" t="str">
        <f t="shared" si="61"/>
        <v>É um conceito de derivar</v>
      </c>
      <c r="Z297" s="47" t="str">
        <f t="shared" si="68"/>
        <v>Es una conexión de tipo curva larga.</v>
      </c>
      <c r="AA297" s="50" t="str">
        <f t="shared" si="62"/>
        <v>null</v>
      </c>
      <c r="AB297" s="51" t="s">
        <v>0</v>
      </c>
      <c r="AC297" s="50" t="str">
        <f t="shared" si="63"/>
        <v>null</v>
      </c>
      <c r="AD297" s="51" t="s">
        <v>0</v>
      </c>
    </row>
    <row r="298" spans="1:30" s="8" customFormat="1" ht="6" customHeight="1" x14ac:dyDescent="0.25">
      <c r="A298" s="4">
        <v>298</v>
      </c>
      <c r="B298" s="11" t="s">
        <v>36</v>
      </c>
      <c r="C298" s="27" t="str">
        <f t="shared" si="64"/>
        <v>p.derivar</v>
      </c>
      <c r="D298" s="7" t="str">
        <f t="shared" si="65"/>
        <v>é.curva.com.pé</v>
      </c>
      <c r="E298" s="10" t="s">
        <v>37</v>
      </c>
      <c r="F298" s="20" t="str">
        <f t="shared" si="71"/>
        <v>d.derivar</v>
      </c>
      <c r="G298" s="33" t="s">
        <v>404</v>
      </c>
      <c r="H298" s="5" t="s">
        <v>38</v>
      </c>
      <c r="I298" s="29" t="s">
        <v>0</v>
      </c>
      <c r="J298" s="25" t="s">
        <v>0</v>
      </c>
      <c r="K298" s="25" t="s">
        <v>0</v>
      </c>
      <c r="L298" s="25" t="s">
        <v>0</v>
      </c>
      <c r="M298" s="25" t="s">
        <v>0</v>
      </c>
      <c r="N298" s="25" t="s">
        <v>0</v>
      </c>
      <c r="O298" s="25" t="s">
        <v>0</v>
      </c>
      <c r="P298" s="25" t="s">
        <v>0</v>
      </c>
      <c r="Q298" s="25" t="s">
        <v>0</v>
      </c>
      <c r="R298" s="25" t="s">
        <v>0</v>
      </c>
      <c r="S298" s="12" t="s">
        <v>1</v>
      </c>
      <c r="T298" s="12" t="s">
        <v>42</v>
      </c>
      <c r="U298" s="6" t="str">
        <f t="shared" si="66"/>
        <v>Propriedade destinada a derivar:    é.curva.com.pé</v>
      </c>
      <c r="V298" s="6" t="str">
        <f t="shared" si="67"/>
        <v>Dado para derivar:     curva.com.pé          Deve ser formatado como (xsd:string)</v>
      </c>
      <c r="W298" s="28" t="s">
        <v>193</v>
      </c>
      <c r="X298" s="22" t="str">
        <f t="shared" si="60"/>
        <v>deri.103</v>
      </c>
      <c r="Y298" s="48" t="str">
        <f t="shared" si="61"/>
        <v>É um conceito de derivar</v>
      </c>
      <c r="Z298" s="47" t="str">
        <f t="shared" si="68"/>
        <v>Es una conexión de tipo curva con pie.</v>
      </c>
      <c r="AA298" s="50" t="str">
        <f t="shared" si="62"/>
        <v>null</v>
      </c>
      <c r="AB298" s="51" t="s">
        <v>0</v>
      </c>
      <c r="AC298" s="50" t="str">
        <f t="shared" si="63"/>
        <v>null</v>
      </c>
      <c r="AD298" s="51" t="s">
        <v>0</v>
      </c>
    </row>
    <row r="299" spans="1:30" s="8" customFormat="1" ht="6" customHeight="1" x14ac:dyDescent="0.25">
      <c r="A299" s="4">
        <v>299</v>
      </c>
      <c r="B299" s="11" t="s">
        <v>36</v>
      </c>
      <c r="C299" s="27" t="str">
        <f t="shared" si="64"/>
        <v>p.derivar</v>
      </c>
      <c r="D299" s="7" t="str">
        <f t="shared" si="65"/>
        <v>é.té</v>
      </c>
      <c r="E299" s="10" t="s">
        <v>37</v>
      </c>
      <c r="F299" s="20" t="str">
        <f t="shared" si="71"/>
        <v>d.derivar</v>
      </c>
      <c r="G299" s="33" t="s">
        <v>405</v>
      </c>
      <c r="H299" s="5" t="s">
        <v>38</v>
      </c>
      <c r="I299" s="29" t="s">
        <v>0</v>
      </c>
      <c r="J299" s="25" t="s">
        <v>0</v>
      </c>
      <c r="K299" s="25" t="s">
        <v>0</v>
      </c>
      <c r="L299" s="25" t="s">
        <v>0</v>
      </c>
      <c r="M299" s="25" t="s">
        <v>0</v>
      </c>
      <c r="N299" s="25" t="s">
        <v>0</v>
      </c>
      <c r="O299" s="25" t="s">
        <v>0</v>
      </c>
      <c r="P299" s="25" t="s">
        <v>0</v>
      </c>
      <c r="Q299" s="25" t="s">
        <v>0</v>
      </c>
      <c r="R299" s="25" t="s">
        <v>0</v>
      </c>
      <c r="S299" s="12" t="s">
        <v>1</v>
      </c>
      <c r="T299" s="12" t="s">
        <v>42</v>
      </c>
      <c r="U299" s="6" t="str">
        <f t="shared" si="66"/>
        <v>Propriedade destinada a derivar:    é.té</v>
      </c>
      <c r="V299" s="6" t="str">
        <f t="shared" si="67"/>
        <v>Dado para derivar:     té          Deve ser formatado como (xsd:string)</v>
      </c>
      <c r="W299" s="28" t="s">
        <v>117</v>
      </c>
      <c r="X299" s="22" t="str">
        <f t="shared" si="60"/>
        <v>deri.104</v>
      </c>
      <c r="Y299" s="48" t="str">
        <f t="shared" si="61"/>
        <v>É um conceito de derivar</v>
      </c>
      <c r="Z299" s="47" t="str">
        <f t="shared" si="68"/>
        <v>Es una conexión de derivación o cambio de diámetro de tipo Té.</v>
      </c>
      <c r="AA299" s="50" t="str">
        <f t="shared" si="62"/>
        <v>null</v>
      </c>
      <c r="AB299" s="51" t="s">
        <v>0</v>
      </c>
      <c r="AC299" s="50" t="str">
        <f t="shared" si="63"/>
        <v>null</v>
      </c>
      <c r="AD299" s="51" t="s">
        <v>0</v>
      </c>
    </row>
    <row r="300" spans="1:30" s="8" customFormat="1" ht="6" customHeight="1" x14ac:dyDescent="0.25">
      <c r="A300" s="4">
        <v>300</v>
      </c>
      <c r="B300" s="11" t="s">
        <v>36</v>
      </c>
      <c r="C300" s="27" t="str">
        <f t="shared" si="64"/>
        <v>p.derivar</v>
      </c>
      <c r="D300" s="7" t="str">
        <f t="shared" si="65"/>
        <v>é.cruzeta</v>
      </c>
      <c r="E300" s="10" t="s">
        <v>37</v>
      </c>
      <c r="F300" s="20" t="str">
        <f t="shared" si="71"/>
        <v>d.derivar</v>
      </c>
      <c r="G300" s="33" t="s">
        <v>406</v>
      </c>
      <c r="H300" s="5" t="s">
        <v>38</v>
      </c>
      <c r="I300" s="29" t="s">
        <v>0</v>
      </c>
      <c r="J300" s="25" t="s">
        <v>0</v>
      </c>
      <c r="K300" s="25" t="s">
        <v>0</v>
      </c>
      <c r="L300" s="25" t="s">
        <v>0</v>
      </c>
      <c r="M300" s="25" t="s">
        <v>0</v>
      </c>
      <c r="N300" s="25" t="s">
        <v>0</v>
      </c>
      <c r="O300" s="25" t="s">
        <v>0</v>
      </c>
      <c r="P300" s="25" t="s">
        <v>0</v>
      </c>
      <c r="Q300" s="25" t="s">
        <v>0</v>
      </c>
      <c r="R300" s="25" t="s">
        <v>0</v>
      </c>
      <c r="S300" s="12" t="s">
        <v>1</v>
      </c>
      <c r="T300" s="12" t="s">
        <v>42</v>
      </c>
      <c r="U300" s="6" t="str">
        <f t="shared" si="66"/>
        <v>Propriedade destinada a derivar:    é.cruzeta</v>
      </c>
      <c r="V300" s="6" t="str">
        <f t="shared" si="67"/>
        <v>Dado para derivar:     cruzeta          Deve ser formatado como (xsd:string)</v>
      </c>
      <c r="W300" s="28" t="s">
        <v>116</v>
      </c>
      <c r="X300" s="22" t="str">
        <f t="shared" si="60"/>
        <v>deri.105</v>
      </c>
      <c r="Y300" s="48" t="str">
        <f t="shared" si="61"/>
        <v>É um conceito de derivar</v>
      </c>
      <c r="Z300" s="47" t="str">
        <f t="shared" si="68"/>
        <v>Es una conexión de derivación o un cambio de diámetro de tipo cruceta.</v>
      </c>
      <c r="AA300" s="50" t="str">
        <f t="shared" si="62"/>
        <v>null</v>
      </c>
      <c r="AB300" s="51" t="s">
        <v>0</v>
      </c>
      <c r="AC300" s="50" t="str">
        <f t="shared" si="63"/>
        <v>null</v>
      </c>
      <c r="AD300" s="51" t="s">
        <v>0</v>
      </c>
    </row>
    <row r="301" spans="1:30" s="8" customFormat="1" ht="6" customHeight="1" x14ac:dyDescent="0.25">
      <c r="A301" s="4">
        <v>301</v>
      </c>
      <c r="B301" s="11" t="s">
        <v>36</v>
      </c>
      <c r="C301" s="27" t="str">
        <f t="shared" si="64"/>
        <v>p.derivar</v>
      </c>
      <c r="D301" s="7" t="str">
        <f t="shared" si="65"/>
        <v>é.junção</v>
      </c>
      <c r="E301" s="10" t="s">
        <v>37</v>
      </c>
      <c r="F301" s="20" t="str">
        <f t="shared" si="71"/>
        <v>d.derivar</v>
      </c>
      <c r="G301" s="33" t="s">
        <v>407</v>
      </c>
      <c r="H301" s="5" t="s">
        <v>38</v>
      </c>
      <c r="I301" s="29" t="s">
        <v>0</v>
      </c>
      <c r="J301" s="25" t="s">
        <v>0</v>
      </c>
      <c r="K301" s="25" t="s">
        <v>0</v>
      </c>
      <c r="L301" s="25" t="s">
        <v>0</v>
      </c>
      <c r="M301" s="25" t="s">
        <v>0</v>
      </c>
      <c r="N301" s="25" t="s">
        <v>0</v>
      </c>
      <c r="O301" s="25" t="s">
        <v>0</v>
      </c>
      <c r="P301" s="25" t="s">
        <v>0</v>
      </c>
      <c r="Q301" s="25" t="s">
        <v>0</v>
      </c>
      <c r="R301" s="25" t="s">
        <v>0</v>
      </c>
      <c r="S301" s="12" t="s">
        <v>1</v>
      </c>
      <c r="T301" s="12" t="s">
        <v>42</v>
      </c>
      <c r="U301" s="6" t="str">
        <f t="shared" si="66"/>
        <v>Propriedade destinada a derivar:    é.junção</v>
      </c>
      <c r="V301" s="6" t="str">
        <f t="shared" si="67"/>
        <v>Dado para derivar:     junção          Deve ser formatado como (xsd:string)</v>
      </c>
      <c r="W301" s="28" t="s">
        <v>118</v>
      </c>
      <c r="X301" s="22" t="str">
        <f t="shared" si="60"/>
        <v>deri.106</v>
      </c>
      <c r="Y301" s="48" t="str">
        <f t="shared" si="61"/>
        <v>É um conceito de derivar</v>
      </c>
      <c r="Z301" s="47" t="str">
        <f t="shared" si="68"/>
        <v>Es una derivación de tipo unión o una conexión de cambio de diámetro.</v>
      </c>
      <c r="AA301" s="50" t="str">
        <f t="shared" si="62"/>
        <v>null</v>
      </c>
      <c r="AB301" s="51" t="s">
        <v>0</v>
      </c>
      <c r="AC301" s="50" t="str">
        <f t="shared" si="63"/>
        <v>null</v>
      </c>
      <c r="AD301" s="51" t="s">
        <v>0</v>
      </c>
    </row>
    <row r="302" spans="1:30" s="8" customFormat="1" ht="6" customHeight="1" x14ac:dyDescent="0.25">
      <c r="A302" s="4">
        <v>302</v>
      </c>
      <c r="B302" s="11" t="s">
        <v>36</v>
      </c>
      <c r="C302" s="27" t="str">
        <f t="shared" si="64"/>
        <v>p.derivar</v>
      </c>
      <c r="D302" s="7" t="str">
        <f t="shared" si="65"/>
        <v>é.transição</v>
      </c>
      <c r="E302" s="10" t="s">
        <v>37</v>
      </c>
      <c r="F302" s="20" t="str">
        <f t="shared" si="71"/>
        <v>d.derivar</v>
      </c>
      <c r="G302" s="33" t="s">
        <v>408</v>
      </c>
      <c r="H302" s="5" t="s">
        <v>38</v>
      </c>
      <c r="I302" s="29" t="s">
        <v>0</v>
      </c>
      <c r="J302" s="25" t="s">
        <v>0</v>
      </c>
      <c r="K302" s="25" t="s">
        <v>0</v>
      </c>
      <c r="L302" s="25" t="s">
        <v>0</v>
      </c>
      <c r="M302" s="25" t="s">
        <v>0</v>
      </c>
      <c r="N302" s="25" t="s">
        <v>0</v>
      </c>
      <c r="O302" s="25" t="s">
        <v>0</v>
      </c>
      <c r="P302" s="25" t="s">
        <v>0</v>
      </c>
      <c r="Q302" s="25" t="s">
        <v>0</v>
      </c>
      <c r="R302" s="25" t="s">
        <v>0</v>
      </c>
      <c r="S302" s="12" t="s">
        <v>1</v>
      </c>
      <c r="T302" s="12" t="s">
        <v>42</v>
      </c>
      <c r="U302" s="6" t="str">
        <f t="shared" si="66"/>
        <v>Propriedade destinada a derivar:    é.transição</v>
      </c>
      <c r="V302" s="6" t="str">
        <f t="shared" si="67"/>
        <v>Dado para derivar:     transição          Deve ser formatado como (xsd:string)</v>
      </c>
      <c r="W302" s="28" t="s">
        <v>192</v>
      </c>
      <c r="X302" s="22" t="str">
        <f t="shared" si="60"/>
        <v>deri.107</v>
      </c>
      <c r="Y302" s="48" t="str">
        <f t="shared" si="61"/>
        <v>É um conceito de derivar</v>
      </c>
      <c r="Z302" s="47" t="str">
        <f t="shared" si="68"/>
        <v>Es la conexión de transición entre uniones o materiales.</v>
      </c>
      <c r="AA302" s="50" t="str">
        <f t="shared" si="62"/>
        <v>null</v>
      </c>
      <c r="AB302" s="51" t="s">
        <v>0</v>
      </c>
      <c r="AC302" s="50" t="str">
        <f t="shared" si="63"/>
        <v>null</v>
      </c>
      <c r="AD302" s="51" t="s">
        <v>0</v>
      </c>
    </row>
    <row r="303" spans="1:30" s="8" customFormat="1" ht="6" customHeight="1" x14ac:dyDescent="0.25">
      <c r="A303" s="4">
        <v>303</v>
      </c>
      <c r="B303" s="11" t="s">
        <v>36</v>
      </c>
      <c r="C303" s="27" t="str">
        <f t="shared" si="64"/>
        <v>p.derivar</v>
      </c>
      <c r="D303" s="7" t="str">
        <f t="shared" si="65"/>
        <v>é.redução</v>
      </c>
      <c r="E303" s="10" t="s">
        <v>37</v>
      </c>
      <c r="F303" s="20" t="str">
        <f t="shared" si="71"/>
        <v>d.derivar</v>
      </c>
      <c r="G303" s="33" t="s">
        <v>409</v>
      </c>
      <c r="H303" s="5" t="s">
        <v>38</v>
      </c>
      <c r="I303" s="29" t="s">
        <v>0</v>
      </c>
      <c r="J303" s="25" t="s">
        <v>0</v>
      </c>
      <c r="K303" s="25" t="s">
        <v>0</v>
      </c>
      <c r="L303" s="25" t="s">
        <v>0</v>
      </c>
      <c r="M303" s="25" t="s">
        <v>0</v>
      </c>
      <c r="N303" s="25" t="s">
        <v>0</v>
      </c>
      <c r="O303" s="25" t="s">
        <v>0</v>
      </c>
      <c r="P303" s="25" t="s">
        <v>0</v>
      </c>
      <c r="Q303" s="25" t="s">
        <v>0</v>
      </c>
      <c r="R303" s="25" t="s">
        <v>0</v>
      </c>
      <c r="S303" s="12" t="s">
        <v>1</v>
      </c>
      <c r="T303" s="12" t="s">
        <v>42</v>
      </c>
      <c r="U303" s="6" t="str">
        <f t="shared" si="66"/>
        <v>Propriedade destinada a derivar:    é.redução</v>
      </c>
      <c r="V303" s="6" t="str">
        <f t="shared" si="67"/>
        <v>Dado para derivar:     redução          Deve ser formatado como (xsd:string)</v>
      </c>
      <c r="W303" s="28" t="s">
        <v>189</v>
      </c>
      <c r="X303" s="22" t="str">
        <f t="shared" si="60"/>
        <v>deri.108</v>
      </c>
      <c r="Y303" s="48" t="str">
        <f t="shared" si="61"/>
        <v>É um conceito de derivar</v>
      </c>
      <c r="Z303" s="47" t="str">
        <f t="shared" si="68"/>
        <v>Es una conexión de reducción de diámetro concéntrico.</v>
      </c>
      <c r="AA303" s="50" t="str">
        <f t="shared" si="62"/>
        <v>null</v>
      </c>
      <c r="AB303" s="51" t="s">
        <v>0</v>
      </c>
      <c r="AC303" s="50" t="str">
        <f t="shared" si="63"/>
        <v>null</v>
      </c>
      <c r="AD303" s="51" t="s">
        <v>0</v>
      </c>
    </row>
    <row r="304" spans="1:30" s="8" customFormat="1" ht="6" customHeight="1" x14ac:dyDescent="0.25">
      <c r="A304" s="4">
        <v>304</v>
      </c>
      <c r="B304" s="11" t="s">
        <v>36</v>
      </c>
      <c r="C304" s="27" t="str">
        <f t="shared" si="64"/>
        <v>p.derivar</v>
      </c>
      <c r="D304" s="7" t="str">
        <f t="shared" si="65"/>
        <v>é.redução.excêntrica</v>
      </c>
      <c r="E304" s="10" t="s">
        <v>37</v>
      </c>
      <c r="F304" s="20" t="str">
        <f t="shared" si="71"/>
        <v>d.derivar</v>
      </c>
      <c r="G304" s="33" t="s">
        <v>410</v>
      </c>
      <c r="H304" s="5" t="s">
        <v>38</v>
      </c>
      <c r="I304" s="29" t="s">
        <v>0</v>
      </c>
      <c r="J304" s="25" t="s">
        <v>0</v>
      </c>
      <c r="K304" s="25" t="s">
        <v>0</v>
      </c>
      <c r="L304" s="25" t="s">
        <v>0</v>
      </c>
      <c r="M304" s="25" t="s">
        <v>0</v>
      </c>
      <c r="N304" s="25" t="s">
        <v>0</v>
      </c>
      <c r="O304" s="25" t="s">
        <v>0</v>
      </c>
      <c r="P304" s="25" t="s">
        <v>0</v>
      </c>
      <c r="Q304" s="25" t="s">
        <v>0</v>
      </c>
      <c r="R304" s="25" t="s">
        <v>0</v>
      </c>
      <c r="S304" s="12" t="s">
        <v>1</v>
      </c>
      <c r="T304" s="12" t="s">
        <v>42</v>
      </c>
      <c r="U304" s="6" t="str">
        <f t="shared" si="66"/>
        <v>Propriedade destinada a derivar:    é.redução.excêntrica</v>
      </c>
      <c r="V304" s="6" t="str">
        <f t="shared" si="67"/>
        <v>Dado para derivar:     redução.excêntrica          Deve ser formatado como (xsd:string)</v>
      </c>
      <c r="W304" s="28" t="s">
        <v>188</v>
      </c>
      <c r="X304" s="22" t="str">
        <f t="shared" si="60"/>
        <v>deri.109</v>
      </c>
      <c r="Y304" s="48" t="str">
        <f t="shared" si="61"/>
        <v>É um conceito de derivar</v>
      </c>
      <c r="Z304" s="47" t="str">
        <f t="shared" si="68"/>
        <v>Es la conexión de la reducción de diámetro con la excentricidad.</v>
      </c>
      <c r="AA304" s="50" t="str">
        <f t="shared" si="62"/>
        <v>null</v>
      </c>
      <c r="AB304" s="51" t="s">
        <v>0</v>
      </c>
      <c r="AC304" s="50" t="str">
        <f t="shared" si="63"/>
        <v>null</v>
      </c>
      <c r="AD304" s="51" t="s">
        <v>0</v>
      </c>
    </row>
    <row r="305" spans="1:30" s="8" customFormat="1" ht="6" customHeight="1" x14ac:dyDescent="0.25">
      <c r="A305" s="4">
        <v>305</v>
      </c>
      <c r="B305" s="11" t="s">
        <v>36</v>
      </c>
      <c r="C305" s="27" t="str">
        <f t="shared" si="64"/>
        <v>p.derivar</v>
      </c>
      <c r="D305" s="7" t="str">
        <f t="shared" si="65"/>
        <v>é.luva</v>
      </c>
      <c r="E305" s="10" t="s">
        <v>37</v>
      </c>
      <c r="F305" s="20" t="str">
        <f t="shared" si="71"/>
        <v>d.derivar</v>
      </c>
      <c r="G305" s="33" t="s">
        <v>411</v>
      </c>
      <c r="H305" s="5" t="s">
        <v>38</v>
      </c>
      <c r="I305" s="29" t="s">
        <v>0</v>
      </c>
      <c r="J305" s="25" t="s">
        <v>0</v>
      </c>
      <c r="K305" s="25" t="s">
        <v>0</v>
      </c>
      <c r="L305" s="25" t="s">
        <v>0</v>
      </c>
      <c r="M305" s="25" t="s">
        <v>0</v>
      </c>
      <c r="N305" s="25" t="s">
        <v>0</v>
      </c>
      <c r="O305" s="25" t="s">
        <v>0</v>
      </c>
      <c r="P305" s="25" t="s">
        <v>0</v>
      </c>
      <c r="Q305" s="25" t="s">
        <v>0</v>
      </c>
      <c r="R305" s="25" t="s">
        <v>0</v>
      </c>
      <c r="S305" s="12" t="s">
        <v>1</v>
      </c>
      <c r="T305" s="12" t="s">
        <v>42</v>
      </c>
      <c r="U305" s="6" t="str">
        <f t="shared" si="66"/>
        <v>Propriedade destinada a derivar:    é.luva</v>
      </c>
      <c r="V305" s="6" t="str">
        <f t="shared" si="67"/>
        <v>Dado para derivar:     luva          Deve ser formatado como (xsd:string)</v>
      </c>
      <c r="W305" s="28" t="s">
        <v>191</v>
      </c>
      <c r="X305" s="22" t="str">
        <f t="shared" si="60"/>
        <v>deri.110</v>
      </c>
      <c r="Y305" s="48" t="str">
        <f t="shared" si="61"/>
        <v>É um conceito de derivar</v>
      </c>
      <c r="Z305" s="47" t="str">
        <f t="shared" si="68"/>
        <v>Es una conexión de unión tipo manguito.</v>
      </c>
      <c r="AA305" s="50" t="str">
        <f t="shared" si="62"/>
        <v>null</v>
      </c>
      <c r="AB305" s="51" t="s">
        <v>0</v>
      </c>
      <c r="AC305" s="50" t="str">
        <f t="shared" si="63"/>
        <v>null</v>
      </c>
      <c r="AD305" s="51" t="s">
        <v>0</v>
      </c>
    </row>
    <row r="306" spans="1:30" s="8" customFormat="1" ht="6" customHeight="1" x14ac:dyDescent="0.25">
      <c r="A306" s="4">
        <v>306</v>
      </c>
      <c r="B306" s="11" t="s">
        <v>36</v>
      </c>
      <c r="C306" s="27" t="str">
        <f t="shared" si="64"/>
        <v>p.derivar</v>
      </c>
      <c r="D306" s="7" t="str">
        <f t="shared" si="65"/>
        <v>é.luva.de.correr</v>
      </c>
      <c r="E306" s="10" t="s">
        <v>37</v>
      </c>
      <c r="F306" s="20" t="str">
        <f t="shared" si="71"/>
        <v>d.derivar</v>
      </c>
      <c r="G306" s="33" t="s">
        <v>412</v>
      </c>
      <c r="H306" s="5" t="s">
        <v>38</v>
      </c>
      <c r="I306" s="29" t="s">
        <v>0</v>
      </c>
      <c r="J306" s="25" t="s">
        <v>0</v>
      </c>
      <c r="K306" s="25" t="s">
        <v>0</v>
      </c>
      <c r="L306" s="25" t="s">
        <v>0</v>
      </c>
      <c r="M306" s="25" t="s">
        <v>0</v>
      </c>
      <c r="N306" s="25" t="s">
        <v>0</v>
      </c>
      <c r="O306" s="25" t="s">
        <v>0</v>
      </c>
      <c r="P306" s="25" t="s">
        <v>0</v>
      </c>
      <c r="Q306" s="25" t="s">
        <v>0</v>
      </c>
      <c r="R306" s="25" t="s">
        <v>0</v>
      </c>
      <c r="S306" s="12" t="s">
        <v>1</v>
      </c>
      <c r="T306" s="12" t="s">
        <v>42</v>
      </c>
      <c r="U306" s="6" t="str">
        <f t="shared" si="66"/>
        <v>Propriedade destinada a derivar:    é.luva.de.correr</v>
      </c>
      <c r="V306" s="6" t="str">
        <f t="shared" si="67"/>
        <v>Dado para derivar:     luva.de.correr          Deve ser formatado como (xsd:string)</v>
      </c>
      <c r="W306" s="28" t="s">
        <v>190</v>
      </c>
      <c r="X306" s="22" t="str">
        <f t="shared" si="60"/>
        <v>deri.111</v>
      </c>
      <c r="Y306" s="48" t="str">
        <f t="shared" si="61"/>
        <v>É um conceito de derivar</v>
      </c>
      <c r="Z306" s="47" t="str">
        <f t="shared" si="68"/>
        <v>Es una conexión de unión tipo manguito continuo.</v>
      </c>
      <c r="AA306" s="50" t="str">
        <f t="shared" si="62"/>
        <v>null</v>
      </c>
      <c r="AB306" s="51" t="s">
        <v>0</v>
      </c>
      <c r="AC306" s="50" t="str">
        <f t="shared" si="63"/>
        <v>null</v>
      </c>
      <c r="AD306" s="51" t="s">
        <v>0</v>
      </c>
    </row>
    <row r="307" spans="1:30" s="8" customFormat="1" ht="6" customHeight="1" x14ac:dyDescent="0.25">
      <c r="A307" s="4">
        <v>307</v>
      </c>
      <c r="B307" s="11" t="s">
        <v>36</v>
      </c>
      <c r="C307" s="27" t="str">
        <f t="shared" si="64"/>
        <v>p.derivar</v>
      </c>
      <c r="D307" s="7" t="str">
        <f t="shared" si="65"/>
        <v>é.prolongador</v>
      </c>
      <c r="E307" s="10" t="s">
        <v>37</v>
      </c>
      <c r="F307" s="20" t="str">
        <f t="shared" si="71"/>
        <v>d.derivar</v>
      </c>
      <c r="G307" s="33" t="s">
        <v>413</v>
      </c>
      <c r="H307" s="5" t="s">
        <v>38</v>
      </c>
      <c r="I307" s="29" t="s">
        <v>0</v>
      </c>
      <c r="J307" s="25" t="s">
        <v>0</v>
      </c>
      <c r="K307" s="25" t="s">
        <v>0</v>
      </c>
      <c r="L307" s="25" t="s">
        <v>0</v>
      </c>
      <c r="M307" s="25" t="s">
        <v>0</v>
      </c>
      <c r="N307" s="25" t="s">
        <v>0</v>
      </c>
      <c r="O307" s="25" t="s">
        <v>0</v>
      </c>
      <c r="P307" s="25" t="s">
        <v>0</v>
      </c>
      <c r="Q307" s="25" t="s">
        <v>0</v>
      </c>
      <c r="R307" s="25" t="s">
        <v>0</v>
      </c>
      <c r="S307" s="12" t="s">
        <v>1</v>
      </c>
      <c r="T307" s="12" t="s">
        <v>42</v>
      </c>
      <c r="U307" s="6" t="str">
        <f t="shared" si="66"/>
        <v>Propriedade destinada a derivar:    é.prolongador</v>
      </c>
      <c r="V307" s="6" t="str">
        <f t="shared" si="67"/>
        <v>Dado para derivar:     prolongador          Deve ser formatado como (xsd:string)</v>
      </c>
      <c r="W307" s="28" t="s">
        <v>120</v>
      </c>
      <c r="X307" s="22" t="str">
        <f t="shared" si="60"/>
        <v>deri.112</v>
      </c>
      <c r="Y307" s="48" t="str">
        <f t="shared" si="61"/>
        <v>É um conceito de derivar</v>
      </c>
      <c r="Z307" s="47" t="str">
        <f t="shared" si="68"/>
        <v>Es conexión para extensión.</v>
      </c>
      <c r="AA307" s="50" t="str">
        <f t="shared" si="62"/>
        <v>null</v>
      </c>
      <c r="AB307" s="51" t="s">
        <v>0</v>
      </c>
      <c r="AC307" s="50" t="str">
        <f t="shared" si="63"/>
        <v>null</v>
      </c>
      <c r="AD307" s="51" t="s">
        <v>0</v>
      </c>
    </row>
    <row r="308" spans="1:30" s="8" customFormat="1" ht="6" customHeight="1" x14ac:dyDescent="0.25">
      <c r="A308" s="4">
        <v>308</v>
      </c>
      <c r="B308" s="11" t="s">
        <v>36</v>
      </c>
      <c r="C308" s="27" t="str">
        <f t="shared" si="64"/>
        <v>p.derivar</v>
      </c>
      <c r="D308" s="7" t="str">
        <f t="shared" si="65"/>
        <v>é.cap</v>
      </c>
      <c r="E308" s="10" t="s">
        <v>37</v>
      </c>
      <c r="F308" s="20" t="str">
        <f t="shared" si="71"/>
        <v>d.derivar</v>
      </c>
      <c r="G308" s="33" t="s">
        <v>414</v>
      </c>
      <c r="H308" s="5" t="s">
        <v>38</v>
      </c>
      <c r="I308" s="29" t="s">
        <v>0</v>
      </c>
      <c r="J308" s="25" t="s">
        <v>0</v>
      </c>
      <c r="K308" s="25" t="s">
        <v>0</v>
      </c>
      <c r="L308" s="25" t="s">
        <v>0</v>
      </c>
      <c r="M308" s="25" t="s">
        <v>0</v>
      </c>
      <c r="N308" s="25" t="s">
        <v>0</v>
      </c>
      <c r="O308" s="25" t="s">
        <v>0</v>
      </c>
      <c r="P308" s="25" t="s">
        <v>0</v>
      </c>
      <c r="Q308" s="25" t="s">
        <v>0</v>
      </c>
      <c r="R308" s="25" t="s">
        <v>0</v>
      </c>
      <c r="S308" s="12" t="s">
        <v>1</v>
      </c>
      <c r="T308" s="12" t="s">
        <v>42</v>
      </c>
      <c r="U308" s="6" t="str">
        <f t="shared" si="66"/>
        <v>Propriedade destinada a derivar:    é.cap</v>
      </c>
      <c r="V308" s="6" t="str">
        <f t="shared" si="67"/>
        <v>Dado para derivar:     cap          Deve ser formatado como (xsd:string)</v>
      </c>
      <c r="W308" s="28" t="s">
        <v>968</v>
      </c>
      <c r="X308" s="22" t="str">
        <f t="shared" si="60"/>
        <v>deri.113</v>
      </c>
      <c r="Y308" s="48" t="str">
        <f t="shared" si="61"/>
        <v>É um conceito de derivar</v>
      </c>
      <c r="Z308" s="47" t="str">
        <f t="shared" si="68"/>
        <v>Es una conexión para cerrar una línea de tuberías.</v>
      </c>
      <c r="AA308" s="50" t="str">
        <f t="shared" si="62"/>
        <v>null</v>
      </c>
      <c r="AB308" s="51" t="s">
        <v>0</v>
      </c>
      <c r="AC308" s="50" t="str">
        <f t="shared" si="63"/>
        <v>null</v>
      </c>
      <c r="AD308" s="51" t="s">
        <v>0</v>
      </c>
    </row>
    <row r="309" spans="1:30" s="8" customFormat="1" ht="6" customHeight="1" x14ac:dyDescent="0.25">
      <c r="A309" s="4">
        <v>309</v>
      </c>
      <c r="B309" s="11" t="s">
        <v>36</v>
      </c>
      <c r="C309" s="27" t="str">
        <f t="shared" si="64"/>
        <v>p.derivar</v>
      </c>
      <c r="D309" s="7" t="str">
        <f t="shared" si="65"/>
        <v>é.plug</v>
      </c>
      <c r="E309" s="10" t="s">
        <v>37</v>
      </c>
      <c r="F309" s="20" t="str">
        <f t="shared" si="71"/>
        <v>d.derivar</v>
      </c>
      <c r="G309" s="33" t="s">
        <v>415</v>
      </c>
      <c r="H309" s="5" t="s">
        <v>38</v>
      </c>
      <c r="I309" s="29" t="s">
        <v>0</v>
      </c>
      <c r="J309" s="25" t="s">
        <v>0</v>
      </c>
      <c r="K309" s="25" t="s">
        <v>0</v>
      </c>
      <c r="L309" s="25" t="s">
        <v>0</v>
      </c>
      <c r="M309" s="25" t="s">
        <v>0</v>
      </c>
      <c r="N309" s="25" t="s">
        <v>0</v>
      </c>
      <c r="O309" s="25" t="s">
        <v>0</v>
      </c>
      <c r="P309" s="25" t="s">
        <v>0</v>
      </c>
      <c r="Q309" s="25" t="s">
        <v>0</v>
      </c>
      <c r="R309" s="25" t="s">
        <v>0</v>
      </c>
      <c r="S309" s="12" t="s">
        <v>1</v>
      </c>
      <c r="T309" s="12" t="s">
        <v>42</v>
      </c>
      <c r="U309" s="6" t="str">
        <f t="shared" si="66"/>
        <v>Propriedade destinada a derivar:    é.plug</v>
      </c>
      <c r="V309" s="6" t="str">
        <f t="shared" si="67"/>
        <v>Dado para derivar:     plug          Deve ser formatado como (xsd:string)</v>
      </c>
      <c r="W309" s="28" t="s">
        <v>969</v>
      </c>
      <c r="X309" s="22" t="str">
        <f t="shared" si="60"/>
        <v>deri.114</v>
      </c>
      <c r="Y309" s="48" t="str">
        <f t="shared" si="61"/>
        <v>É um conceito de derivar</v>
      </c>
      <c r="Z309" s="47" t="str">
        <f t="shared" si="68"/>
        <v>Es la conexión para cerrar una línea de tubería.</v>
      </c>
      <c r="AA309" s="50" t="str">
        <f t="shared" si="62"/>
        <v>null</v>
      </c>
      <c r="AB309" s="51" t="s">
        <v>0</v>
      </c>
      <c r="AC309" s="50" t="str">
        <f t="shared" si="63"/>
        <v>null</v>
      </c>
      <c r="AD309" s="51" t="s">
        <v>0</v>
      </c>
    </row>
    <row r="310" spans="1:30" s="8" customFormat="1" ht="6" customHeight="1" x14ac:dyDescent="0.25">
      <c r="A310" s="4">
        <v>310</v>
      </c>
      <c r="B310" s="11" t="s">
        <v>36</v>
      </c>
      <c r="C310" s="30" t="str">
        <f t="shared" si="64"/>
        <v>p.digitalizar</v>
      </c>
      <c r="D310" s="7" t="str">
        <f t="shared" si="65"/>
        <v>é.formato.kml</v>
      </c>
      <c r="E310" s="10" t="s">
        <v>37</v>
      </c>
      <c r="F310" s="19" t="s">
        <v>742</v>
      </c>
      <c r="G310" s="33" t="s">
        <v>788</v>
      </c>
      <c r="H310" s="26" t="s">
        <v>38</v>
      </c>
      <c r="I310" s="29" t="s">
        <v>0</v>
      </c>
      <c r="J310" s="25" t="s">
        <v>0</v>
      </c>
      <c r="K310" s="25" t="s">
        <v>0</v>
      </c>
      <c r="L310" s="25" t="s">
        <v>0</v>
      </c>
      <c r="M310" s="25" t="s">
        <v>0</v>
      </c>
      <c r="N310" s="25" t="s">
        <v>0</v>
      </c>
      <c r="O310" s="25" t="s">
        <v>0</v>
      </c>
      <c r="P310" s="25" t="s">
        <v>0</v>
      </c>
      <c r="Q310" s="25" t="s">
        <v>0</v>
      </c>
      <c r="R310" s="25" t="s">
        <v>0</v>
      </c>
      <c r="S310" s="12" t="s">
        <v>1</v>
      </c>
      <c r="T310" s="12" t="s">
        <v>42</v>
      </c>
      <c r="U310" s="6" t="str">
        <f t="shared" si="66"/>
        <v>Propriedade destinada a digitalizar:    é.formato.kml</v>
      </c>
      <c r="V310" s="6" t="str">
        <f t="shared" si="67"/>
        <v>Dado para digitalizar:     formato.kml          Deve ser formatado como (xsd:string)</v>
      </c>
      <c r="W310" s="28" t="s">
        <v>743</v>
      </c>
      <c r="X310" s="22" t="str">
        <f t="shared" si="60"/>
        <v>digi.100</v>
      </c>
      <c r="Y310" s="48" t="str">
        <f t="shared" si="61"/>
        <v>É um conceito de digitalizar</v>
      </c>
      <c r="Z310" s="47" t="str">
        <f t="shared" si="68"/>
        <v>Es un archivo digital de lenguaje de marcado de ojo de cerradura KML.</v>
      </c>
      <c r="AA310" s="50" t="str">
        <f t="shared" si="62"/>
        <v>null</v>
      </c>
      <c r="AB310" s="51" t="s">
        <v>0</v>
      </c>
      <c r="AC310" s="50" t="str">
        <f t="shared" si="63"/>
        <v>null</v>
      </c>
      <c r="AD310" s="51" t="s">
        <v>0</v>
      </c>
    </row>
    <row r="311" spans="1:30" s="8" customFormat="1" ht="6" customHeight="1" x14ac:dyDescent="0.25">
      <c r="A311" s="4">
        <v>311</v>
      </c>
      <c r="B311" s="11" t="s">
        <v>36</v>
      </c>
      <c r="C311" s="27" t="str">
        <f t="shared" si="64"/>
        <v>p.digitalizar</v>
      </c>
      <c r="D311" s="7" t="str">
        <f t="shared" si="65"/>
        <v>é.formato.rvt</v>
      </c>
      <c r="E311" s="10" t="s">
        <v>37</v>
      </c>
      <c r="F311" s="20" t="str">
        <f t="shared" ref="F311:F330" si="72">F310</f>
        <v>d.digitalizar</v>
      </c>
      <c r="G311" s="33" t="s">
        <v>789</v>
      </c>
      <c r="H311" s="26" t="s">
        <v>38</v>
      </c>
      <c r="I311" s="29" t="s">
        <v>0</v>
      </c>
      <c r="J311" s="25" t="s">
        <v>0</v>
      </c>
      <c r="K311" s="25" t="s">
        <v>0</v>
      </c>
      <c r="L311" s="25" t="s">
        <v>0</v>
      </c>
      <c r="M311" s="25" t="s">
        <v>0</v>
      </c>
      <c r="N311" s="25" t="s">
        <v>0</v>
      </c>
      <c r="O311" s="25" t="s">
        <v>0</v>
      </c>
      <c r="P311" s="25" t="s">
        <v>0</v>
      </c>
      <c r="Q311" s="25" t="s">
        <v>0</v>
      </c>
      <c r="R311" s="25" t="s">
        <v>0</v>
      </c>
      <c r="S311" s="12" t="s">
        <v>1</v>
      </c>
      <c r="T311" s="12" t="s">
        <v>42</v>
      </c>
      <c r="U311" s="6" t="str">
        <f t="shared" si="66"/>
        <v>Propriedade destinada a digitalizar:    é.formato.rvt</v>
      </c>
      <c r="V311" s="6" t="str">
        <f t="shared" si="67"/>
        <v>Dado para digitalizar:     formato.rvt          Deve ser formatado como (xsd:string)</v>
      </c>
      <c r="W311" s="28" t="s">
        <v>744</v>
      </c>
      <c r="X311" s="22" t="str">
        <f t="shared" si="60"/>
        <v>digi.101</v>
      </c>
      <c r="Y311" s="48" t="str">
        <f t="shared" si="61"/>
        <v>É um conceito de digitalizar</v>
      </c>
      <c r="Z311" s="47" t="str">
        <f t="shared" si="68"/>
        <v>Es un proyecto RVT de archivo digital de Revit.</v>
      </c>
      <c r="AA311" s="50" t="str">
        <f t="shared" si="62"/>
        <v>null</v>
      </c>
      <c r="AB311" s="51" t="s">
        <v>0</v>
      </c>
      <c r="AC311" s="50" t="str">
        <f t="shared" si="63"/>
        <v>null</v>
      </c>
      <c r="AD311" s="51" t="s">
        <v>0</v>
      </c>
    </row>
    <row r="312" spans="1:30" s="8" customFormat="1" ht="6" customHeight="1" x14ac:dyDescent="0.25">
      <c r="A312" s="4">
        <v>312</v>
      </c>
      <c r="B312" s="11" t="s">
        <v>36</v>
      </c>
      <c r="C312" s="27" t="str">
        <f t="shared" si="64"/>
        <v>p.digitalizar</v>
      </c>
      <c r="D312" s="7" t="str">
        <f t="shared" si="65"/>
        <v>é.formato.rte</v>
      </c>
      <c r="E312" s="10" t="s">
        <v>37</v>
      </c>
      <c r="F312" s="20" t="str">
        <f t="shared" si="72"/>
        <v>d.digitalizar</v>
      </c>
      <c r="G312" s="33" t="s">
        <v>790</v>
      </c>
      <c r="H312" s="26" t="s">
        <v>38</v>
      </c>
      <c r="I312" s="29" t="s">
        <v>0</v>
      </c>
      <c r="J312" s="25" t="s">
        <v>0</v>
      </c>
      <c r="K312" s="25" t="s">
        <v>0</v>
      </c>
      <c r="L312" s="25" t="s">
        <v>0</v>
      </c>
      <c r="M312" s="25" t="s">
        <v>0</v>
      </c>
      <c r="N312" s="25" t="s">
        <v>0</v>
      </c>
      <c r="O312" s="25" t="s">
        <v>0</v>
      </c>
      <c r="P312" s="25" t="s">
        <v>0</v>
      </c>
      <c r="Q312" s="25" t="s">
        <v>0</v>
      </c>
      <c r="R312" s="25" t="s">
        <v>0</v>
      </c>
      <c r="S312" s="12" t="s">
        <v>1</v>
      </c>
      <c r="T312" s="12" t="s">
        <v>42</v>
      </c>
      <c r="U312" s="6" t="str">
        <f t="shared" si="66"/>
        <v>Propriedade destinada a digitalizar:    é.formato.rte</v>
      </c>
      <c r="V312" s="6" t="str">
        <f t="shared" si="67"/>
        <v>Dado para digitalizar:     formato.rte          Deve ser formatado como (xsd:string)</v>
      </c>
      <c r="W312" s="28" t="s">
        <v>745</v>
      </c>
      <c r="X312" s="22" t="str">
        <f t="shared" si="60"/>
        <v>digi.102</v>
      </c>
      <c r="Y312" s="48" t="str">
        <f t="shared" si="61"/>
        <v>É um conceito de digitalizar</v>
      </c>
      <c r="Z312" s="47" t="str">
        <f t="shared" si="68"/>
        <v>Es un archivo de plantilla RTE digital de Revit.</v>
      </c>
      <c r="AA312" s="50" t="str">
        <f t="shared" si="62"/>
        <v>null</v>
      </c>
      <c r="AB312" s="51" t="s">
        <v>0</v>
      </c>
      <c r="AC312" s="50" t="str">
        <f t="shared" si="63"/>
        <v>null</v>
      </c>
      <c r="AD312" s="51" t="s">
        <v>0</v>
      </c>
    </row>
    <row r="313" spans="1:30" s="8" customFormat="1" ht="6" customHeight="1" x14ac:dyDescent="0.25">
      <c r="A313" s="4">
        <v>313</v>
      </c>
      <c r="B313" s="11" t="s">
        <v>36</v>
      </c>
      <c r="C313" s="27" t="str">
        <f t="shared" si="64"/>
        <v>p.digitalizar</v>
      </c>
      <c r="D313" s="7" t="str">
        <f t="shared" si="65"/>
        <v>é.formato.rfa</v>
      </c>
      <c r="E313" s="10" t="s">
        <v>37</v>
      </c>
      <c r="F313" s="20" t="str">
        <f t="shared" si="72"/>
        <v>d.digitalizar</v>
      </c>
      <c r="G313" s="33" t="s">
        <v>791</v>
      </c>
      <c r="H313" s="26" t="s">
        <v>38</v>
      </c>
      <c r="I313" s="29" t="s">
        <v>0</v>
      </c>
      <c r="J313" s="25" t="s">
        <v>0</v>
      </c>
      <c r="K313" s="25" t="s">
        <v>0</v>
      </c>
      <c r="L313" s="25" t="s">
        <v>0</v>
      </c>
      <c r="M313" s="25" t="s">
        <v>0</v>
      </c>
      <c r="N313" s="25" t="s">
        <v>0</v>
      </c>
      <c r="O313" s="25" t="s">
        <v>0</v>
      </c>
      <c r="P313" s="25" t="s">
        <v>0</v>
      </c>
      <c r="Q313" s="25" t="s">
        <v>0</v>
      </c>
      <c r="R313" s="25" t="s">
        <v>0</v>
      </c>
      <c r="S313" s="12" t="s">
        <v>1</v>
      </c>
      <c r="T313" s="12" t="s">
        <v>42</v>
      </c>
      <c r="U313" s="6" t="str">
        <f t="shared" si="66"/>
        <v>Propriedade destinada a digitalizar:    é.formato.rfa</v>
      </c>
      <c r="V313" s="6" t="str">
        <f t="shared" si="67"/>
        <v>Dado para digitalizar:     formato.rfa          Deve ser formatado como (xsd:string)</v>
      </c>
      <c r="W313" s="28" t="s">
        <v>746</v>
      </c>
      <c r="X313" s="22" t="str">
        <f t="shared" si="60"/>
        <v>digi.103</v>
      </c>
      <c r="Y313" s="48" t="str">
        <f t="shared" si="61"/>
        <v>É um conceito de digitalizar</v>
      </c>
      <c r="Z313" s="47" t="str">
        <f t="shared" si="68"/>
        <v>Es un archivo digital de familia RFA de Revit.</v>
      </c>
      <c r="AA313" s="50" t="str">
        <f t="shared" si="62"/>
        <v>null</v>
      </c>
      <c r="AB313" s="51" t="s">
        <v>0</v>
      </c>
      <c r="AC313" s="50" t="str">
        <f t="shared" si="63"/>
        <v>null</v>
      </c>
      <c r="AD313" s="51" t="s">
        <v>0</v>
      </c>
    </row>
    <row r="314" spans="1:30" s="8" customFormat="1" ht="6" customHeight="1" x14ac:dyDescent="0.25">
      <c r="A314" s="4">
        <v>314</v>
      </c>
      <c r="B314" s="11" t="s">
        <v>36</v>
      </c>
      <c r="C314" s="27" t="str">
        <f t="shared" si="64"/>
        <v>p.digitalizar</v>
      </c>
      <c r="D314" s="7" t="str">
        <f t="shared" si="65"/>
        <v>é.formato.rft</v>
      </c>
      <c r="E314" s="10" t="s">
        <v>37</v>
      </c>
      <c r="F314" s="20" t="str">
        <f t="shared" si="72"/>
        <v>d.digitalizar</v>
      </c>
      <c r="G314" s="33" t="s">
        <v>792</v>
      </c>
      <c r="H314" s="26" t="s">
        <v>38</v>
      </c>
      <c r="I314" s="29" t="s">
        <v>0</v>
      </c>
      <c r="J314" s="25" t="s">
        <v>0</v>
      </c>
      <c r="K314" s="25" t="s">
        <v>0</v>
      </c>
      <c r="L314" s="25" t="s">
        <v>0</v>
      </c>
      <c r="M314" s="25" t="s">
        <v>0</v>
      </c>
      <c r="N314" s="25" t="s">
        <v>0</v>
      </c>
      <c r="O314" s="25" t="s">
        <v>0</v>
      </c>
      <c r="P314" s="25" t="s">
        <v>0</v>
      </c>
      <c r="Q314" s="25" t="s">
        <v>0</v>
      </c>
      <c r="R314" s="25" t="s">
        <v>0</v>
      </c>
      <c r="S314" s="12" t="s">
        <v>1</v>
      </c>
      <c r="T314" s="12" t="s">
        <v>42</v>
      </c>
      <c r="U314" s="6" t="str">
        <f t="shared" si="66"/>
        <v>Propriedade destinada a digitalizar:    é.formato.rft</v>
      </c>
      <c r="V314" s="6" t="str">
        <f t="shared" si="67"/>
        <v>Dado para digitalizar:     formato.rft          Deve ser formatado como (xsd:string)</v>
      </c>
      <c r="W314" s="28" t="s">
        <v>747</v>
      </c>
      <c r="X314" s="22" t="str">
        <f t="shared" si="60"/>
        <v>digi.104</v>
      </c>
      <c r="Y314" s="48" t="str">
        <f t="shared" si="61"/>
        <v>É um conceito de digitalizar</v>
      </c>
      <c r="Z314" s="47" t="str">
        <f t="shared" si="68"/>
        <v>Es una plantilla de archivo RFT digital de la familia Revit.</v>
      </c>
      <c r="AA314" s="50" t="str">
        <f t="shared" si="62"/>
        <v>null</v>
      </c>
      <c r="AB314" s="51" t="s">
        <v>0</v>
      </c>
      <c r="AC314" s="50" t="str">
        <f t="shared" si="63"/>
        <v>null</v>
      </c>
      <c r="AD314" s="51" t="s">
        <v>0</v>
      </c>
    </row>
    <row r="315" spans="1:30" s="8" customFormat="1" ht="6" customHeight="1" x14ac:dyDescent="0.25">
      <c r="A315" s="4">
        <v>315</v>
      </c>
      <c r="B315" s="11" t="s">
        <v>36</v>
      </c>
      <c r="C315" s="27" t="str">
        <f t="shared" si="64"/>
        <v>p.digitalizar</v>
      </c>
      <c r="D315" s="7" t="str">
        <f t="shared" si="65"/>
        <v>é.formato.dwg</v>
      </c>
      <c r="E315" s="10" t="s">
        <v>37</v>
      </c>
      <c r="F315" s="20" t="str">
        <f t="shared" si="72"/>
        <v>d.digitalizar</v>
      </c>
      <c r="G315" s="33" t="s">
        <v>793</v>
      </c>
      <c r="H315" s="26" t="s">
        <v>38</v>
      </c>
      <c r="I315" s="29" t="s">
        <v>0</v>
      </c>
      <c r="J315" s="25" t="s">
        <v>0</v>
      </c>
      <c r="K315" s="25" t="s">
        <v>0</v>
      </c>
      <c r="L315" s="25" t="s">
        <v>0</v>
      </c>
      <c r="M315" s="25" t="s">
        <v>0</v>
      </c>
      <c r="N315" s="25" t="s">
        <v>0</v>
      </c>
      <c r="O315" s="25" t="s">
        <v>0</v>
      </c>
      <c r="P315" s="25" t="s">
        <v>0</v>
      </c>
      <c r="Q315" s="25" t="s">
        <v>0</v>
      </c>
      <c r="R315" s="25" t="s">
        <v>0</v>
      </c>
      <c r="S315" s="12" t="s">
        <v>1</v>
      </c>
      <c r="T315" s="12" t="s">
        <v>42</v>
      </c>
      <c r="U315" s="6" t="str">
        <f t="shared" si="66"/>
        <v>Propriedade destinada a digitalizar:    é.formato.dwg</v>
      </c>
      <c r="V315" s="6" t="str">
        <f t="shared" si="67"/>
        <v>Dado para digitalizar:     formato.dwg          Deve ser formatado como (xsd:string)</v>
      </c>
      <c r="W315" s="28" t="s">
        <v>748</v>
      </c>
      <c r="X315" s="22" t="str">
        <f t="shared" si="60"/>
        <v>digi.105</v>
      </c>
      <c r="Y315" s="48" t="str">
        <f t="shared" si="61"/>
        <v>É um conceito de digitalizar</v>
      </c>
      <c r="Z315" s="47" t="str">
        <f t="shared" si="68"/>
        <v>Es un archivo DWG digital de AutoCAD.</v>
      </c>
      <c r="AA315" s="50" t="str">
        <f t="shared" si="62"/>
        <v>null</v>
      </c>
      <c r="AB315" s="51" t="s">
        <v>0</v>
      </c>
      <c r="AC315" s="50" t="str">
        <f t="shared" si="63"/>
        <v>null</v>
      </c>
      <c r="AD315" s="51" t="s">
        <v>0</v>
      </c>
    </row>
    <row r="316" spans="1:30" s="8" customFormat="1" ht="6" customHeight="1" x14ac:dyDescent="0.25">
      <c r="A316" s="4">
        <v>316</v>
      </c>
      <c r="B316" s="11" t="s">
        <v>36</v>
      </c>
      <c r="C316" s="27" t="str">
        <f t="shared" si="64"/>
        <v>p.digitalizar</v>
      </c>
      <c r="D316" s="7" t="str">
        <f t="shared" si="65"/>
        <v>é.formato.dwt</v>
      </c>
      <c r="E316" s="10" t="s">
        <v>37</v>
      </c>
      <c r="F316" s="20" t="str">
        <f t="shared" si="72"/>
        <v>d.digitalizar</v>
      </c>
      <c r="G316" s="33" t="s">
        <v>794</v>
      </c>
      <c r="H316" s="26" t="s">
        <v>38</v>
      </c>
      <c r="I316" s="29" t="s">
        <v>0</v>
      </c>
      <c r="J316" s="25" t="s">
        <v>0</v>
      </c>
      <c r="K316" s="25" t="s">
        <v>0</v>
      </c>
      <c r="L316" s="25" t="s">
        <v>0</v>
      </c>
      <c r="M316" s="25" t="s">
        <v>0</v>
      </c>
      <c r="N316" s="25" t="s">
        <v>0</v>
      </c>
      <c r="O316" s="25" t="s">
        <v>0</v>
      </c>
      <c r="P316" s="25" t="s">
        <v>0</v>
      </c>
      <c r="Q316" s="25" t="s">
        <v>0</v>
      </c>
      <c r="R316" s="25" t="s">
        <v>0</v>
      </c>
      <c r="S316" s="12" t="s">
        <v>1</v>
      </c>
      <c r="T316" s="12" t="s">
        <v>42</v>
      </c>
      <c r="U316" s="6" t="str">
        <f t="shared" si="66"/>
        <v>Propriedade destinada a digitalizar:    é.formato.dwt</v>
      </c>
      <c r="V316" s="6" t="str">
        <f t="shared" si="67"/>
        <v>Dado para digitalizar:     formato.dwt          Deve ser formatado como (xsd:string)</v>
      </c>
      <c r="W316" s="28" t="s">
        <v>749</v>
      </c>
      <c r="X316" s="22" t="str">
        <f t="shared" si="60"/>
        <v>digi.106</v>
      </c>
      <c r="Y316" s="48" t="str">
        <f t="shared" si="61"/>
        <v>É um conceito de digitalizar</v>
      </c>
      <c r="Z316" s="47" t="str">
        <f t="shared" si="68"/>
        <v>Es un archivo de plantilla DWT digital de AutoCAD.</v>
      </c>
      <c r="AA316" s="50" t="str">
        <f t="shared" si="62"/>
        <v>null</v>
      </c>
      <c r="AB316" s="51" t="s">
        <v>0</v>
      </c>
      <c r="AC316" s="50" t="str">
        <f t="shared" si="63"/>
        <v>null</v>
      </c>
      <c r="AD316" s="51" t="s">
        <v>0</v>
      </c>
    </row>
    <row r="317" spans="1:30" s="8" customFormat="1" ht="6" customHeight="1" x14ac:dyDescent="0.25">
      <c r="A317" s="4">
        <v>317</v>
      </c>
      <c r="B317" s="11" t="s">
        <v>36</v>
      </c>
      <c r="C317" s="27" t="str">
        <f t="shared" si="64"/>
        <v>p.digitalizar</v>
      </c>
      <c r="D317" s="7" t="str">
        <f t="shared" si="65"/>
        <v>é.formato.ifc</v>
      </c>
      <c r="E317" s="10" t="s">
        <v>37</v>
      </c>
      <c r="F317" s="20" t="str">
        <f t="shared" si="72"/>
        <v>d.digitalizar</v>
      </c>
      <c r="G317" s="33" t="s">
        <v>795</v>
      </c>
      <c r="H317" s="26" t="s">
        <v>38</v>
      </c>
      <c r="I317" s="29" t="s">
        <v>0</v>
      </c>
      <c r="J317" s="25" t="s">
        <v>0</v>
      </c>
      <c r="K317" s="25" t="s">
        <v>0</v>
      </c>
      <c r="L317" s="25" t="s">
        <v>0</v>
      </c>
      <c r="M317" s="25" t="s">
        <v>0</v>
      </c>
      <c r="N317" s="25" t="s">
        <v>0</v>
      </c>
      <c r="O317" s="25" t="s">
        <v>0</v>
      </c>
      <c r="P317" s="25" t="s">
        <v>0</v>
      </c>
      <c r="Q317" s="25" t="s">
        <v>0</v>
      </c>
      <c r="R317" s="25" t="s">
        <v>0</v>
      </c>
      <c r="S317" s="12" t="s">
        <v>1</v>
      </c>
      <c r="T317" s="12" t="s">
        <v>42</v>
      </c>
      <c r="U317" s="6" t="str">
        <f t="shared" si="66"/>
        <v>Propriedade destinada a digitalizar:    é.formato.ifc</v>
      </c>
      <c r="V317" s="6" t="str">
        <f t="shared" si="67"/>
        <v>Dado para digitalizar:     formato.ifc          Deve ser formatado como (xsd:string)</v>
      </c>
      <c r="W317" s="28" t="s">
        <v>750</v>
      </c>
      <c r="X317" s="22" t="str">
        <f t="shared" si="60"/>
        <v>digi.107</v>
      </c>
      <c r="Y317" s="48" t="str">
        <f t="shared" si="61"/>
        <v>É um conceito de digitalizar</v>
      </c>
      <c r="Z317" s="47" t="str">
        <f t="shared" si="68"/>
        <v>Es un archivo digital IFC de diseño BuildingSmart.</v>
      </c>
      <c r="AA317" s="50" t="str">
        <f t="shared" si="62"/>
        <v>null</v>
      </c>
      <c r="AB317" s="51" t="s">
        <v>0</v>
      </c>
      <c r="AC317" s="50" t="str">
        <f t="shared" si="63"/>
        <v>null</v>
      </c>
      <c r="AD317" s="51" t="s">
        <v>0</v>
      </c>
    </row>
    <row r="318" spans="1:30" s="8" customFormat="1" ht="6" customHeight="1" x14ac:dyDescent="0.25">
      <c r="A318" s="4">
        <v>318</v>
      </c>
      <c r="B318" s="11" t="s">
        <v>36</v>
      </c>
      <c r="C318" s="27" t="str">
        <f t="shared" si="64"/>
        <v>p.digitalizar</v>
      </c>
      <c r="D318" s="7" t="str">
        <f t="shared" si="65"/>
        <v>é.formato.txt</v>
      </c>
      <c r="E318" s="10" t="s">
        <v>37</v>
      </c>
      <c r="F318" s="20" t="str">
        <f t="shared" si="72"/>
        <v>d.digitalizar</v>
      </c>
      <c r="G318" s="33" t="s">
        <v>796</v>
      </c>
      <c r="H318" s="26" t="s">
        <v>38</v>
      </c>
      <c r="I318" s="29" t="s">
        <v>0</v>
      </c>
      <c r="J318" s="25" t="s">
        <v>0</v>
      </c>
      <c r="K318" s="25" t="s">
        <v>0</v>
      </c>
      <c r="L318" s="25" t="s">
        <v>0</v>
      </c>
      <c r="M318" s="25" t="s">
        <v>0</v>
      </c>
      <c r="N318" s="25" t="s">
        <v>0</v>
      </c>
      <c r="O318" s="25" t="s">
        <v>0</v>
      </c>
      <c r="P318" s="25" t="s">
        <v>0</v>
      </c>
      <c r="Q318" s="25" t="s">
        <v>0</v>
      </c>
      <c r="R318" s="25" t="s">
        <v>0</v>
      </c>
      <c r="S318" s="12" t="s">
        <v>1</v>
      </c>
      <c r="T318" s="12" t="s">
        <v>42</v>
      </c>
      <c r="U318" s="6" t="str">
        <f t="shared" si="66"/>
        <v>Propriedade destinada a digitalizar:    é.formato.txt</v>
      </c>
      <c r="V318" s="6" t="str">
        <f t="shared" si="67"/>
        <v>Dado para digitalizar:     formato.txt          Deve ser formatado como (xsd:string)</v>
      </c>
      <c r="W318" s="28" t="s">
        <v>751</v>
      </c>
      <c r="X318" s="22" t="str">
        <f t="shared" si="60"/>
        <v>digi.108</v>
      </c>
      <c r="Y318" s="48" t="str">
        <f t="shared" si="61"/>
        <v>É um conceito de digitalizar</v>
      </c>
      <c r="Z318" s="47" t="str">
        <f t="shared" si="68"/>
        <v>Es un archivo TXT digital de texto ASCII sin formato.</v>
      </c>
      <c r="AA318" s="50" t="str">
        <f t="shared" si="62"/>
        <v>null</v>
      </c>
      <c r="AB318" s="51" t="s">
        <v>0</v>
      </c>
      <c r="AC318" s="50" t="str">
        <f t="shared" si="63"/>
        <v>null</v>
      </c>
      <c r="AD318" s="51" t="s">
        <v>0</v>
      </c>
    </row>
    <row r="319" spans="1:30" s="8" customFormat="1" ht="6" customHeight="1" x14ac:dyDescent="0.25">
      <c r="A319" s="4">
        <v>319</v>
      </c>
      <c r="B319" s="11" t="s">
        <v>36</v>
      </c>
      <c r="C319" s="27" t="str">
        <f t="shared" si="64"/>
        <v>p.digitalizar</v>
      </c>
      <c r="D319" s="7" t="str">
        <f t="shared" si="65"/>
        <v>é.formato.csv</v>
      </c>
      <c r="E319" s="10" t="s">
        <v>37</v>
      </c>
      <c r="F319" s="20" t="str">
        <f t="shared" si="72"/>
        <v>d.digitalizar</v>
      </c>
      <c r="G319" s="33" t="s">
        <v>797</v>
      </c>
      <c r="H319" s="26" t="s">
        <v>38</v>
      </c>
      <c r="I319" s="29" t="s">
        <v>0</v>
      </c>
      <c r="J319" s="25" t="s">
        <v>0</v>
      </c>
      <c r="K319" s="25" t="s">
        <v>0</v>
      </c>
      <c r="L319" s="25" t="s">
        <v>0</v>
      </c>
      <c r="M319" s="25" t="s">
        <v>0</v>
      </c>
      <c r="N319" s="25" t="s">
        <v>0</v>
      </c>
      <c r="O319" s="25" t="s">
        <v>0</v>
      </c>
      <c r="P319" s="25" t="s">
        <v>0</v>
      </c>
      <c r="Q319" s="25" t="s">
        <v>0</v>
      </c>
      <c r="R319" s="25" t="s">
        <v>0</v>
      </c>
      <c r="S319" s="12" t="s">
        <v>1</v>
      </c>
      <c r="T319" s="12" t="s">
        <v>42</v>
      </c>
      <c r="U319" s="6" t="str">
        <f t="shared" si="66"/>
        <v>Propriedade destinada a digitalizar:    é.formato.csv</v>
      </c>
      <c r="V319" s="6" t="str">
        <f t="shared" si="67"/>
        <v>Dado para digitalizar:     formato.csv          Deve ser formatado como (xsd:string)</v>
      </c>
      <c r="W319" s="28" t="s">
        <v>752</v>
      </c>
      <c r="X319" s="22" t="str">
        <f t="shared" si="60"/>
        <v>digi.109</v>
      </c>
      <c r="Y319" s="48" t="str">
        <f t="shared" si="61"/>
        <v>É um conceito de digitalizar</v>
      </c>
      <c r="Z319" s="47" t="str">
        <f t="shared" si="68"/>
        <v>Es un archivo CSV digital de texto con valores separados por comas.</v>
      </c>
      <c r="AA319" s="50" t="str">
        <f t="shared" si="62"/>
        <v>null</v>
      </c>
      <c r="AB319" s="51" t="s">
        <v>0</v>
      </c>
      <c r="AC319" s="50" t="str">
        <f t="shared" si="63"/>
        <v>null</v>
      </c>
      <c r="AD319" s="51" t="s">
        <v>0</v>
      </c>
    </row>
    <row r="320" spans="1:30" s="8" customFormat="1" ht="6" customHeight="1" x14ac:dyDescent="0.25">
      <c r="A320" s="4">
        <v>320</v>
      </c>
      <c r="B320" s="11" t="s">
        <v>36</v>
      </c>
      <c r="C320" s="27" t="str">
        <f t="shared" si="64"/>
        <v>p.digitalizar</v>
      </c>
      <c r="D320" s="7" t="str">
        <f t="shared" si="65"/>
        <v>é.formato.doc</v>
      </c>
      <c r="E320" s="10" t="s">
        <v>37</v>
      </c>
      <c r="F320" s="20" t="str">
        <f t="shared" si="72"/>
        <v>d.digitalizar</v>
      </c>
      <c r="G320" s="33" t="s">
        <v>798</v>
      </c>
      <c r="H320" s="26" t="s">
        <v>38</v>
      </c>
      <c r="I320" s="29" t="s">
        <v>0</v>
      </c>
      <c r="J320" s="25" t="s">
        <v>0</v>
      </c>
      <c r="K320" s="25" t="s">
        <v>0</v>
      </c>
      <c r="L320" s="25" t="s">
        <v>0</v>
      </c>
      <c r="M320" s="25" t="s">
        <v>0</v>
      </c>
      <c r="N320" s="25" t="s">
        <v>0</v>
      </c>
      <c r="O320" s="25" t="s">
        <v>0</v>
      </c>
      <c r="P320" s="25" t="s">
        <v>0</v>
      </c>
      <c r="Q320" s="25" t="s">
        <v>0</v>
      </c>
      <c r="R320" s="25" t="s">
        <v>0</v>
      </c>
      <c r="S320" s="12" t="s">
        <v>1</v>
      </c>
      <c r="T320" s="12" t="s">
        <v>42</v>
      </c>
      <c r="U320" s="6" t="str">
        <f t="shared" si="66"/>
        <v>Propriedade destinada a digitalizar:    é.formato.doc</v>
      </c>
      <c r="V320" s="6" t="str">
        <f t="shared" si="67"/>
        <v>Dado para digitalizar:     formato.doc          Deve ser formatado como (xsd:string)</v>
      </c>
      <c r="W320" s="28" t="s">
        <v>2051</v>
      </c>
      <c r="X320" s="22" t="str">
        <f t="shared" si="60"/>
        <v>digi.110</v>
      </c>
      <c r="Y320" s="48" t="str">
        <f t="shared" si="61"/>
        <v>É um conceito de digitalizar</v>
      </c>
      <c r="Z320" s="47" t="str">
        <f t="shared" si="68"/>
        <v>Es un archivo de texto digital DOC en Word o con formato.</v>
      </c>
      <c r="AA320" s="50" t="str">
        <f t="shared" si="62"/>
        <v>null</v>
      </c>
      <c r="AB320" s="51" t="s">
        <v>0</v>
      </c>
      <c r="AC320" s="50" t="str">
        <f t="shared" si="63"/>
        <v>null</v>
      </c>
      <c r="AD320" s="51" t="s">
        <v>0</v>
      </c>
    </row>
    <row r="321" spans="1:30" s="8" customFormat="1" ht="6" customHeight="1" x14ac:dyDescent="0.25">
      <c r="A321" s="4">
        <v>321</v>
      </c>
      <c r="B321" s="11" t="s">
        <v>36</v>
      </c>
      <c r="C321" s="27" t="str">
        <f t="shared" si="64"/>
        <v>p.digitalizar</v>
      </c>
      <c r="D321" s="7" t="str">
        <f t="shared" si="65"/>
        <v>é.formato.ods</v>
      </c>
      <c r="E321" s="10" t="s">
        <v>37</v>
      </c>
      <c r="F321" s="20" t="str">
        <f t="shared" si="72"/>
        <v>d.digitalizar</v>
      </c>
      <c r="G321" s="33" t="s">
        <v>799</v>
      </c>
      <c r="H321" s="26" t="s">
        <v>38</v>
      </c>
      <c r="I321" s="29" t="s">
        <v>0</v>
      </c>
      <c r="J321" s="25" t="s">
        <v>0</v>
      </c>
      <c r="K321" s="25" t="s">
        <v>0</v>
      </c>
      <c r="L321" s="25" t="s">
        <v>0</v>
      </c>
      <c r="M321" s="25" t="s">
        <v>0</v>
      </c>
      <c r="N321" s="25" t="s">
        <v>0</v>
      </c>
      <c r="O321" s="25" t="s">
        <v>0</v>
      </c>
      <c r="P321" s="25" t="s">
        <v>0</v>
      </c>
      <c r="Q321" s="25" t="s">
        <v>0</v>
      </c>
      <c r="R321" s="25" t="s">
        <v>0</v>
      </c>
      <c r="S321" s="12" t="s">
        <v>1</v>
      </c>
      <c r="T321" s="12" t="s">
        <v>42</v>
      </c>
      <c r="U321" s="6" t="str">
        <f t="shared" si="66"/>
        <v>Propriedade destinada a digitalizar:    é.formato.ods</v>
      </c>
      <c r="V321" s="6" t="str">
        <f t="shared" si="67"/>
        <v>Dado para digitalizar:     formato.ods          Deve ser formatado como (xsd:string)</v>
      </c>
      <c r="W321" s="28" t="s">
        <v>756</v>
      </c>
      <c r="X321" s="22" t="str">
        <f t="shared" si="60"/>
        <v>digi.111</v>
      </c>
      <c r="Y321" s="48" t="str">
        <f t="shared" si="61"/>
        <v>É um conceito de digitalizar</v>
      </c>
      <c r="Z321" s="47" t="str">
        <f t="shared" si="68"/>
        <v>Es un archivo digital ODS OpenDocument utilizado en Libre Office.</v>
      </c>
      <c r="AA321" s="50" t="str">
        <f t="shared" si="62"/>
        <v>null</v>
      </c>
      <c r="AB321" s="51" t="s">
        <v>0</v>
      </c>
      <c r="AC321" s="50" t="str">
        <f t="shared" si="63"/>
        <v>null</v>
      </c>
      <c r="AD321" s="51" t="s">
        <v>0</v>
      </c>
    </row>
    <row r="322" spans="1:30" s="8" customFormat="1" ht="6" customHeight="1" x14ac:dyDescent="0.25">
      <c r="A322" s="4">
        <v>322</v>
      </c>
      <c r="B322" s="11" t="s">
        <v>36</v>
      </c>
      <c r="C322" s="27" t="str">
        <f t="shared" si="64"/>
        <v>p.digitalizar</v>
      </c>
      <c r="D322" s="7" t="str">
        <f t="shared" si="65"/>
        <v>é.formato.xlsx</v>
      </c>
      <c r="E322" s="10" t="s">
        <v>37</v>
      </c>
      <c r="F322" s="20" t="str">
        <f t="shared" si="72"/>
        <v>d.digitalizar</v>
      </c>
      <c r="G322" s="33" t="s">
        <v>800</v>
      </c>
      <c r="H322" s="26" t="s">
        <v>38</v>
      </c>
      <c r="I322" s="29" t="s">
        <v>0</v>
      </c>
      <c r="J322" s="25" t="s">
        <v>0</v>
      </c>
      <c r="K322" s="25" t="s">
        <v>0</v>
      </c>
      <c r="L322" s="25" t="s">
        <v>0</v>
      </c>
      <c r="M322" s="25" t="s">
        <v>0</v>
      </c>
      <c r="N322" s="25" t="s">
        <v>0</v>
      </c>
      <c r="O322" s="25" t="s">
        <v>0</v>
      </c>
      <c r="P322" s="25" t="s">
        <v>0</v>
      </c>
      <c r="Q322" s="25" t="s">
        <v>0</v>
      </c>
      <c r="R322" s="25" t="s">
        <v>0</v>
      </c>
      <c r="S322" s="12" t="s">
        <v>1</v>
      </c>
      <c r="T322" s="12" t="s">
        <v>42</v>
      </c>
      <c r="U322" s="6" t="str">
        <f t="shared" si="66"/>
        <v>Propriedade destinada a digitalizar:    é.formato.xlsx</v>
      </c>
      <c r="V322" s="6" t="str">
        <f t="shared" si="67"/>
        <v>Dado para digitalizar:     formato.xlsx          Deve ser formatado como (xsd:string)</v>
      </c>
      <c r="W322" s="28" t="s">
        <v>755</v>
      </c>
      <c r="X322" s="22" t="str">
        <f t="shared" si="60"/>
        <v>digi.112</v>
      </c>
      <c r="Y322" s="48" t="str">
        <f t="shared" si="61"/>
        <v>É um conceito de digitalizar</v>
      </c>
      <c r="Z322" s="47" t="str">
        <f t="shared" si="68"/>
        <v>Es un archivo de hoja de cálculo digital de Excel XLSX.</v>
      </c>
      <c r="AA322" s="50" t="str">
        <f t="shared" si="62"/>
        <v>null</v>
      </c>
      <c r="AB322" s="51" t="s">
        <v>0</v>
      </c>
      <c r="AC322" s="50" t="str">
        <f t="shared" si="63"/>
        <v>null</v>
      </c>
      <c r="AD322" s="51" t="s">
        <v>0</v>
      </c>
    </row>
    <row r="323" spans="1:30" s="8" customFormat="1" ht="6" customHeight="1" x14ac:dyDescent="0.25">
      <c r="A323" s="4">
        <v>323</v>
      </c>
      <c r="B323" s="11" t="s">
        <v>36</v>
      </c>
      <c r="C323" s="27" t="str">
        <f t="shared" si="64"/>
        <v>p.digitalizar</v>
      </c>
      <c r="D323" s="7" t="str">
        <f t="shared" si="65"/>
        <v>é.formato.e57</v>
      </c>
      <c r="E323" s="10" t="s">
        <v>37</v>
      </c>
      <c r="F323" s="20" t="str">
        <f t="shared" si="72"/>
        <v>d.digitalizar</v>
      </c>
      <c r="G323" s="33" t="s">
        <v>801</v>
      </c>
      <c r="H323" s="26" t="s">
        <v>38</v>
      </c>
      <c r="I323" s="29" t="s">
        <v>0</v>
      </c>
      <c r="J323" s="25" t="s">
        <v>0</v>
      </c>
      <c r="K323" s="25" t="s">
        <v>0</v>
      </c>
      <c r="L323" s="25" t="s">
        <v>0</v>
      </c>
      <c r="M323" s="25" t="s">
        <v>0</v>
      </c>
      <c r="N323" s="25" t="s">
        <v>0</v>
      </c>
      <c r="O323" s="25" t="s">
        <v>0</v>
      </c>
      <c r="P323" s="25" t="s">
        <v>0</v>
      </c>
      <c r="Q323" s="25" t="s">
        <v>0</v>
      </c>
      <c r="R323" s="25" t="s">
        <v>0</v>
      </c>
      <c r="S323" s="12" t="s">
        <v>1</v>
      </c>
      <c r="T323" s="12" t="s">
        <v>42</v>
      </c>
      <c r="U323" s="6" t="str">
        <f t="shared" si="66"/>
        <v>Propriedade destinada a digitalizar:    é.formato.e57</v>
      </c>
      <c r="V323" s="6" t="str">
        <f t="shared" si="67"/>
        <v>Dado para digitalizar:     formato.e57          Deve ser formatado como (xsd:string)</v>
      </c>
      <c r="W323" s="28" t="s">
        <v>753</v>
      </c>
      <c r="X323" s="22" t="str">
        <f t="shared" ref="X323:X386" si="73">IF(F322&lt;&gt;F323,_xlfn.CONCAT(RIGHT(LEFT(F323,6),4),".100"),_xlfn.CONCAT(RIGHT(LEFT(F323,6),4),".",SUM(VALUE(RIGHT(X322,3)),1)))</f>
        <v>digi.113</v>
      </c>
      <c r="Y323" s="48" t="str">
        <f t="shared" ref="Y323:Y386" si="74">_xlfn.CONCAT("É um conceito de ", SUBSTITUTE(F323, "d.",  ""))</f>
        <v>É um conceito de digitalizar</v>
      </c>
      <c r="Z323" s="47" t="str">
        <f t="shared" si="68"/>
        <v>Es un archivo digital E57 con una nube de puntos.</v>
      </c>
      <c r="AA323" s="50" t="str">
        <f t="shared" ref="AA323:AA386" si="75">IF(AB323="null", "null", "categoria.revit")</f>
        <v>null</v>
      </c>
      <c r="AB323" s="51" t="s">
        <v>0</v>
      </c>
      <c r="AC323" s="50" t="str">
        <f t="shared" ref="AC323:AC386" si="76">IF(AD323="null", "null", "classe.ifc")</f>
        <v>null</v>
      </c>
      <c r="AD323" s="51" t="s">
        <v>0</v>
      </c>
    </row>
    <row r="324" spans="1:30" s="8" customFormat="1" ht="6" customHeight="1" x14ac:dyDescent="0.25">
      <c r="A324" s="4">
        <v>324</v>
      </c>
      <c r="B324" s="11" t="s">
        <v>36</v>
      </c>
      <c r="C324" s="27" t="str">
        <f t="shared" ref="C324:C388" si="77">SUBSTITUTE(F324,"d.","p.")</f>
        <v>p.digitalizar</v>
      </c>
      <c r="D324" s="7" t="str">
        <f t="shared" ref="D324:D388" si="78">_xlfn.CONCAT("é.",G324)</f>
        <v>é.formato.rcs</v>
      </c>
      <c r="E324" s="10" t="s">
        <v>37</v>
      </c>
      <c r="F324" s="20" t="str">
        <f t="shared" si="72"/>
        <v>d.digitalizar</v>
      </c>
      <c r="G324" s="33" t="s">
        <v>802</v>
      </c>
      <c r="H324" s="26" t="s">
        <v>38</v>
      </c>
      <c r="I324" s="29" t="s">
        <v>0</v>
      </c>
      <c r="J324" s="25" t="s">
        <v>0</v>
      </c>
      <c r="K324" s="25" t="s">
        <v>0</v>
      </c>
      <c r="L324" s="25" t="s">
        <v>0</v>
      </c>
      <c r="M324" s="25" t="s">
        <v>0</v>
      </c>
      <c r="N324" s="25" t="s">
        <v>0</v>
      </c>
      <c r="O324" s="25" t="s">
        <v>0</v>
      </c>
      <c r="P324" s="25" t="s">
        <v>0</v>
      </c>
      <c r="Q324" s="25" t="s">
        <v>0</v>
      </c>
      <c r="R324" s="25" t="s">
        <v>0</v>
      </c>
      <c r="S324" s="12" t="s">
        <v>1</v>
      </c>
      <c r="T324" s="12" t="s">
        <v>42</v>
      </c>
      <c r="U324" s="6" t="str">
        <f t="shared" ref="U324:U388" si="79">_xlfn.CONCAT("Propriedade destinada a ",MID(C324,FIND("p.",C324,1)+2,100),":    ",D324)</f>
        <v>Propriedade destinada a digitalizar:    é.formato.rcs</v>
      </c>
      <c r="V324" s="6" t="str">
        <f t="shared" ref="V324:V388" si="80">_xlfn.CONCAT("Dado para ",MID(F324,FIND("d.",F324,1)+2,100),":     ",G324, "          Deve ser formatado como (",H324, ")")</f>
        <v>Dado para digitalizar:     formato.rcs          Deve ser formatado como (xsd:string)</v>
      </c>
      <c r="W324" s="28" t="s">
        <v>754</v>
      </c>
      <c r="X324" s="22" t="str">
        <f t="shared" si="73"/>
        <v>digi.114</v>
      </c>
      <c r="Y324" s="48" t="str">
        <f t="shared" si="74"/>
        <v>É um conceito de digitalizar</v>
      </c>
      <c r="Z324" s="47" t="str">
        <f t="shared" ref="Z324:Z388" si="81">_xlfn.TRANSLATE(W324,"pt","es")</f>
        <v>Es un archivo digital RCS con una nube de puntos.</v>
      </c>
      <c r="AA324" s="50" t="str">
        <f t="shared" si="75"/>
        <v>null</v>
      </c>
      <c r="AB324" s="51" t="s">
        <v>0</v>
      </c>
      <c r="AC324" s="50" t="str">
        <f t="shared" si="76"/>
        <v>null</v>
      </c>
      <c r="AD324" s="51" t="s">
        <v>0</v>
      </c>
    </row>
    <row r="325" spans="1:30" s="8" customFormat="1" ht="6" customHeight="1" x14ac:dyDescent="0.25">
      <c r="A325" s="4">
        <v>325</v>
      </c>
      <c r="B325" s="11" t="s">
        <v>36</v>
      </c>
      <c r="C325" s="27" t="str">
        <f t="shared" si="77"/>
        <v>p.digitalizar</v>
      </c>
      <c r="D325" s="7" t="str">
        <f t="shared" si="78"/>
        <v>é.codificação.de.caracteres</v>
      </c>
      <c r="E325" s="10" t="s">
        <v>37</v>
      </c>
      <c r="F325" s="20" t="str">
        <f t="shared" si="72"/>
        <v>d.digitalizar</v>
      </c>
      <c r="G325" s="33" t="s">
        <v>809</v>
      </c>
      <c r="H325" s="26" t="s">
        <v>38</v>
      </c>
      <c r="I325" s="29" t="s">
        <v>0</v>
      </c>
      <c r="J325" s="25" t="s">
        <v>0</v>
      </c>
      <c r="K325" s="25" t="s">
        <v>0</v>
      </c>
      <c r="L325" s="25" t="s">
        <v>0</v>
      </c>
      <c r="M325" s="25" t="s">
        <v>0</v>
      </c>
      <c r="N325" s="25" t="s">
        <v>0</v>
      </c>
      <c r="O325" s="25" t="s">
        <v>0</v>
      </c>
      <c r="P325" s="25" t="s">
        <v>0</v>
      </c>
      <c r="Q325" s="25" t="s">
        <v>0</v>
      </c>
      <c r="R325" s="25" t="s">
        <v>0</v>
      </c>
      <c r="S325" s="12" t="s">
        <v>1</v>
      </c>
      <c r="T325" s="12" t="s">
        <v>42</v>
      </c>
      <c r="U325" s="6" t="str">
        <f t="shared" si="79"/>
        <v>Propriedade destinada a digitalizar:    é.codificação.de.caracteres</v>
      </c>
      <c r="V325" s="6" t="str">
        <f t="shared" si="80"/>
        <v>Dado para digitalizar:     codificação.de.caracteres          Deve ser formatado como (xsd:string)</v>
      </c>
      <c r="W325" s="28" t="s">
        <v>810</v>
      </c>
      <c r="X325" s="22" t="str">
        <f t="shared" si="73"/>
        <v>digi.115</v>
      </c>
      <c r="Y325" s="48" t="str">
        <f t="shared" si="74"/>
        <v>É um conceito de digitalizar</v>
      </c>
      <c r="Z325" s="47" t="str">
        <f t="shared" si="81"/>
        <v>Declara el sistema de codificación de caracteres utilizado, por ejemplo, Unicode UTF-8.</v>
      </c>
      <c r="AA325" s="50" t="str">
        <f t="shared" si="75"/>
        <v>null</v>
      </c>
      <c r="AB325" s="51" t="s">
        <v>0</v>
      </c>
      <c r="AC325" s="50" t="str">
        <f t="shared" si="76"/>
        <v>null</v>
      </c>
      <c r="AD325" s="51" t="s">
        <v>0</v>
      </c>
    </row>
    <row r="326" spans="1:30" s="8" customFormat="1" ht="6" customHeight="1" x14ac:dyDescent="0.25">
      <c r="A326" s="4">
        <v>326</v>
      </c>
      <c r="B326" s="11" t="s">
        <v>36</v>
      </c>
      <c r="C326" s="27" t="str">
        <f t="shared" si="77"/>
        <v>p.digitalizar</v>
      </c>
      <c r="D326" s="7" t="str">
        <f t="shared" si="78"/>
        <v>é.formato.proprietário</v>
      </c>
      <c r="E326" s="10" t="s">
        <v>37</v>
      </c>
      <c r="F326" s="20" t="str">
        <f t="shared" si="72"/>
        <v>d.digitalizar</v>
      </c>
      <c r="G326" s="33" t="s">
        <v>803</v>
      </c>
      <c r="H326" s="26" t="s">
        <v>38</v>
      </c>
      <c r="I326" s="29" t="s">
        <v>0</v>
      </c>
      <c r="J326" s="25" t="s">
        <v>0</v>
      </c>
      <c r="K326" s="25" t="s">
        <v>0</v>
      </c>
      <c r="L326" s="25" t="s">
        <v>0</v>
      </c>
      <c r="M326" s="25" t="s">
        <v>0</v>
      </c>
      <c r="N326" s="25" t="s">
        <v>0</v>
      </c>
      <c r="O326" s="25" t="s">
        <v>0</v>
      </c>
      <c r="P326" s="25" t="s">
        <v>0</v>
      </c>
      <c r="Q326" s="25" t="s">
        <v>0</v>
      </c>
      <c r="R326" s="25" t="s">
        <v>0</v>
      </c>
      <c r="S326" s="12" t="s">
        <v>1</v>
      </c>
      <c r="T326" s="12" t="s">
        <v>42</v>
      </c>
      <c r="U326" s="6" t="str">
        <f t="shared" si="79"/>
        <v>Propriedade destinada a digitalizar:    é.formato.proprietário</v>
      </c>
      <c r="V326" s="6" t="str">
        <f t="shared" si="80"/>
        <v>Dado para digitalizar:     formato.proprietário          Deve ser formatado como (xsd:string)</v>
      </c>
      <c r="W326" s="28" t="s">
        <v>806</v>
      </c>
      <c r="X326" s="22" t="str">
        <f t="shared" si="73"/>
        <v>digi.116</v>
      </c>
      <c r="Y326" s="48" t="str">
        <f t="shared" si="74"/>
        <v>É um conceito de digitalizar</v>
      </c>
      <c r="Z326" s="47" t="str">
        <f t="shared" si="81"/>
        <v>Declara que es un formato propietario, es decir, que pertenece a un propietario.</v>
      </c>
      <c r="AA326" s="50" t="str">
        <f t="shared" si="75"/>
        <v>null</v>
      </c>
      <c r="AB326" s="51" t="s">
        <v>0</v>
      </c>
      <c r="AC326" s="50" t="str">
        <f t="shared" si="76"/>
        <v>null</v>
      </c>
      <c r="AD326" s="51" t="s">
        <v>0</v>
      </c>
    </row>
    <row r="327" spans="1:30" s="8" customFormat="1" ht="6" customHeight="1" x14ac:dyDescent="0.25">
      <c r="A327" s="4">
        <v>327</v>
      </c>
      <c r="B327" s="11" t="s">
        <v>36</v>
      </c>
      <c r="C327" s="27" t="str">
        <f t="shared" si="77"/>
        <v>p.digitalizar</v>
      </c>
      <c r="D327" s="7" t="str">
        <f t="shared" si="78"/>
        <v>é.formato.universal</v>
      </c>
      <c r="E327" s="10" t="s">
        <v>37</v>
      </c>
      <c r="F327" s="20" t="str">
        <f t="shared" si="72"/>
        <v>d.digitalizar</v>
      </c>
      <c r="G327" s="33" t="s">
        <v>805</v>
      </c>
      <c r="H327" s="26" t="s">
        <v>38</v>
      </c>
      <c r="I327" s="29" t="s">
        <v>0</v>
      </c>
      <c r="J327" s="25" t="s">
        <v>0</v>
      </c>
      <c r="K327" s="25" t="s">
        <v>0</v>
      </c>
      <c r="L327" s="25" t="s">
        <v>0</v>
      </c>
      <c r="M327" s="25" t="s">
        <v>0</v>
      </c>
      <c r="N327" s="25" t="s">
        <v>0</v>
      </c>
      <c r="O327" s="25" t="s">
        <v>0</v>
      </c>
      <c r="P327" s="25" t="s">
        <v>0</v>
      </c>
      <c r="Q327" s="25" t="s">
        <v>0</v>
      </c>
      <c r="R327" s="25" t="s">
        <v>0</v>
      </c>
      <c r="S327" s="12" t="s">
        <v>1</v>
      </c>
      <c r="T327" s="12" t="s">
        <v>42</v>
      </c>
      <c r="U327" s="6" t="str">
        <f t="shared" si="79"/>
        <v>Propriedade destinada a digitalizar:    é.formato.universal</v>
      </c>
      <c r="V327" s="6" t="str">
        <f t="shared" si="80"/>
        <v>Dado para digitalizar:     formato.universal          Deve ser formatado como (xsd:string)</v>
      </c>
      <c r="W327" s="28" t="s">
        <v>807</v>
      </c>
      <c r="X327" s="22" t="str">
        <f t="shared" si="73"/>
        <v>digi.117</v>
      </c>
      <c r="Y327" s="48" t="str">
        <f t="shared" si="74"/>
        <v>É um conceito de digitalizar</v>
      </c>
      <c r="Z327" s="47" t="str">
        <f t="shared" si="81"/>
        <v>Afirma que es un formato universal, es decir, que está diseñado para interoperar.</v>
      </c>
      <c r="AA327" s="50" t="str">
        <f t="shared" si="75"/>
        <v>null</v>
      </c>
      <c r="AB327" s="51" t="s">
        <v>0</v>
      </c>
      <c r="AC327" s="50" t="str">
        <f t="shared" si="76"/>
        <v>null</v>
      </c>
      <c r="AD327" s="51" t="s">
        <v>0</v>
      </c>
    </row>
    <row r="328" spans="1:30" s="8" customFormat="1" ht="6" customHeight="1" x14ac:dyDescent="0.25">
      <c r="A328" s="4">
        <v>328</v>
      </c>
      <c r="B328" s="11" t="s">
        <v>36</v>
      </c>
      <c r="C328" s="27" t="str">
        <f t="shared" si="77"/>
        <v>p.digitalizar</v>
      </c>
      <c r="D328" s="7" t="str">
        <f t="shared" si="78"/>
        <v>é.formato.customizado</v>
      </c>
      <c r="E328" s="10" t="s">
        <v>37</v>
      </c>
      <c r="F328" s="20" t="str">
        <f t="shared" si="72"/>
        <v>d.digitalizar</v>
      </c>
      <c r="G328" s="33" t="s">
        <v>804</v>
      </c>
      <c r="H328" s="26" t="s">
        <v>38</v>
      </c>
      <c r="I328" s="29" t="s">
        <v>0</v>
      </c>
      <c r="J328" s="25" t="s">
        <v>0</v>
      </c>
      <c r="K328" s="25" t="s">
        <v>0</v>
      </c>
      <c r="L328" s="25" t="s">
        <v>0</v>
      </c>
      <c r="M328" s="25" t="s">
        <v>0</v>
      </c>
      <c r="N328" s="25" t="s">
        <v>0</v>
      </c>
      <c r="O328" s="25" t="s">
        <v>0</v>
      </c>
      <c r="P328" s="25" t="s">
        <v>0</v>
      </c>
      <c r="Q328" s="25" t="s">
        <v>0</v>
      </c>
      <c r="R328" s="25" t="s">
        <v>0</v>
      </c>
      <c r="S328" s="12" t="s">
        <v>1</v>
      </c>
      <c r="T328" s="12" t="s">
        <v>42</v>
      </c>
      <c r="U328" s="6" t="str">
        <f t="shared" si="79"/>
        <v>Propriedade destinada a digitalizar:    é.formato.customizado</v>
      </c>
      <c r="V328" s="6" t="str">
        <f t="shared" si="80"/>
        <v>Dado para digitalizar:     formato.customizado          Deve ser formatado como (xsd:string)</v>
      </c>
      <c r="W328" s="28" t="s">
        <v>808</v>
      </c>
      <c r="X328" s="22" t="str">
        <f t="shared" si="73"/>
        <v>digi.118</v>
      </c>
      <c r="Y328" s="48" t="str">
        <f t="shared" si="74"/>
        <v>É um conceito de digitalizar</v>
      </c>
      <c r="Z328" s="47" t="str">
        <f t="shared" si="81"/>
        <v>Afirma que se trata de un formato propietario, es decir, que está adaptado o utiliza un esquema como base.</v>
      </c>
      <c r="AA328" s="50" t="str">
        <f t="shared" si="75"/>
        <v>null</v>
      </c>
      <c r="AB328" s="51" t="s">
        <v>0</v>
      </c>
      <c r="AC328" s="50" t="str">
        <f t="shared" si="76"/>
        <v>null</v>
      </c>
      <c r="AD328" s="51" t="s">
        <v>0</v>
      </c>
    </row>
    <row r="329" spans="1:30" s="8" customFormat="1" ht="6" customHeight="1" x14ac:dyDescent="0.25">
      <c r="A329" s="4">
        <v>329</v>
      </c>
      <c r="B329" s="11" t="s">
        <v>36</v>
      </c>
      <c r="C329" s="27" t="str">
        <f t="shared" si="77"/>
        <v>p.digitalizar</v>
      </c>
      <c r="D329" s="7" t="str">
        <f t="shared" si="78"/>
        <v>é.resolução.horizontal</v>
      </c>
      <c r="E329" s="10" t="s">
        <v>37</v>
      </c>
      <c r="F329" s="20" t="str">
        <f t="shared" si="72"/>
        <v>d.digitalizar</v>
      </c>
      <c r="G329" s="33" t="s">
        <v>813</v>
      </c>
      <c r="H329" s="26" t="s">
        <v>43</v>
      </c>
      <c r="I329" s="29" t="s">
        <v>0</v>
      </c>
      <c r="J329" s="25" t="s">
        <v>0</v>
      </c>
      <c r="K329" s="25" t="s">
        <v>0</v>
      </c>
      <c r="L329" s="25" t="s">
        <v>0</v>
      </c>
      <c r="M329" s="25" t="s">
        <v>0</v>
      </c>
      <c r="N329" s="25" t="s">
        <v>0</v>
      </c>
      <c r="O329" s="25" t="s">
        <v>0</v>
      </c>
      <c r="P329" s="25" t="s">
        <v>0</v>
      </c>
      <c r="Q329" s="25" t="s">
        <v>0</v>
      </c>
      <c r="R329" s="25" t="s">
        <v>0</v>
      </c>
      <c r="S329" s="12" t="s">
        <v>1</v>
      </c>
      <c r="T329" s="12" t="s">
        <v>42</v>
      </c>
      <c r="U329" s="6" t="str">
        <f t="shared" si="79"/>
        <v>Propriedade destinada a digitalizar:    é.resolução.horizontal</v>
      </c>
      <c r="V329" s="6" t="str">
        <f t="shared" si="80"/>
        <v>Dado para digitalizar:     resolução.horizontal          Deve ser formatado como (xsd:integer)</v>
      </c>
      <c r="W329" s="28" t="s">
        <v>815</v>
      </c>
      <c r="X329" s="22" t="str">
        <f t="shared" si="73"/>
        <v>digi.119</v>
      </c>
      <c r="Y329" s="48" t="str">
        <f t="shared" si="74"/>
        <v>É um conceito de digitalizar</v>
      </c>
      <c r="Z329" s="47" t="str">
        <f t="shared" si="81"/>
        <v>Declara la resolución horizontal en píxeles.</v>
      </c>
      <c r="AA329" s="50" t="str">
        <f t="shared" si="75"/>
        <v>null</v>
      </c>
      <c r="AB329" s="51" t="s">
        <v>0</v>
      </c>
      <c r="AC329" s="50" t="str">
        <f t="shared" si="76"/>
        <v>null</v>
      </c>
      <c r="AD329" s="51" t="s">
        <v>0</v>
      </c>
    </row>
    <row r="330" spans="1:30" s="8" customFormat="1" ht="6" customHeight="1" x14ac:dyDescent="0.25">
      <c r="A330" s="4">
        <v>330</v>
      </c>
      <c r="B330" s="11" t="s">
        <v>36</v>
      </c>
      <c r="C330" s="27" t="str">
        <f t="shared" si="77"/>
        <v>p.digitalizar</v>
      </c>
      <c r="D330" s="7" t="str">
        <f t="shared" si="78"/>
        <v>é.resolução.vertical</v>
      </c>
      <c r="E330" s="10" t="s">
        <v>37</v>
      </c>
      <c r="F330" s="20" t="str">
        <f t="shared" si="72"/>
        <v>d.digitalizar</v>
      </c>
      <c r="G330" s="33" t="s">
        <v>814</v>
      </c>
      <c r="H330" s="26" t="s">
        <v>43</v>
      </c>
      <c r="I330" s="29" t="s">
        <v>0</v>
      </c>
      <c r="J330" s="25" t="s">
        <v>0</v>
      </c>
      <c r="K330" s="25" t="s">
        <v>0</v>
      </c>
      <c r="L330" s="25" t="s">
        <v>0</v>
      </c>
      <c r="M330" s="25" t="s">
        <v>0</v>
      </c>
      <c r="N330" s="25" t="s">
        <v>0</v>
      </c>
      <c r="O330" s="25" t="s">
        <v>0</v>
      </c>
      <c r="P330" s="25" t="s">
        <v>0</v>
      </c>
      <c r="Q330" s="25" t="s">
        <v>0</v>
      </c>
      <c r="R330" s="25" t="s">
        <v>0</v>
      </c>
      <c r="S330" s="12" t="s">
        <v>1</v>
      </c>
      <c r="T330" s="12" t="s">
        <v>42</v>
      </c>
      <c r="U330" s="6" t="str">
        <f t="shared" si="79"/>
        <v>Propriedade destinada a digitalizar:    é.resolução.vertical</v>
      </c>
      <c r="V330" s="6" t="str">
        <f t="shared" si="80"/>
        <v>Dado para digitalizar:     resolução.vertical          Deve ser formatado como (xsd:integer)</v>
      </c>
      <c r="W330" s="28" t="s">
        <v>816</v>
      </c>
      <c r="X330" s="22" t="str">
        <f t="shared" si="73"/>
        <v>digi.120</v>
      </c>
      <c r="Y330" s="48" t="str">
        <f t="shared" si="74"/>
        <v>É um conceito de digitalizar</v>
      </c>
      <c r="Z330" s="47" t="str">
        <f t="shared" si="81"/>
        <v>Declara la resolución vertical en píxeles.</v>
      </c>
      <c r="AA330" s="50" t="str">
        <f t="shared" si="75"/>
        <v>null</v>
      </c>
      <c r="AB330" s="51" t="s">
        <v>0</v>
      </c>
      <c r="AC330" s="50" t="str">
        <f t="shared" si="76"/>
        <v>null</v>
      </c>
      <c r="AD330" s="51" t="s">
        <v>0</v>
      </c>
    </row>
    <row r="331" spans="1:30" s="8" customFormat="1" ht="6" customHeight="1" x14ac:dyDescent="0.25">
      <c r="A331" s="4">
        <v>331</v>
      </c>
      <c r="B331" s="11" t="s">
        <v>36</v>
      </c>
      <c r="C331" s="30" t="str">
        <f t="shared" si="77"/>
        <v>p.direcionar</v>
      </c>
      <c r="D331" s="7" t="str">
        <f t="shared" si="78"/>
        <v>é.para.dentro</v>
      </c>
      <c r="E331" s="10" t="s">
        <v>37</v>
      </c>
      <c r="F331" s="21" t="s">
        <v>1549</v>
      </c>
      <c r="G331" s="33" t="s">
        <v>1545</v>
      </c>
      <c r="H331" s="5" t="s">
        <v>48</v>
      </c>
      <c r="I331" s="29" t="s">
        <v>0</v>
      </c>
      <c r="J331" s="25" t="s">
        <v>0</v>
      </c>
      <c r="K331" s="25" t="s">
        <v>0</v>
      </c>
      <c r="L331" s="25" t="s">
        <v>0</v>
      </c>
      <c r="M331" s="25" t="s">
        <v>0</v>
      </c>
      <c r="N331" s="25" t="s">
        <v>0</v>
      </c>
      <c r="O331" s="25" t="s">
        <v>0</v>
      </c>
      <c r="P331" s="25" t="s">
        <v>0</v>
      </c>
      <c r="Q331" s="25" t="s">
        <v>0</v>
      </c>
      <c r="R331" s="25" t="s">
        <v>0</v>
      </c>
      <c r="S331" s="12" t="s">
        <v>1</v>
      </c>
      <c r="T331" s="12" t="s">
        <v>42</v>
      </c>
      <c r="U331" s="6" t="str">
        <f t="shared" si="79"/>
        <v>Propriedade destinada a direcionar:    é.para.dentro</v>
      </c>
      <c r="V331" s="6" t="str">
        <f t="shared" si="80"/>
        <v>Dado para direcionar:     para.dentro          Deve ser formatado como (xsd:boolean)</v>
      </c>
      <c r="W331" s="28" t="s">
        <v>1550</v>
      </c>
      <c r="X331" s="22" t="str">
        <f t="shared" si="73"/>
        <v>dire.100</v>
      </c>
      <c r="Y331" s="48" t="str">
        <f t="shared" si="74"/>
        <v>É um conceito de direcionar</v>
      </c>
      <c r="Z331" s="47" t="str">
        <f t="shared" si="81"/>
        <v>Dirige el elemento hacia adentro.</v>
      </c>
      <c r="AA331" s="50" t="str">
        <f t="shared" si="75"/>
        <v>null</v>
      </c>
      <c r="AB331" s="51" t="s">
        <v>0</v>
      </c>
      <c r="AC331" s="50" t="str">
        <f t="shared" si="76"/>
        <v>null</v>
      </c>
      <c r="AD331" s="51" t="s">
        <v>0</v>
      </c>
    </row>
    <row r="332" spans="1:30" s="8" customFormat="1" ht="6" customHeight="1" x14ac:dyDescent="0.25">
      <c r="A332" s="4">
        <v>332</v>
      </c>
      <c r="B332" s="11" t="s">
        <v>36</v>
      </c>
      <c r="C332" s="27" t="str">
        <f t="shared" si="77"/>
        <v>p.direcionar</v>
      </c>
      <c r="D332" s="7" t="str">
        <f t="shared" si="78"/>
        <v>é.para.fora</v>
      </c>
      <c r="E332" s="10" t="s">
        <v>37</v>
      </c>
      <c r="F332" s="20" t="str">
        <f>F331</f>
        <v>d.direcionar</v>
      </c>
      <c r="G332" s="33" t="s">
        <v>1546</v>
      </c>
      <c r="H332" s="5" t="s">
        <v>48</v>
      </c>
      <c r="I332" s="29" t="s">
        <v>0</v>
      </c>
      <c r="J332" s="25" t="s">
        <v>0</v>
      </c>
      <c r="K332" s="25" t="s">
        <v>0</v>
      </c>
      <c r="L332" s="25" t="s">
        <v>0</v>
      </c>
      <c r="M332" s="25" t="s">
        <v>0</v>
      </c>
      <c r="N332" s="25" t="s">
        <v>0</v>
      </c>
      <c r="O332" s="25" t="s">
        <v>0</v>
      </c>
      <c r="P332" s="25" t="s">
        <v>0</v>
      </c>
      <c r="Q332" s="25" t="s">
        <v>0</v>
      </c>
      <c r="R332" s="25" t="s">
        <v>0</v>
      </c>
      <c r="S332" s="12" t="s">
        <v>1</v>
      </c>
      <c r="T332" s="12" t="s">
        <v>42</v>
      </c>
      <c r="U332" s="6" t="str">
        <f t="shared" si="79"/>
        <v>Propriedade destinada a direcionar:    é.para.fora</v>
      </c>
      <c r="V332" s="6" t="str">
        <f t="shared" si="80"/>
        <v>Dado para direcionar:     para.fora          Deve ser formatado como (xsd:boolean)</v>
      </c>
      <c r="W332" s="28" t="s">
        <v>1551</v>
      </c>
      <c r="X332" s="22" t="str">
        <f t="shared" si="73"/>
        <v>dire.101</v>
      </c>
      <c r="Y332" s="48" t="str">
        <f t="shared" si="74"/>
        <v>É um conceito de direcionar</v>
      </c>
      <c r="Z332" s="47" t="str">
        <f t="shared" si="81"/>
        <v>Dirige el elemento hacia afuera.</v>
      </c>
      <c r="AA332" s="50" t="str">
        <f t="shared" si="75"/>
        <v>null</v>
      </c>
      <c r="AB332" s="51" t="s">
        <v>0</v>
      </c>
      <c r="AC332" s="50" t="str">
        <f t="shared" si="76"/>
        <v>null</v>
      </c>
      <c r="AD332" s="51" t="s">
        <v>0</v>
      </c>
    </row>
    <row r="333" spans="1:30" s="8" customFormat="1" ht="6" customHeight="1" x14ac:dyDescent="0.25">
      <c r="A333" s="4">
        <v>333</v>
      </c>
      <c r="B333" s="11" t="s">
        <v>36</v>
      </c>
      <c r="C333" s="27" t="str">
        <f t="shared" si="77"/>
        <v>p.direcionar</v>
      </c>
      <c r="D333" s="7" t="str">
        <f t="shared" si="78"/>
        <v>é.para.direita</v>
      </c>
      <c r="E333" s="10" t="s">
        <v>37</v>
      </c>
      <c r="F333" s="20" t="str">
        <f>F332</f>
        <v>d.direcionar</v>
      </c>
      <c r="G333" s="33" t="s">
        <v>1547</v>
      </c>
      <c r="H333" s="5" t="s">
        <v>48</v>
      </c>
      <c r="I333" s="29" t="s">
        <v>0</v>
      </c>
      <c r="J333" s="25" t="s">
        <v>0</v>
      </c>
      <c r="K333" s="25" t="s">
        <v>0</v>
      </c>
      <c r="L333" s="25" t="s">
        <v>0</v>
      </c>
      <c r="M333" s="25" t="s">
        <v>0</v>
      </c>
      <c r="N333" s="25" t="s">
        <v>0</v>
      </c>
      <c r="O333" s="25" t="s">
        <v>0</v>
      </c>
      <c r="P333" s="25" t="s">
        <v>0</v>
      </c>
      <c r="Q333" s="25" t="s">
        <v>0</v>
      </c>
      <c r="R333" s="25" t="s">
        <v>0</v>
      </c>
      <c r="S333" s="12" t="s">
        <v>1</v>
      </c>
      <c r="T333" s="12" t="s">
        <v>42</v>
      </c>
      <c r="U333" s="6" t="str">
        <f t="shared" si="79"/>
        <v>Propriedade destinada a direcionar:    é.para.direita</v>
      </c>
      <c r="V333" s="6" t="str">
        <f t="shared" si="80"/>
        <v>Dado para direcionar:     para.direita          Deve ser formatado como (xsd:boolean)</v>
      </c>
      <c r="W333" s="28" t="s">
        <v>1552</v>
      </c>
      <c r="X333" s="22" t="str">
        <f t="shared" si="73"/>
        <v>dire.102</v>
      </c>
      <c r="Y333" s="48" t="str">
        <f t="shared" si="74"/>
        <v>É um conceito de direcionar</v>
      </c>
      <c r="Z333" s="47" t="str">
        <f t="shared" si="81"/>
        <v>Dirige el elemento hacia la derecha.</v>
      </c>
      <c r="AA333" s="50" t="str">
        <f t="shared" si="75"/>
        <v>null</v>
      </c>
      <c r="AB333" s="51" t="s">
        <v>0</v>
      </c>
      <c r="AC333" s="50" t="str">
        <f t="shared" si="76"/>
        <v>null</v>
      </c>
      <c r="AD333" s="51" t="s">
        <v>0</v>
      </c>
    </row>
    <row r="334" spans="1:30" s="8" customFormat="1" ht="6" customHeight="1" x14ac:dyDescent="0.25">
      <c r="A334" s="4">
        <v>334</v>
      </c>
      <c r="B334" s="11" t="s">
        <v>36</v>
      </c>
      <c r="C334" s="27" t="str">
        <f t="shared" si="77"/>
        <v>p.direcionar</v>
      </c>
      <c r="D334" s="7" t="str">
        <f t="shared" si="78"/>
        <v>é.para.esquerda</v>
      </c>
      <c r="E334" s="10" t="s">
        <v>37</v>
      </c>
      <c r="F334" s="20" t="str">
        <f>F332</f>
        <v>d.direcionar</v>
      </c>
      <c r="G334" s="33" t="s">
        <v>1548</v>
      </c>
      <c r="H334" s="5" t="s">
        <v>48</v>
      </c>
      <c r="I334" s="29" t="s">
        <v>0</v>
      </c>
      <c r="J334" s="25" t="s">
        <v>0</v>
      </c>
      <c r="K334" s="25" t="s">
        <v>0</v>
      </c>
      <c r="L334" s="25" t="s">
        <v>0</v>
      </c>
      <c r="M334" s="25" t="s">
        <v>0</v>
      </c>
      <c r="N334" s="25" t="s">
        <v>0</v>
      </c>
      <c r="O334" s="25" t="s">
        <v>0</v>
      </c>
      <c r="P334" s="25" t="s">
        <v>0</v>
      </c>
      <c r="Q334" s="25" t="s">
        <v>0</v>
      </c>
      <c r="R334" s="25" t="s">
        <v>0</v>
      </c>
      <c r="S334" s="12" t="s">
        <v>1</v>
      </c>
      <c r="T334" s="12" t="s">
        <v>42</v>
      </c>
      <c r="U334" s="6" t="str">
        <f t="shared" si="79"/>
        <v>Propriedade destinada a direcionar:    é.para.esquerda</v>
      </c>
      <c r="V334" s="6" t="str">
        <f t="shared" si="80"/>
        <v>Dado para direcionar:     para.esquerda          Deve ser formatado como (xsd:boolean)</v>
      </c>
      <c r="W334" s="28" t="s">
        <v>1553</v>
      </c>
      <c r="X334" s="22" t="str">
        <f t="shared" si="73"/>
        <v>dire.103</v>
      </c>
      <c r="Y334" s="48" t="str">
        <f t="shared" si="74"/>
        <v>É um conceito de direcionar</v>
      </c>
      <c r="Z334" s="47" t="str">
        <f t="shared" si="81"/>
        <v>Dirige el elemento hacia la izquierda.</v>
      </c>
      <c r="AA334" s="50" t="str">
        <f t="shared" si="75"/>
        <v>null</v>
      </c>
      <c r="AB334" s="51" t="s">
        <v>0</v>
      </c>
      <c r="AC334" s="50" t="str">
        <f t="shared" si="76"/>
        <v>null</v>
      </c>
      <c r="AD334" s="51" t="s">
        <v>0</v>
      </c>
    </row>
    <row r="335" spans="1:30" s="8" customFormat="1" ht="6" customHeight="1" x14ac:dyDescent="0.25">
      <c r="A335" s="4">
        <v>335</v>
      </c>
      <c r="B335" s="11" t="s">
        <v>36</v>
      </c>
      <c r="C335" s="30" t="str">
        <f t="shared" si="77"/>
        <v>p.distribuir</v>
      </c>
      <c r="D335" s="7" t="str">
        <f t="shared" si="78"/>
        <v>é.conduite</v>
      </c>
      <c r="E335" s="10" t="s">
        <v>37</v>
      </c>
      <c r="F335" s="19" t="s">
        <v>1052</v>
      </c>
      <c r="G335" s="33" t="s">
        <v>945</v>
      </c>
      <c r="H335" s="5" t="s">
        <v>38</v>
      </c>
      <c r="I335" s="29" t="s">
        <v>0</v>
      </c>
      <c r="J335" s="25" t="s">
        <v>0</v>
      </c>
      <c r="K335" s="25" t="s">
        <v>0</v>
      </c>
      <c r="L335" s="25" t="s">
        <v>0</v>
      </c>
      <c r="M335" s="25" t="s">
        <v>0</v>
      </c>
      <c r="N335" s="25" t="s">
        <v>0</v>
      </c>
      <c r="O335" s="25" t="s">
        <v>0</v>
      </c>
      <c r="P335" s="25" t="s">
        <v>0</v>
      </c>
      <c r="Q335" s="25" t="s">
        <v>0</v>
      </c>
      <c r="R335" s="25" t="s">
        <v>0</v>
      </c>
      <c r="S335" s="12" t="s">
        <v>1</v>
      </c>
      <c r="T335" s="12" t="s">
        <v>42</v>
      </c>
      <c r="U335" s="6" t="str">
        <f t="shared" si="79"/>
        <v>Propriedade destinada a distribuir:    é.conduite</v>
      </c>
      <c r="V335" s="6" t="str">
        <f t="shared" si="80"/>
        <v>Dado para distribuir:     conduite          Deve ser formatado como (xsd:string)</v>
      </c>
      <c r="W335" s="28" t="s">
        <v>947</v>
      </c>
      <c r="X335" s="22" t="str">
        <f t="shared" si="73"/>
        <v>dist.100</v>
      </c>
      <c r="Y335" s="48" t="str">
        <f t="shared" si="74"/>
        <v>É um conceito de distribuir</v>
      </c>
      <c r="Z335" s="47" t="str">
        <f t="shared" si="81"/>
        <v>Es un conducto para varios tipos de cableado.</v>
      </c>
      <c r="AA335" s="50" t="str">
        <f t="shared" si="75"/>
        <v>null</v>
      </c>
      <c r="AB335" s="51" t="s">
        <v>0</v>
      </c>
      <c r="AC335" s="50" t="str">
        <f t="shared" si="76"/>
        <v>null</v>
      </c>
      <c r="AD335" s="51" t="s">
        <v>0</v>
      </c>
    </row>
    <row r="336" spans="1:30" s="8" customFormat="1" ht="6" customHeight="1" x14ac:dyDescent="0.25">
      <c r="A336" s="4">
        <v>336</v>
      </c>
      <c r="B336" s="11" t="s">
        <v>36</v>
      </c>
      <c r="C336" s="27" t="str">
        <f t="shared" si="77"/>
        <v>p.distribuir</v>
      </c>
      <c r="D336" s="7" t="str">
        <f t="shared" si="78"/>
        <v>é.calha</v>
      </c>
      <c r="E336" s="10" t="s">
        <v>37</v>
      </c>
      <c r="F336" s="20" t="str">
        <f>F335</f>
        <v>d.distribuir</v>
      </c>
      <c r="G336" s="33" t="s">
        <v>946</v>
      </c>
      <c r="H336" s="5" t="s">
        <v>38</v>
      </c>
      <c r="I336" s="29" t="s">
        <v>0</v>
      </c>
      <c r="J336" s="25" t="s">
        <v>0</v>
      </c>
      <c r="K336" s="25" t="s">
        <v>0</v>
      </c>
      <c r="L336" s="25" t="s">
        <v>0</v>
      </c>
      <c r="M336" s="25" t="s">
        <v>0</v>
      </c>
      <c r="N336" s="25" t="s">
        <v>0</v>
      </c>
      <c r="O336" s="25" t="s">
        <v>0</v>
      </c>
      <c r="P336" s="25" t="s">
        <v>0</v>
      </c>
      <c r="Q336" s="25" t="s">
        <v>0</v>
      </c>
      <c r="R336" s="25" t="s">
        <v>0</v>
      </c>
      <c r="S336" s="12" t="s">
        <v>1</v>
      </c>
      <c r="T336" s="12" t="s">
        <v>42</v>
      </c>
      <c r="U336" s="6" t="str">
        <f t="shared" si="79"/>
        <v>Propriedade destinada a distribuir:    é.calha</v>
      </c>
      <c r="V336" s="6" t="str">
        <f t="shared" si="80"/>
        <v>Dado para distribuir:     calha          Deve ser formatado como (xsd:string)</v>
      </c>
      <c r="W336" s="28" t="s">
        <v>948</v>
      </c>
      <c r="X336" s="22" t="str">
        <f t="shared" si="73"/>
        <v>dist.101</v>
      </c>
      <c r="Y336" s="48" t="str">
        <f t="shared" si="74"/>
        <v>É um conceito de distribuir</v>
      </c>
      <c r="Z336" s="47" t="str">
        <f t="shared" si="81"/>
        <v>Es a través de la transmisión del cableado.</v>
      </c>
      <c r="AA336" s="50" t="str">
        <f t="shared" si="75"/>
        <v>null</v>
      </c>
      <c r="AB336" s="51" t="s">
        <v>0</v>
      </c>
      <c r="AC336" s="50" t="str">
        <f t="shared" si="76"/>
        <v>null</v>
      </c>
      <c r="AD336" s="51" t="s">
        <v>0</v>
      </c>
    </row>
    <row r="337" spans="1:30" s="8" customFormat="1" ht="6" customHeight="1" x14ac:dyDescent="0.25">
      <c r="A337" s="4">
        <v>337</v>
      </c>
      <c r="B337" s="11" t="s">
        <v>36</v>
      </c>
      <c r="C337" s="27" t="str">
        <f t="shared" si="77"/>
        <v>p.distribuir</v>
      </c>
      <c r="D337" s="7" t="str">
        <f t="shared" si="78"/>
        <v>é.leito.de.cabeamento</v>
      </c>
      <c r="E337" s="10" t="s">
        <v>37</v>
      </c>
      <c r="F337" s="20" t="str">
        <f>F335</f>
        <v>d.distribuir</v>
      </c>
      <c r="G337" s="33" t="s">
        <v>1118</v>
      </c>
      <c r="H337" s="5" t="s">
        <v>38</v>
      </c>
      <c r="I337" s="29" t="s">
        <v>0</v>
      </c>
      <c r="J337" s="25" t="s">
        <v>0</v>
      </c>
      <c r="K337" s="25" t="s">
        <v>0</v>
      </c>
      <c r="L337" s="25" t="s">
        <v>0</v>
      </c>
      <c r="M337" s="25" t="s">
        <v>0</v>
      </c>
      <c r="N337" s="25" t="s">
        <v>0</v>
      </c>
      <c r="O337" s="25" t="s">
        <v>0</v>
      </c>
      <c r="P337" s="25" t="s">
        <v>0</v>
      </c>
      <c r="Q337" s="25" t="s">
        <v>0</v>
      </c>
      <c r="R337" s="25" t="s">
        <v>0</v>
      </c>
      <c r="S337" s="12" t="s">
        <v>1</v>
      </c>
      <c r="T337" s="12" t="s">
        <v>42</v>
      </c>
      <c r="U337" s="6" t="str">
        <f t="shared" si="79"/>
        <v>Propriedade destinada a distribuir:    é.leito.de.cabeamento</v>
      </c>
      <c r="V337" s="6" t="str">
        <f t="shared" si="80"/>
        <v>Dado para distribuir:     leito.de.cabeamento          Deve ser formatado como (xsd:string)</v>
      </c>
      <c r="W337" s="28" t="s">
        <v>1119</v>
      </c>
      <c r="X337" s="22" t="str">
        <f t="shared" si="73"/>
        <v>dist.102</v>
      </c>
      <c r="Y337" s="48" t="str">
        <f t="shared" si="74"/>
        <v>É um conceito de distribuir</v>
      </c>
      <c r="Z337" s="47" t="str">
        <f t="shared" si="81"/>
        <v>Es cama de cableado para conducir el cableado.</v>
      </c>
      <c r="AA337" s="50" t="str">
        <f t="shared" si="75"/>
        <v>null</v>
      </c>
      <c r="AB337" s="51" t="s">
        <v>0</v>
      </c>
      <c r="AC337" s="50" t="str">
        <f t="shared" si="76"/>
        <v>null</v>
      </c>
      <c r="AD337" s="51" t="s">
        <v>0</v>
      </c>
    </row>
    <row r="338" spans="1:30" s="8" customFormat="1" ht="6" customHeight="1" x14ac:dyDescent="0.25">
      <c r="A338" s="4">
        <v>338</v>
      </c>
      <c r="B338" s="11" t="s">
        <v>36</v>
      </c>
      <c r="C338" s="30" t="str">
        <f t="shared" si="77"/>
        <v>p.documentar</v>
      </c>
      <c r="D338" s="7" t="str">
        <f t="shared" si="78"/>
        <v>é.folha</v>
      </c>
      <c r="E338" s="10" t="s">
        <v>37</v>
      </c>
      <c r="F338" s="19" t="s">
        <v>678</v>
      </c>
      <c r="G338" s="33" t="s">
        <v>423</v>
      </c>
      <c r="H338" s="26" t="s">
        <v>38</v>
      </c>
      <c r="I338" s="29" t="s">
        <v>0</v>
      </c>
      <c r="J338" s="25" t="s">
        <v>0</v>
      </c>
      <c r="K338" s="25" t="s">
        <v>0</v>
      </c>
      <c r="L338" s="25" t="s">
        <v>0</v>
      </c>
      <c r="M338" s="25" t="s">
        <v>0</v>
      </c>
      <c r="N338" s="25" t="s">
        <v>0</v>
      </c>
      <c r="O338" s="25" t="s">
        <v>0</v>
      </c>
      <c r="P338" s="25" t="s">
        <v>0</v>
      </c>
      <c r="Q338" s="25" t="s">
        <v>0</v>
      </c>
      <c r="R338" s="25" t="s">
        <v>0</v>
      </c>
      <c r="S338" s="12" t="s">
        <v>1</v>
      </c>
      <c r="T338" s="12" t="s">
        <v>42</v>
      </c>
      <c r="U338" s="6" t="str">
        <f t="shared" si="79"/>
        <v>Propriedade destinada a documentar:    é.folha</v>
      </c>
      <c r="V338" s="6" t="str">
        <f t="shared" si="80"/>
        <v>Dado para documentar:     folha          Deve ser formatado como (xsd:string)</v>
      </c>
      <c r="W338" s="28" t="s">
        <v>2202</v>
      </c>
      <c r="X338" s="22" t="str">
        <f t="shared" si="73"/>
        <v>docu.100</v>
      </c>
      <c r="Y338" s="48" t="str">
        <f t="shared" si="74"/>
        <v>É um conceito de documentar</v>
      </c>
      <c r="Z338" s="47" t="str">
        <f t="shared" si="81"/>
        <v>Revit ID o IFC GlobalId o identificador único de objeto. Identificación de un documento.</v>
      </c>
      <c r="AA338" s="50" t="str">
        <f t="shared" si="75"/>
        <v>null</v>
      </c>
      <c r="AB338" s="51" t="s">
        <v>0</v>
      </c>
      <c r="AC338" s="50" t="str">
        <f t="shared" si="76"/>
        <v>null</v>
      </c>
      <c r="AD338" s="51" t="s">
        <v>0</v>
      </c>
    </row>
    <row r="339" spans="1:30" s="8" customFormat="1" ht="6" customHeight="1" x14ac:dyDescent="0.25">
      <c r="A339" s="4">
        <v>339</v>
      </c>
      <c r="B339" s="11" t="s">
        <v>36</v>
      </c>
      <c r="C339" s="27" t="str">
        <f t="shared" si="77"/>
        <v>p.documentar</v>
      </c>
      <c r="D339" s="7" t="str">
        <f t="shared" si="78"/>
        <v>é.prancha</v>
      </c>
      <c r="E339" s="10" t="s">
        <v>37</v>
      </c>
      <c r="F339" s="20" t="str">
        <f>F338</f>
        <v>d.documentar</v>
      </c>
      <c r="G339" s="33" t="s">
        <v>424</v>
      </c>
      <c r="H339" s="26" t="s">
        <v>38</v>
      </c>
      <c r="I339" s="29" t="s">
        <v>0</v>
      </c>
      <c r="J339" s="25" t="s">
        <v>0</v>
      </c>
      <c r="K339" s="25" t="s">
        <v>0</v>
      </c>
      <c r="L339" s="25" t="s">
        <v>0</v>
      </c>
      <c r="M339" s="25" t="s">
        <v>0</v>
      </c>
      <c r="N339" s="25" t="s">
        <v>0</v>
      </c>
      <c r="O339" s="25" t="s">
        <v>0</v>
      </c>
      <c r="P339" s="25" t="s">
        <v>0</v>
      </c>
      <c r="Q339" s="25" t="s">
        <v>0</v>
      </c>
      <c r="R339" s="25" t="s">
        <v>0</v>
      </c>
      <c r="S339" s="12" t="s">
        <v>1</v>
      </c>
      <c r="T339" s="12" t="s">
        <v>42</v>
      </c>
      <c r="U339" s="6" t="str">
        <f t="shared" si="79"/>
        <v>Propriedade destinada a documentar:    é.prancha</v>
      </c>
      <c r="V339" s="6" t="str">
        <f t="shared" si="80"/>
        <v>Dado para documentar:     prancha          Deve ser formatado como (xsd:string)</v>
      </c>
      <c r="W339" s="28" t="s">
        <v>1385</v>
      </c>
      <c r="X339" s="22" t="str">
        <f t="shared" si="73"/>
        <v>docu.101</v>
      </c>
      <c r="Y339" s="48" t="str">
        <f t="shared" si="74"/>
        <v>É um conceito de documentar</v>
      </c>
      <c r="Z339" s="47" t="str">
        <f t="shared" si="81"/>
        <v>Es un documento completo o dibujo en una pizarra o ficha técnica.</v>
      </c>
      <c r="AA339" s="50" t="str">
        <f t="shared" si="75"/>
        <v>null</v>
      </c>
      <c r="AB339" s="51" t="s">
        <v>0</v>
      </c>
      <c r="AC339" s="50" t="str">
        <f t="shared" si="76"/>
        <v>null</v>
      </c>
      <c r="AD339" s="51" t="s">
        <v>0</v>
      </c>
    </row>
    <row r="340" spans="1:30" s="8" customFormat="1" ht="6" customHeight="1" x14ac:dyDescent="0.25">
      <c r="A340" s="4">
        <v>340</v>
      </c>
      <c r="B340" s="11" t="s">
        <v>36</v>
      </c>
      <c r="C340" s="27" t="str">
        <f t="shared" si="77"/>
        <v>p.documentar</v>
      </c>
      <c r="D340" s="7" t="str">
        <f t="shared" si="78"/>
        <v>é.planta.baixa</v>
      </c>
      <c r="E340" s="10" t="s">
        <v>37</v>
      </c>
      <c r="F340" s="20" t="str">
        <f>F339</f>
        <v>d.documentar</v>
      </c>
      <c r="G340" s="33" t="s">
        <v>425</v>
      </c>
      <c r="H340" s="26" t="s">
        <v>38</v>
      </c>
      <c r="I340" s="29" t="s">
        <v>0</v>
      </c>
      <c r="J340" s="25" t="s">
        <v>0</v>
      </c>
      <c r="K340" s="25" t="s">
        <v>0</v>
      </c>
      <c r="L340" s="25" t="s">
        <v>0</v>
      </c>
      <c r="M340" s="25" t="s">
        <v>0</v>
      </c>
      <c r="N340" s="25" t="s">
        <v>0</v>
      </c>
      <c r="O340" s="25" t="s">
        <v>0</v>
      </c>
      <c r="P340" s="25" t="s">
        <v>0</v>
      </c>
      <c r="Q340" s="25" t="s">
        <v>0</v>
      </c>
      <c r="R340" s="25" t="s">
        <v>0</v>
      </c>
      <c r="S340" s="12" t="s">
        <v>1</v>
      </c>
      <c r="T340" s="12" t="s">
        <v>42</v>
      </c>
      <c r="U340" s="6" t="str">
        <f t="shared" si="79"/>
        <v>Propriedade destinada a documentar:    é.planta.baixa</v>
      </c>
      <c r="V340" s="6" t="str">
        <f t="shared" si="80"/>
        <v>Dado para documentar:     planta.baixa          Deve ser formatado como (xsd:string)</v>
      </c>
      <c r="W340" s="28" t="s">
        <v>1388</v>
      </c>
      <c r="X340" s="22" t="str">
        <f t="shared" si="73"/>
        <v>docu.102</v>
      </c>
      <c r="Y340" s="48" t="str">
        <f t="shared" si="74"/>
        <v>É um conceito de documentar</v>
      </c>
      <c r="Z340" s="47" t="str">
        <f t="shared" si="81"/>
        <v>Es un documento o un dibujo de ventana gráfica de planta parcial.</v>
      </c>
      <c r="AA340" s="50" t="str">
        <f t="shared" si="75"/>
        <v>null</v>
      </c>
      <c r="AB340" s="51" t="s">
        <v>0</v>
      </c>
      <c r="AC340" s="50" t="str">
        <f t="shared" si="76"/>
        <v>null</v>
      </c>
      <c r="AD340" s="51" t="s">
        <v>0</v>
      </c>
    </row>
    <row r="341" spans="1:30" s="8" customFormat="1" ht="6" customHeight="1" x14ac:dyDescent="0.25">
      <c r="A341" s="4">
        <v>341</v>
      </c>
      <c r="B341" s="11" t="s">
        <v>36</v>
      </c>
      <c r="C341" s="27" t="str">
        <f t="shared" si="77"/>
        <v>p.documentar</v>
      </c>
      <c r="D341" s="7" t="str">
        <f t="shared" si="78"/>
        <v>é.esboço</v>
      </c>
      <c r="E341" s="10" t="s">
        <v>37</v>
      </c>
      <c r="F341" s="20" t="str">
        <f>F339</f>
        <v>d.documentar</v>
      </c>
      <c r="G341" s="33" t="s">
        <v>1384</v>
      </c>
      <c r="H341" s="26" t="s">
        <v>38</v>
      </c>
      <c r="I341" s="29" t="s">
        <v>0</v>
      </c>
      <c r="J341" s="25" t="s">
        <v>0</v>
      </c>
      <c r="K341" s="25" t="s">
        <v>0</v>
      </c>
      <c r="L341" s="25" t="s">
        <v>0</v>
      </c>
      <c r="M341" s="25" t="s">
        <v>0</v>
      </c>
      <c r="N341" s="25" t="s">
        <v>0</v>
      </c>
      <c r="O341" s="25" t="s">
        <v>0</v>
      </c>
      <c r="P341" s="25" t="s">
        <v>0</v>
      </c>
      <c r="Q341" s="25" t="s">
        <v>0</v>
      </c>
      <c r="R341" s="25" t="s">
        <v>0</v>
      </c>
      <c r="S341" s="12" t="s">
        <v>1</v>
      </c>
      <c r="T341" s="12" t="s">
        <v>42</v>
      </c>
      <c r="U341" s="6" t="str">
        <f t="shared" si="79"/>
        <v>Propriedade destinada a documentar:    é.esboço</v>
      </c>
      <c r="V341" s="6" t="str">
        <f t="shared" si="80"/>
        <v>Dado para documentar:     esboço          Deve ser formatado como (xsd:string)</v>
      </c>
      <c r="W341" s="28" t="s">
        <v>1389</v>
      </c>
      <c r="X341" s="22" t="str">
        <f t="shared" si="73"/>
        <v>docu.103</v>
      </c>
      <c r="Y341" s="48" t="str">
        <f t="shared" si="74"/>
        <v>É um conceito de documentar</v>
      </c>
      <c r="Z341" s="47" t="str">
        <f t="shared" si="81"/>
        <v>Es un documento o un dibujo de ventana gráfica de boceto parcial.</v>
      </c>
      <c r="AA341" s="50" t="str">
        <f t="shared" si="75"/>
        <v>null</v>
      </c>
      <c r="AB341" s="51" t="s">
        <v>0</v>
      </c>
      <c r="AC341" s="50" t="str">
        <f t="shared" si="76"/>
        <v>null</v>
      </c>
      <c r="AD341" s="51" t="s">
        <v>0</v>
      </c>
    </row>
    <row r="342" spans="1:30" s="8" customFormat="1" ht="6" customHeight="1" x14ac:dyDescent="0.25">
      <c r="A342" s="4">
        <v>342</v>
      </c>
      <c r="B342" s="11" t="s">
        <v>36</v>
      </c>
      <c r="C342" s="27" t="str">
        <f t="shared" si="77"/>
        <v>p.documentar</v>
      </c>
      <c r="D342" s="7" t="str">
        <f t="shared" si="78"/>
        <v>é.detalhe</v>
      </c>
      <c r="E342" s="10" t="s">
        <v>37</v>
      </c>
      <c r="F342" s="20" t="str">
        <f>F340</f>
        <v>d.documentar</v>
      </c>
      <c r="G342" s="33" t="s">
        <v>426</v>
      </c>
      <c r="H342" s="26" t="s">
        <v>38</v>
      </c>
      <c r="I342" s="29" t="s">
        <v>0</v>
      </c>
      <c r="J342" s="25" t="s">
        <v>0</v>
      </c>
      <c r="K342" s="25" t="s">
        <v>0</v>
      </c>
      <c r="L342" s="25" t="s">
        <v>0</v>
      </c>
      <c r="M342" s="25" t="s">
        <v>0</v>
      </c>
      <c r="N342" s="25" t="s">
        <v>0</v>
      </c>
      <c r="O342" s="25" t="s">
        <v>0</v>
      </c>
      <c r="P342" s="25" t="s">
        <v>0</v>
      </c>
      <c r="Q342" s="25" t="s">
        <v>0</v>
      </c>
      <c r="R342" s="25" t="s">
        <v>0</v>
      </c>
      <c r="S342" s="12" t="s">
        <v>1</v>
      </c>
      <c r="T342" s="12" t="s">
        <v>42</v>
      </c>
      <c r="U342" s="6" t="str">
        <f t="shared" si="79"/>
        <v>Propriedade destinada a documentar:    é.detalhe</v>
      </c>
      <c r="V342" s="6" t="str">
        <f t="shared" si="80"/>
        <v>Dado para documentar:     detalhe          Deve ser formatado como (xsd:string)</v>
      </c>
      <c r="W342" s="28" t="s">
        <v>1390</v>
      </c>
      <c r="X342" s="22" t="str">
        <f t="shared" si="73"/>
        <v>docu.104</v>
      </c>
      <c r="Y342" s="48" t="str">
        <f t="shared" si="74"/>
        <v>É um conceito de documentar</v>
      </c>
      <c r="Z342" s="47" t="str">
        <f t="shared" si="81"/>
        <v>Es un documento o un dibujo de ventana gráfica de detalle parcial.</v>
      </c>
      <c r="AA342" s="50" t="str">
        <f t="shared" si="75"/>
        <v>null</v>
      </c>
      <c r="AB342" s="51" t="s">
        <v>0</v>
      </c>
      <c r="AC342" s="50" t="str">
        <f t="shared" si="76"/>
        <v>null</v>
      </c>
      <c r="AD342" s="51" t="s">
        <v>0</v>
      </c>
    </row>
    <row r="343" spans="1:30" s="8" customFormat="1" ht="6" customHeight="1" x14ac:dyDescent="0.25">
      <c r="A343" s="4">
        <v>343</v>
      </c>
      <c r="B343" s="11" t="s">
        <v>36</v>
      </c>
      <c r="C343" s="27" t="str">
        <f t="shared" si="77"/>
        <v>p.documentar</v>
      </c>
      <c r="D343" s="7" t="str">
        <f t="shared" si="78"/>
        <v>é.corte</v>
      </c>
      <c r="E343" s="10" t="s">
        <v>37</v>
      </c>
      <c r="F343" s="20" t="str">
        <f>F341</f>
        <v>d.documentar</v>
      </c>
      <c r="G343" s="33" t="s">
        <v>427</v>
      </c>
      <c r="H343" s="26" t="s">
        <v>38</v>
      </c>
      <c r="I343" s="29" t="s">
        <v>0</v>
      </c>
      <c r="J343" s="25" t="s">
        <v>0</v>
      </c>
      <c r="K343" s="25" t="s">
        <v>0</v>
      </c>
      <c r="L343" s="25" t="s">
        <v>0</v>
      </c>
      <c r="M343" s="25" t="s">
        <v>0</v>
      </c>
      <c r="N343" s="25" t="s">
        <v>0</v>
      </c>
      <c r="O343" s="25" t="s">
        <v>0</v>
      </c>
      <c r="P343" s="25" t="s">
        <v>0</v>
      </c>
      <c r="Q343" s="25" t="s">
        <v>0</v>
      </c>
      <c r="R343" s="25" t="s">
        <v>0</v>
      </c>
      <c r="S343" s="12" t="s">
        <v>1</v>
      </c>
      <c r="T343" s="12" t="s">
        <v>42</v>
      </c>
      <c r="U343" s="6" t="str">
        <f t="shared" si="79"/>
        <v>Propriedade destinada a documentar:    é.corte</v>
      </c>
      <c r="V343" s="6" t="str">
        <f t="shared" si="80"/>
        <v>Dado para documentar:     corte          Deve ser formatado como (xsd:string)</v>
      </c>
      <c r="W343" s="28" t="s">
        <v>1391</v>
      </c>
      <c r="X343" s="22" t="str">
        <f t="shared" si="73"/>
        <v>docu.105</v>
      </c>
      <c r="Y343" s="48" t="str">
        <f t="shared" si="74"/>
        <v>É um conceito de documentar</v>
      </c>
      <c r="Z343" s="47" t="str">
        <f t="shared" si="81"/>
        <v>Es un documento o un dibujo de ventana gráfica de recorte parcial.</v>
      </c>
      <c r="AA343" s="50" t="str">
        <f t="shared" si="75"/>
        <v>null</v>
      </c>
      <c r="AB343" s="51" t="s">
        <v>0</v>
      </c>
      <c r="AC343" s="50" t="str">
        <f t="shared" si="76"/>
        <v>null</v>
      </c>
      <c r="AD343" s="51" t="s">
        <v>0</v>
      </c>
    </row>
    <row r="344" spans="1:30" s="8" customFormat="1" ht="6" customHeight="1" x14ac:dyDescent="0.25">
      <c r="A344" s="4">
        <v>344</v>
      </c>
      <c r="B344" s="11" t="s">
        <v>36</v>
      </c>
      <c r="C344" s="27" t="str">
        <f t="shared" si="77"/>
        <v>p.documentar</v>
      </c>
      <c r="D344" s="7" t="str">
        <f t="shared" si="78"/>
        <v>é.vista</v>
      </c>
      <c r="E344" s="10" t="s">
        <v>37</v>
      </c>
      <c r="F344" s="20" t="str">
        <f>F342</f>
        <v>d.documentar</v>
      </c>
      <c r="G344" s="33" t="s">
        <v>428</v>
      </c>
      <c r="H344" s="26" t="s">
        <v>38</v>
      </c>
      <c r="I344" s="29" t="s">
        <v>0</v>
      </c>
      <c r="J344" s="25" t="s">
        <v>0</v>
      </c>
      <c r="K344" s="25" t="s">
        <v>0</v>
      </c>
      <c r="L344" s="25" t="s">
        <v>0</v>
      </c>
      <c r="M344" s="25" t="s">
        <v>0</v>
      </c>
      <c r="N344" s="25" t="s">
        <v>0</v>
      </c>
      <c r="O344" s="25" t="s">
        <v>0</v>
      </c>
      <c r="P344" s="25" t="s">
        <v>0</v>
      </c>
      <c r="Q344" s="25" t="s">
        <v>0</v>
      </c>
      <c r="R344" s="25" t="s">
        <v>0</v>
      </c>
      <c r="S344" s="12" t="s">
        <v>1</v>
      </c>
      <c r="T344" s="12" t="s">
        <v>42</v>
      </c>
      <c r="U344" s="6" t="str">
        <f t="shared" si="79"/>
        <v>Propriedade destinada a documentar:    é.vista</v>
      </c>
      <c r="V344" s="6" t="str">
        <f t="shared" si="80"/>
        <v>Dado para documentar:     vista          Deve ser formatado como (xsd:string)</v>
      </c>
      <c r="W344" s="28" t="s">
        <v>1392</v>
      </c>
      <c r="X344" s="22" t="str">
        <f t="shared" si="73"/>
        <v>docu.106</v>
      </c>
      <c r="Y344" s="48" t="str">
        <f t="shared" si="74"/>
        <v>É um conceito de documentar</v>
      </c>
      <c r="Z344" s="47" t="str">
        <f t="shared" si="81"/>
        <v>Es un documento o un dibujo de vista parcial de vista o elevación.</v>
      </c>
      <c r="AA344" s="50" t="str">
        <f t="shared" si="75"/>
        <v>null</v>
      </c>
      <c r="AB344" s="51" t="s">
        <v>0</v>
      </c>
      <c r="AC344" s="50" t="str">
        <f t="shared" si="76"/>
        <v>null</v>
      </c>
      <c r="AD344" s="51" t="s">
        <v>0</v>
      </c>
    </row>
    <row r="345" spans="1:30" s="8" customFormat="1" ht="6" customHeight="1" x14ac:dyDescent="0.25">
      <c r="A345" s="4">
        <v>345</v>
      </c>
      <c r="B345" s="11" t="s">
        <v>36</v>
      </c>
      <c r="C345" s="27" t="str">
        <f t="shared" si="77"/>
        <v>p.documentar</v>
      </c>
      <c r="D345" s="7" t="str">
        <f t="shared" si="78"/>
        <v>é.perspectiva</v>
      </c>
      <c r="E345" s="10" t="s">
        <v>37</v>
      </c>
      <c r="F345" s="20" t="str">
        <f>F342</f>
        <v>d.documentar</v>
      </c>
      <c r="G345" s="33" t="s">
        <v>1386</v>
      </c>
      <c r="H345" s="26" t="s">
        <v>38</v>
      </c>
      <c r="I345" s="29" t="s">
        <v>0</v>
      </c>
      <c r="J345" s="25" t="s">
        <v>0</v>
      </c>
      <c r="K345" s="25" t="s">
        <v>0</v>
      </c>
      <c r="L345" s="25" t="s">
        <v>0</v>
      </c>
      <c r="M345" s="25" t="s">
        <v>0</v>
      </c>
      <c r="N345" s="25" t="s">
        <v>0</v>
      </c>
      <c r="O345" s="25" t="s">
        <v>0</v>
      </c>
      <c r="P345" s="25" t="s">
        <v>0</v>
      </c>
      <c r="Q345" s="25" t="s">
        <v>0</v>
      </c>
      <c r="R345" s="25" t="s">
        <v>0</v>
      </c>
      <c r="S345" s="12" t="s">
        <v>1</v>
      </c>
      <c r="T345" s="12" t="s">
        <v>42</v>
      </c>
      <c r="U345" s="6" t="str">
        <f t="shared" si="79"/>
        <v>Propriedade destinada a documentar:    é.perspectiva</v>
      </c>
      <c r="V345" s="6" t="str">
        <f t="shared" si="80"/>
        <v>Dado para documentar:     perspectiva          Deve ser formatado como (xsd:string)</v>
      </c>
      <c r="W345" s="28" t="s">
        <v>1393</v>
      </c>
      <c r="X345" s="22" t="str">
        <f t="shared" si="73"/>
        <v>docu.107</v>
      </c>
      <c r="Y345" s="48" t="str">
        <f t="shared" si="74"/>
        <v>É um conceito de documentar</v>
      </c>
      <c r="Z345" s="47" t="str">
        <f t="shared" si="81"/>
        <v>Es un documento o un dibujo parcial de la ventana gráfica en perspectiva cónica.</v>
      </c>
      <c r="AA345" s="50" t="str">
        <f t="shared" si="75"/>
        <v>null</v>
      </c>
      <c r="AB345" s="51" t="s">
        <v>0</v>
      </c>
      <c r="AC345" s="50" t="str">
        <f t="shared" si="76"/>
        <v>null</v>
      </c>
      <c r="AD345" s="51" t="s">
        <v>0</v>
      </c>
    </row>
    <row r="346" spans="1:30" s="8" customFormat="1" ht="6" customHeight="1" x14ac:dyDescent="0.25">
      <c r="A346" s="4">
        <v>346</v>
      </c>
      <c r="B346" s="11" t="s">
        <v>36</v>
      </c>
      <c r="C346" s="27" t="str">
        <f t="shared" si="77"/>
        <v>p.documentar</v>
      </c>
      <c r="D346" s="7" t="str">
        <f t="shared" si="78"/>
        <v>é.axonometria</v>
      </c>
      <c r="E346" s="10" t="s">
        <v>37</v>
      </c>
      <c r="F346" s="20" t="str">
        <f>F343</f>
        <v>d.documentar</v>
      </c>
      <c r="G346" s="33" t="s">
        <v>1387</v>
      </c>
      <c r="H346" s="26" t="s">
        <v>38</v>
      </c>
      <c r="I346" s="29" t="s">
        <v>0</v>
      </c>
      <c r="J346" s="25" t="s">
        <v>0</v>
      </c>
      <c r="K346" s="25" t="s">
        <v>0</v>
      </c>
      <c r="L346" s="25" t="s">
        <v>0</v>
      </c>
      <c r="M346" s="25" t="s">
        <v>0</v>
      </c>
      <c r="N346" s="25" t="s">
        <v>0</v>
      </c>
      <c r="O346" s="25" t="s">
        <v>0</v>
      </c>
      <c r="P346" s="25" t="s">
        <v>0</v>
      </c>
      <c r="Q346" s="25" t="s">
        <v>0</v>
      </c>
      <c r="R346" s="25" t="s">
        <v>0</v>
      </c>
      <c r="S346" s="12" t="s">
        <v>1</v>
      </c>
      <c r="T346" s="12" t="s">
        <v>42</v>
      </c>
      <c r="U346" s="6" t="str">
        <f t="shared" si="79"/>
        <v>Propriedade destinada a documentar:    é.axonometria</v>
      </c>
      <c r="V346" s="6" t="str">
        <f t="shared" si="80"/>
        <v>Dado para documentar:     axonometria          Deve ser formatado como (xsd:string)</v>
      </c>
      <c r="W346" s="28" t="s">
        <v>1394</v>
      </c>
      <c r="X346" s="22" t="str">
        <f t="shared" si="73"/>
        <v>docu.108</v>
      </c>
      <c r="Y346" s="48" t="str">
        <f t="shared" si="74"/>
        <v>É um conceito de documentar</v>
      </c>
      <c r="Z346" s="47" t="str">
        <f t="shared" si="81"/>
        <v>Es un documento o dibujo de ventana gráfica parcial en axonometría (Isometrics, Immetria o Trimetria).</v>
      </c>
      <c r="AA346" s="50" t="str">
        <f t="shared" si="75"/>
        <v>null</v>
      </c>
      <c r="AB346" s="51" t="s">
        <v>0</v>
      </c>
      <c r="AC346" s="50" t="str">
        <f t="shared" si="76"/>
        <v>null</v>
      </c>
      <c r="AD346" s="51" t="s">
        <v>0</v>
      </c>
    </row>
    <row r="347" spans="1:30" s="8" customFormat="1" ht="6" customHeight="1" x14ac:dyDescent="0.25">
      <c r="A347" s="4">
        <v>347</v>
      </c>
      <c r="B347" s="11" t="s">
        <v>36</v>
      </c>
      <c r="C347" s="27" t="str">
        <f t="shared" si="77"/>
        <v>p.documentar</v>
      </c>
      <c r="D347" s="7" t="str">
        <f t="shared" si="78"/>
        <v>é.grupo</v>
      </c>
      <c r="E347" s="10" t="s">
        <v>37</v>
      </c>
      <c r="F347" s="20" t="str">
        <f>F346</f>
        <v>d.documentar</v>
      </c>
      <c r="G347" s="35" t="s">
        <v>766</v>
      </c>
      <c r="H347" s="5" t="s">
        <v>38</v>
      </c>
      <c r="I347" s="29" t="s">
        <v>0</v>
      </c>
      <c r="J347" s="23" t="s">
        <v>0</v>
      </c>
      <c r="K347" s="23" t="s">
        <v>0</v>
      </c>
      <c r="L347" s="23" t="s">
        <v>0</v>
      </c>
      <c r="M347" s="23" t="s">
        <v>0</v>
      </c>
      <c r="N347" s="25" t="s">
        <v>0</v>
      </c>
      <c r="O347" s="23" t="s">
        <v>0</v>
      </c>
      <c r="P347" s="23" t="s">
        <v>0</v>
      </c>
      <c r="Q347" s="23" t="s">
        <v>0</v>
      </c>
      <c r="R347" s="25" t="s">
        <v>0</v>
      </c>
      <c r="S347" s="12" t="s">
        <v>1</v>
      </c>
      <c r="T347" s="12" t="s">
        <v>42</v>
      </c>
      <c r="U347" s="6" t="str">
        <f t="shared" si="79"/>
        <v>Propriedade destinada a documentar:    é.grupo</v>
      </c>
      <c r="V347" s="6" t="str">
        <f t="shared" si="80"/>
        <v>Dado para documentar:     grupo          Deve ser formatado como (xsd:string)</v>
      </c>
      <c r="W347" s="28" t="s">
        <v>705</v>
      </c>
      <c r="X347" s="22" t="str">
        <f t="shared" si="73"/>
        <v>docu.109</v>
      </c>
      <c r="Y347" s="48" t="str">
        <f t="shared" si="74"/>
        <v>É um conceito de documentar</v>
      </c>
      <c r="Z347" s="47" t="str">
        <f t="shared" si="81"/>
        <v>Identifica la asociación con un grupo de objetos de un modelo BIM o archivo CAD.</v>
      </c>
      <c r="AA347" s="50" t="str">
        <f t="shared" si="75"/>
        <v>null</v>
      </c>
      <c r="AB347" s="51" t="s">
        <v>0</v>
      </c>
      <c r="AC347" s="50" t="str">
        <f t="shared" si="76"/>
        <v>null</v>
      </c>
      <c r="AD347" s="51" t="s">
        <v>0</v>
      </c>
    </row>
    <row r="348" spans="1:30" s="8" customFormat="1" ht="6" customHeight="1" x14ac:dyDescent="0.25">
      <c r="A348" s="4">
        <v>348</v>
      </c>
      <c r="B348" s="11" t="s">
        <v>36</v>
      </c>
      <c r="C348" s="30" t="str">
        <f t="shared" si="77"/>
        <v>p.encher</v>
      </c>
      <c r="D348" s="7" t="str">
        <f t="shared" si="78"/>
        <v>é.capacidade</v>
      </c>
      <c r="E348" s="10" t="s">
        <v>37</v>
      </c>
      <c r="F348" s="21" t="s">
        <v>1116</v>
      </c>
      <c r="G348" s="33" t="s">
        <v>1115</v>
      </c>
      <c r="H348" s="26" t="s">
        <v>46</v>
      </c>
      <c r="I348" s="29" t="s">
        <v>0</v>
      </c>
      <c r="J348" s="25" t="s">
        <v>0</v>
      </c>
      <c r="K348" s="25" t="s">
        <v>0</v>
      </c>
      <c r="L348" s="25" t="s">
        <v>0</v>
      </c>
      <c r="M348" s="25" t="s">
        <v>0</v>
      </c>
      <c r="N348" s="25" t="s">
        <v>0</v>
      </c>
      <c r="O348" s="25" t="s">
        <v>0</v>
      </c>
      <c r="P348" s="25" t="s">
        <v>0</v>
      </c>
      <c r="Q348" s="25" t="s">
        <v>0</v>
      </c>
      <c r="R348" s="25" t="s">
        <v>0</v>
      </c>
      <c r="S348" s="12" t="s">
        <v>1</v>
      </c>
      <c r="T348" s="12" t="s">
        <v>42</v>
      </c>
      <c r="U348" s="6" t="str">
        <f t="shared" si="79"/>
        <v>Propriedade destinada a encher:    é.capacidade</v>
      </c>
      <c r="V348" s="6" t="str">
        <f t="shared" si="80"/>
        <v>Dado para encher:     capacidade          Deve ser formatado como (xsd:double)</v>
      </c>
      <c r="W348" s="28" t="s">
        <v>1167</v>
      </c>
      <c r="X348" s="22" t="str">
        <f t="shared" si="73"/>
        <v>ench.100</v>
      </c>
      <c r="Y348" s="48" t="str">
        <f t="shared" si="74"/>
        <v>É um conceito de encher</v>
      </c>
      <c r="Z348" s="47" t="str">
        <f t="shared" si="81"/>
        <v>Es el valor de capacidad de un elemento de reserva, como el tanque de agua, la batería, los tanques y los cilindros.</v>
      </c>
      <c r="AA348" s="50" t="str">
        <f t="shared" si="75"/>
        <v>null</v>
      </c>
      <c r="AB348" s="51" t="s">
        <v>0</v>
      </c>
      <c r="AC348" s="50" t="str">
        <f t="shared" si="76"/>
        <v>null</v>
      </c>
      <c r="AD348" s="51" t="s">
        <v>0</v>
      </c>
    </row>
    <row r="349" spans="1:30" s="8" customFormat="1" ht="6" customHeight="1" x14ac:dyDescent="0.25">
      <c r="A349" s="4">
        <v>349</v>
      </c>
      <c r="B349" s="11" t="s">
        <v>36</v>
      </c>
      <c r="C349" s="27" t="str">
        <f t="shared" si="77"/>
        <v>p.encher</v>
      </c>
      <c r="D349" s="7" t="str">
        <f t="shared" si="78"/>
        <v>é.lotação</v>
      </c>
      <c r="E349" s="10" t="s">
        <v>37</v>
      </c>
      <c r="F349" s="20" t="str">
        <f>F348</f>
        <v>d.encher</v>
      </c>
      <c r="G349" s="34" t="s">
        <v>1117</v>
      </c>
      <c r="H349" s="26" t="s">
        <v>43</v>
      </c>
      <c r="I349" s="29" t="s">
        <v>0</v>
      </c>
      <c r="J349" s="25" t="s">
        <v>0</v>
      </c>
      <c r="K349" s="23" t="s">
        <v>0</v>
      </c>
      <c r="L349" s="23" t="s">
        <v>0</v>
      </c>
      <c r="M349" s="23" t="s">
        <v>0</v>
      </c>
      <c r="N349" s="25" t="s">
        <v>0</v>
      </c>
      <c r="O349" s="23" t="s">
        <v>0</v>
      </c>
      <c r="P349" s="23" t="s">
        <v>0</v>
      </c>
      <c r="Q349" s="23" t="s">
        <v>0</v>
      </c>
      <c r="R349" s="25" t="s">
        <v>0</v>
      </c>
      <c r="S349" s="12" t="s">
        <v>1</v>
      </c>
      <c r="T349" s="12" t="s">
        <v>42</v>
      </c>
      <c r="U349" s="6" t="str">
        <f t="shared" si="79"/>
        <v>Propriedade destinada a encher:    é.lotação</v>
      </c>
      <c r="V349" s="6" t="str">
        <f t="shared" si="80"/>
        <v>Dado para encher:     lotação          Deve ser formatado como (xsd:integer)</v>
      </c>
      <c r="W349" s="28" t="s">
        <v>1928</v>
      </c>
      <c r="X349" s="22" t="str">
        <f t="shared" si="73"/>
        <v>ench.101</v>
      </c>
      <c r="Y349" s="48" t="str">
        <f t="shared" si="74"/>
        <v>É um conceito de encher</v>
      </c>
      <c r="Z349" s="47" t="str">
        <f t="shared" si="81"/>
        <v>Es la cantidad de capacidad utilizada para elementos espaciales como habitaciones o áreas de estacionamiento.</v>
      </c>
      <c r="AA349" s="50" t="str">
        <f t="shared" si="75"/>
        <v>null</v>
      </c>
      <c r="AB349" s="51" t="s">
        <v>0</v>
      </c>
      <c r="AC349" s="50" t="str">
        <f t="shared" si="76"/>
        <v>null</v>
      </c>
      <c r="AD349" s="51" t="s">
        <v>0</v>
      </c>
    </row>
    <row r="350" spans="1:30" s="8" customFormat="1" ht="6" customHeight="1" x14ac:dyDescent="0.25">
      <c r="A350" s="4">
        <v>350</v>
      </c>
      <c r="B350" s="11" t="s">
        <v>36</v>
      </c>
      <c r="C350" s="27" t="str">
        <f t="shared" si="77"/>
        <v>p.encher</v>
      </c>
      <c r="D350" s="7" t="str">
        <f t="shared" si="78"/>
        <v>é.lotação.máxima</v>
      </c>
      <c r="E350" s="10" t="s">
        <v>37</v>
      </c>
      <c r="F350" s="20" t="str">
        <f>F349</f>
        <v>d.encher</v>
      </c>
      <c r="G350" s="34" t="s">
        <v>1927</v>
      </c>
      <c r="H350" s="26" t="s">
        <v>43</v>
      </c>
      <c r="I350" s="29" t="s">
        <v>0</v>
      </c>
      <c r="J350" s="25" t="s">
        <v>0</v>
      </c>
      <c r="K350" s="23" t="s">
        <v>0</v>
      </c>
      <c r="L350" s="23" t="s">
        <v>0</v>
      </c>
      <c r="M350" s="23" t="s">
        <v>0</v>
      </c>
      <c r="N350" s="25" t="s">
        <v>0</v>
      </c>
      <c r="O350" s="23" t="s">
        <v>0</v>
      </c>
      <c r="P350" s="23" t="s">
        <v>0</v>
      </c>
      <c r="Q350" s="23" t="s">
        <v>0</v>
      </c>
      <c r="R350" s="25" t="s">
        <v>0</v>
      </c>
      <c r="S350" s="12" t="s">
        <v>1</v>
      </c>
      <c r="T350" s="12" t="s">
        <v>42</v>
      </c>
      <c r="U350" s="6" t="str">
        <f t="shared" si="79"/>
        <v>Propriedade destinada a encher:    é.lotação.máxima</v>
      </c>
      <c r="V350" s="6" t="str">
        <f t="shared" si="80"/>
        <v>Dado para encher:     lotação.máxima          Deve ser formatado como (xsd:integer)</v>
      </c>
      <c r="W350" s="28" t="s">
        <v>1929</v>
      </c>
      <c r="X350" s="22" t="str">
        <f t="shared" si="73"/>
        <v>ench.102</v>
      </c>
      <c r="Y350" s="48" t="str">
        <f t="shared" si="74"/>
        <v>É um conceito de encher</v>
      </c>
      <c r="Z350" s="47" t="str">
        <f t="shared" si="81"/>
        <v>Es el valor máximo de capacidad para elementos espaciales como habitaciones o zonas de aparcamiento. Este valor no puede ser mayor que el valor de capacidad.</v>
      </c>
      <c r="AA350" s="50" t="str">
        <f t="shared" si="75"/>
        <v>null</v>
      </c>
      <c r="AB350" s="51" t="s">
        <v>0</v>
      </c>
      <c r="AC350" s="50" t="str">
        <f t="shared" si="76"/>
        <v>null</v>
      </c>
      <c r="AD350" s="51" t="s">
        <v>0</v>
      </c>
    </row>
    <row r="351" spans="1:30" s="8" customFormat="1" ht="6" customHeight="1" x14ac:dyDescent="0.25">
      <c r="A351" s="4">
        <v>351</v>
      </c>
      <c r="B351" s="11" t="s">
        <v>36</v>
      </c>
      <c r="C351" s="30" t="str">
        <f t="shared" si="77"/>
        <v>p.endereçar</v>
      </c>
      <c r="D351" s="7" t="str">
        <f t="shared" si="78"/>
        <v>é.continente</v>
      </c>
      <c r="E351" s="10" t="s">
        <v>37</v>
      </c>
      <c r="F351" s="19" t="s">
        <v>679</v>
      </c>
      <c r="G351" s="34" t="s">
        <v>435</v>
      </c>
      <c r="H351" s="5" t="s">
        <v>38</v>
      </c>
      <c r="I351" s="29" t="s">
        <v>0</v>
      </c>
      <c r="J351" s="23" t="s">
        <v>39</v>
      </c>
      <c r="K351" s="23" t="s">
        <v>0</v>
      </c>
      <c r="L351" s="23" t="s">
        <v>0</v>
      </c>
      <c r="M351" s="23" t="s">
        <v>0</v>
      </c>
      <c r="N351" s="25" t="s">
        <v>0</v>
      </c>
      <c r="O351" s="23" t="s">
        <v>0</v>
      </c>
      <c r="P351" s="23" t="s">
        <v>0</v>
      </c>
      <c r="Q351" s="23" t="s">
        <v>0</v>
      </c>
      <c r="R351" s="25" t="s">
        <v>0</v>
      </c>
      <c r="S351" s="12" t="s">
        <v>1</v>
      </c>
      <c r="T351" s="12" t="s">
        <v>42</v>
      </c>
      <c r="U351" s="6" t="str">
        <f t="shared" si="79"/>
        <v>Propriedade destinada a endereçar:    é.continente</v>
      </c>
      <c r="V351" s="6" t="str">
        <f t="shared" si="80"/>
        <v>Dado para endereçar:     continente          Deve ser formatado como (xsd:string)</v>
      </c>
      <c r="W351" s="28" t="s">
        <v>49</v>
      </c>
      <c r="X351" s="22" t="str">
        <f t="shared" si="73"/>
        <v>ende.100</v>
      </c>
      <c r="Y351" s="48" t="str">
        <f t="shared" si="74"/>
        <v>É um conceito de endereçar</v>
      </c>
      <c r="Z351" s="47" t="str">
        <f t="shared" si="81"/>
        <v>Nombre del continente.</v>
      </c>
      <c r="AA351" s="50" t="str">
        <f t="shared" si="75"/>
        <v>null</v>
      </c>
      <c r="AB351" s="51" t="s">
        <v>0</v>
      </c>
      <c r="AC351" s="50" t="str">
        <f t="shared" si="76"/>
        <v>null</v>
      </c>
      <c r="AD351" s="51" t="s">
        <v>0</v>
      </c>
    </row>
    <row r="352" spans="1:30" s="8" customFormat="1" ht="6" customHeight="1" x14ac:dyDescent="0.25">
      <c r="A352" s="4">
        <v>352</v>
      </c>
      <c r="B352" s="11" t="s">
        <v>36</v>
      </c>
      <c r="C352" s="27" t="str">
        <f t="shared" si="77"/>
        <v>p.endereçar</v>
      </c>
      <c r="D352" s="7" t="str">
        <f t="shared" si="78"/>
        <v>é.país</v>
      </c>
      <c r="E352" s="10" t="s">
        <v>37</v>
      </c>
      <c r="F352" s="20" t="str">
        <f t="shared" ref="F352:F367" si="82">F351</f>
        <v>d.endereçar</v>
      </c>
      <c r="G352" s="34" t="s">
        <v>436</v>
      </c>
      <c r="H352" s="5" t="s">
        <v>38</v>
      </c>
      <c r="I352" s="29" t="s">
        <v>0</v>
      </c>
      <c r="J352" s="23" t="s">
        <v>39</v>
      </c>
      <c r="K352" s="23" t="s">
        <v>0</v>
      </c>
      <c r="L352" s="23" t="s">
        <v>0</v>
      </c>
      <c r="M352" s="23" t="s">
        <v>0</v>
      </c>
      <c r="N352" s="25" t="s">
        <v>0</v>
      </c>
      <c r="O352" s="23" t="s">
        <v>0</v>
      </c>
      <c r="P352" s="23" t="s">
        <v>0</v>
      </c>
      <c r="Q352" s="23" t="s">
        <v>0</v>
      </c>
      <c r="R352" s="25" t="s">
        <v>0</v>
      </c>
      <c r="S352" s="12" t="s">
        <v>1</v>
      </c>
      <c r="T352" s="12" t="s">
        <v>42</v>
      </c>
      <c r="U352" s="6" t="str">
        <f t="shared" si="79"/>
        <v>Propriedade destinada a endereçar:    é.país</v>
      </c>
      <c r="V352" s="6" t="str">
        <f t="shared" si="80"/>
        <v>Dado para endereçar:     país          Deve ser formatado como (xsd:string)</v>
      </c>
      <c r="W352" s="28" t="s">
        <v>50</v>
      </c>
      <c r="X352" s="22" t="str">
        <f t="shared" si="73"/>
        <v>ende.101</v>
      </c>
      <c r="Y352" s="48" t="str">
        <f t="shared" si="74"/>
        <v>É um conceito de endereçar</v>
      </c>
      <c r="Z352" s="47" t="str">
        <f t="shared" si="81"/>
        <v>Nombre del país.</v>
      </c>
      <c r="AA352" s="50" t="str">
        <f t="shared" si="75"/>
        <v>null</v>
      </c>
      <c r="AB352" s="51" t="s">
        <v>0</v>
      </c>
      <c r="AC352" s="50" t="str">
        <f t="shared" si="76"/>
        <v>null</v>
      </c>
      <c r="AD352" s="51" t="s">
        <v>0</v>
      </c>
    </row>
    <row r="353" spans="1:30" s="8" customFormat="1" ht="6" customHeight="1" x14ac:dyDescent="0.25">
      <c r="A353" s="4">
        <v>353</v>
      </c>
      <c r="B353" s="11" t="s">
        <v>36</v>
      </c>
      <c r="C353" s="27" t="str">
        <f t="shared" si="77"/>
        <v>p.endereçar</v>
      </c>
      <c r="D353" s="7" t="str">
        <f t="shared" si="78"/>
        <v>é.estado</v>
      </c>
      <c r="E353" s="10" t="s">
        <v>37</v>
      </c>
      <c r="F353" s="20" t="str">
        <f t="shared" si="82"/>
        <v>d.endereçar</v>
      </c>
      <c r="G353" s="34" t="s">
        <v>437</v>
      </c>
      <c r="H353" s="5" t="s">
        <v>38</v>
      </c>
      <c r="I353" s="29" t="s">
        <v>0</v>
      </c>
      <c r="J353" s="23" t="s">
        <v>39</v>
      </c>
      <c r="K353" s="23" t="s">
        <v>0</v>
      </c>
      <c r="L353" s="23" t="s">
        <v>0</v>
      </c>
      <c r="M353" s="23" t="s">
        <v>0</v>
      </c>
      <c r="N353" s="25" t="s">
        <v>0</v>
      </c>
      <c r="O353" s="23" t="s">
        <v>0</v>
      </c>
      <c r="P353" s="23" t="s">
        <v>0</v>
      </c>
      <c r="Q353" s="23" t="s">
        <v>0</v>
      </c>
      <c r="R353" s="25" t="s">
        <v>0</v>
      </c>
      <c r="S353" s="12" t="s">
        <v>1</v>
      </c>
      <c r="T353" s="12" t="s">
        <v>42</v>
      </c>
      <c r="U353" s="6" t="str">
        <f t="shared" si="79"/>
        <v>Propriedade destinada a endereçar:    é.estado</v>
      </c>
      <c r="V353" s="6" t="str">
        <f t="shared" si="80"/>
        <v>Dado para endereçar:     estado          Deve ser formatado como (xsd:string)</v>
      </c>
      <c r="W353" s="28" t="s">
        <v>139</v>
      </c>
      <c r="X353" s="22" t="str">
        <f t="shared" si="73"/>
        <v>ende.102</v>
      </c>
      <c r="Y353" s="48" t="str">
        <f t="shared" si="74"/>
        <v>É um conceito de endereçar</v>
      </c>
      <c r="Z353" s="47" t="str">
        <f t="shared" si="81"/>
        <v>Código estatal.</v>
      </c>
      <c r="AA353" s="50" t="str">
        <f t="shared" si="75"/>
        <v>null</v>
      </c>
      <c r="AB353" s="51" t="s">
        <v>0</v>
      </c>
      <c r="AC353" s="50" t="str">
        <f t="shared" si="76"/>
        <v>null</v>
      </c>
      <c r="AD353" s="51" t="s">
        <v>0</v>
      </c>
    </row>
    <row r="354" spans="1:30" s="8" customFormat="1" ht="6" customHeight="1" x14ac:dyDescent="0.25">
      <c r="A354" s="4">
        <v>354</v>
      </c>
      <c r="B354" s="11" t="s">
        <v>36</v>
      </c>
      <c r="C354" s="27" t="str">
        <f t="shared" si="77"/>
        <v>p.endereçar</v>
      </c>
      <c r="D354" s="7" t="str">
        <f t="shared" si="78"/>
        <v>é.uf</v>
      </c>
      <c r="E354" s="10" t="s">
        <v>37</v>
      </c>
      <c r="F354" s="20" t="str">
        <f t="shared" si="82"/>
        <v>d.endereçar</v>
      </c>
      <c r="G354" s="34" t="s">
        <v>438</v>
      </c>
      <c r="H354" s="5" t="s">
        <v>38</v>
      </c>
      <c r="I354" s="29" t="s">
        <v>0</v>
      </c>
      <c r="J354" s="23" t="s">
        <v>39</v>
      </c>
      <c r="K354" s="23" t="s">
        <v>0</v>
      </c>
      <c r="L354" s="23" t="s">
        <v>0</v>
      </c>
      <c r="M354" s="23" t="s">
        <v>0</v>
      </c>
      <c r="N354" s="25" t="s">
        <v>0</v>
      </c>
      <c r="O354" s="23" t="s">
        <v>0</v>
      </c>
      <c r="P354" s="23" t="s">
        <v>0</v>
      </c>
      <c r="Q354" s="23" t="s">
        <v>0</v>
      </c>
      <c r="R354" s="25" t="s">
        <v>0</v>
      </c>
      <c r="S354" s="12" t="s">
        <v>1</v>
      </c>
      <c r="T354" s="12" t="s">
        <v>42</v>
      </c>
      <c r="U354" s="6" t="str">
        <f t="shared" si="79"/>
        <v>Propriedade destinada a endereçar:    é.uf</v>
      </c>
      <c r="V354" s="6" t="str">
        <f t="shared" si="80"/>
        <v>Dado para endereçar:     uf          Deve ser formatado como (xsd:string)</v>
      </c>
      <c r="W354" s="28" t="s">
        <v>247</v>
      </c>
      <c r="X354" s="22" t="str">
        <f t="shared" si="73"/>
        <v>ende.103</v>
      </c>
      <c r="Y354" s="48" t="str">
        <f t="shared" si="74"/>
        <v>É um conceito de endereçar</v>
      </c>
      <c r="Z354" s="47" t="str">
        <f t="shared" si="81"/>
        <v>Identifica la unidad federativa en Brasil. Utiliza dos caracteres en mayúsculas (RJ, por ejemplo).</v>
      </c>
      <c r="AA354" s="50" t="str">
        <f t="shared" si="75"/>
        <v>null</v>
      </c>
      <c r="AB354" s="51" t="s">
        <v>0</v>
      </c>
      <c r="AC354" s="50" t="str">
        <f t="shared" si="76"/>
        <v>null</v>
      </c>
      <c r="AD354" s="51" t="s">
        <v>0</v>
      </c>
    </row>
    <row r="355" spans="1:30" s="8" customFormat="1" ht="6" customHeight="1" x14ac:dyDescent="0.25">
      <c r="A355" s="4">
        <v>355</v>
      </c>
      <c r="B355" s="11" t="s">
        <v>36</v>
      </c>
      <c r="C355" s="27" t="str">
        <f t="shared" si="77"/>
        <v>p.endereçar</v>
      </c>
      <c r="D355" s="7" t="str">
        <f t="shared" si="78"/>
        <v>é.nuf</v>
      </c>
      <c r="E355" s="10" t="s">
        <v>37</v>
      </c>
      <c r="F355" s="20" t="str">
        <f t="shared" si="82"/>
        <v>d.endereçar</v>
      </c>
      <c r="G355" s="34" t="s">
        <v>439</v>
      </c>
      <c r="H355" s="5" t="s">
        <v>38</v>
      </c>
      <c r="I355" s="29" t="s">
        <v>0</v>
      </c>
      <c r="J355" s="23" t="s">
        <v>39</v>
      </c>
      <c r="K355" s="23" t="s">
        <v>0</v>
      </c>
      <c r="L355" s="23" t="s">
        <v>0</v>
      </c>
      <c r="M355" s="23" t="s">
        <v>0</v>
      </c>
      <c r="N355" s="25" t="s">
        <v>0</v>
      </c>
      <c r="O355" s="23" t="s">
        <v>0</v>
      </c>
      <c r="P355" s="23" t="s">
        <v>0</v>
      </c>
      <c r="Q355" s="23" t="s">
        <v>0</v>
      </c>
      <c r="R355" s="25" t="s">
        <v>0</v>
      </c>
      <c r="S355" s="12" t="s">
        <v>1</v>
      </c>
      <c r="T355" s="12" t="s">
        <v>42</v>
      </c>
      <c r="U355" s="6" t="str">
        <f t="shared" si="79"/>
        <v>Propriedade destinada a endereçar:    é.nuf</v>
      </c>
      <c r="V355" s="6" t="str">
        <f t="shared" si="80"/>
        <v>Dado para endereçar:     nuf          Deve ser formatado como (xsd:string)</v>
      </c>
      <c r="W355" s="28" t="s">
        <v>248</v>
      </c>
      <c r="X355" s="22" t="str">
        <f t="shared" si="73"/>
        <v>ende.104</v>
      </c>
      <c r="Y355" s="48" t="str">
        <f t="shared" si="74"/>
        <v>É um conceito de endereçar</v>
      </c>
      <c r="Z355" s="47" t="str">
        <f t="shared" si="81"/>
        <v>Identifica el número de la Unidad Federativa en Brasil. Valores entre 11 y 53.</v>
      </c>
      <c r="AA355" s="50" t="str">
        <f t="shared" si="75"/>
        <v>null</v>
      </c>
      <c r="AB355" s="51" t="s">
        <v>0</v>
      </c>
      <c r="AC355" s="50" t="str">
        <f t="shared" si="76"/>
        <v>null</v>
      </c>
      <c r="AD355" s="51" t="s">
        <v>0</v>
      </c>
    </row>
    <row r="356" spans="1:30" s="8" customFormat="1" ht="6" customHeight="1" x14ac:dyDescent="0.25">
      <c r="A356" s="4">
        <v>356</v>
      </c>
      <c r="B356" s="11" t="s">
        <v>36</v>
      </c>
      <c r="C356" s="27" t="str">
        <f t="shared" ref="C356" si="83">SUBSTITUTE(F356,"d.","p.")</f>
        <v>p.endereçar</v>
      </c>
      <c r="D356" s="7" t="str">
        <f t="shared" ref="D356" si="84">_xlfn.CONCAT("é.",G356)</f>
        <v>é.capital.de</v>
      </c>
      <c r="E356" s="10" t="s">
        <v>37</v>
      </c>
      <c r="F356" s="20" t="str">
        <f>F354</f>
        <v>d.endereçar</v>
      </c>
      <c r="G356" s="34" t="s">
        <v>2352</v>
      </c>
      <c r="H356" s="5" t="s">
        <v>38</v>
      </c>
      <c r="I356" s="29" t="s">
        <v>0</v>
      </c>
      <c r="J356" s="23" t="s">
        <v>39</v>
      </c>
      <c r="K356" s="23" t="s">
        <v>0</v>
      </c>
      <c r="L356" s="23" t="s">
        <v>0</v>
      </c>
      <c r="M356" s="23" t="s">
        <v>0</v>
      </c>
      <c r="N356" s="25" t="s">
        <v>0</v>
      </c>
      <c r="O356" s="23" t="s">
        <v>0</v>
      </c>
      <c r="P356" s="23" t="s">
        <v>0</v>
      </c>
      <c r="Q356" s="23" t="s">
        <v>0</v>
      </c>
      <c r="R356" s="25" t="s">
        <v>0</v>
      </c>
      <c r="S356" s="12" t="s">
        <v>1</v>
      </c>
      <c r="T356" s="12" t="s">
        <v>42</v>
      </c>
      <c r="U356" s="6" t="str">
        <f t="shared" ref="U356" si="85">_xlfn.CONCAT("Propriedade destinada a ",MID(C356,FIND("p.",C356,1)+2,100),":    ",D356)</f>
        <v>Propriedade destinada a endereçar:    é.capital.de</v>
      </c>
      <c r="V356" s="6" t="str">
        <f t="shared" ref="V356" si="86">_xlfn.CONCAT("Dado para ",MID(F356,FIND("d.",F356,1)+2,100),":     ",G356, "          Deve ser formatado como (",H356, ")")</f>
        <v>Dado para endereçar:     capital.de          Deve ser formatado como (xsd:string)</v>
      </c>
      <c r="W356" s="28" t="s">
        <v>2351</v>
      </c>
      <c r="X356" s="22" t="str">
        <f t="shared" si="73"/>
        <v>ende.105</v>
      </c>
      <c r="Y356" s="48" t="str">
        <f t="shared" si="74"/>
        <v>É um conceito de endereçar</v>
      </c>
      <c r="Z356" s="47" t="str">
        <f t="shared" ref="Z356" si="87">_xlfn.TRANSLATE(W356,"pt","es")</f>
        <v>Nombre de la ciudad capital.</v>
      </c>
      <c r="AA356" s="50" t="str">
        <f t="shared" si="75"/>
        <v>null</v>
      </c>
      <c r="AB356" s="51" t="s">
        <v>0</v>
      </c>
      <c r="AC356" s="50" t="str">
        <f t="shared" si="76"/>
        <v>null</v>
      </c>
      <c r="AD356" s="51" t="s">
        <v>0</v>
      </c>
    </row>
    <row r="357" spans="1:30" s="8" customFormat="1" ht="6" customHeight="1" x14ac:dyDescent="0.25">
      <c r="A357" s="4">
        <v>357</v>
      </c>
      <c r="B357" s="11" t="s">
        <v>36</v>
      </c>
      <c r="C357" s="27" t="str">
        <f t="shared" si="77"/>
        <v>p.endereçar</v>
      </c>
      <c r="D357" s="7" t="str">
        <f t="shared" si="78"/>
        <v>é.cidade</v>
      </c>
      <c r="E357" s="10" t="s">
        <v>37</v>
      </c>
      <c r="F357" s="20" t="str">
        <f>F355</f>
        <v>d.endereçar</v>
      </c>
      <c r="G357" s="34" t="s">
        <v>440</v>
      </c>
      <c r="H357" s="5" t="s">
        <v>38</v>
      </c>
      <c r="I357" s="29" t="s">
        <v>0</v>
      </c>
      <c r="J357" s="23" t="s">
        <v>39</v>
      </c>
      <c r="K357" s="23" t="s">
        <v>0</v>
      </c>
      <c r="L357" s="23" t="s">
        <v>0</v>
      </c>
      <c r="M357" s="23" t="s">
        <v>0</v>
      </c>
      <c r="N357" s="25" t="s">
        <v>0</v>
      </c>
      <c r="O357" s="23" t="s">
        <v>0</v>
      </c>
      <c r="P357" s="23" t="s">
        <v>0</v>
      </c>
      <c r="Q357" s="23" t="s">
        <v>0</v>
      </c>
      <c r="R357" s="25" t="s">
        <v>0</v>
      </c>
      <c r="S357" s="12" t="s">
        <v>1</v>
      </c>
      <c r="T357" s="12" t="s">
        <v>42</v>
      </c>
      <c r="U357" s="6" t="str">
        <f t="shared" si="79"/>
        <v>Propriedade destinada a endereçar:    é.cidade</v>
      </c>
      <c r="V357" s="6" t="str">
        <f t="shared" si="80"/>
        <v>Dado para endereçar:     cidade          Deve ser formatado como (xsd:string)</v>
      </c>
      <c r="W357" s="28" t="s">
        <v>51</v>
      </c>
      <c r="X357" s="22" t="str">
        <f t="shared" si="73"/>
        <v>ende.106</v>
      </c>
      <c r="Y357" s="48" t="str">
        <f t="shared" si="74"/>
        <v>É um conceito de endereçar</v>
      </c>
      <c r="Z357" s="47" t="str">
        <f t="shared" si="81"/>
        <v>Nombre de la ciudad.</v>
      </c>
      <c r="AA357" s="50" t="str">
        <f t="shared" si="75"/>
        <v>null</v>
      </c>
      <c r="AB357" s="51" t="s">
        <v>0</v>
      </c>
      <c r="AC357" s="50" t="str">
        <f t="shared" si="76"/>
        <v>null</v>
      </c>
      <c r="AD357" s="51" t="s">
        <v>0</v>
      </c>
    </row>
    <row r="358" spans="1:30" s="8" customFormat="1" ht="6" customHeight="1" x14ac:dyDescent="0.25">
      <c r="A358" s="4">
        <v>358</v>
      </c>
      <c r="B358" s="11" t="s">
        <v>36</v>
      </c>
      <c r="C358" s="27" t="str">
        <f t="shared" si="77"/>
        <v>p.endereçar</v>
      </c>
      <c r="D358" s="7" t="str">
        <f t="shared" si="78"/>
        <v>é.distrito</v>
      </c>
      <c r="E358" s="10" t="s">
        <v>37</v>
      </c>
      <c r="F358" s="20" t="str">
        <f t="shared" si="82"/>
        <v>d.endereçar</v>
      </c>
      <c r="G358" s="34" t="s">
        <v>443</v>
      </c>
      <c r="H358" s="5" t="s">
        <v>38</v>
      </c>
      <c r="I358" s="29" t="s">
        <v>0</v>
      </c>
      <c r="J358" s="23" t="s">
        <v>39</v>
      </c>
      <c r="K358" s="23" t="s">
        <v>0</v>
      </c>
      <c r="L358" s="23" t="s">
        <v>0</v>
      </c>
      <c r="M358" s="23" t="s">
        <v>0</v>
      </c>
      <c r="N358" s="25" t="s">
        <v>0</v>
      </c>
      <c r="O358" s="23" t="s">
        <v>0</v>
      </c>
      <c r="P358" s="23" t="s">
        <v>0</v>
      </c>
      <c r="Q358" s="23" t="s">
        <v>0</v>
      </c>
      <c r="R358" s="25" t="s">
        <v>0</v>
      </c>
      <c r="S358" s="12" t="s">
        <v>1</v>
      </c>
      <c r="T358" s="12" t="s">
        <v>42</v>
      </c>
      <c r="U358" s="6" t="str">
        <f t="shared" si="79"/>
        <v>Propriedade destinada a endereçar:    é.distrito</v>
      </c>
      <c r="V358" s="6" t="str">
        <f t="shared" si="80"/>
        <v>Dado para endereçar:     distrito          Deve ser formatado como (xsd:string)</v>
      </c>
      <c r="W358" s="28" t="s">
        <v>107</v>
      </c>
      <c r="X358" s="22" t="str">
        <f t="shared" si="73"/>
        <v>ende.107</v>
      </c>
      <c r="Y358" s="48" t="str">
        <f t="shared" si="74"/>
        <v>É um conceito de endereçar</v>
      </c>
      <c r="Z358" s="47" t="str">
        <f t="shared" si="81"/>
        <v>Identificador de distrito.</v>
      </c>
      <c r="AA358" s="50" t="str">
        <f t="shared" si="75"/>
        <v>null</v>
      </c>
      <c r="AB358" s="51" t="s">
        <v>0</v>
      </c>
      <c r="AC358" s="50" t="str">
        <f t="shared" si="76"/>
        <v>null</v>
      </c>
      <c r="AD358" s="51" t="s">
        <v>0</v>
      </c>
    </row>
    <row r="359" spans="1:30" s="8" customFormat="1" ht="6" customHeight="1" x14ac:dyDescent="0.25">
      <c r="A359" s="4">
        <v>359</v>
      </c>
      <c r="B359" s="11" t="s">
        <v>36</v>
      </c>
      <c r="C359" s="27" t="str">
        <f t="shared" si="77"/>
        <v>p.endereçar</v>
      </c>
      <c r="D359" s="7" t="str">
        <f t="shared" si="78"/>
        <v>é.bairro</v>
      </c>
      <c r="E359" s="10" t="s">
        <v>37</v>
      </c>
      <c r="F359" s="20" t="str">
        <f t="shared" si="82"/>
        <v>d.endereçar</v>
      </c>
      <c r="G359" s="34" t="s">
        <v>444</v>
      </c>
      <c r="H359" s="5" t="s">
        <v>38</v>
      </c>
      <c r="I359" s="29" t="s">
        <v>0</v>
      </c>
      <c r="J359" s="23" t="s">
        <v>39</v>
      </c>
      <c r="K359" s="23" t="s">
        <v>0</v>
      </c>
      <c r="L359" s="23" t="s">
        <v>0</v>
      </c>
      <c r="M359" s="23" t="s">
        <v>0</v>
      </c>
      <c r="N359" s="25" t="s">
        <v>0</v>
      </c>
      <c r="O359" s="23" t="s">
        <v>0</v>
      </c>
      <c r="P359" s="23" t="s">
        <v>0</v>
      </c>
      <c r="Q359" s="23" t="s">
        <v>0</v>
      </c>
      <c r="R359" s="25" t="s">
        <v>0</v>
      </c>
      <c r="S359" s="12" t="s">
        <v>1</v>
      </c>
      <c r="T359" s="12" t="s">
        <v>42</v>
      </c>
      <c r="U359" s="6" t="str">
        <f t="shared" si="79"/>
        <v>Propriedade destinada a endereçar:    é.bairro</v>
      </c>
      <c r="V359" s="6" t="str">
        <f t="shared" si="80"/>
        <v>Dado para endereçar:     bairro          Deve ser formatado como (xsd:string)</v>
      </c>
      <c r="W359" s="28" t="s">
        <v>54</v>
      </c>
      <c r="X359" s="22" t="str">
        <f t="shared" si="73"/>
        <v>ende.108</v>
      </c>
      <c r="Y359" s="48" t="str">
        <f t="shared" si="74"/>
        <v>É um conceito de endereçar</v>
      </c>
      <c r="Z359" s="47" t="str">
        <f t="shared" si="81"/>
        <v>Nombre del barrio.</v>
      </c>
      <c r="AA359" s="50" t="str">
        <f t="shared" si="75"/>
        <v>null</v>
      </c>
      <c r="AB359" s="51" t="s">
        <v>0</v>
      </c>
      <c r="AC359" s="50" t="str">
        <f t="shared" si="76"/>
        <v>null</v>
      </c>
      <c r="AD359" s="51" t="s">
        <v>0</v>
      </c>
    </row>
    <row r="360" spans="1:30" s="8" customFormat="1" ht="6" customHeight="1" x14ac:dyDescent="0.25">
      <c r="A360" s="4">
        <v>360</v>
      </c>
      <c r="B360" s="11" t="s">
        <v>36</v>
      </c>
      <c r="C360" s="27" t="str">
        <f t="shared" si="77"/>
        <v>p.endereçar</v>
      </c>
      <c r="D360" s="7" t="str">
        <f t="shared" si="78"/>
        <v>é.nome.do.logradouro</v>
      </c>
      <c r="E360" s="10" t="s">
        <v>37</v>
      </c>
      <c r="F360" s="20" t="str">
        <f t="shared" si="82"/>
        <v>d.endereçar</v>
      </c>
      <c r="G360" s="34" t="s">
        <v>445</v>
      </c>
      <c r="H360" s="5" t="s">
        <v>38</v>
      </c>
      <c r="I360" s="29" t="s">
        <v>0</v>
      </c>
      <c r="J360" s="23" t="s">
        <v>39</v>
      </c>
      <c r="K360" s="23" t="s">
        <v>0</v>
      </c>
      <c r="L360" s="23" t="s">
        <v>0</v>
      </c>
      <c r="M360" s="23" t="s">
        <v>0</v>
      </c>
      <c r="N360" s="25" t="s">
        <v>0</v>
      </c>
      <c r="O360" s="23" t="s">
        <v>0</v>
      </c>
      <c r="P360" s="23" t="s">
        <v>0</v>
      </c>
      <c r="Q360" s="23" t="s">
        <v>0</v>
      </c>
      <c r="R360" s="25" t="s">
        <v>0</v>
      </c>
      <c r="S360" s="12" t="s">
        <v>1</v>
      </c>
      <c r="T360" s="12" t="s">
        <v>42</v>
      </c>
      <c r="U360" s="6" t="str">
        <f t="shared" si="79"/>
        <v>Propriedade destinada a endereçar:    é.nome.do.logradouro</v>
      </c>
      <c r="V360" s="6" t="str">
        <f t="shared" si="80"/>
        <v>Dado para endereçar:     nome.do.logradouro          Deve ser formatado como (xsd:string)</v>
      </c>
      <c r="W360" s="28" t="s">
        <v>55</v>
      </c>
      <c r="X360" s="22" t="str">
        <f t="shared" si="73"/>
        <v>ende.109</v>
      </c>
      <c r="Y360" s="48" t="str">
        <f t="shared" si="74"/>
        <v>É um conceito de endereçar</v>
      </c>
      <c r="Z360" s="47" t="str">
        <f t="shared" si="81"/>
        <v>Nombre de la calle, avenida, etc.</v>
      </c>
      <c r="AA360" s="50" t="str">
        <f t="shared" si="75"/>
        <v>null</v>
      </c>
      <c r="AB360" s="51" t="s">
        <v>0</v>
      </c>
      <c r="AC360" s="50" t="str">
        <f t="shared" si="76"/>
        <v>null</v>
      </c>
      <c r="AD360" s="51" t="s">
        <v>0</v>
      </c>
    </row>
    <row r="361" spans="1:30" s="31" customFormat="1" ht="6" customHeight="1" x14ac:dyDescent="0.25">
      <c r="A361" s="4">
        <v>361</v>
      </c>
      <c r="B361" s="11" t="s">
        <v>36</v>
      </c>
      <c r="C361" s="27" t="str">
        <f t="shared" si="77"/>
        <v>p.endereçar</v>
      </c>
      <c r="D361" s="7" t="str">
        <f t="shared" si="78"/>
        <v>é.número.do.logradouro</v>
      </c>
      <c r="E361" s="10" t="s">
        <v>37</v>
      </c>
      <c r="F361" s="20" t="str">
        <f t="shared" si="82"/>
        <v>d.endereçar</v>
      </c>
      <c r="G361" s="34" t="s">
        <v>446</v>
      </c>
      <c r="H361" s="5" t="s">
        <v>38</v>
      </c>
      <c r="I361" s="29" t="s">
        <v>0</v>
      </c>
      <c r="J361" s="23" t="s">
        <v>39</v>
      </c>
      <c r="K361" s="23" t="s">
        <v>0</v>
      </c>
      <c r="L361" s="23" t="s">
        <v>0</v>
      </c>
      <c r="M361" s="23" t="s">
        <v>0</v>
      </c>
      <c r="N361" s="25" t="s">
        <v>0</v>
      </c>
      <c r="O361" s="23" t="s">
        <v>0</v>
      </c>
      <c r="P361" s="23" t="s">
        <v>0</v>
      </c>
      <c r="Q361" s="23" t="s">
        <v>0</v>
      </c>
      <c r="R361" s="25" t="s">
        <v>0</v>
      </c>
      <c r="S361" s="12" t="s">
        <v>1</v>
      </c>
      <c r="T361" s="12" t="s">
        <v>42</v>
      </c>
      <c r="U361" s="6" t="str">
        <f t="shared" si="79"/>
        <v>Propriedade destinada a endereçar:    é.número.do.logradouro</v>
      </c>
      <c r="V361" s="6" t="str">
        <f t="shared" si="80"/>
        <v>Dado para endereçar:     número.do.logradouro          Deve ser formatado como (xsd:string)</v>
      </c>
      <c r="W361" s="28" t="s">
        <v>265</v>
      </c>
      <c r="X361" s="22" t="str">
        <f t="shared" si="73"/>
        <v>ende.110</v>
      </c>
      <c r="Y361" s="48" t="str">
        <f t="shared" si="74"/>
        <v>É um conceito de endereçar</v>
      </c>
      <c r="Z361" s="47" t="str">
        <f t="shared" si="81"/>
        <v>Número de calle, avenida, etc.</v>
      </c>
      <c r="AA361" s="50" t="str">
        <f t="shared" si="75"/>
        <v>null</v>
      </c>
      <c r="AB361" s="51" t="s">
        <v>0</v>
      </c>
      <c r="AC361" s="50" t="str">
        <f t="shared" si="76"/>
        <v>null</v>
      </c>
      <c r="AD361" s="51" t="s">
        <v>0</v>
      </c>
    </row>
    <row r="362" spans="1:30" s="31" customFormat="1" ht="6" customHeight="1" x14ac:dyDescent="0.25">
      <c r="A362" s="4">
        <v>362</v>
      </c>
      <c r="B362" s="11" t="s">
        <v>36</v>
      </c>
      <c r="C362" s="27" t="str">
        <f t="shared" si="77"/>
        <v>p.endereçar</v>
      </c>
      <c r="D362" s="7" t="str">
        <f t="shared" si="78"/>
        <v>é.endereço</v>
      </c>
      <c r="E362" s="10" t="s">
        <v>37</v>
      </c>
      <c r="F362" s="20" t="str">
        <f t="shared" si="82"/>
        <v>d.endereçar</v>
      </c>
      <c r="G362" s="34" t="s">
        <v>447</v>
      </c>
      <c r="H362" s="5" t="s">
        <v>38</v>
      </c>
      <c r="I362" s="29" t="s">
        <v>0</v>
      </c>
      <c r="J362" s="23" t="s">
        <v>39</v>
      </c>
      <c r="K362" s="23" t="s">
        <v>0</v>
      </c>
      <c r="L362" s="23" t="s">
        <v>0</v>
      </c>
      <c r="M362" s="23" t="s">
        <v>0</v>
      </c>
      <c r="N362" s="25" t="s">
        <v>0</v>
      </c>
      <c r="O362" s="23" t="s">
        <v>0</v>
      </c>
      <c r="P362" s="23" t="s">
        <v>0</v>
      </c>
      <c r="Q362" s="23" t="s">
        <v>0</v>
      </c>
      <c r="R362" s="25" t="s">
        <v>0</v>
      </c>
      <c r="S362" s="12" t="s">
        <v>1</v>
      </c>
      <c r="T362" s="12" t="s">
        <v>42</v>
      </c>
      <c r="U362" s="6" t="str">
        <f t="shared" si="79"/>
        <v>Propriedade destinada a endereçar:    é.endereço</v>
      </c>
      <c r="V362" s="6" t="str">
        <f t="shared" si="80"/>
        <v>Dado para endereçar:     endereço          Deve ser formatado como (xsd:string)</v>
      </c>
      <c r="W362" s="28" t="s">
        <v>1395</v>
      </c>
      <c r="X362" s="22" t="str">
        <f t="shared" si="73"/>
        <v>ende.111</v>
      </c>
      <c r="Y362" s="48" t="str">
        <f t="shared" si="74"/>
        <v>É um conceito de endereçar</v>
      </c>
      <c r="Z362" s="47" t="str">
        <f t="shared" si="81"/>
        <v>Dirección completa, pero es preferible desplegar los datos de cada dirección individualmente.</v>
      </c>
      <c r="AA362" s="50" t="str">
        <f t="shared" si="75"/>
        <v>null</v>
      </c>
      <c r="AB362" s="51" t="s">
        <v>0</v>
      </c>
      <c r="AC362" s="50" t="str">
        <f t="shared" si="76"/>
        <v>null</v>
      </c>
      <c r="AD362" s="51" t="s">
        <v>0</v>
      </c>
    </row>
    <row r="363" spans="1:30" s="31" customFormat="1" ht="6" customHeight="1" x14ac:dyDescent="0.25">
      <c r="A363" s="4">
        <v>363</v>
      </c>
      <c r="B363" s="11" t="s">
        <v>36</v>
      </c>
      <c r="C363" s="27" t="str">
        <f t="shared" si="77"/>
        <v>p.endereçar</v>
      </c>
      <c r="D363" s="7" t="str">
        <f t="shared" si="78"/>
        <v>é.cnj</v>
      </c>
      <c r="E363" s="10" t="s">
        <v>37</v>
      </c>
      <c r="F363" s="20" t="str">
        <f t="shared" si="82"/>
        <v>d.endereçar</v>
      </c>
      <c r="G363" s="34" t="s">
        <v>448</v>
      </c>
      <c r="H363" s="5" t="s">
        <v>38</v>
      </c>
      <c r="I363" s="29" t="s">
        <v>0</v>
      </c>
      <c r="J363" s="23" t="s">
        <v>39</v>
      </c>
      <c r="K363" s="23" t="s">
        <v>0</v>
      </c>
      <c r="L363" s="23" t="s">
        <v>0</v>
      </c>
      <c r="M363" s="23" t="s">
        <v>0</v>
      </c>
      <c r="N363" s="25" t="s">
        <v>0</v>
      </c>
      <c r="O363" s="23" t="s">
        <v>0</v>
      </c>
      <c r="P363" s="23" t="s">
        <v>0</v>
      </c>
      <c r="Q363" s="23" t="s">
        <v>0</v>
      </c>
      <c r="R363" s="25" t="s">
        <v>0</v>
      </c>
      <c r="S363" s="12" t="s">
        <v>1</v>
      </c>
      <c r="T363" s="12" t="s">
        <v>42</v>
      </c>
      <c r="U363" s="6" t="str">
        <f t="shared" si="79"/>
        <v>Propriedade destinada a endereçar:    é.cnj</v>
      </c>
      <c r="V363" s="6" t="str">
        <f t="shared" si="80"/>
        <v>Dado para endereçar:     cnj          Deve ser formatado como (xsd:string)</v>
      </c>
      <c r="W363" s="28" t="s">
        <v>85</v>
      </c>
      <c r="X363" s="22" t="str">
        <f t="shared" si="73"/>
        <v>ende.112</v>
      </c>
      <c r="Y363" s="48" t="str">
        <f t="shared" si="74"/>
        <v>É um conceito de endereçar</v>
      </c>
      <c r="Z363" s="47" t="str">
        <f t="shared" si="81"/>
        <v>En algunas direcciones puede haber Set.</v>
      </c>
      <c r="AA363" s="50" t="str">
        <f t="shared" si="75"/>
        <v>null</v>
      </c>
      <c r="AB363" s="51" t="s">
        <v>0</v>
      </c>
      <c r="AC363" s="50" t="str">
        <f t="shared" si="76"/>
        <v>null</v>
      </c>
      <c r="AD363" s="51" t="s">
        <v>0</v>
      </c>
    </row>
    <row r="364" spans="1:30" s="31" customFormat="1" ht="6" customHeight="1" x14ac:dyDescent="0.25">
      <c r="A364" s="4">
        <v>364</v>
      </c>
      <c r="B364" s="11" t="s">
        <v>36</v>
      </c>
      <c r="C364" s="27" t="str">
        <f t="shared" si="77"/>
        <v>p.endereçar</v>
      </c>
      <c r="D364" s="7" t="str">
        <f t="shared" si="78"/>
        <v>é.grp</v>
      </c>
      <c r="E364" s="10" t="s">
        <v>37</v>
      </c>
      <c r="F364" s="20" t="str">
        <f t="shared" si="82"/>
        <v>d.endereçar</v>
      </c>
      <c r="G364" s="34" t="s">
        <v>449</v>
      </c>
      <c r="H364" s="5" t="s">
        <v>38</v>
      </c>
      <c r="I364" s="29" t="s">
        <v>0</v>
      </c>
      <c r="J364" s="23" t="s">
        <v>39</v>
      </c>
      <c r="K364" s="23" t="s">
        <v>0</v>
      </c>
      <c r="L364" s="23" t="s">
        <v>0</v>
      </c>
      <c r="M364" s="23" t="s">
        <v>0</v>
      </c>
      <c r="N364" s="25" t="s">
        <v>0</v>
      </c>
      <c r="O364" s="23" t="s">
        <v>0</v>
      </c>
      <c r="P364" s="23" t="s">
        <v>0</v>
      </c>
      <c r="Q364" s="23" t="s">
        <v>0</v>
      </c>
      <c r="R364" s="25" t="s">
        <v>0</v>
      </c>
      <c r="S364" s="12" t="s">
        <v>1</v>
      </c>
      <c r="T364" s="12" t="s">
        <v>42</v>
      </c>
      <c r="U364" s="6" t="str">
        <f t="shared" si="79"/>
        <v>Propriedade destinada a endereçar:    é.grp</v>
      </c>
      <c r="V364" s="6" t="str">
        <f t="shared" si="80"/>
        <v>Dado para endereçar:     grp          Deve ser formatado como (xsd:string)</v>
      </c>
      <c r="W364" s="28" t="s">
        <v>56</v>
      </c>
      <c r="X364" s="22" t="str">
        <f t="shared" si="73"/>
        <v>ende.113</v>
      </c>
      <c r="Y364" s="48" t="str">
        <f t="shared" si="74"/>
        <v>É um conceito de endereçar</v>
      </c>
      <c r="Z364" s="47" t="str">
        <f t="shared" si="81"/>
        <v>En algunas direcciones puede haber archivos .</v>
      </c>
      <c r="AA364" s="50" t="str">
        <f t="shared" si="75"/>
        <v>null</v>
      </c>
      <c r="AB364" s="51" t="s">
        <v>0</v>
      </c>
      <c r="AC364" s="50" t="str">
        <f t="shared" si="76"/>
        <v>null</v>
      </c>
      <c r="AD364" s="51" t="s">
        <v>0</v>
      </c>
    </row>
    <row r="365" spans="1:30" s="8" customFormat="1" ht="6" customHeight="1" x14ac:dyDescent="0.25">
      <c r="A365" s="4">
        <v>365</v>
      </c>
      <c r="B365" s="11" t="s">
        <v>36</v>
      </c>
      <c r="C365" s="27" t="str">
        <f t="shared" si="77"/>
        <v>p.endereçar</v>
      </c>
      <c r="D365" s="7" t="str">
        <f t="shared" si="78"/>
        <v>é.bloco</v>
      </c>
      <c r="E365" s="10" t="s">
        <v>37</v>
      </c>
      <c r="F365" s="20" t="str">
        <f t="shared" si="82"/>
        <v>d.endereçar</v>
      </c>
      <c r="G365" s="34" t="s">
        <v>450</v>
      </c>
      <c r="H365" s="5" t="s">
        <v>38</v>
      </c>
      <c r="I365" s="29" t="s">
        <v>0</v>
      </c>
      <c r="J365" s="23" t="s">
        <v>39</v>
      </c>
      <c r="K365" s="23" t="s">
        <v>0</v>
      </c>
      <c r="L365" s="23" t="s">
        <v>0</v>
      </c>
      <c r="M365" s="23" t="s">
        <v>0</v>
      </c>
      <c r="N365" s="25" t="s">
        <v>0</v>
      </c>
      <c r="O365" s="23" t="s">
        <v>0</v>
      </c>
      <c r="P365" s="23" t="s">
        <v>0</v>
      </c>
      <c r="Q365" s="23" t="s">
        <v>0</v>
      </c>
      <c r="R365" s="25" t="s">
        <v>0</v>
      </c>
      <c r="S365" s="12" t="s">
        <v>1</v>
      </c>
      <c r="T365" s="12" t="s">
        <v>42</v>
      </c>
      <c r="U365" s="6" t="str">
        <f t="shared" si="79"/>
        <v>Propriedade destinada a endereçar:    é.bloco</v>
      </c>
      <c r="V365" s="6" t="str">
        <f t="shared" si="80"/>
        <v>Dado para endereçar:     bloco          Deve ser formatado como (xsd:string)</v>
      </c>
      <c r="W365" s="28" t="s">
        <v>86</v>
      </c>
      <c r="X365" s="22" t="str">
        <f t="shared" si="73"/>
        <v>ende.114</v>
      </c>
      <c r="Y365" s="48" t="str">
        <f t="shared" si="74"/>
        <v>É um conceito de endereçar</v>
      </c>
      <c r="Z365" s="47" t="str">
        <f t="shared" si="81"/>
        <v>En algunas direcciones puede haber Bloco.</v>
      </c>
      <c r="AA365" s="50" t="str">
        <f t="shared" si="75"/>
        <v>null</v>
      </c>
      <c r="AB365" s="51" t="s">
        <v>0</v>
      </c>
      <c r="AC365" s="50" t="str">
        <f t="shared" si="76"/>
        <v>null</v>
      </c>
      <c r="AD365" s="51" t="s">
        <v>0</v>
      </c>
    </row>
    <row r="366" spans="1:30" s="8" customFormat="1" ht="6" customHeight="1" x14ac:dyDescent="0.25">
      <c r="A366" s="4">
        <v>366</v>
      </c>
      <c r="B366" s="11" t="s">
        <v>36</v>
      </c>
      <c r="C366" s="27" t="str">
        <f t="shared" si="77"/>
        <v>p.endereçar</v>
      </c>
      <c r="D366" s="7" t="str">
        <f t="shared" si="78"/>
        <v>é.andar</v>
      </c>
      <c r="E366" s="10" t="s">
        <v>37</v>
      </c>
      <c r="F366" s="20" t="str">
        <f t="shared" si="82"/>
        <v>d.endereçar</v>
      </c>
      <c r="G366" s="34" t="s">
        <v>451</v>
      </c>
      <c r="H366" s="5" t="s">
        <v>38</v>
      </c>
      <c r="I366" s="29" t="s">
        <v>0</v>
      </c>
      <c r="J366" s="23" t="s">
        <v>39</v>
      </c>
      <c r="K366" s="23" t="s">
        <v>0</v>
      </c>
      <c r="L366" s="23" t="s">
        <v>0</v>
      </c>
      <c r="M366" s="23" t="s">
        <v>0</v>
      </c>
      <c r="N366" s="25" t="s">
        <v>0</v>
      </c>
      <c r="O366" s="23" t="s">
        <v>0</v>
      </c>
      <c r="P366" s="23" t="s">
        <v>0</v>
      </c>
      <c r="Q366" s="23" t="s">
        <v>0</v>
      </c>
      <c r="R366" s="25" t="s">
        <v>0</v>
      </c>
      <c r="S366" s="12" t="s">
        <v>1</v>
      </c>
      <c r="T366" s="12" t="s">
        <v>42</v>
      </c>
      <c r="U366" s="6" t="str">
        <f t="shared" si="79"/>
        <v>Propriedade destinada a endereçar:    é.andar</v>
      </c>
      <c r="V366" s="6" t="str">
        <f t="shared" si="80"/>
        <v>Dado para endereçar:     andar          Deve ser formatado como (xsd:string)</v>
      </c>
      <c r="W366" s="28" t="s">
        <v>194</v>
      </c>
      <c r="X366" s="22" t="str">
        <f t="shared" si="73"/>
        <v>ende.115</v>
      </c>
      <c r="Y366" s="48" t="str">
        <f t="shared" si="74"/>
        <v>É um conceito de endereçar</v>
      </c>
      <c r="Z366" s="47" t="str">
        <f t="shared" si="81"/>
        <v>Nombre de la planta.</v>
      </c>
      <c r="AA366" s="50" t="str">
        <f t="shared" si="75"/>
        <v>null</v>
      </c>
      <c r="AB366" s="51" t="s">
        <v>0</v>
      </c>
      <c r="AC366" s="50" t="str">
        <f t="shared" si="76"/>
        <v>null</v>
      </c>
      <c r="AD366" s="51" t="s">
        <v>0</v>
      </c>
    </row>
    <row r="367" spans="1:30" s="8" customFormat="1" ht="6" customHeight="1" x14ac:dyDescent="0.25">
      <c r="A367" s="4">
        <v>367</v>
      </c>
      <c r="B367" s="11" t="s">
        <v>36</v>
      </c>
      <c r="C367" s="27" t="str">
        <f t="shared" si="77"/>
        <v>p.endereçar</v>
      </c>
      <c r="D367" s="7" t="str">
        <f t="shared" si="78"/>
        <v>é.cep</v>
      </c>
      <c r="E367" s="10" t="s">
        <v>37</v>
      </c>
      <c r="F367" s="20" t="str">
        <f t="shared" si="82"/>
        <v>d.endereçar</v>
      </c>
      <c r="G367" s="34" t="s">
        <v>452</v>
      </c>
      <c r="H367" s="5" t="s">
        <v>38</v>
      </c>
      <c r="I367" s="29" t="s">
        <v>0</v>
      </c>
      <c r="J367" s="23" t="s">
        <v>39</v>
      </c>
      <c r="K367" s="23" t="s">
        <v>0</v>
      </c>
      <c r="L367" s="23" t="s">
        <v>0</v>
      </c>
      <c r="M367" s="23" t="s">
        <v>0</v>
      </c>
      <c r="N367" s="25" t="s">
        <v>0</v>
      </c>
      <c r="O367" s="23" t="s">
        <v>0</v>
      </c>
      <c r="P367" s="23" t="s">
        <v>0</v>
      </c>
      <c r="Q367" s="23" t="s">
        <v>0</v>
      </c>
      <c r="R367" s="25" t="s">
        <v>0</v>
      </c>
      <c r="S367" s="12" t="s">
        <v>1</v>
      </c>
      <c r="T367" s="12" t="s">
        <v>42</v>
      </c>
      <c r="U367" s="6" t="str">
        <f t="shared" si="79"/>
        <v>Propriedade destinada a endereçar:    é.cep</v>
      </c>
      <c r="V367" s="6" t="str">
        <f t="shared" si="80"/>
        <v>Dado para endereçar:     cep          Deve ser formatado como (xsd:string)</v>
      </c>
      <c r="W367" s="28" t="s">
        <v>700</v>
      </c>
      <c r="X367" s="22" t="str">
        <f t="shared" si="73"/>
        <v>ende.116</v>
      </c>
      <c r="Y367" s="48" t="str">
        <f t="shared" si="74"/>
        <v>É um conceito de endereçar</v>
      </c>
      <c r="Z367" s="47" t="str">
        <f t="shared" si="81"/>
        <v>Código postal - Código de la dirección postal.</v>
      </c>
      <c r="AA367" s="50" t="str">
        <f t="shared" si="75"/>
        <v>null</v>
      </c>
      <c r="AB367" s="51" t="s">
        <v>0</v>
      </c>
      <c r="AC367" s="50" t="str">
        <f t="shared" si="76"/>
        <v>null</v>
      </c>
      <c r="AD367" s="51" t="s">
        <v>0</v>
      </c>
    </row>
    <row r="368" spans="1:30" s="8" customFormat="1" ht="6" customHeight="1" x14ac:dyDescent="0.25">
      <c r="A368" s="4">
        <v>368</v>
      </c>
      <c r="B368" s="11" t="s">
        <v>36</v>
      </c>
      <c r="C368" s="30" t="str">
        <f t="shared" si="77"/>
        <v>p.energizar</v>
      </c>
      <c r="D368" s="7" t="str">
        <f t="shared" si="78"/>
        <v>é.gerador</v>
      </c>
      <c r="E368" s="10" t="s">
        <v>37</v>
      </c>
      <c r="F368" s="21" t="s">
        <v>852</v>
      </c>
      <c r="G368" s="34" t="s">
        <v>846</v>
      </c>
      <c r="H368" s="5" t="s">
        <v>38</v>
      </c>
      <c r="I368" s="29" t="s">
        <v>0</v>
      </c>
      <c r="J368" s="23" t="s">
        <v>0</v>
      </c>
      <c r="K368" s="23" t="s">
        <v>0</v>
      </c>
      <c r="L368" s="23" t="s">
        <v>0</v>
      </c>
      <c r="M368" s="23" t="s">
        <v>0</v>
      </c>
      <c r="N368" s="25" t="s">
        <v>0</v>
      </c>
      <c r="O368" s="23" t="s">
        <v>0</v>
      </c>
      <c r="P368" s="23" t="s">
        <v>0</v>
      </c>
      <c r="Q368" s="23" t="s">
        <v>0</v>
      </c>
      <c r="R368" s="25" t="s">
        <v>0</v>
      </c>
      <c r="S368" s="12" t="s">
        <v>1</v>
      </c>
      <c r="T368" s="12" t="s">
        <v>42</v>
      </c>
      <c r="U368" s="6" t="str">
        <f t="shared" si="79"/>
        <v>Propriedade destinada a energizar:    é.gerador</v>
      </c>
      <c r="V368" s="6" t="str">
        <f t="shared" si="80"/>
        <v>Dado para energizar:     gerador          Deve ser formatado como (xsd:string)</v>
      </c>
      <c r="W368" s="28" t="s">
        <v>2203</v>
      </c>
      <c r="X368" s="22" t="str">
        <f t="shared" si="73"/>
        <v>ener.100</v>
      </c>
      <c r="Y368" s="48" t="str">
        <f t="shared" si="74"/>
        <v>É um conceito de energizar</v>
      </c>
      <c r="Z368" s="47" t="str">
        <f t="shared" si="81"/>
        <v>Revit ID o IFC GlobalId o identificador único de objeto. Identificación de un objeto de generación de energía.  Un panel solar o una torre eólica, por ejemplo.</v>
      </c>
      <c r="AA368" s="50" t="str">
        <f t="shared" si="75"/>
        <v>null</v>
      </c>
      <c r="AB368" s="51" t="s">
        <v>0</v>
      </c>
      <c r="AC368" s="50" t="str">
        <f t="shared" si="76"/>
        <v>null</v>
      </c>
      <c r="AD368" s="51" t="s">
        <v>0</v>
      </c>
    </row>
    <row r="369" spans="1:30" s="8" customFormat="1" ht="6" customHeight="1" x14ac:dyDescent="0.25">
      <c r="A369" s="4">
        <v>369</v>
      </c>
      <c r="B369" s="11" t="s">
        <v>36</v>
      </c>
      <c r="C369" s="27" t="str">
        <f t="shared" si="77"/>
        <v>p.energizar</v>
      </c>
      <c r="D369" s="7" t="str">
        <f t="shared" si="78"/>
        <v>é.consumidor</v>
      </c>
      <c r="E369" s="10" t="s">
        <v>37</v>
      </c>
      <c r="F369" s="20" t="str">
        <f t="shared" ref="F369:F385" si="88">F368</f>
        <v>d.energizar</v>
      </c>
      <c r="G369" s="34" t="s">
        <v>845</v>
      </c>
      <c r="H369" s="5" t="s">
        <v>38</v>
      </c>
      <c r="I369" s="29" t="s">
        <v>0</v>
      </c>
      <c r="J369" s="23" t="s">
        <v>0</v>
      </c>
      <c r="K369" s="23" t="s">
        <v>0</v>
      </c>
      <c r="L369" s="23" t="s">
        <v>0</v>
      </c>
      <c r="M369" s="23" t="s">
        <v>0</v>
      </c>
      <c r="N369" s="25" t="s">
        <v>0</v>
      </c>
      <c r="O369" s="23" t="s">
        <v>0</v>
      </c>
      <c r="P369" s="23" t="s">
        <v>0</v>
      </c>
      <c r="Q369" s="23" t="s">
        <v>0</v>
      </c>
      <c r="R369" s="25" t="s">
        <v>0</v>
      </c>
      <c r="S369" s="12" t="s">
        <v>1</v>
      </c>
      <c r="T369" s="12" t="s">
        <v>42</v>
      </c>
      <c r="U369" s="6" t="str">
        <f t="shared" si="79"/>
        <v>Propriedade destinada a energizar:    é.consumidor</v>
      </c>
      <c r="V369" s="6" t="str">
        <f t="shared" si="80"/>
        <v>Dado para energizar:     consumidor          Deve ser formatado como (xsd:string)</v>
      </c>
      <c r="W369" s="28" t="s">
        <v>2204</v>
      </c>
      <c r="X369" s="22" t="str">
        <f t="shared" si="73"/>
        <v>ener.101</v>
      </c>
      <c r="Y369" s="48" t="str">
        <f t="shared" si="74"/>
        <v>É um conceito de energizar</v>
      </c>
      <c r="Z369" s="47" t="str">
        <f t="shared" si="81"/>
        <v>Revit ID o IFC GlobalId o identificador único de objeto. Identificación de un objeto consumidor de energía. Una lámpara o equipo que consume.</v>
      </c>
      <c r="AA369" s="50" t="str">
        <f t="shared" si="75"/>
        <v>null</v>
      </c>
      <c r="AB369" s="51" t="s">
        <v>0</v>
      </c>
      <c r="AC369" s="50" t="str">
        <f t="shared" si="76"/>
        <v>null</v>
      </c>
      <c r="AD369" s="51" t="s">
        <v>0</v>
      </c>
    </row>
    <row r="370" spans="1:30" s="8" customFormat="1" ht="6" customHeight="1" x14ac:dyDescent="0.25">
      <c r="A370" s="4">
        <v>370</v>
      </c>
      <c r="B370" s="11" t="s">
        <v>36</v>
      </c>
      <c r="C370" s="27" t="str">
        <f t="shared" si="77"/>
        <v>p.energizar</v>
      </c>
      <c r="D370" s="7" t="str">
        <f t="shared" si="78"/>
        <v>é.energia.ativa</v>
      </c>
      <c r="E370" s="10" t="s">
        <v>37</v>
      </c>
      <c r="F370" s="20" t="str">
        <f t="shared" si="88"/>
        <v>d.energizar</v>
      </c>
      <c r="G370" s="34" t="s">
        <v>843</v>
      </c>
      <c r="H370" s="5" t="s">
        <v>38</v>
      </c>
      <c r="I370" s="29" t="s">
        <v>0</v>
      </c>
      <c r="J370" s="23" t="s">
        <v>0</v>
      </c>
      <c r="K370" s="23" t="s">
        <v>0</v>
      </c>
      <c r="L370" s="23" t="s">
        <v>0</v>
      </c>
      <c r="M370" s="23" t="s">
        <v>0</v>
      </c>
      <c r="N370" s="25" t="s">
        <v>0</v>
      </c>
      <c r="O370" s="23" t="s">
        <v>0</v>
      </c>
      <c r="P370" s="23" t="s">
        <v>0</v>
      </c>
      <c r="Q370" s="23" t="s">
        <v>0</v>
      </c>
      <c r="R370" s="25" t="s">
        <v>0</v>
      </c>
      <c r="S370" s="12" t="s">
        <v>1</v>
      </c>
      <c r="T370" s="12" t="s">
        <v>42</v>
      </c>
      <c r="U370" s="6" t="str">
        <f t="shared" si="79"/>
        <v>Propriedade destinada a energizar:    é.energia.ativa</v>
      </c>
      <c r="V370" s="6" t="str">
        <f t="shared" si="80"/>
        <v>Dado para energizar:     energia.ativa          Deve ser formatado como (xsd:string)</v>
      </c>
      <c r="W370" s="28" t="s">
        <v>856</v>
      </c>
      <c r="X370" s="22" t="str">
        <f t="shared" si="73"/>
        <v>ener.102</v>
      </c>
      <c r="Y370" s="48" t="str">
        <f t="shared" si="74"/>
        <v>É um conceito de energizar</v>
      </c>
      <c r="Z370" s="47" t="str">
        <f t="shared" si="81"/>
        <v>Declara el valor de la energía activa en Kw/h, por ejemplo.</v>
      </c>
      <c r="AA370" s="50" t="str">
        <f t="shared" si="75"/>
        <v>null</v>
      </c>
      <c r="AB370" s="51" t="s">
        <v>0</v>
      </c>
      <c r="AC370" s="50" t="str">
        <f t="shared" si="76"/>
        <v>null</v>
      </c>
      <c r="AD370" s="51" t="s">
        <v>0</v>
      </c>
    </row>
    <row r="371" spans="1:30" s="8" customFormat="1" ht="6" customHeight="1" x14ac:dyDescent="0.25">
      <c r="A371" s="4">
        <v>371</v>
      </c>
      <c r="B371" s="11" t="s">
        <v>36</v>
      </c>
      <c r="C371" s="27" t="str">
        <f t="shared" si="77"/>
        <v>p.energizar</v>
      </c>
      <c r="D371" s="7" t="str">
        <f t="shared" si="78"/>
        <v>é.energia.reativa</v>
      </c>
      <c r="E371" s="10" t="s">
        <v>37</v>
      </c>
      <c r="F371" s="20" t="str">
        <f t="shared" si="88"/>
        <v>d.energizar</v>
      </c>
      <c r="G371" s="34" t="s">
        <v>844</v>
      </c>
      <c r="H371" s="5" t="s">
        <v>38</v>
      </c>
      <c r="I371" s="29" t="s">
        <v>0</v>
      </c>
      <c r="J371" s="23" t="s">
        <v>0</v>
      </c>
      <c r="K371" s="23" t="s">
        <v>0</v>
      </c>
      <c r="L371" s="23" t="s">
        <v>0</v>
      </c>
      <c r="M371" s="23" t="s">
        <v>0</v>
      </c>
      <c r="N371" s="25" t="s">
        <v>0</v>
      </c>
      <c r="O371" s="23" t="s">
        <v>0</v>
      </c>
      <c r="P371" s="23" t="s">
        <v>0</v>
      </c>
      <c r="Q371" s="23" t="s">
        <v>0</v>
      </c>
      <c r="R371" s="25" t="s">
        <v>0</v>
      </c>
      <c r="S371" s="12" t="s">
        <v>1</v>
      </c>
      <c r="T371" s="12" t="s">
        <v>42</v>
      </c>
      <c r="U371" s="6" t="str">
        <f t="shared" si="79"/>
        <v>Propriedade destinada a energizar:    é.energia.reativa</v>
      </c>
      <c r="V371" s="6" t="str">
        <f t="shared" si="80"/>
        <v>Dado para energizar:     energia.reativa          Deve ser formatado como (xsd:string)</v>
      </c>
      <c r="W371" s="28" t="s">
        <v>1370</v>
      </c>
      <c r="X371" s="22" t="str">
        <f t="shared" si="73"/>
        <v>ener.103</v>
      </c>
      <c r="Y371" s="48" t="str">
        <f t="shared" si="74"/>
        <v>É um conceito de energizar</v>
      </c>
      <c r="Z371" s="47" t="str">
        <f t="shared" si="81"/>
        <v>Declara el valor de la energía reactiva.</v>
      </c>
      <c r="AA371" s="50" t="str">
        <f t="shared" si="75"/>
        <v>null</v>
      </c>
      <c r="AB371" s="51" t="s">
        <v>0</v>
      </c>
      <c r="AC371" s="50" t="str">
        <f t="shared" si="76"/>
        <v>null</v>
      </c>
      <c r="AD371" s="51" t="s">
        <v>0</v>
      </c>
    </row>
    <row r="372" spans="1:30" s="8" customFormat="1" ht="6" customHeight="1" x14ac:dyDescent="0.25">
      <c r="A372" s="4">
        <v>372</v>
      </c>
      <c r="B372" s="11" t="s">
        <v>36</v>
      </c>
      <c r="C372" s="27" t="str">
        <f t="shared" si="77"/>
        <v>p.energizar</v>
      </c>
      <c r="D372" s="7" t="str">
        <f t="shared" si="78"/>
        <v>é.demandado</v>
      </c>
      <c r="E372" s="10" t="s">
        <v>37</v>
      </c>
      <c r="F372" s="20" t="str">
        <f t="shared" si="88"/>
        <v>d.energizar</v>
      </c>
      <c r="G372" s="34" t="s">
        <v>853</v>
      </c>
      <c r="H372" s="5" t="s">
        <v>38</v>
      </c>
      <c r="I372" s="29" t="s">
        <v>0</v>
      </c>
      <c r="J372" s="23" t="s">
        <v>0</v>
      </c>
      <c r="K372" s="23" t="s">
        <v>0</v>
      </c>
      <c r="L372" s="23" t="s">
        <v>0</v>
      </c>
      <c r="M372" s="23" t="s">
        <v>0</v>
      </c>
      <c r="N372" s="25" t="s">
        <v>0</v>
      </c>
      <c r="O372" s="23" t="s">
        <v>0</v>
      </c>
      <c r="P372" s="23" t="s">
        <v>0</v>
      </c>
      <c r="Q372" s="23" t="s">
        <v>0</v>
      </c>
      <c r="R372" s="25" t="s">
        <v>0</v>
      </c>
      <c r="S372" s="12" t="s">
        <v>1</v>
      </c>
      <c r="T372" s="12" t="s">
        <v>42</v>
      </c>
      <c r="U372" s="6" t="str">
        <f t="shared" si="79"/>
        <v>Propriedade destinada a energizar:    é.demandado</v>
      </c>
      <c r="V372" s="6" t="str">
        <f t="shared" si="80"/>
        <v>Dado para energizar:     demandado          Deve ser formatado como (xsd:string)</v>
      </c>
      <c r="W372" s="28" t="s">
        <v>850</v>
      </c>
      <c r="X372" s="22" t="str">
        <f t="shared" si="73"/>
        <v>ener.104</v>
      </c>
      <c r="Y372" s="48" t="str">
        <f t="shared" si="74"/>
        <v>É um conceito de energizar</v>
      </c>
      <c r="Z372" s="47" t="str">
        <f t="shared" si="81"/>
        <v>Declara la cantidad exigida.</v>
      </c>
      <c r="AA372" s="50" t="str">
        <f t="shared" si="75"/>
        <v>null</v>
      </c>
      <c r="AB372" s="51" t="s">
        <v>0</v>
      </c>
      <c r="AC372" s="50" t="str">
        <f t="shared" si="76"/>
        <v>null</v>
      </c>
      <c r="AD372" s="51" t="s">
        <v>0</v>
      </c>
    </row>
    <row r="373" spans="1:30" s="8" customFormat="1" ht="6" customHeight="1" x14ac:dyDescent="0.25">
      <c r="A373" s="4">
        <v>373</v>
      </c>
      <c r="B373" s="11" t="s">
        <v>36</v>
      </c>
      <c r="C373" s="27" t="str">
        <f t="shared" si="77"/>
        <v>p.energizar</v>
      </c>
      <c r="D373" s="7" t="str">
        <f t="shared" si="78"/>
        <v>é.consumido</v>
      </c>
      <c r="E373" s="10" t="s">
        <v>37</v>
      </c>
      <c r="F373" s="20" t="str">
        <f t="shared" si="88"/>
        <v>d.energizar</v>
      </c>
      <c r="G373" s="34" t="s">
        <v>854</v>
      </c>
      <c r="H373" s="5" t="s">
        <v>38</v>
      </c>
      <c r="I373" s="29" t="s">
        <v>0</v>
      </c>
      <c r="J373" s="23" t="s">
        <v>0</v>
      </c>
      <c r="K373" s="23" t="s">
        <v>0</v>
      </c>
      <c r="L373" s="23" t="s">
        <v>0</v>
      </c>
      <c r="M373" s="23" t="s">
        <v>0</v>
      </c>
      <c r="N373" s="25" t="s">
        <v>0</v>
      </c>
      <c r="O373" s="23" t="s">
        <v>0</v>
      </c>
      <c r="P373" s="23" t="s">
        <v>0</v>
      </c>
      <c r="Q373" s="23" t="s">
        <v>0</v>
      </c>
      <c r="R373" s="25" t="s">
        <v>0</v>
      </c>
      <c r="S373" s="12" t="s">
        <v>1</v>
      </c>
      <c r="T373" s="12" t="s">
        <v>42</v>
      </c>
      <c r="U373" s="6" t="str">
        <f t="shared" si="79"/>
        <v>Propriedade destinada a energizar:    é.consumido</v>
      </c>
      <c r="V373" s="6" t="str">
        <f t="shared" si="80"/>
        <v>Dado para energizar:     consumido          Deve ser formatado como (xsd:string)</v>
      </c>
      <c r="W373" s="28" t="s">
        <v>849</v>
      </c>
      <c r="X373" s="22" t="str">
        <f t="shared" si="73"/>
        <v>ener.105</v>
      </c>
      <c r="Y373" s="48" t="str">
        <f t="shared" si="74"/>
        <v>É um conceito de energizar</v>
      </c>
      <c r="Z373" s="47" t="str">
        <f t="shared" si="81"/>
        <v>Declara la cantidad consumida.</v>
      </c>
      <c r="AA373" s="50" t="str">
        <f t="shared" si="75"/>
        <v>null</v>
      </c>
      <c r="AB373" s="51" t="s">
        <v>0</v>
      </c>
      <c r="AC373" s="50" t="str">
        <f t="shared" si="76"/>
        <v>null</v>
      </c>
      <c r="AD373" s="51" t="s">
        <v>0</v>
      </c>
    </row>
    <row r="374" spans="1:30" s="8" customFormat="1" ht="6" customHeight="1" x14ac:dyDescent="0.25">
      <c r="A374" s="4">
        <v>374</v>
      </c>
      <c r="B374" s="11" t="s">
        <v>36</v>
      </c>
      <c r="C374" s="27" t="str">
        <f t="shared" si="77"/>
        <v>p.energizar</v>
      </c>
      <c r="D374" s="7" t="str">
        <f t="shared" si="78"/>
        <v>é.reserva</v>
      </c>
      <c r="E374" s="10" t="s">
        <v>37</v>
      </c>
      <c r="F374" s="20" t="str">
        <f t="shared" si="88"/>
        <v>d.energizar</v>
      </c>
      <c r="G374" s="34" t="s">
        <v>847</v>
      </c>
      <c r="H374" s="5" t="s">
        <v>38</v>
      </c>
      <c r="I374" s="29" t="s">
        <v>0</v>
      </c>
      <c r="J374" s="23" t="s">
        <v>0</v>
      </c>
      <c r="K374" s="23" t="s">
        <v>0</v>
      </c>
      <c r="L374" s="23" t="s">
        <v>0</v>
      </c>
      <c r="M374" s="23" t="s">
        <v>0</v>
      </c>
      <c r="N374" s="25" t="s">
        <v>0</v>
      </c>
      <c r="O374" s="23" t="s">
        <v>0</v>
      </c>
      <c r="P374" s="23" t="s">
        <v>0</v>
      </c>
      <c r="Q374" s="23" t="s">
        <v>0</v>
      </c>
      <c r="R374" s="25" t="s">
        <v>0</v>
      </c>
      <c r="S374" s="12" t="s">
        <v>1</v>
      </c>
      <c r="T374" s="12" t="s">
        <v>42</v>
      </c>
      <c r="U374" s="6" t="str">
        <f t="shared" si="79"/>
        <v>Propriedade destinada a energizar:    é.reserva</v>
      </c>
      <c r="V374" s="6" t="str">
        <f t="shared" si="80"/>
        <v>Dado para energizar:     reserva          Deve ser formatado como (xsd:string)</v>
      </c>
      <c r="W374" s="28" t="s">
        <v>851</v>
      </c>
      <c r="X374" s="22" t="str">
        <f t="shared" si="73"/>
        <v>ener.106</v>
      </c>
      <c r="Y374" s="48" t="str">
        <f t="shared" si="74"/>
        <v>É um conceito de energizar</v>
      </c>
      <c r="Z374" s="47" t="str">
        <f t="shared" si="81"/>
        <v>Declarar la cantidad de reserva.</v>
      </c>
      <c r="AA374" s="50" t="str">
        <f t="shared" si="75"/>
        <v>null</v>
      </c>
      <c r="AB374" s="51" t="s">
        <v>0</v>
      </c>
      <c r="AC374" s="50" t="str">
        <f t="shared" si="76"/>
        <v>null</v>
      </c>
      <c r="AD374" s="51" t="s">
        <v>0</v>
      </c>
    </row>
    <row r="375" spans="1:30" s="8" customFormat="1" ht="6" customHeight="1" x14ac:dyDescent="0.25">
      <c r="A375" s="4">
        <v>375</v>
      </c>
      <c r="B375" s="11" t="s">
        <v>36</v>
      </c>
      <c r="C375" s="27" t="str">
        <f t="shared" si="77"/>
        <v>p.energizar</v>
      </c>
      <c r="D375" s="7" t="str">
        <f t="shared" si="78"/>
        <v>é.reservatório</v>
      </c>
      <c r="E375" s="10" t="s">
        <v>37</v>
      </c>
      <c r="F375" s="20" t="str">
        <f t="shared" si="88"/>
        <v>d.energizar</v>
      </c>
      <c r="G375" s="34" t="s">
        <v>848</v>
      </c>
      <c r="H375" s="5" t="s">
        <v>38</v>
      </c>
      <c r="I375" s="29" t="s">
        <v>0</v>
      </c>
      <c r="J375" s="23" t="s">
        <v>0</v>
      </c>
      <c r="K375" s="23" t="s">
        <v>0</v>
      </c>
      <c r="L375" s="23" t="s">
        <v>0</v>
      </c>
      <c r="M375" s="23" t="s">
        <v>0</v>
      </c>
      <c r="N375" s="25" t="s">
        <v>0</v>
      </c>
      <c r="O375" s="23" t="s">
        <v>0</v>
      </c>
      <c r="P375" s="23" t="s">
        <v>0</v>
      </c>
      <c r="Q375" s="23" t="s">
        <v>0</v>
      </c>
      <c r="R375" s="25" t="s">
        <v>0</v>
      </c>
      <c r="S375" s="12" t="s">
        <v>1</v>
      </c>
      <c r="T375" s="12" t="s">
        <v>42</v>
      </c>
      <c r="U375" s="6" t="str">
        <f t="shared" si="79"/>
        <v>Propriedade destinada a energizar:    é.reservatório</v>
      </c>
      <c r="V375" s="6" t="str">
        <f t="shared" si="80"/>
        <v>Dado para energizar:     reservatório          Deve ser formatado como (xsd:string)</v>
      </c>
      <c r="W375" s="28" t="s">
        <v>857</v>
      </c>
      <c r="X375" s="22" t="str">
        <f t="shared" si="73"/>
        <v>ener.107</v>
      </c>
      <c r="Y375" s="48" t="str">
        <f t="shared" si="74"/>
        <v>É um conceito de energizar</v>
      </c>
      <c r="Z375" s="47" t="str">
        <f t="shared" si="81"/>
        <v>Declara si el objeto es un depósito. Un tanque de agua o una batería.</v>
      </c>
      <c r="AA375" s="50" t="str">
        <f t="shared" si="75"/>
        <v>null</v>
      </c>
      <c r="AB375" s="51" t="s">
        <v>0</v>
      </c>
      <c r="AC375" s="50" t="str">
        <f t="shared" si="76"/>
        <v>null</v>
      </c>
      <c r="AD375" s="51" t="s">
        <v>0</v>
      </c>
    </row>
    <row r="376" spans="1:30" s="8" customFormat="1" ht="6" customHeight="1" x14ac:dyDescent="0.25">
      <c r="A376" s="4">
        <v>376</v>
      </c>
      <c r="B376" s="11" t="s">
        <v>36</v>
      </c>
      <c r="C376" s="27" t="str">
        <f t="shared" si="77"/>
        <v>p.energizar</v>
      </c>
      <c r="D376" s="7" t="str">
        <f t="shared" si="78"/>
        <v>é.renovável</v>
      </c>
      <c r="E376" s="10" t="s">
        <v>37</v>
      </c>
      <c r="F376" s="20" t="str">
        <f t="shared" si="88"/>
        <v>d.energizar</v>
      </c>
      <c r="G376" s="34" t="s">
        <v>855</v>
      </c>
      <c r="H376" s="5" t="s">
        <v>38</v>
      </c>
      <c r="I376" s="29" t="s">
        <v>0</v>
      </c>
      <c r="J376" s="23" t="s">
        <v>0</v>
      </c>
      <c r="K376" s="23" t="s">
        <v>0</v>
      </c>
      <c r="L376" s="23" t="s">
        <v>0</v>
      </c>
      <c r="M376" s="23" t="s">
        <v>0</v>
      </c>
      <c r="N376" s="25" t="s">
        <v>0</v>
      </c>
      <c r="O376" s="23" t="s">
        <v>0</v>
      </c>
      <c r="P376" s="23" t="s">
        <v>0</v>
      </c>
      <c r="Q376" s="23" t="s">
        <v>0</v>
      </c>
      <c r="R376" s="25" t="s">
        <v>0</v>
      </c>
      <c r="S376" s="12" t="s">
        <v>1</v>
      </c>
      <c r="T376" s="12" t="s">
        <v>42</v>
      </c>
      <c r="U376" s="6" t="str">
        <f t="shared" si="79"/>
        <v>Propriedade destinada a energizar:    é.renovável</v>
      </c>
      <c r="V376" s="6" t="str">
        <f t="shared" si="80"/>
        <v>Dado para energizar:     renovável          Deve ser formatado como (xsd:string)</v>
      </c>
      <c r="W376" s="28" t="s">
        <v>858</v>
      </c>
      <c r="X376" s="22" t="str">
        <f t="shared" si="73"/>
        <v>ener.108</v>
      </c>
      <c r="Y376" s="48" t="str">
        <f t="shared" si="74"/>
        <v>É um conceito de energizar</v>
      </c>
      <c r="Z376" s="47" t="str">
        <f t="shared" si="81"/>
        <v>Declara si la entrada procede de una fuente renovable. Energía generada por paneles solares, por ejemplo.</v>
      </c>
      <c r="AA376" s="50" t="str">
        <f t="shared" si="75"/>
        <v>null</v>
      </c>
      <c r="AB376" s="51" t="s">
        <v>0</v>
      </c>
      <c r="AC376" s="50" t="str">
        <f t="shared" si="76"/>
        <v>null</v>
      </c>
      <c r="AD376" s="51" t="s">
        <v>0</v>
      </c>
    </row>
    <row r="377" spans="1:30" s="8" customFormat="1" ht="6" customHeight="1" x14ac:dyDescent="0.25">
      <c r="A377" s="4">
        <v>377</v>
      </c>
      <c r="B377" s="11" t="s">
        <v>36</v>
      </c>
      <c r="C377" s="27" t="str">
        <f t="shared" si="77"/>
        <v>p.energizar</v>
      </c>
      <c r="D377" s="7" t="str">
        <f t="shared" si="78"/>
        <v>é.condutividade.térmica</v>
      </c>
      <c r="E377" s="10" t="s">
        <v>37</v>
      </c>
      <c r="F377" s="20" t="str">
        <f t="shared" si="88"/>
        <v>d.energizar</v>
      </c>
      <c r="G377" s="33" t="s">
        <v>1759</v>
      </c>
      <c r="H377" s="5" t="s">
        <v>46</v>
      </c>
      <c r="I377" s="29" t="s">
        <v>0</v>
      </c>
      <c r="J377" s="23" t="s">
        <v>0</v>
      </c>
      <c r="K377" s="23" t="s">
        <v>0</v>
      </c>
      <c r="L377" s="23" t="s">
        <v>0</v>
      </c>
      <c r="M377" s="23" t="s">
        <v>0</v>
      </c>
      <c r="N377" s="25" t="s">
        <v>0</v>
      </c>
      <c r="O377" s="23" t="s">
        <v>0</v>
      </c>
      <c r="P377" s="23" t="s">
        <v>0</v>
      </c>
      <c r="Q377" s="23" t="s">
        <v>0</v>
      </c>
      <c r="R377" s="25" t="s">
        <v>0</v>
      </c>
      <c r="S377" s="12" t="s">
        <v>1</v>
      </c>
      <c r="T377" s="12" t="s">
        <v>42</v>
      </c>
      <c r="U377" s="6" t="str">
        <f t="shared" si="79"/>
        <v>Propriedade destinada a energizar:    é.condutividade.térmica</v>
      </c>
      <c r="V377" s="6" t="str">
        <f t="shared" si="80"/>
        <v>Dado para energizar:     condutividade.térmica          Deve ser formatado como (xsd:double)</v>
      </c>
      <c r="W377" s="28" t="s">
        <v>1769</v>
      </c>
      <c r="X377" s="22" t="str">
        <f t="shared" si="73"/>
        <v>ener.109</v>
      </c>
      <c r="Y377" s="48" t="str">
        <f t="shared" si="74"/>
        <v>É um conceito de energizar</v>
      </c>
      <c r="Z377" s="47" t="str">
        <f t="shared" si="81"/>
        <v>Mide la capacidad de conducir el calor. Representado por la letra k o λ, se expresa en W/m·K (vatios por metro por kelvin).</v>
      </c>
      <c r="AA377" s="50" t="str">
        <f t="shared" si="75"/>
        <v>null</v>
      </c>
      <c r="AB377" s="51" t="s">
        <v>0</v>
      </c>
      <c r="AC377" s="50" t="str">
        <f t="shared" si="76"/>
        <v>null</v>
      </c>
      <c r="AD377" s="51" t="s">
        <v>0</v>
      </c>
    </row>
    <row r="378" spans="1:30" s="8" customFormat="1" ht="6" customHeight="1" x14ac:dyDescent="0.25">
      <c r="A378" s="4">
        <v>378</v>
      </c>
      <c r="B378" s="11" t="s">
        <v>36</v>
      </c>
      <c r="C378" s="27" t="str">
        <f t="shared" si="77"/>
        <v>p.energizar</v>
      </c>
      <c r="D378" s="7" t="str">
        <f t="shared" si="78"/>
        <v>é.calor.específico</v>
      </c>
      <c r="E378" s="10" t="s">
        <v>37</v>
      </c>
      <c r="F378" s="20" t="str">
        <f t="shared" si="88"/>
        <v>d.energizar</v>
      </c>
      <c r="G378" s="33" t="s">
        <v>1758</v>
      </c>
      <c r="H378" s="5" t="s">
        <v>46</v>
      </c>
      <c r="I378" s="29" t="s">
        <v>0</v>
      </c>
      <c r="J378" s="23" t="s">
        <v>0</v>
      </c>
      <c r="K378" s="23" t="s">
        <v>0</v>
      </c>
      <c r="L378" s="23" t="s">
        <v>0</v>
      </c>
      <c r="M378" s="23" t="s">
        <v>0</v>
      </c>
      <c r="N378" s="25" t="s">
        <v>0</v>
      </c>
      <c r="O378" s="23" t="s">
        <v>0</v>
      </c>
      <c r="P378" s="23" t="s">
        <v>0</v>
      </c>
      <c r="Q378" s="23" t="s">
        <v>0</v>
      </c>
      <c r="R378" s="25" t="s">
        <v>0</v>
      </c>
      <c r="S378" s="12" t="s">
        <v>1</v>
      </c>
      <c r="T378" s="12" t="s">
        <v>42</v>
      </c>
      <c r="U378" s="6" t="str">
        <f t="shared" si="79"/>
        <v>Propriedade destinada a energizar:    é.calor.específico</v>
      </c>
      <c r="V378" s="6" t="str">
        <f t="shared" si="80"/>
        <v>Dado para energizar:     calor.específico          Deve ser formatado como (xsd:double)</v>
      </c>
      <c r="W378" s="28" t="s">
        <v>1776</v>
      </c>
      <c r="X378" s="22" t="str">
        <f t="shared" si="73"/>
        <v>ener.110</v>
      </c>
      <c r="Y378" s="48" t="str">
        <f t="shared" si="74"/>
        <v>É um conceito de energizar</v>
      </c>
      <c r="Z378" s="47" t="str">
        <f t="shared" si="81"/>
        <v>Mide la cantidad de calor que eleva la temperatura de una unidad de masa de una sustancia en 1 °C o 1 K. Expresado en J/kg· K (julios por kilogramo por kelvin) o cal/g·°C (calorías por gramo por grado Celsius).</v>
      </c>
      <c r="AA378" s="50" t="str">
        <f t="shared" si="75"/>
        <v>null</v>
      </c>
      <c r="AB378" s="51" t="s">
        <v>0</v>
      </c>
      <c r="AC378" s="50" t="str">
        <f t="shared" si="76"/>
        <v>null</v>
      </c>
      <c r="AD378" s="51" t="s">
        <v>0</v>
      </c>
    </row>
    <row r="379" spans="1:30" s="8" customFormat="1" ht="6" customHeight="1" x14ac:dyDescent="0.25">
      <c r="A379" s="4">
        <v>379</v>
      </c>
      <c r="B379" s="11" t="s">
        <v>36</v>
      </c>
      <c r="C379" s="27" t="str">
        <f t="shared" si="77"/>
        <v>p.energizar</v>
      </c>
      <c r="D379" s="7" t="str">
        <f t="shared" si="78"/>
        <v>é.densidade.de.massa.aparente</v>
      </c>
      <c r="E379" s="10" t="s">
        <v>37</v>
      </c>
      <c r="F379" s="20" t="str">
        <f t="shared" si="88"/>
        <v>d.energizar</v>
      </c>
      <c r="G379" s="33" t="s">
        <v>1757</v>
      </c>
      <c r="H379" s="5" t="s">
        <v>46</v>
      </c>
      <c r="I379" s="29" t="s">
        <v>0</v>
      </c>
      <c r="J379" s="23" t="s">
        <v>0</v>
      </c>
      <c r="K379" s="23" t="s">
        <v>0</v>
      </c>
      <c r="L379" s="23" t="s">
        <v>0</v>
      </c>
      <c r="M379" s="23" t="s">
        <v>0</v>
      </c>
      <c r="N379" s="25" t="s">
        <v>0</v>
      </c>
      <c r="O379" s="23" t="s">
        <v>0</v>
      </c>
      <c r="P379" s="23" t="s">
        <v>0</v>
      </c>
      <c r="Q379" s="23" t="s">
        <v>0</v>
      </c>
      <c r="R379" s="25" t="s">
        <v>0</v>
      </c>
      <c r="S379" s="12" t="s">
        <v>1</v>
      </c>
      <c r="T379" s="12" t="s">
        <v>42</v>
      </c>
      <c r="U379" s="6" t="str">
        <f t="shared" si="79"/>
        <v>Propriedade destinada a energizar:    é.densidade.de.massa.aparente</v>
      </c>
      <c r="V379" s="6" t="str">
        <f t="shared" si="80"/>
        <v>Dado para energizar:     densidade.de.massa.aparente          Deve ser formatado como (xsd:double)</v>
      </c>
      <c r="W379" s="28" t="s">
        <v>2052</v>
      </c>
      <c r="X379" s="22" t="str">
        <f t="shared" si="73"/>
        <v>ener.111</v>
      </c>
      <c r="Y379" s="48" t="str">
        <f t="shared" si="74"/>
        <v>É um conceito de energizar</v>
      </c>
      <c r="Z379" s="47" t="str">
        <f t="shared" si="81"/>
        <v>Mide la relación entre la masa de un material y el volumen que ocupa. Expresado en kg/m³ o g/cm³. .</v>
      </c>
      <c r="AA379" s="50" t="str">
        <f t="shared" si="75"/>
        <v>null</v>
      </c>
      <c r="AB379" s="51" t="s">
        <v>0</v>
      </c>
      <c r="AC379" s="50" t="str">
        <f t="shared" si="76"/>
        <v>null</v>
      </c>
      <c r="AD379" s="51" t="s">
        <v>0</v>
      </c>
    </row>
    <row r="380" spans="1:30" s="8" customFormat="1" ht="6" customHeight="1" x14ac:dyDescent="0.25">
      <c r="A380" s="4">
        <v>380</v>
      </c>
      <c r="B380" s="11" t="s">
        <v>36</v>
      </c>
      <c r="C380" s="27" t="str">
        <f t="shared" si="77"/>
        <v>p.energizar</v>
      </c>
      <c r="D380" s="7" t="str">
        <f t="shared" si="78"/>
        <v>é.emissividade</v>
      </c>
      <c r="E380" s="10" t="s">
        <v>37</v>
      </c>
      <c r="F380" s="20" t="str">
        <f t="shared" si="88"/>
        <v>d.energizar</v>
      </c>
      <c r="G380" s="33" t="s">
        <v>1756</v>
      </c>
      <c r="H380" s="5" t="s">
        <v>46</v>
      </c>
      <c r="I380" s="29" t="s">
        <v>0</v>
      </c>
      <c r="J380" s="23" t="s">
        <v>0</v>
      </c>
      <c r="K380" s="23" t="s">
        <v>0</v>
      </c>
      <c r="L380" s="23" t="s">
        <v>0</v>
      </c>
      <c r="M380" s="23" t="s">
        <v>0</v>
      </c>
      <c r="N380" s="25" t="s">
        <v>0</v>
      </c>
      <c r="O380" s="23" t="s">
        <v>0</v>
      </c>
      <c r="P380" s="23" t="s">
        <v>0</v>
      </c>
      <c r="Q380" s="23" t="s">
        <v>0</v>
      </c>
      <c r="R380" s="25" t="s">
        <v>0</v>
      </c>
      <c r="S380" s="12" t="s">
        <v>1</v>
      </c>
      <c r="T380" s="12" t="s">
        <v>42</v>
      </c>
      <c r="U380" s="6" t="str">
        <f t="shared" si="79"/>
        <v>Propriedade destinada a energizar:    é.emissividade</v>
      </c>
      <c r="V380" s="6" t="str">
        <f t="shared" si="80"/>
        <v>Dado para energizar:     emissividade          Deve ser formatado como (xsd:double)</v>
      </c>
      <c r="W380" s="28" t="s">
        <v>1768</v>
      </c>
      <c r="X380" s="22" t="str">
        <f t="shared" si="73"/>
        <v>ener.112</v>
      </c>
      <c r="Y380" s="48" t="str">
        <f t="shared" si="74"/>
        <v>É um conceito de energizar</v>
      </c>
      <c r="Z380" s="47" t="str">
        <f t="shared" si="81"/>
        <v>Mide la capacidad de un material para emitir energía en forma de radiación térmica. Representada por la letra ε varía entre 0 y 1. Un cuerpo negro perfecto que emite la radiación máxima es 1.</v>
      </c>
      <c r="AA380" s="50" t="str">
        <f t="shared" si="75"/>
        <v>null</v>
      </c>
      <c r="AB380" s="51" t="s">
        <v>0</v>
      </c>
      <c r="AC380" s="50" t="str">
        <f t="shared" si="76"/>
        <v>null</v>
      </c>
      <c r="AD380" s="51" t="s">
        <v>0</v>
      </c>
    </row>
    <row r="381" spans="1:30" s="8" customFormat="1" ht="6" customHeight="1" x14ac:dyDescent="0.25">
      <c r="A381" s="4">
        <v>381</v>
      </c>
      <c r="B381" s="11" t="s">
        <v>36</v>
      </c>
      <c r="C381" s="27" t="str">
        <f t="shared" si="77"/>
        <v>p.energizar</v>
      </c>
      <c r="D381" s="7" t="str">
        <f t="shared" si="78"/>
        <v xml:space="preserve">é.absortância.radiação.solar  </v>
      </c>
      <c r="E381" s="10" t="s">
        <v>37</v>
      </c>
      <c r="F381" s="20" t="str">
        <f t="shared" si="88"/>
        <v>d.energizar</v>
      </c>
      <c r="G381" s="33" t="s">
        <v>1760</v>
      </c>
      <c r="H381" s="5" t="s">
        <v>46</v>
      </c>
      <c r="I381" s="29" t="s">
        <v>0</v>
      </c>
      <c r="J381" s="23" t="s">
        <v>0</v>
      </c>
      <c r="K381" s="23" t="s">
        <v>0</v>
      </c>
      <c r="L381" s="23" t="s">
        <v>0</v>
      </c>
      <c r="M381" s="23" t="s">
        <v>0</v>
      </c>
      <c r="N381" s="25" t="s">
        <v>0</v>
      </c>
      <c r="O381" s="23" t="s">
        <v>0</v>
      </c>
      <c r="P381" s="23" t="s">
        <v>0</v>
      </c>
      <c r="Q381" s="23" t="s">
        <v>0</v>
      </c>
      <c r="R381" s="25" t="s">
        <v>0</v>
      </c>
      <c r="S381" s="12" t="s">
        <v>1</v>
      </c>
      <c r="T381" s="12" t="s">
        <v>42</v>
      </c>
      <c r="U381" s="6" t="str">
        <f t="shared" si="79"/>
        <v xml:space="preserve">Propriedade destinada a energizar:    é.absortância.radiação.solar  </v>
      </c>
      <c r="V381" s="6" t="str">
        <f t="shared" si="80"/>
        <v>Dado para energizar:     absortância.radiação.solar            Deve ser formatado como (xsd:double)</v>
      </c>
      <c r="W381" s="28" t="s">
        <v>2053</v>
      </c>
      <c r="X381" s="22" t="str">
        <f t="shared" si="73"/>
        <v>ener.113</v>
      </c>
      <c r="Y381" s="48" t="str">
        <f t="shared" si="74"/>
        <v>É um conceito de energizar</v>
      </c>
      <c r="Z381" s="47" t="str">
        <f t="shared" si="81"/>
        <v>Mide la cantidad de energía solar que es absorbida por el material en relación con la energía solar que incide sobre él. Se expresa entre 0 y 1. Cuanto menor sea el valor, menos energía absorberá. .</v>
      </c>
      <c r="AA381" s="50" t="str">
        <f t="shared" si="75"/>
        <v>null</v>
      </c>
      <c r="AB381" s="51" t="s">
        <v>0</v>
      </c>
      <c r="AC381" s="50" t="str">
        <f t="shared" si="76"/>
        <v>null</v>
      </c>
      <c r="AD381" s="51" t="s">
        <v>0</v>
      </c>
    </row>
    <row r="382" spans="1:30" s="8" customFormat="1" ht="6" customHeight="1" x14ac:dyDescent="0.25">
      <c r="A382" s="4">
        <v>382</v>
      </c>
      <c r="B382" s="11" t="s">
        <v>36</v>
      </c>
      <c r="C382" s="27" t="str">
        <f t="shared" si="77"/>
        <v>p.energizar</v>
      </c>
      <c r="D382" s="7" t="str">
        <f t="shared" si="78"/>
        <v>é.resistência.térmica</v>
      </c>
      <c r="E382" s="10" t="s">
        <v>37</v>
      </c>
      <c r="F382" s="20" t="str">
        <f t="shared" si="88"/>
        <v>d.energizar</v>
      </c>
      <c r="G382" s="44" t="s">
        <v>1762</v>
      </c>
      <c r="H382" s="5" t="s">
        <v>46</v>
      </c>
      <c r="I382" s="29" t="s">
        <v>0</v>
      </c>
      <c r="J382" s="23" t="s">
        <v>0</v>
      </c>
      <c r="K382" s="23" t="s">
        <v>0</v>
      </c>
      <c r="L382" s="23" t="s">
        <v>0</v>
      </c>
      <c r="M382" s="23" t="s">
        <v>0</v>
      </c>
      <c r="N382" s="25" t="s">
        <v>0</v>
      </c>
      <c r="O382" s="23" t="s">
        <v>0</v>
      </c>
      <c r="P382" s="23" t="s">
        <v>0</v>
      </c>
      <c r="Q382" s="23" t="s">
        <v>1775</v>
      </c>
      <c r="R382" s="25" t="s">
        <v>0</v>
      </c>
      <c r="S382" s="12" t="s">
        <v>1</v>
      </c>
      <c r="T382" s="12" t="s">
        <v>42</v>
      </c>
      <c r="U382" s="6" t="str">
        <f t="shared" si="79"/>
        <v>Propriedade destinada a energizar:    é.resistência.térmica</v>
      </c>
      <c r="V382" s="6" t="str">
        <f t="shared" si="80"/>
        <v>Dado para energizar:     resistência.térmica          Deve ser formatado como (xsd:double)</v>
      </c>
      <c r="W382" s="28" t="s">
        <v>1767</v>
      </c>
      <c r="X382" s="22" t="str">
        <f t="shared" si="73"/>
        <v>ener.114</v>
      </c>
      <c r="Y382" s="48" t="str">
        <f t="shared" si="74"/>
        <v>É um conceito de energizar</v>
      </c>
      <c r="Z382" s="47" t="str">
        <f t="shared" si="81"/>
        <v>Mide la capacidad de un material para resistir el paso del calor. Expresado en m²· K/W. Cuanto mayor sea la resistencia, mejor aislamiento.</v>
      </c>
      <c r="AA382" s="50" t="str">
        <f t="shared" si="75"/>
        <v>null</v>
      </c>
      <c r="AB382" s="51" t="s">
        <v>0</v>
      </c>
      <c r="AC382" s="50" t="str">
        <f t="shared" si="76"/>
        <v>null</v>
      </c>
      <c r="AD382" s="51" t="s">
        <v>0</v>
      </c>
    </row>
    <row r="383" spans="1:30" s="8" customFormat="1" ht="6" customHeight="1" x14ac:dyDescent="0.25">
      <c r="A383" s="4">
        <v>383</v>
      </c>
      <c r="B383" s="11" t="s">
        <v>36</v>
      </c>
      <c r="C383" s="27" t="str">
        <f t="shared" si="77"/>
        <v>p.energizar</v>
      </c>
      <c r="D383" s="7" t="str">
        <f t="shared" si="78"/>
        <v>é.transmitância.térmica</v>
      </c>
      <c r="E383" s="10" t="s">
        <v>37</v>
      </c>
      <c r="F383" s="20" t="str">
        <f t="shared" si="88"/>
        <v>d.energizar</v>
      </c>
      <c r="G383" s="33" t="s">
        <v>1761</v>
      </c>
      <c r="H383" s="5" t="s">
        <v>46</v>
      </c>
      <c r="I383" s="29" t="s">
        <v>0</v>
      </c>
      <c r="J383" s="23" t="s">
        <v>0</v>
      </c>
      <c r="K383" s="23" t="s">
        <v>0</v>
      </c>
      <c r="L383" s="23" t="s">
        <v>0</v>
      </c>
      <c r="M383" s="23" t="s">
        <v>0</v>
      </c>
      <c r="N383" s="25" t="s">
        <v>0</v>
      </c>
      <c r="O383" s="23" t="s">
        <v>0</v>
      </c>
      <c r="P383" s="23" t="s">
        <v>0</v>
      </c>
      <c r="Q383" s="23" t="s">
        <v>1774</v>
      </c>
      <c r="R383" s="25" t="s">
        <v>0</v>
      </c>
      <c r="S383" s="12" t="s">
        <v>1</v>
      </c>
      <c r="T383" s="12" t="s">
        <v>42</v>
      </c>
      <c r="U383" s="6" t="str">
        <f t="shared" si="79"/>
        <v>Propriedade destinada a energizar:    é.transmitância.térmica</v>
      </c>
      <c r="V383" s="6" t="str">
        <f t="shared" si="80"/>
        <v>Dado para energizar:     transmitância.térmica          Deve ser formatado como (xsd:double)</v>
      </c>
      <c r="W383" s="28" t="s">
        <v>1766</v>
      </c>
      <c r="X383" s="22" t="str">
        <f t="shared" si="73"/>
        <v>ener.115</v>
      </c>
      <c r="Y383" s="48" t="str">
        <f t="shared" si="74"/>
        <v>É um conceito de energizar</v>
      </c>
      <c r="Z383" s="47" t="str">
        <f t="shared" si="81"/>
        <v>Mide la cantidad de calor que pasa a través de un elemento de construcción por unidad de área y por diferencia de temperatura. Expresado en W/m²· K (vatios por metro cuadrado por Kelvin). Cuanto menor sea la transmitancia, mejor aislamiento.</v>
      </c>
      <c r="AA383" s="50" t="str">
        <f t="shared" si="75"/>
        <v>null</v>
      </c>
      <c r="AB383" s="51" t="s">
        <v>0</v>
      </c>
      <c r="AC383" s="50" t="str">
        <f t="shared" si="76"/>
        <v>null</v>
      </c>
      <c r="AD383" s="51" t="s">
        <v>0</v>
      </c>
    </row>
    <row r="384" spans="1:30" s="8" customFormat="1" ht="6" customHeight="1" x14ac:dyDescent="0.25">
      <c r="A384" s="4">
        <v>384</v>
      </c>
      <c r="B384" s="11" t="s">
        <v>36</v>
      </c>
      <c r="C384" s="27" t="str">
        <f t="shared" si="77"/>
        <v>p.energizar</v>
      </c>
      <c r="D384" s="7" t="str">
        <f t="shared" si="78"/>
        <v>é.fator.solar</v>
      </c>
      <c r="E384" s="10" t="s">
        <v>37</v>
      </c>
      <c r="F384" s="20" t="str">
        <f t="shared" si="88"/>
        <v>d.energizar</v>
      </c>
      <c r="G384" s="33" t="s">
        <v>1658</v>
      </c>
      <c r="H384" s="5" t="s">
        <v>46</v>
      </c>
      <c r="I384" s="29" t="s">
        <v>0</v>
      </c>
      <c r="J384" s="23" t="s">
        <v>0</v>
      </c>
      <c r="K384" s="23" t="s">
        <v>0</v>
      </c>
      <c r="L384" s="23" t="s">
        <v>0</v>
      </c>
      <c r="M384" s="23" t="s">
        <v>0</v>
      </c>
      <c r="N384" s="25" t="s">
        <v>0</v>
      </c>
      <c r="O384" s="23" t="s">
        <v>0</v>
      </c>
      <c r="P384" s="23" t="s">
        <v>0</v>
      </c>
      <c r="Q384" s="23" t="s">
        <v>0</v>
      </c>
      <c r="R384" s="25" t="s">
        <v>1773</v>
      </c>
      <c r="S384" s="12" t="s">
        <v>1</v>
      </c>
      <c r="T384" s="12" t="s">
        <v>42</v>
      </c>
      <c r="U384" s="6" t="str">
        <f t="shared" si="79"/>
        <v>Propriedade destinada a energizar:    é.fator.solar</v>
      </c>
      <c r="V384" s="6" t="str">
        <f t="shared" si="80"/>
        <v>Dado para energizar:     fator.solar          Deve ser formatado como (xsd:double)</v>
      </c>
      <c r="W384" s="28" t="s">
        <v>2054</v>
      </c>
      <c r="X384" s="22" t="str">
        <f t="shared" si="73"/>
        <v>ener.116</v>
      </c>
      <c r="Y384" s="48" t="str">
        <f t="shared" si="74"/>
        <v>É um conceito de energizar</v>
      </c>
      <c r="Z384" s="47" t="str">
        <f t="shared" si="81"/>
        <v>Indica la cantidad de energía solar que pasa a través del vidrio en relación con la energía solar que incide sobre él. Se expresa entre 0 y 1. Cuanto más bajo sea el valor, menos energía pasará. .</v>
      </c>
      <c r="AA384" s="50" t="str">
        <f t="shared" si="75"/>
        <v>null</v>
      </c>
      <c r="AB384" s="51" t="s">
        <v>0</v>
      </c>
      <c r="AC384" s="50" t="str">
        <f t="shared" si="76"/>
        <v>null</v>
      </c>
      <c r="AD384" s="51" t="s">
        <v>0</v>
      </c>
    </row>
    <row r="385" spans="1:30" s="8" customFormat="1" ht="6" customHeight="1" x14ac:dyDescent="0.25">
      <c r="A385" s="4">
        <v>385</v>
      </c>
      <c r="B385" s="11" t="s">
        <v>36</v>
      </c>
      <c r="C385" s="27" t="str">
        <f t="shared" si="77"/>
        <v>p.energizar</v>
      </c>
      <c r="D385" s="7" t="str">
        <f t="shared" si="78"/>
        <v>é.fator.fotoenergético</v>
      </c>
      <c r="E385" s="10" t="s">
        <v>37</v>
      </c>
      <c r="F385" s="20" t="str">
        <f t="shared" si="88"/>
        <v>d.energizar</v>
      </c>
      <c r="G385" s="33" t="s">
        <v>1763</v>
      </c>
      <c r="H385" s="5" t="s">
        <v>46</v>
      </c>
      <c r="I385" s="29" t="s">
        <v>0</v>
      </c>
      <c r="J385" s="23" t="s">
        <v>0</v>
      </c>
      <c r="K385" s="23" t="s">
        <v>0</v>
      </c>
      <c r="L385" s="23" t="s">
        <v>0</v>
      </c>
      <c r="M385" s="23" t="s">
        <v>0</v>
      </c>
      <c r="N385" s="25" t="s">
        <v>0</v>
      </c>
      <c r="O385" s="23" t="s">
        <v>0</v>
      </c>
      <c r="P385" s="23" t="s">
        <v>0</v>
      </c>
      <c r="Q385" s="23" t="s">
        <v>0</v>
      </c>
      <c r="R385" s="25" t="s">
        <v>1772</v>
      </c>
      <c r="S385" s="12" t="s">
        <v>1</v>
      </c>
      <c r="T385" s="12" t="s">
        <v>42</v>
      </c>
      <c r="U385" s="6" t="str">
        <f t="shared" si="79"/>
        <v>Propriedade destinada a energizar:    é.fator.fotoenergético</v>
      </c>
      <c r="V385" s="6" t="str">
        <f t="shared" si="80"/>
        <v>Dado para energizar:     fator.fotoenergético          Deve ser formatado como (xsd:double)</v>
      </c>
      <c r="W385" s="28" t="s">
        <v>1770</v>
      </c>
      <c r="X385" s="22" t="str">
        <f t="shared" si="73"/>
        <v>ener.117</v>
      </c>
      <c r="Y385" s="48" t="str">
        <f t="shared" si="74"/>
        <v>É um conceito de energizar</v>
      </c>
      <c r="Z385" s="47" t="str">
        <f t="shared" si="81"/>
        <v>Indica la cantidad de energía solar que pasa a través del vidrio en relación con la energía solar que incide sobre él. Se expresa entre 0 y 1. Cuanto más bajo sea el valor, menos energía pasará. Equivalente al factor solar.</v>
      </c>
      <c r="AA385" s="50" t="str">
        <f t="shared" si="75"/>
        <v>null</v>
      </c>
      <c r="AB385" s="51" t="s">
        <v>0</v>
      </c>
      <c r="AC385" s="50" t="str">
        <f t="shared" si="76"/>
        <v>null</v>
      </c>
      <c r="AD385" s="51" t="s">
        <v>0</v>
      </c>
    </row>
    <row r="386" spans="1:30" s="31" customFormat="1" ht="6" customHeight="1" x14ac:dyDescent="0.25">
      <c r="A386" s="4">
        <v>386</v>
      </c>
      <c r="B386" s="11" t="s">
        <v>36</v>
      </c>
      <c r="C386" s="30" t="str">
        <f t="shared" si="77"/>
        <v>p.equipar</v>
      </c>
      <c r="D386" s="7" t="str">
        <f t="shared" si="78"/>
        <v>é.aparelho</v>
      </c>
      <c r="E386" s="10" t="s">
        <v>37</v>
      </c>
      <c r="F386" s="19" t="s">
        <v>1849</v>
      </c>
      <c r="G386" s="34" t="s">
        <v>485</v>
      </c>
      <c r="H386" s="5" t="s">
        <v>38</v>
      </c>
      <c r="I386" s="29" t="s">
        <v>0</v>
      </c>
      <c r="J386" s="23" t="s">
        <v>0</v>
      </c>
      <c r="K386" s="23" t="s">
        <v>0</v>
      </c>
      <c r="L386" s="23" t="s">
        <v>0</v>
      </c>
      <c r="M386" s="23" t="s">
        <v>0</v>
      </c>
      <c r="N386" s="25" t="s">
        <v>0</v>
      </c>
      <c r="O386" s="23" t="s">
        <v>0</v>
      </c>
      <c r="P386" s="23" t="s">
        <v>0</v>
      </c>
      <c r="Q386" s="23" t="s">
        <v>0</v>
      </c>
      <c r="R386" s="25" t="s">
        <v>0</v>
      </c>
      <c r="S386" s="12" t="s">
        <v>1</v>
      </c>
      <c r="T386" s="12" t="s">
        <v>42</v>
      </c>
      <c r="U386" s="6" t="str">
        <f t="shared" si="79"/>
        <v>Propriedade destinada a equipar:    é.aparelho</v>
      </c>
      <c r="V386" s="6" t="str">
        <f t="shared" si="80"/>
        <v>Dado para equipar:     aparelho          Deve ser formatado como (xsd:string)</v>
      </c>
      <c r="W386" s="28" t="s">
        <v>1997</v>
      </c>
      <c r="X386" s="22" t="str">
        <f t="shared" si="73"/>
        <v>equi.100</v>
      </c>
      <c r="Y386" s="48" t="str">
        <f t="shared" si="74"/>
        <v>É um conceito de equipar</v>
      </c>
      <c r="Z386" s="47" t="str">
        <f t="shared" si="81"/>
        <v>Es un aparato. Un equipo eléctrico o electrónico para uso diario o profesional.</v>
      </c>
      <c r="AA386" s="50" t="str">
        <f t="shared" si="75"/>
        <v>null</v>
      </c>
      <c r="AB386" s="51" t="s">
        <v>0</v>
      </c>
      <c r="AC386" s="50" t="str">
        <f t="shared" si="76"/>
        <v>null</v>
      </c>
      <c r="AD386" s="51" t="s">
        <v>0</v>
      </c>
    </row>
    <row r="387" spans="1:30" s="31" customFormat="1" ht="6" customHeight="1" x14ac:dyDescent="0.25">
      <c r="A387" s="4">
        <v>387</v>
      </c>
      <c r="B387" s="11" t="s">
        <v>36</v>
      </c>
      <c r="C387" s="27" t="str">
        <f t="shared" si="77"/>
        <v>p.equipar</v>
      </c>
      <c r="D387" s="7" t="str">
        <f t="shared" si="78"/>
        <v>é.bancada</v>
      </c>
      <c r="E387" s="10" t="s">
        <v>37</v>
      </c>
      <c r="F387" s="20" t="str">
        <f>F386</f>
        <v>d.equipar</v>
      </c>
      <c r="G387" s="34" t="s">
        <v>487</v>
      </c>
      <c r="H387" s="5" t="s">
        <v>38</v>
      </c>
      <c r="I387" s="29" t="s">
        <v>0</v>
      </c>
      <c r="J387" s="23" t="s">
        <v>0</v>
      </c>
      <c r="K387" s="23" t="s">
        <v>0</v>
      </c>
      <c r="L387" s="23" t="s">
        <v>0</v>
      </c>
      <c r="M387" s="23" t="s">
        <v>0</v>
      </c>
      <c r="N387" s="25" t="s">
        <v>0</v>
      </c>
      <c r="O387" s="23" t="s">
        <v>0</v>
      </c>
      <c r="P387" s="23" t="s">
        <v>0</v>
      </c>
      <c r="Q387" s="23" t="s">
        <v>0</v>
      </c>
      <c r="R387" s="25" t="s">
        <v>0</v>
      </c>
      <c r="S387" s="12" t="s">
        <v>1</v>
      </c>
      <c r="T387" s="12" t="s">
        <v>42</v>
      </c>
      <c r="U387" s="6" t="str">
        <f t="shared" si="79"/>
        <v>Propriedade destinada a equipar:    é.bancada</v>
      </c>
      <c r="V387" s="6" t="str">
        <f t="shared" si="80"/>
        <v>Dado para equipar:     bancada          Deve ser formatado como (xsd:string)</v>
      </c>
      <c r="W387" s="28" t="s">
        <v>1996</v>
      </c>
      <c r="X387" s="22" t="str">
        <f t="shared" ref="X387:X450" si="89">IF(F386&lt;&gt;F387,_xlfn.CONCAT(RIGHT(LEFT(F387,6),4),".100"),_xlfn.CONCAT(RIGHT(LEFT(F387,6),4),".",SUM(VALUE(RIGHT(X386,3)),1)))</f>
        <v>equi.101</v>
      </c>
      <c r="Y387" s="48" t="str">
        <f t="shared" ref="Y387:Y450" si="90">_xlfn.CONCAT("É um conceito de ", SUBSTITUTE(F387, "d.",  ""))</f>
        <v>É um conceito de equipar</v>
      </c>
      <c r="Z387" s="47" t="str">
        <f t="shared" si="81"/>
        <v>Es un banco. Plan fijo y uniforme para el trabajo profesional.</v>
      </c>
      <c r="AA387" s="50" t="str">
        <f t="shared" ref="AA387:AA450" si="91">IF(AB387="null", "null", "categoria.revit")</f>
        <v>null</v>
      </c>
      <c r="AB387" s="51" t="s">
        <v>0</v>
      </c>
      <c r="AC387" s="50" t="str">
        <f t="shared" ref="AC387:AC450" si="92">IF(AD387="null", "null", "classe.ifc")</f>
        <v>null</v>
      </c>
      <c r="AD387" s="51" t="s">
        <v>0</v>
      </c>
    </row>
    <row r="388" spans="1:30" s="31" customFormat="1" ht="6" customHeight="1" x14ac:dyDescent="0.25">
      <c r="A388" s="4">
        <v>388</v>
      </c>
      <c r="B388" s="11" t="s">
        <v>36</v>
      </c>
      <c r="C388" s="27" t="str">
        <f t="shared" si="77"/>
        <v>p.equipar</v>
      </c>
      <c r="D388" s="7" t="str">
        <f t="shared" si="78"/>
        <v>é.dispositivo</v>
      </c>
      <c r="E388" s="10" t="s">
        <v>37</v>
      </c>
      <c r="F388" s="20" t="str">
        <f>F387</f>
        <v>d.equipar</v>
      </c>
      <c r="G388" s="34" t="s">
        <v>484</v>
      </c>
      <c r="H388" s="5" t="s">
        <v>38</v>
      </c>
      <c r="I388" s="29" t="s">
        <v>0</v>
      </c>
      <c r="J388" s="23" t="s">
        <v>0</v>
      </c>
      <c r="K388" s="23" t="s">
        <v>0</v>
      </c>
      <c r="L388" s="23" t="s">
        <v>0</v>
      </c>
      <c r="M388" s="23" t="s">
        <v>0</v>
      </c>
      <c r="N388" s="25" t="s">
        <v>0</v>
      </c>
      <c r="O388" s="23" t="s">
        <v>0</v>
      </c>
      <c r="P388" s="23" t="s">
        <v>0</v>
      </c>
      <c r="Q388" s="23" t="s">
        <v>0</v>
      </c>
      <c r="R388" s="25" t="s">
        <v>0</v>
      </c>
      <c r="S388" s="12" t="s">
        <v>1</v>
      </c>
      <c r="T388" s="12" t="s">
        <v>42</v>
      </c>
      <c r="U388" s="6" t="str">
        <f t="shared" si="79"/>
        <v>Propriedade destinada a equipar:    é.dispositivo</v>
      </c>
      <c r="V388" s="6" t="str">
        <f t="shared" si="80"/>
        <v>Dado para equipar:     dispositivo          Deve ser formatado como (xsd:string)</v>
      </c>
      <c r="W388" s="28" t="s">
        <v>1999</v>
      </c>
      <c r="X388" s="22" t="str">
        <f t="shared" si="89"/>
        <v>equi.102</v>
      </c>
      <c r="Y388" s="48" t="str">
        <f t="shared" si="90"/>
        <v>É um conceito de equipar</v>
      </c>
      <c r="Z388" s="47" t="str">
        <f t="shared" si="81"/>
        <v>Es un dispositivo. Un equipo eléctrico o electrónico de uso diario o profesional.</v>
      </c>
      <c r="AA388" s="50" t="str">
        <f t="shared" si="91"/>
        <v>null</v>
      </c>
      <c r="AB388" s="51" t="s">
        <v>0</v>
      </c>
      <c r="AC388" s="50" t="str">
        <f t="shared" si="92"/>
        <v>null</v>
      </c>
      <c r="AD388" s="51" t="s">
        <v>0</v>
      </c>
    </row>
    <row r="389" spans="1:30" s="8" customFormat="1" ht="6" customHeight="1" x14ac:dyDescent="0.25">
      <c r="A389" s="4">
        <v>389</v>
      </c>
      <c r="B389" s="11" t="s">
        <v>36</v>
      </c>
      <c r="C389" s="27" t="str">
        <f t="shared" ref="C389:C454" si="93">SUBSTITUTE(F389,"d.","p.")</f>
        <v>p.equipar</v>
      </c>
      <c r="D389" s="7" t="str">
        <f t="shared" ref="D389:D454" si="94">_xlfn.CONCAT("é.",G389)</f>
        <v>é.equipamento</v>
      </c>
      <c r="E389" s="10" t="s">
        <v>37</v>
      </c>
      <c r="F389" s="20" t="str">
        <f>F388</f>
        <v>d.equipar</v>
      </c>
      <c r="G389" s="34" t="s">
        <v>483</v>
      </c>
      <c r="H389" s="26" t="s">
        <v>38</v>
      </c>
      <c r="I389" s="29" t="s">
        <v>0</v>
      </c>
      <c r="J389" s="25" t="s">
        <v>0</v>
      </c>
      <c r="K389" s="25" t="s">
        <v>0</v>
      </c>
      <c r="L389" s="25" t="s">
        <v>0</v>
      </c>
      <c r="M389" s="25" t="s">
        <v>0</v>
      </c>
      <c r="N389" s="25" t="s">
        <v>0</v>
      </c>
      <c r="O389" s="25" t="s">
        <v>0</v>
      </c>
      <c r="P389" s="25" t="s">
        <v>0</v>
      </c>
      <c r="Q389" s="25" t="s">
        <v>0</v>
      </c>
      <c r="R389" s="25" t="s">
        <v>0</v>
      </c>
      <c r="S389" s="12" t="s">
        <v>1</v>
      </c>
      <c r="T389" s="12" t="s">
        <v>42</v>
      </c>
      <c r="U389" s="6" t="str">
        <f t="shared" ref="U389:U454" si="95">_xlfn.CONCAT("Propriedade destinada a ",MID(C389,FIND("p.",C389,1)+2,100),":    ",D389)</f>
        <v>Propriedade destinada a equipar:    é.equipamento</v>
      </c>
      <c r="V389" s="6" t="str">
        <f t="shared" ref="V389:V454" si="96">_xlfn.CONCAT("Dado para ",MID(F389,FIND("d.",F389,1)+2,100),":     ",G389, "          Deve ser formatado como (",H389, ")")</f>
        <v>Dado para equipar:     equipamento          Deve ser formatado como (xsd:string)</v>
      </c>
      <c r="W389" s="28" t="s">
        <v>2205</v>
      </c>
      <c r="X389" s="22" t="str">
        <f t="shared" si="89"/>
        <v>equi.103</v>
      </c>
      <c r="Y389" s="48" t="str">
        <f t="shared" si="90"/>
        <v>É um conceito de equipar</v>
      </c>
      <c r="Z389" s="47" t="str">
        <f t="shared" ref="Z389:Z454" si="97">_xlfn.TRANSLATE(W389,"pt","es")</f>
        <v>Revit ID o IFC GlobalId o identificador único de objeto. Identificación del elemento del equipo.</v>
      </c>
      <c r="AA389" s="50" t="str">
        <f t="shared" si="91"/>
        <v>null</v>
      </c>
      <c r="AB389" s="51" t="s">
        <v>0</v>
      </c>
      <c r="AC389" s="50" t="str">
        <f t="shared" si="92"/>
        <v>null</v>
      </c>
      <c r="AD389" s="51" t="s">
        <v>0</v>
      </c>
    </row>
    <row r="390" spans="1:30" s="31" customFormat="1" ht="6" customHeight="1" x14ac:dyDescent="0.25">
      <c r="A390" s="4">
        <v>390</v>
      </c>
      <c r="B390" s="11" t="s">
        <v>36</v>
      </c>
      <c r="C390" s="27" t="str">
        <f t="shared" si="93"/>
        <v>p.equipar</v>
      </c>
      <c r="D390" s="7" t="str">
        <f t="shared" si="94"/>
        <v>é.instrumento</v>
      </c>
      <c r="E390" s="10" t="s">
        <v>37</v>
      </c>
      <c r="F390" s="20" t="str">
        <f>F389</f>
        <v>d.equipar</v>
      </c>
      <c r="G390" s="34" t="s">
        <v>486</v>
      </c>
      <c r="H390" s="5" t="s">
        <v>38</v>
      </c>
      <c r="I390" s="29" t="s">
        <v>0</v>
      </c>
      <c r="J390" s="23" t="s">
        <v>0</v>
      </c>
      <c r="K390" s="23" t="s">
        <v>0</v>
      </c>
      <c r="L390" s="23" t="s">
        <v>0</v>
      </c>
      <c r="M390" s="23" t="s">
        <v>0</v>
      </c>
      <c r="N390" s="25" t="s">
        <v>0</v>
      </c>
      <c r="O390" s="23" t="s">
        <v>0</v>
      </c>
      <c r="P390" s="23" t="s">
        <v>0</v>
      </c>
      <c r="Q390" s="23" t="s">
        <v>0</v>
      </c>
      <c r="R390" s="25" t="s">
        <v>0</v>
      </c>
      <c r="S390" s="12" t="s">
        <v>1</v>
      </c>
      <c r="T390" s="12" t="s">
        <v>42</v>
      </c>
      <c r="U390" s="6" t="str">
        <f t="shared" si="95"/>
        <v>Propriedade destinada a equipar:    é.instrumento</v>
      </c>
      <c r="V390" s="6" t="str">
        <f t="shared" si="96"/>
        <v>Dado para equipar:     instrumento          Deve ser formatado como (xsd:string)</v>
      </c>
      <c r="W390" s="28" t="s">
        <v>2000</v>
      </c>
      <c r="X390" s="22" t="str">
        <f t="shared" si="89"/>
        <v>equi.104</v>
      </c>
      <c r="Y390" s="48" t="str">
        <f t="shared" si="90"/>
        <v>É um conceito de equipar</v>
      </c>
      <c r="Z390" s="47" t="str">
        <f t="shared" si="97"/>
        <v>Es un instrumento. Un equipo para uso manual.</v>
      </c>
      <c r="AA390" s="50" t="str">
        <f t="shared" si="91"/>
        <v>null</v>
      </c>
      <c r="AB390" s="51" t="s">
        <v>0</v>
      </c>
      <c r="AC390" s="50" t="str">
        <f t="shared" si="92"/>
        <v>null</v>
      </c>
      <c r="AD390" s="51" t="s">
        <v>0</v>
      </c>
    </row>
    <row r="391" spans="1:30" s="31" customFormat="1" ht="6" customHeight="1" x14ac:dyDescent="0.25">
      <c r="A391" s="4">
        <v>391</v>
      </c>
      <c r="B391" s="11" t="s">
        <v>36</v>
      </c>
      <c r="C391" s="27" t="str">
        <f t="shared" si="93"/>
        <v>p.equipar</v>
      </c>
      <c r="D391" s="7" t="str">
        <f t="shared" si="94"/>
        <v>é.mobiliário</v>
      </c>
      <c r="E391" s="10" t="s">
        <v>37</v>
      </c>
      <c r="F391" s="20" t="str">
        <f>F389</f>
        <v>d.equipar</v>
      </c>
      <c r="G391" s="34" t="s">
        <v>1980</v>
      </c>
      <c r="H391" s="5" t="s">
        <v>38</v>
      </c>
      <c r="I391" s="29" t="s">
        <v>0</v>
      </c>
      <c r="J391" s="23" t="s">
        <v>0</v>
      </c>
      <c r="K391" s="23" t="s">
        <v>0</v>
      </c>
      <c r="L391" s="23" t="s">
        <v>0</v>
      </c>
      <c r="M391" s="23" t="s">
        <v>0</v>
      </c>
      <c r="N391" s="25" t="s">
        <v>0</v>
      </c>
      <c r="O391" s="23" t="s">
        <v>0</v>
      </c>
      <c r="P391" s="23" t="s">
        <v>0</v>
      </c>
      <c r="Q391" s="23" t="s">
        <v>0</v>
      </c>
      <c r="R391" s="25" t="s">
        <v>0</v>
      </c>
      <c r="S391" s="12" t="s">
        <v>1</v>
      </c>
      <c r="T391" s="12" t="s">
        <v>42</v>
      </c>
      <c r="U391" s="6" t="str">
        <f t="shared" si="95"/>
        <v>Propriedade destinada a equipar:    é.mobiliário</v>
      </c>
      <c r="V391" s="6" t="str">
        <f t="shared" si="96"/>
        <v>Dado para equipar:     mobiliário          Deve ser formatado como (xsd:string)</v>
      </c>
      <c r="W391" s="28" t="s">
        <v>1998</v>
      </c>
      <c r="X391" s="22" t="str">
        <f t="shared" si="89"/>
        <v>equi.105</v>
      </c>
      <c r="Y391" s="48" t="str">
        <f t="shared" si="90"/>
        <v>É um conceito de equipar</v>
      </c>
      <c r="Z391" s="47" t="str">
        <f t="shared" si="97"/>
        <v>Es un mueble para equipar una habitación.</v>
      </c>
      <c r="AA391" s="50" t="str">
        <f t="shared" si="91"/>
        <v>null</v>
      </c>
      <c r="AB391" s="51" t="s">
        <v>0</v>
      </c>
      <c r="AC391" s="50" t="str">
        <f t="shared" si="92"/>
        <v>null</v>
      </c>
      <c r="AD391" s="51" t="s">
        <v>0</v>
      </c>
    </row>
    <row r="392" spans="1:30" s="31" customFormat="1" ht="6" customHeight="1" x14ac:dyDescent="0.25">
      <c r="A392" s="4">
        <v>392</v>
      </c>
      <c r="B392" s="11" t="s">
        <v>36</v>
      </c>
      <c r="C392" s="27" t="str">
        <f t="shared" si="93"/>
        <v>p.equipar</v>
      </c>
      <c r="D392" s="7" t="str">
        <f t="shared" si="94"/>
        <v>é.paramento</v>
      </c>
      <c r="E392" s="10" t="s">
        <v>37</v>
      </c>
      <c r="F392" s="20" t="str">
        <f>F390</f>
        <v>d.equipar</v>
      </c>
      <c r="G392" s="34" t="s">
        <v>1994</v>
      </c>
      <c r="H392" s="5" t="s">
        <v>38</v>
      </c>
      <c r="I392" s="29" t="s">
        <v>0</v>
      </c>
      <c r="J392" s="23" t="s">
        <v>0</v>
      </c>
      <c r="K392" s="23" t="s">
        <v>0</v>
      </c>
      <c r="L392" s="23" t="s">
        <v>0</v>
      </c>
      <c r="M392" s="23" t="s">
        <v>0</v>
      </c>
      <c r="N392" s="25" t="s">
        <v>0</v>
      </c>
      <c r="O392" s="23" t="s">
        <v>0</v>
      </c>
      <c r="P392" s="23" t="s">
        <v>0</v>
      </c>
      <c r="Q392" s="23" t="s">
        <v>0</v>
      </c>
      <c r="R392" s="25" t="s">
        <v>0</v>
      </c>
      <c r="S392" s="12" t="s">
        <v>1</v>
      </c>
      <c r="T392" s="12" t="s">
        <v>42</v>
      </c>
      <c r="U392" s="6" t="str">
        <f t="shared" si="95"/>
        <v>Propriedade destinada a equipar:    é.paramento</v>
      </c>
      <c r="V392" s="6" t="str">
        <f t="shared" si="96"/>
        <v>Dado para equipar:     paramento          Deve ser formatado como (xsd:string)</v>
      </c>
      <c r="W392" s="28" t="s">
        <v>1995</v>
      </c>
      <c r="X392" s="22" t="str">
        <f t="shared" si="89"/>
        <v>equi.106</v>
      </c>
      <c r="Y392" s="48" t="str">
        <f t="shared" si="90"/>
        <v>É um conceito de equipar</v>
      </c>
      <c r="Z392" s="47" t="str">
        <f t="shared" si="97"/>
        <v>Es una vestimenta o prenda especial utilizada en ambientes contaminantes.</v>
      </c>
      <c r="AA392" s="50" t="str">
        <f t="shared" si="91"/>
        <v>null</v>
      </c>
      <c r="AB392" s="51" t="s">
        <v>0</v>
      </c>
      <c r="AC392" s="50" t="str">
        <f t="shared" si="92"/>
        <v>null</v>
      </c>
      <c r="AD392" s="51" t="s">
        <v>0</v>
      </c>
    </row>
    <row r="393" spans="1:30" s="8" customFormat="1" ht="6" customHeight="1" x14ac:dyDescent="0.25">
      <c r="A393" s="4">
        <v>393</v>
      </c>
      <c r="B393" s="11" t="s">
        <v>36</v>
      </c>
      <c r="C393" s="30" t="str">
        <f t="shared" si="93"/>
        <v>p.esgotar</v>
      </c>
      <c r="D393" s="7" t="str">
        <f t="shared" si="94"/>
        <v>é.esgoto</v>
      </c>
      <c r="E393" s="10" t="s">
        <v>37</v>
      </c>
      <c r="F393" s="19" t="s">
        <v>1037</v>
      </c>
      <c r="G393" s="33" t="s">
        <v>1041</v>
      </c>
      <c r="H393" s="26" t="s">
        <v>38</v>
      </c>
      <c r="I393" s="29" t="s">
        <v>0</v>
      </c>
      <c r="J393" s="25" t="s">
        <v>0</v>
      </c>
      <c r="K393" s="25" t="s">
        <v>0</v>
      </c>
      <c r="L393" s="25" t="s">
        <v>0</v>
      </c>
      <c r="M393" s="25" t="s">
        <v>0</v>
      </c>
      <c r="N393" s="25" t="s">
        <v>0</v>
      </c>
      <c r="O393" s="25" t="s">
        <v>0</v>
      </c>
      <c r="P393" s="25" t="s">
        <v>0</v>
      </c>
      <c r="Q393" s="25" t="s">
        <v>0</v>
      </c>
      <c r="R393" s="25" t="s">
        <v>0</v>
      </c>
      <c r="S393" s="12" t="s">
        <v>1</v>
      </c>
      <c r="T393" s="12" t="s">
        <v>42</v>
      </c>
      <c r="U393" s="6" t="str">
        <f t="shared" si="95"/>
        <v>Propriedade destinada a esgotar:    é.esgoto</v>
      </c>
      <c r="V393" s="6" t="str">
        <f t="shared" si="96"/>
        <v>Dado para esgotar:     esgoto          Deve ser formatado como (xsd:string)</v>
      </c>
      <c r="W393" s="28" t="s">
        <v>2206</v>
      </c>
      <c r="X393" s="22" t="str">
        <f t="shared" si="89"/>
        <v>esgo.100</v>
      </c>
      <c r="Y393" s="48" t="str">
        <f t="shared" si="90"/>
        <v>É um conceito de esgotar</v>
      </c>
      <c r="Z393" s="47" t="str">
        <f t="shared" si="97"/>
        <v>Revit ID o IFC GlobalId o identificador único de objeto. Identificación de la entidad de la tubería de alcantarillado.</v>
      </c>
      <c r="AA393" s="50" t="str">
        <f t="shared" si="91"/>
        <v>null</v>
      </c>
      <c r="AB393" s="51" t="s">
        <v>0</v>
      </c>
      <c r="AC393" s="50" t="str">
        <f t="shared" si="92"/>
        <v>null</v>
      </c>
      <c r="AD393" s="51" t="s">
        <v>0</v>
      </c>
    </row>
    <row r="394" spans="1:30" s="8" customFormat="1" ht="6" customHeight="1" x14ac:dyDescent="0.25">
      <c r="A394" s="4">
        <v>394</v>
      </c>
      <c r="B394" s="11" t="s">
        <v>36</v>
      </c>
      <c r="C394" s="27" t="str">
        <f t="shared" si="93"/>
        <v>p.esgotar</v>
      </c>
      <c r="D394" s="7" t="str">
        <f t="shared" si="94"/>
        <v>é.primário</v>
      </c>
      <c r="E394" s="10" t="s">
        <v>37</v>
      </c>
      <c r="F394" s="20" t="str">
        <f t="shared" ref="F394:F404" si="98">F393</f>
        <v>d.esgotar</v>
      </c>
      <c r="G394" s="33" t="s">
        <v>1250</v>
      </c>
      <c r="H394" s="5" t="s">
        <v>48</v>
      </c>
      <c r="I394" s="29" t="s">
        <v>0</v>
      </c>
      <c r="J394" s="25" t="s">
        <v>0</v>
      </c>
      <c r="K394" s="25" t="s">
        <v>0</v>
      </c>
      <c r="L394" s="25" t="s">
        <v>0</v>
      </c>
      <c r="M394" s="25" t="s">
        <v>0</v>
      </c>
      <c r="N394" s="25" t="s">
        <v>0</v>
      </c>
      <c r="O394" s="25" t="s">
        <v>0</v>
      </c>
      <c r="P394" s="25" t="s">
        <v>0</v>
      </c>
      <c r="Q394" s="25" t="s">
        <v>0</v>
      </c>
      <c r="R394" s="25" t="s">
        <v>0</v>
      </c>
      <c r="S394" s="12" t="s">
        <v>1</v>
      </c>
      <c r="T394" s="12" t="s">
        <v>42</v>
      </c>
      <c r="U394" s="6" t="str">
        <f t="shared" si="95"/>
        <v>Propriedade destinada a esgotar:    é.primário</v>
      </c>
      <c r="V394" s="6" t="str">
        <f t="shared" si="96"/>
        <v>Dado para esgotar:     primário          Deve ser formatado como (xsd:boolean)</v>
      </c>
      <c r="W394" s="28" t="s">
        <v>1253</v>
      </c>
      <c r="X394" s="22" t="str">
        <f t="shared" si="89"/>
        <v>esgo.101</v>
      </c>
      <c r="Y394" s="48" t="str">
        <f t="shared" si="90"/>
        <v>É um conceito de esgotar</v>
      </c>
      <c r="Z394" s="47" t="str">
        <f t="shared" si="97"/>
        <v>Es una tubería de alcantarillado sanitario primaria.</v>
      </c>
      <c r="AA394" s="50" t="str">
        <f t="shared" si="91"/>
        <v>null</v>
      </c>
      <c r="AB394" s="51" t="s">
        <v>0</v>
      </c>
      <c r="AC394" s="50" t="str">
        <f t="shared" si="92"/>
        <v>null</v>
      </c>
      <c r="AD394" s="51" t="s">
        <v>0</v>
      </c>
    </row>
    <row r="395" spans="1:30" s="8" customFormat="1" ht="6" customHeight="1" x14ac:dyDescent="0.25">
      <c r="A395" s="4">
        <v>395</v>
      </c>
      <c r="B395" s="11" t="s">
        <v>36</v>
      </c>
      <c r="C395" s="27" t="str">
        <f t="shared" si="93"/>
        <v>p.esgotar</v>
      </c>
      <c r="D395" s="7" t="str">
        <f t="shared" si="94"/>
        <v>é.secundário</v>
      </c>
      <c r="E395" s="10" t="s">
        <v>37</v>
      </c>
      <c r="F395" s="20" t="str">
        <f t="shared" si="98"/>
        <v>d.esgotar</v>
      </c>
      <c r="G395" s="33" t="s">
        <v>1251</v>
      </c>
      <c r="H395" s="5" t="s">
        <v>48</v>
      </c>
      <c r="I395" s="29" t="s">
        <v>0</v>
      </c>
      <c r="J395" s="25" t="s">
        <v>0</v>
      </c>
      <c r="K395" s="25" t="s">
        <v>0</v>
      </c>
      <c r="L395" s="25" t="s">
        <v>0</v>
      </c>
      <c r="M395" s="25" t="s">
        <v>0</v>
      </c>
      <c r="N395" s="25" t="s">
        <v>0</v>
      </c>
      <c r="O395" s="25" t="s">
        <v>0</v>
      </c>
      <c r="P395" s="25" t="s">
        <v>0</v>
      </c>
      <c r="Q395" s="25" t="s">
        <v>0</v>
      </c>
      <c r="R395" s="25" t="s">
        <v>0</v>
      </c>
      <c r="S395" s="12" t="s">
        <v>1</v>
      </c>
      <c r="T395" s="12" t="s">
        <v>42</v>
      </c>
      <c r="U395" s="6" t="str">
        <f t="shared" si="95"/>
        <v>Propriedade destinada a esgotar:    é.secundário</v>
      </c>
      <c r="V395" s="6" t="str">
        <f t="shared" si="96"/>
        <v>Dado para esgotar:     secundário          Deve ser formatado como (xsd:boolean)</v>
      </c>
      <c r="W395" s="28" t="s">
        <v>1254</v>
      </c>
      <c r="X395" s="22" t="str">
        <f t="shared" si="89"/>
        <v>esgo.102</v>
      </c>
      <c r="Y395" s="48" t="str">
        <f t="shared" si="90"/>
        <v>É um conceito de esgotar</v>
      </c>
      <c r="Z395" s="47" t="str">
        <f t="shared" si="97"/>
        <v>Es una tubería de alcantarillado sanitario secundaria.</v>
      </c>
      <c r="AA395" s="50" t="str">
        <f t="shared" si="91"/>
        <v>null</v>
      </c>
      <c r="AB395" s="51" t="s">
        <v>0</v>
      </c>
      <c r="AC395" s="50" t="str">
        <f t="shared" si="92"/>
        <v>null</v>
      </c>
      <c r="AD395" s="51" t="s">
        <v>0</v>
      </c>
    </row>
    <row r="396" spans="1:30" s="8" customFormat="1" ht="6" customHeight="1" x14ac:dyDescent="0.25">
      <c r="A396" s="4">
        <v>396</v>
      </c>
      <c r="B396" s="11" t="s">
        <v>36</v>
      </c>
      <c r="C396" s="27" t="str">
        <f t="shared" si="93"/>
        <v>p.esgotar</v>
      </c>
      <c r="D396" s="7" t="str">
        <f t="shared" si="94"/>
        <v>é.gordura</v>
      </c>
      <c r="E396" s="10" t="s">
        <v>37</v>
      </c>
      <c r="F396" s="20" t="str">
        <f t="shared" si="98"/>
        <v>d.esgotar</v>
      </c>
      <c r="G396" s="33" t="s">
        <v>1252</v>
      </c>
      <c r="H396" s="5" t="s">
        <v>48</v>
      </c>
      <c r="I396" s="29" t="s">
        <v>0</v>
      </c>
      <c r="J396" s="25" t="s">
        <v>0</v>
      </c>
      <c r="K396" s="25" t="s">
        <v>0</v>
      </c>
      <c r="L396" s="25" t="s">
        <v>0</v>
      </c>
      <c r="M396" s="25" t="s">
        <v>0</v>
      </c>
      <c r="N396" s="25" t="s">
        <v>0</v>
      </c>
      <c r="O396" s="25" t="s">
        <v>0</v>
      </c>
      <c r="P396" s="25" t="s">
        <v>0</v>
      </c>
      <c r="Q396" s="25" t="s">
        <v>0</v>
      </c>
      <c r="R396" s="25" t="s">
        <v>0</v>
      </c>
      <c r="S396" s="12" t="s">
        <v>1</v>
      </c>
      <c r="T396" s="12" t="s">
        <v>42</v>
      </c>
      <c r="U396" s="6" t="str">
        <f t="shared" si="95"/>
        <v>Propriedade destinada a esgotar:    é.gordura</v>
      </c>
      <c r="V396" s="6" t="str">
        <f t="shared" si="96"/>
        <v>Dado para esgotar:     gordura          Deve ser formatado como (xsd:boolean)</v>
      </c>
      <c r="W396" s="28" t="s">
        <v>1255</v>
      </c>
      <c r="X396" s="22" t="str">
        <f t="shared" si="89"/>
        <v>esgo.103</v>
      </c>
      <c r="Y396" s="48" t="str">
        <f t="shared" si="90"/>
        <v>É um conceito de esgotar</v>
      </c>
      <c r="Z396" s="47" t="str">
        <f t="shared" si="97"/>
        <v>Es una tubería de aguas residuales de las cocinas con grasa.</v>
      </c>
      <c r="AA396" s="50" t="str">
        <f t="shared" si="91"/>
        <v>null</v>
      </c>
      <c r="AB396" s="51" t="s">
        <v>0</v>
      </c>
      <c r="AC396" s="50" t="str">
        <f t="shared" si="92"/>
        <v>null</v>
      </c>
      <c r="AD396" s="51" t="s">
        <v>0</v>
      </c>
    </row>
    <row r="397" spans="1:30" s="8" customFormat="1" ht="6" customHeight="1" x14ac:dyDescent="0.25">
      <c r="A397" s="4">
        <v>397</v>
      </c>
      <c r="B397" s="11" t="s">
        <v>36</v>
      </c>
      <c r="C397" s="27" t="str">
        <f t="shared" si="93"/>
        <v>p.esgotar</v>
      </c>
      <c r="D397" s="7" t="str">
        <f t="shared" si="94"/>
        <v>é.respiro</v>
      </c>
      <c r="E397" s="10" t="s">
        <v>37</v>
      </c>
      <c r="F397" s="20" t="str">
        <f t="shared" si="98"/>
        <v>d.esgotar</v>
      </c>
      <c r="G397" s="33" t="s">
        <v>1517</v>
      </c>
      <c r="H397" s="5" t="s">
        <v>48</v>
      </c>
      <c r="I397" s="29" t="s">
        <v>0</v>
      </c>
      <c r="J397" s="25" t="s">
        <v>0</v>
      </c>
      <c r="K397" s="25" t="s">
        <v>0</v>
      </c>
      <c r="L397" s="25" t="s">
        <v>0</v>
      </c>
      <c r="M397" s="25" t="s">
        <v>0</v>
      </c>
      <c r="N397" s="25" t="s">
        <v>0</v>
      </c>
      <c r="O397" s="25" t="s">
        <v>0</v>
      </c>
      <c r="P397" s="25" t="s">
        <v>0</v>
      </c>
      <c r="Q397" s="25" t="s">
        <v>0</v>
      </c>
      <c r="R397" s="25" t="s">
        <v>0</v>
      </c>
      <c r="S397" s="12" t="s">
        <v>1</v>
      </c>
      <c r="T397" s="12" t="s">
        <v>42</v>
      </c>
      <c r="U397" s="6" t="str">
        <f t="shared" si="95"/>
        <v>Propriedade destinada a esgotar:    é.respiro</v>
      </c>
      <c r="V397" s="6" t="str">
        <f t="shared" si="96"/>
        <v>Dado para esgotar:     respiro          Deve ser formatado como (xsd:boolean)</v>
      </c>
      <c r="W397" s="28" t="s">
        <v>1518</v>
      </c>
      <c r="X397" s="22" t="str">
        <f t="shared" si="89"/>
        <v>esgo.104</v>
      </c>
      <c r="Y397" s="48" t="str">
        <f t="shared" si="90"/>
        <v>É um conceito de esgotar</v>
      </c>
      <c r="Z397" s="47" t="str">
        <f t="shared" si="97"/>
        <v>Es una tubería de ventilación de alcantarillado o cajas de ventilación.</v>
      </c>
      <c r="AA397" s="50" t="str">
        <f t="shared" si="91"/>
        <v>null</v>
      </c>
      <c r="AB397" s="51" t="s">
        <v>0</v>
      </c>
      <c r="AC397" s="50" t="str">
        <f t="shared" si="92"/>
        <v>null</v>
      </c>
      <c r="AD397" s="51" t="s">
        <v>0</v>
      </c>
    </row>
    <row r="398" spans="1:30" s="8" customFormat="1" ht="6" customHeight="1" x14ac:dyDescent="0.25">
      <c r="A398" s="4">
        <v>398</v>
      </c>
      <c r="B398" s="11" t="s">
        <v>36</v>
      </c>
      <c r="C398" s="27" t="str">
        <f t="shared" si="93"/>
        <v>p.esgotar</v>
      </c>
      <c r="D398" s="7" t="str">
        <f t="shared" si="94"/>
        <v>é.pluvial</v>
      </c>
      <c r="E398" s="10" t="s">
        <v>37</v>
      </c>
      <c r="F398" s="20" t="str">
        <f t="shared" si="98"/>
        <v>d.esgotar</v>
      </c>
      <c r="G398" s="33" t="s">
        <v>1039</v>
      </c>
      <c r="H398" s="5" t="s">
        <v>48</v>
      </c>
      <c r="I398" s="29" t="s">
        <v>0</v>
      </c>
      <c r="J398" s="25" t="s">
        <v>0</v>
      </c>
      <c r="K398" s="25" t="s">
        <v>0</v>
      </c>
      <c r="L398" s="25" t="s">
        <v>0</v>
      </c>
      <c r="M398" s="25" t="s">
        <v>0</v>
      </c>
      <c r="N398" s="25" t="s">
        <v>0</v>
      </c>
      <c r="O398" s="25" t="s">
        <v>0</v>
      </c>
      <c r="P398" s="25" t="s">
        <v>0</v>
      </c>
      <c r="Q398" s="25" t="s">
        <v>0</v>
      </c>
      <c r="R398" s="25" t="s">
        <v>0</v>
      </c>
      <c r="S398" s="12" t="s">
        <v>1</v>
      </c>
      <c r="T398" s="12" t="s">
        <v>42</v>
      </c>
      <c r="U398" s="6" t="str">
        <f t="shared" si="95"/>
        <v>Propriedade destinada a esgotar:    é.pluvial</v>
      </c>
      <c r="V398" s="6" t="str">
        <f t="shared" si="96"/>
        <v>Dado para esgotar:     pluvial          Deve ser formatado como (xsd:boolean)</v>
      </c>
      <c r="W398" s="28" t="s">
        <v>1256</v>
      </c>
      <c r="X398" s="22" t="str">
        <f t="shared" si="89"/>
        <v>esgo.105</v>
      </c>
      <c r="Y398" s="48" t="str">
        <f t="shared" si="90"/>
        <v>É um conceito de esgotar</v>
      </c>
      <c r="Z398" s="47" t="str">
        <f t="shared" si="97"/>
        <v>Es una tubería de drenaje de agua de lluvia.</v>
      </c>
      <c r="AA398" s="50" t="str">
        <f t="shared" si="91"/>
        <v>null</v>
      </c>
      <c r="AB398" s="51" t="s">
        <v>0</v>
      </c>
      <c r="AC398" s="50" t="str">
        <f t="shared" si="92"/>
        <v>null</v>
      </c>
      <c r="AD398" s="51" t="s">
        <v>0</v>
      </c>
    </row>
    <row r="399" spans="1:30" s="8" customFormat="1" ht="6" customHeight="1" x14ac:dyDescent="0.25">
      <c r="A399" s="4">
        <v>399</v>
      </c>
      <c r="B399" s="11" t="s">
        <v>36</v>
      </c>
      <c r="C399" s="27" t="str">
        <f t="shared" si="93"/>
        <v>p.esgotar</v>
      </c>
      <c r="D399" s="7" t="str">
        <f t="shared" si="94"/>
        <v>é.químico</v>
      </c>
      <c r="E399" s="10" t="s">
        <v>37</v>
      </c>
      <c r="F399" s="20" t="str">
        <f t="shared" si="98"/>
        <v>d.esgotar</v>
      </c>
      <c r="G399" s="33" t="s">
        <v>1248</v>
      </c>
      <c r="H399" s="5" t="s">
        <v>48</v>
      </c>
      <c r="I399" s="29" t="s">
        <v>0</v>
      </c>
      <c r="J399" s="25" t="s">
        <v>0</v>
      </c>
      <c r="K399" s="25" t="s">
        <v>0</v>
      </c>
      <c r="L399" s="25" t="s">
        <v>0</v>
      </c>
      <c r="M399" s="25" t="s">
        <v>0</v>
      </c>
      <c r="N399" s="25" t="s">
        <v>0</v>
      </c>
      <c r="O399" s="25" t="s">
        <v>0</v>
      </c>
      <c r="P399" s="25" t="s">
        <v>0</v>
      </c>
      <c r="Q399" s="25" t="s">
        <v>0</v>
      </c>
      <c r="R399" s="25" t="s">
        <v>0</v>
      </c>
      <c r="S399" s="12" t="s">
        <v>1</v>
      </c>
      <c r="T399" s="12" t="s">
        <v>42</v>
      </c>
      <c r="U399" s="6" t="str">
        <f t="shared" si="95"/>
        <v>Propriedade destinada a esgotar:    é.químico</v>
      </c>
      <c r="V399" s="6" t="str">
        <f t="shared" si="96"/>
        <v>Dado para esgotar:     químico          Deve ser formatado como (xsd:boolean)</v>
      </c>
      <c r="W399" s="28" t="s">
        <v>1257</v>
      </c>
      <c r="X399" s="22" t="str">
        <f t="shared" si="89"/>
        <v>esgo.106</v>
      </c>
      <c r="Y399" s="48" t="str">
        <f t="shared" si="90"/>
        <v>É um conceito de esgotar</v>
      </c>
      <c r="Z399" s="47" t="str">
        <f t="shared" si="97"/>
        <v>Es una tubería para el escape de fluidos químicos peligrosos.</v>
      </c>
      <c r="AA399" s="50" t="str">
        <f t="shared" si="91"/>
        <v>null</v>
      </c>
      <c r="AB399" s="51" t="s">
        <v>0</v>
      </c>
      <c r="AC399" s="50" t="str">
        <f t="shared" si="92"/>
        <v>null</v>
      </c>
      <c r="AD399" s="51" t="s">
        <v>0</v>
      </c>
    </row>
    <row r="400" spans="1:30" s="8" customFormat="1" ht="6" customHeight="1" x14ac:dyDescent="0.25">
      <c r="A400" s="4">
        <v>400</v>
      </c>
      <c r="B400" s="11" t="s">
        <v>36</v>
      </c>
      <c r="C400" s="27" t="str">
        <f t="shared" si="93"/>
        <v>p.esgotar</v>
      </c>
      <c r="D400" s="7" t="str">
        <f t="shared" si="94"/>
        <v>é.tóxico</v>
      </c>
      <c r="E400" s="10" t="s">
        <v>37</v>
      </c>
      <c r="F400" s="20" t="str">
        <f t="shared" si="98"/>
        <v>d.esgotar</v>
      </c>
      <c r="G400" s="33" t="s">
        <v>1249</v>
      </c>
      <c r="H400" s="5" t="s">
        <v>48</v>
      </c>
      <c r="I400" s="29" t="s">
        <v>0</v>
      </c>
      <c r="J400" s="25" t="s">
        <v>0</v>
      </c>
      <c r="K400" s="25" t="s">
        <v>0</v>
      </c>
      <c r="L400" s="25" t="s">
        <v>0</v>
      </c>
      <c r="M400" s="25" t="s">
        <v>0</v>
      </c>
      <c r="N400" s="25" t="s">
        <v>0</v>
      </c>
      <c r="O400" s="25" t="s">
        <v>0</v>
      </c>
      <c r="P400" s="25" t="s">
        <v>0</v>
      </c>
      <c r="Q400" s="25" t="s">
        <v>0</v>
      </c>
      <c r="R400" s="25" t="s">
        <v>0</v>
      </c>
      <c r="S400" s="12" t="s">
        <v>1</v>
      </c>
      <c r="T400" s="12" t="s">
        <v>42</v>
      </c>
      <c r="U400" s="6" t="str">
        <f t="shared" si="95"/>
        <v>Propriedade destinada a esgotar:    é.tóxico</v>
      </c>
      <c r="V400" s="6" t="str">
        <f t="shared" si="96"/>
        <v>Dado para esgotar:     tóxico          Deve ser formatado como (xsd:boolean)</v>
      </c>
      <c r="W400" s="28" t="s">
        <v>1258</v>
      </c>
      <c r="X400" s="22" t="str">
        <f t="shared" si="89"/>
        <v>esgo.107</v>
      </c>
      <c r="Y400" s="48" t="str">
        <f t="shared" si="90"/>
        <v>É um conceito de esgotar</v>
      </c>
      <c r="Z400" s="47" t="str">
        <f t="shared" si="97"/>
        <v>Es una tubería de escape de fluidos con toxicidad.</v>
      </c>
      <c r="AA400" s="50" t="str">
        <f t="shared" si="91"/>
        <v>null</v>
      </c>
      <c r="AB400" s="51" t="s">
        <v>0</v>
      </c>
      <c r="AC400" s="50" t="str">
        <f t="shared" si="92"/>
        <v>null</v>
      </c>
      <c r="AD400" s="51" t="s">
        <v>0</v>
      </c>
    </row>
    <row r="401" spans="1:30" s="8" customFormat="1" ht="6" customHeight="1" x14ac:dyDescent="0.25">
      <c r="A401" s="4">
        <v>401</v>
      </c>
      <c r="B401" s="11" t="s">
        <v>36</v>
      </c>
      <c r="C401" s="27" t="str">
        <f t="shared" si="93"/>
        <v>p.esgotar</v>
      </c>
      <c r="D401" s="7" t="str">
        <f t="shared" si="94"/>
        <v>é.rede.esgoto</v>
      </c>
      <c r="E401" s="10" t="s">
        <v>37</v>
      </c>
      <c r="F401" s="20" t="str">
        <f t="shared" si="98"/>
        <v>d.esgotar</v>
      </c>
      <c r="G401" s="33" t="s">
        <v>1063</v>
      </c>
      <c r="H401" s="5" t="s">
        <v>48</v>
      </c>
      <c r="I401" s="29" t="s">
        <v>0</v>
      </c>
      <c r="J401" s="25" t="s">
        <v>0</v>
      </c>
      <c r="K401" s="25" t="s">
        <v>0</v>
      </c>
      <c r="L401" s="25" t="s">
        <v>0</v>
      </c>
      <c r="M401" s="25" t="s">
        <v>0</v>
      </c>
      <c r="N401" s="25" t="s">
        <v>0</v>
      </c>
      <c r="O401" s="25" t="s">
        <v>0</v>
      </c>
      <c r="P401" s="25" t="s">
        <v>0</v>
      </c>
      <c r="Q401" s="25" t="s">
        <v>0</v>
      </c>
      <c r="R401" s="25" t="s">
        <v>0</v>
      </c>
      <c r="S401" s="12" t="s">
        <v>1</v>
      </c>
      <c r="T401" s="12" t="s">
        <v>42</v>
      </c>
      <c r="U401" s="6" t="str">
        <f t="shared" si="95"/>
        <v>Propriedade destinada a esgotar:    é.rede.esgoto</v>
      </c>
      <c r="V401" s="6" t="str">
        <f t="shared" si="96"/>
        <v>Dado para esgotar:     rede.esgoto          Deve ser formatado como (xsd:boolean)</v>
      </c>
      <c r="W401" s="28" t="s">
        <v>1259</v>
      </c>
      <c r="X401" s="22" t="str">
        <f t="shared" si="89"/>
        <v>esgo.108</v>
      </c>
      <c r="Y401" s="48" t="str">
        <f t="shared" si="90"/>
        <v>É um conceito de esgotar</v>
      </c>
      <c r="Z401" s="47" t="str">
        <f t="shared" si="97"/>
        <v>Es tubería de la red de alcantarillado urbano. Construcción de conexiones y extensiones.</v>
      </c>
      <c r="AA401" s="50" t="str">
        <f t="shared" si="91"/>
        <v>null</v>
      </c>
      <c r="AB401" s="51" t="s">
        <v>0</v>
      </c>
      <c r="AC401" s="50" t="str">
        <f t="shared" si="92"/>
        <v>null</v>
      </c>
      <c r="AD401" s="51" t="s">
        <v>0</v>
      </c>
    </row>
    <row r="402" spans="1:30" s="8" customFormat="1" ht="6" customHeight="1" x14ac:dyDescent="0.25">
      <c r="A402" s="4">
        <v>402</v>
      </c>
      <c r="B402" s="11" t="s">
        <v>36</v>
      </c>
      <c r="C402" s="27" t="str">
        <f t="shared" si="93"/>
        <v>p.esgotar</v>
      </c>
      <c r="D402" s="7" t="str">
        <f t="shared" si="94"/>
        <v>é.rede.coletora</v>
      </c>
      <c r="E402" s="10" t="s">
        <v>37</v>
      </c>
      <c r="F402" s="20" t="str">
        <f t="shared" si="98"/>
        <v>d.esgotar</v>
      </c>
      <c r="G402" s="33" t="s">
        <v>1064</v>
      </c>
      <c r="H402" s="5" t="s">
        <v>48</v>
      </c>
      <c r="I402" s="29" t="s">
        <v>0</v>
      </c>
      <c r="J402" s="25" t="s">
        <v>0</v>
      </c>
      <c r="K402" s="25" t="s">
        <v>0</v>
      </c>
      <c r="L402" s="25" t="s">
        <v>0</v>
      </c>
      <c r="M402" s="25" t="s">
        <v>0</v>
      </c>
      <c r="N402" s="25" t="s">
        <v>0</v>
      </c>
      <c r="O402" s="25" t="s">
        <v>0</v>
      </c>
      <c r="P402" s="25" t="s">
        <v>0</v>
      </c>
      <c r="Q402" s="25" t="s">
        <v>0</v>
      </c>
      <c r="R402" s="25" t="s">
        <v>0</v>
      </c>
      <c r="S402" s="12" t="s">
        <v>1</v>
      </c>
      <c r="T402" s="12" t="s">
        <v>42</v>
      </c>
      <c r="U402" s="6" t="str">
        <f t="shared" si="95"/>
        <v>Propriedade destinada a esgotar:    é.rede.coletora</v>
      </c>
      <c r="V402" s="6" t="str">
        <f t="shared" si="96"/>
        <v>Dado para esgotar:     rede.coletora          Deve ser formatado como (xsd:boolean)</v>
      </c>
      <c r="W402" s="28" t="s">
        <v>1260</v>
      </c>
      <c r="X402" s="22" t="str">
        <f t="shared" si="89"/>
        <v>esgo.109</v>
      </c>
      <c r="Y402" s="48" t="str">
        <f t="shared" si="90"/>
        <v>É um conceito de esgotar</v>
      </c>
      <c r="Z402" s="47" t="str">
        <f t="shared" si="97"/>
        <v>Es un colector de tuberías de red urbana. Generalmente de diámetros mayores.</v>
      </c>
      <c r="AA402" s="50" t="str">
        <f t="shared" si="91"/>
        <v>null</v>
      </c>
      <c r="AB402" s="51" t="s">
        <v>0</v>
      </c>
      <c r="AC402" s="50" t="str">
        <f t="shared" si="92"/>
        <v>null</v>
      </c>
      <c r="AD402" s="51" t="s">
        <v>0</v>
      </c>
    </row>
    <row r="403" spans="1:30" s="8" customFormat="1" ht="6" customHeight="1" x14ac:dyDescent="0.25">
      <c r="A403" s="4">
        <v>403</v>
      </c>
      <c r="B403" s="11" t="s">
        <v>36</v>
      </c>
      <c r="C403" s="27" t="str">
        <f t="shared" si="93"/>
        <v>p.esgotar</v>
      </c>
      <c r="D403" s="7" t="str">
        <f t="shared" si="94"/>
        <v>é.rede.emissário</v>
      </c>
      <c r="E403" s="10" t="s">
        <v>37</v>
      </c>
      <c r="F403" s="20" t="str">
        <f t="shared" si="98"/>
        <v>d.esgotar</v>
      </c>
      <c r="G403" s="33" t="s">
        <v>1065</v>
      </c>
      <c r="H403" s="5" t="s">
        <v>48</v>
      </c>
      <c r="I403" s="29" t="s">
        <v>0</v>
      </c>
      <c r="J403" s="25" t="s">
        <v>0</v>
      </c>
      <c r="K403" s="25" t="s">
        <v>0</v>
      </c>
      <c r="L403" s="25" t="s">
        <v>0</v>
      </c>
      <c r="M403" s="25" t="s">
        <v>0</v>
      </c>
      <c r="N403" s="25" t="s">
        <v>0</v>
      </c>
      <c r="O403" s="25" t="s">
        <v>0</v>
      </c>
      <c r="P403" s="25" t="s">
        <v>0</v>
      </c>
      <c r="Q403" s="25" t="s">
        <v>0</v>
      </c>
      <c r="R403" s="25" t="s">
        <v>0</v>
      </c>
      <c r="S403" s="12" t="s">
        <v>1</v>
      </c>
      <c r="T403" s="12" t="s">
        <v>42</v>
      </c>
      <c r="U403" s="6" t="str">
        <f t="shared" si="95"/>
        <v>Propriedade destinada a esgotar:    é.rede.emissário</v>
      </c>
      <c r="V403" s="6" t="str">
        <f t="shared" si="96"/>
        <v>Dado para esgotar:     rede.emissário          Deve ser formatado como (xsd:boolean)</v>
      </c>
      <c r="W403" s="28" t="s">
        <v>1042</v>
      </c>
      <c r="X403" s="22" t="str">
        <f t="shared" si="89"/>
        <v>esgo.110</v>
      </c>
      <c r="Y403" s="48" t="str">
        <f t="shared" si="90"/>
        <v>É um conceito de esgotar</v>
      </c>
      <c r="Z403" s="47" t="str">
        <f t="shared" si="97"/>
        <v>Se trata de un emisario de la red de alcantarillado urbano. Por lo general, el diámetro más grande.</v>
      </c>
      <c r="AA403" s="50" t="str">
        <f t="shared" si="91"/>
        <v>null</v>
      </c>
      <c r="AB403" s="51" t="s">
        <v>0</v>
      </c>
      <c r="AC403" s="50" t="str">
        <f t="shared" si="92"/>
        <v>null</v>
      </c>
      <c r="AD403" s="51" t="s">
        <v>0</v>
      </c>
    </row>
    <row r="404" spans="1:30" s="8" customFormat="1" ht="6" customHeight="1" x14ac:dyDescent="0.25">
      <c r="A404" s="4">
        <v>404</v>
      </c>
      <c r="B404" s="11" t="s">
        <v>36</v>
      </c>
      <c r="C404" s="27" t="str">
        <f t="shared" si="93"/>
        <v>p.esgotar</v>
      </c>
      <c r="D404" s="7" t="str">
        <f t="shared" si="94"/>
        <v>é.rede.urbana.pluvial</v>
      </c>
      <c r="E404" s="10" t="s">
        <v>37</v>
      </c>
      <c r="F404" s="20" t="str">
        <f t="shared" si="98"/>
        <v>d.esgotar</v>
      </c>
      <c r="G404" s="33" t="s">
        <v>1040</v>
      </c>
      <c r="H404" s="5" t="s">
        <v>48</v>
      </c>
      <c r="I404" s="29" t="s">
        <v>0</v>
      </c>
      <c r="J404" s="25" t="s">
        <v>0</v>
      </c>
      <c r="K404" s="25" t="s">
        <v>0</v>
      </c>
      <c r="L404" s="25" t="s">
        <v>0</v>
      </c>
      <c r="M404" s="25" t="s">
        <v>0</v>
      </c>
      <c r="N404" s="25" t="s">
        <v>0</v>
      </c>
      <c r="O404" s="25" t="s">
        <v>0</v>
      </c>
      <c r="P404" s="25" t="s">
        <v>0</v>
      </c>
      <c r="Q404" s="25" t="s">
        <v>0</v>
      </c>
      <c r="R404" s="25" t="s">
        <v>0</v>
      </c>
      <c r="S404" s="12" t="s">
        <v>1</v>
      </c>
      <c r="T404" s="12" t="s">
        <v>42</v>
      </c>
      <c r="U404" s="6" t="str">
        <f t="shared" si="95"/>
        <v>Propriedade destinada a esgotar:    é.rede.urbana.pluvial</v>
      </c>
      <c r="V404" s="6" t="str">
        <f t="shared" si="96"/>
        <v>Dado para esgotar:     rede.urbana.pluvial          Deve ser formatado como (xsd:boolean)</v>
      </c>
      <c r="W404" s="28" t="s">
        <v>1261</v>
      </c>
      <c r="X404" s="22" t="str">
        <f t="shared" si="89"/>
        <v>esgo.111</v>
      </c>
      <c r="Y404" s="48" t="str">
        <f t="shared" si="90"/>
        <v>É um conceito de esgotar</v>
      </c>
      <c r="Z404" s="47" t="str">
        <f t="shared" si="97"/>
        <v>Se trata de la canalización de tuberías urbanas de aguas pluviales. Generalmente de diámetros mayores.</v>
      </c>
      <c r="AA404" s="50" t="str">
        <f t="shared" si="91"/>
        <v>null</v>
      </c>
      <c r="AB404" s="51" t="s">
        <v>0</v>
      </c>
      <c r="AC404" s="50" t="str">
        <f t="shared" si="92"/>
        <v>null</v>
      </c>
      <c r="AD404" s="51" t="s">
        <v>0</v>
      </c>
    </row>
    <row r="405" spans="1:30" s="8" customFormat="1" ht="6" customHeight="1" x14ac:dyDescent="0.25">
      <c r="A405" s="4">
        <v>405</v>
      </c>
      <c r="B405" s="11" t="s">
        <v>36</v>
      </c>
      <c r="C405" s="30" t="str">
        <f t="shared" si="93"/>
        <v>p.estar</v>
      </c>
      <c r="D405" s="7" t="str">
        <f t="shared" si="94"/>
        <v>é.ambiente</v>
      </c>
      <c r="E405" s="10" t="s">
        <v>37</v>
      </c>
      <c r="F405" s="19" t="s">
        <v>1327</v>
      </c>
      <c r="G405" s="33" t="s">
        <v>480</v>
      </c>
      <c r="H405" s="26" t="s">
        <v>38</v>
      </c>
      <c r="I405" s="29" t="s">
        <v>0</v>
      </c>
      <c r="J405" s="25" t="s">
        <v>0</v>
      </c>
      <c r="K405" s="25" t="s">
        <v>0</v>
      </c>
      <c r="L405" s="25" t="s">
        <v>0</v>
      </c>
      <c r="M405" s="25" t="s">
        <v>0</v>
      </c>
      <c r="N405" s="25" t="s">
        <v>0</v>
      </c>
      <c r="O405" s="25" t="s">
        <v>0</v>
      </c>
      <c r="P405" s="25" t="s">
        <v>0</v>
      </c>
      <c r="Q405" s="25" t="s">
        <v>0</v>
      </c>
      <c r="R405" s="25" t="s">
        <v>0</v>
      </c>
      <c r="S405" s="12" t="s">
        <v>1</v>
      </c>
      <c r="T405" s="12" t="s">
        <v>42</v>
      </c>
      <c r="U405" s="6" t="str">
        <f t="shared" si="95"/>
        <v>Propriedade destinada a estar:    é.ambiente</v>
      </c>
      <c r="V405" s="6" t="str">
        <f t="shared" si="96"/>
        <v>Dado para estar:     ambiente          Deve ser formatado como (xsd:string)</v>
      </c>
      <c r="W405" s="28" t="s">
        <v>2207</v>
      </c>
      <c r="X405" s="22" t="str">
        <f t="shared" si="89"/>
        <v>esta.100</v>
      </c>
      <c r="Y405" s="48" t="str">
        <f t="shared" si="90"/>
        <v>É um conceito de estar</v>
      </c>
      <c r="Z405" s="47" t="str">
        <f t="shared" si="97"/>
        <v>Revit ID o IFC GlobalId o identificador único de objeto. Identificación del elemento espacial que representa la estancia.</v>
      </c>
      <c r="AA405" s="50" t="str">
        <f t="shared" si="91"/>
        <v>categoria.revit</v>
      </c>
      <c r="AB405" s="51" t="s">
        <v>2364</v>
      </c>
      <c r="AC405" s="50" t="str">
        <f t="shared" si="92"/>
        <v>classe.ifc</v>
      </c>
      <c r="AD405" s="51" t="s">
        <v>2362</v>
      </c>
    </row>
    <row r="406" spans="1:30" s="8" customFormat="1" ht="6" customHeight="1" x14ac:dyDescent="0.25">
      <c r="A406" s="4">
        <v>406</v>
      </c>
      <c r="B406" s="11" t="s">
        <v>36</v>
      </c>
      <c r="C406" s="27" t="str">
        <f t="shared" si="93"/>
        <v>p.estar</v>
      </c>
      <c r="D406" s="7" t="str">
        <f t="shared" si="94"/>
        <v>é.de.recepção</v>
      </c>
      <c r="E406" s="10" t="s">
        <v>37</v>
      </c>
      <c r="F406" s="20" t="str">
        <f>F405</f>
        <v>d.estar</v>
      </c>
      <c r="G406" s="33" t="s">
        <v>1332</v>
      </c>
      <c r="H406" s="26" t="s">
        <v>48</v>
      </c>
      <c r="I406" s="29" t="s">
        <v>0</v>
      </c>
      <c r="J406" s="25" t="s">
        <v>0</v>
      </c>
      <c r="K406" s="25" t="s">
        <v>0</v>
      </c>
      <c r="L406" s="25" t="s">
        <v>0</v>
      </c>
      <c r="M406" s="25" t="s">
        <v>0</v>
      </c>
      <c r="N406" s="25" t="s">
        <v>0</v>
      </c>
      <c r="O406" s="25" t="s">
        <v>0</v>
      </c>
      <c r="P406" s="25" t="s">
        <v>0</v>
      </c>
      <c r="Q406" s="25" t="s">
        <v>0</v>
      </c>
      <c r="R406" s="25" t="s">
        <v>0</v>
      </c>
      <c r="S406" s="12" t="s">
        <v>1</v>
      </c>
      <c r="T406" s="12" t="s">
        <v>42</v>
      </c>
      <c r="U406" s="6" t="str">
        <f t="shared" si="95"/>
        <v>Propriedade destinada a estar:    é.de.recepção</v>
      </c>
      <c r="V406" s="6" t="str">
        <f t="shared" si="96"/>
        <v>Dado para estar:     de.recepção          Deve ser formatado como (xsd:boolean)</v>
      </c>
      <c r="W406" s="28" t="s">
        <v>1338</v>
      </c>
      <c r="X406" s="22" t="str">
        <f t="shared" si="89"/>
        <v>esta.101</v>
      </c>
      <c r="Y406" s="48" t="str">
        <f t="shared" si="90"/>
        <v>É um conceito de estar</v>
      </c>
      <c r="Z406" s="47" t="str">
        <f t="shared" si="97"/>
        <v>Declara que el entorno tiene una función de recepción como lobies, vestíbulos, etc.</v>
      </c>
      <c r="AA406" s="50" t="str">
        <f t="shared" si="91"/>
        <v>categoria.revit</v>
      </c>
      <c r="AB406" s="51" t="s">
        <v>2364</v>
      </c>
      <c r="AC406" s="50" t="str">
        <f t="shared" si="92"/>
        <v>classe.ifc</v>
      </c>
      <c r="AD406" s="51" t="s">
        <v>2362</v>
      </c>
    </row>
    <row r="407" spans="1:30" s="8" customFormat="1" ht="6" customHeight="1" x14ac:dyDescent="0.25">
      <c r="A407" s="4">
        <v>407</v>
      </c>
      <c r="B407" s="11" t="s">
        <v>36</v>
      </c>
      <c r="C407" s="27" t="str">
        <f t="shared" si="93"/>
        <v>p.estar</v>
      </c>
      <c r="D407" s="7" t="str">
        <f t="shared" si="94"/>
        <v>é.de.serviço</v>
      </c>
      <c r="E407" s="10" t="s">
        <v>37</v>
      </c>
      <c r="F407" s="20" t="str">
        <f>F405</f>
        <v>d.estar</v>
      </c>
      <c r="G407" s="33" t="s">
        <v>1328</v>
      </c>
      <c r="H407" s="26" t="s">
        <v>48</v>
      </c>
      <c r="I407" s="29" t="s">
        <v>0</v>
      </c>
      <c r="J407" s="25" t="s">
        <v>0</v>
      </c>
      <c r="K407" s="25" t="s">
        <v>0</v>
      </c>
      <c r="L407" s="25" t="s">
        <v>0</v>
      </c>
      <c r="M407" s="25" t="s">
        <v>0</v>
      </c>
      <c r="N407" s="25" t="s">
        <v>0</v>
      </c>
      <c r="O407" s="25" t="s">
        <v>0</v>
      </c>
      <c r="P407" s="25" t="s">
        <v>0</v>
      </c>
      <c r="Q407" s="25" t="s">
        <v>0</v>
      </c>
      <c r="R407" s="25" t="s">
        <v>0</v>
      </c>
      <c r="S407" s="12" t="s">
        <v>1</v>
      </c>
      <c r="T407" s="12" t="s">
        <v>42</v>
      </c>
      <c r="U407" s="6" t="str">
        <f t="shared" si="95"/>
        <v>Propriedade destinada a estar:    é.de.serviço</v>
      </c>
      <c r="V407" s="6" t="str">
        <f t="shared" si="96"/>
        <v>Dado para estar:     de.serviço          Deve ser formatado como (xsd:boolean)</v>
      </c>
      <c r="W407" s="28" t="s">
        <v>1339</v>
      </c>
      <c r="X407" s="22" t="str">
        <f t="shared" si="89"/>
        <v>esta.102</v>
      </c>
      <c r="Y407" s="48" t="str">
        <f t="shared" si="90"/>
        <v>É um conceito de estar</v>
      </c>
      <c r="Z407" s="47" t="str">
        <f t="shared" si="97"/>
        <v>Declara que el entorno tiene una función de servicio como las cocinas.</v>
      </c>
      <c r="AA407" s="50" t="str">
        <f t="shared" si="91"/>
        <v>categoria.revit</v>
      </c>
      <c r="AB407" s="51" t="s">
        <v>2364</v>
      </c>
      <c r="AC407" s="50" t="str">
        <f t="shared" si="92"/>
        <v>classe.ifc</v>
      </c>
      <c r="AD407" s="51" t="s">
        <v>2362</v>
      </c>
    </row>
    <row r="408" spans="1:30" s="8" customFormat="1" ht="6" customHeight="1" x14ac:dyDescent="0.25">
      <c r="A408" s="4">
        <v>408</v>
      </c>
      <c r="B408" s="11" t="s">
        <v>36</v>
      </c>
      <c r="C408" s="27" t="str">
        <f t="shared" si="93"/>
        <v>p.estar</v>
      </c>
      <c r="D408" s="7" t="str">
        <f t="shared" si="94"/>
        <v>é.de.permanência.prolongada</v>
      </c>
      <c r="E408" s="10" t="s">
        <v>37</v>
      </c>
      <c r="F408" s="20" t="str">
        <f>F405</f>
        <v>d.estar</v>
      </c>
      <c r="G408" s="33" t="s">
        <v>1653</v>
      </c>
      <c r="H408" s="26" t="s">
        <v>48</v>
      </c>
      <c r="I408" s="29" t="s">
        <v>0</v>
      </c>
      <c r="J408" s="25" t="s">
        <v>0</v>
      </c>
      <c r="K408" s="25" t="s">
        <v>0</v>
      </c>
      <c r="L408" s="25" t="s">
        <v>0</v>
      </c>
      <c r="M408" s="25" t="s">
        <v>0</v>
      </c>
      <c r="N408" s="25" t="s">
        <v>0</v>
      </c>
      <c r="O408" s="25" t="s">
        <v>0</v>
      </c>
      <c r="P408" s="25" t="s">
        <v>0</v>
      </c>
      <c r="Q408" s="25" t="s">
        <v>0</v>
      </c>
      <c r="R408" s="25" t="s">
        <v>0</v>
      </c>
      <c r="S408" s="12" t="s">
        <v>1</v>
      </c>
      <c r="T408" s="12" t="s">
        <v>42</v>
      </c>
      <c r="U408" s="6" t="str">
        <f t="shared" si="95"/>
        <v>Propriedade destinada a estar:    é.de.permanência.prolongada</v>
      </c>
      <c r="V408" s="6" t="str">
        <f t="shared" si="96"/>
        <v>Dado para estar:     de.permanência.prolongada          Deve ser formatado como (xsd:boolean)</v>
      </c>
      <c r="W408" s="28" t="s">
        <v>1655</v>
      </c>
      <c r="X408" s="22" t="str">
        <f t="shared" si="89"/>
        <v>esta.103</v>
      </c>
      <c r="Y408" s="48" t="str">
        <f t="shared" si="90"/>
        <v>É um conceito de estar</v>
      </c>
      <c r="Z408" s="47" t="str">
        <f t="shared" si="97"/>
        <v>Establece que el entorno se utiliza durante largos períodos, como lugares de trabajo o dormitorios, que requieren confort térmico y acústico, etc. La norma NBR 15575 se ocupa de los patrones de ocupación diaria de APP.</v>
      </c>
      <c r="AA408" s="50" t="str">
        <f t="shared" si="91"/>
        <v>categoria.revit</v>
      </c>
      <c r="AB408" s="51" t="s">
        <v>2364</v>
      </c>
      <c r="AC408" s="50" t="str">
        <f t="shared" si="92"/>
        <v>classe.ifc</v>
      </c>
      <c r="AD408" s="51" t="s">
        <v>2362</v>
      </c>
    </row>
    <row r="409" spans="1:30" s="8" customFormat="1" ht="6" customHeight="1" x14ac:dyDescent="0.25">
      <c r="A409" s="4">
        <v>409</v>
      </c>
      <c r="B409" s="11" t="s">
        <v>36</v>
      </c>
      <c r="C409" s="27" t="str">
        <f t="shared" si="93"/>
        <v>p.estar</v>
      </c>
      <c r="D409" s="7" t="str">
        <f t="shared" si="94"/>
        <v>é.de.permanência.transitória</v>
      </c>
      <c r="E409" s="10" t="s">
        <v>37</v>
      </c>
      <c r="F409" s="20" t="str">
        <f>F406</f>
        <v>d.estar</v>
      </c>
      <c r="G409" s="33" t="s">
        <v>1654</v>
      </c>
      <c r="H409" s="26" t="s">
        <v>48</v>
      </c>
      <c r="I409" s="29" t="s">
        <v>0</v>
      </c>
      <c r="J409" s="25" t="s">
        <v>0</v>
      </c>
      <c r="K409" s="25" t="s">
        <v>0</v>
      </c>
      <c r="L409" s="25" t="s">
        <v>0</v>
      </c>
      <c r="M409" s="25" t="s">
        <v>0</v>
      </c>
      <c r="N409" s="25" t="s">
        <v>0</v>
      </c>
      <c r="O409" s="25" t="s">
        <v>0</v>
      </c>
      <c r="P409" s="25" t="s">
        <v>0</v>
      </c>
      <c r="Q409" s="25" t="s">
        <v>0</v>
      </c>
      <c r="R409" s="25" t="s">
        <v>0</v>
      </c>
      <c r="S409" s="12" t="s">
        <v>1</v>
      </c>
      <c r="T409" s="12" t="s">
        <v>42</v>
      </c>
      <c r="U409" s="6" t="str">
        <f t="shared" si="95"/>
        <v>Propriedade destinada a estar:    é.de.permanência.transitória</v>
      </c>
      <c r="V409" s="6" t="str">
        <f t="shared" si="96"/>
        <v>Dado para estar:     de.permanência.transitória          Deve ser formatado como (xsd:boolean)</v>
      </c>
      <c r="W409" s="28" t="s">
        <v>1656</v>
      </c>
      <c r="X409" s="22" t="str">
        <f t="shared" si="89"/>
        <v>esta.104</v>
      </c>
      <c r="Y409" s="48" t="str">
        <f t="shared" si="90"/>
        <v>É um conceito de estar</v>
      </c>
      <c r="Z409" s="47" t="str">
        <f t="shared" si="97"/>
        <v>Declara que el entorno se utiliza durante breves períodos. La norma NBR 15575 se ocupa de los patrones de ocupación diaria de APP.</v>
      </c>
      <c r="AA409" s="50" t="str">
        <f t="shared" si="91"/>
        <v>categoria.revit</v>
      </c>
      <c r="AB409" s="51" t="s">
        <v>2364</v>
      </c>
      <c r="AC409" s="50" t="str">
        <f t="shared" si="92"/>
        <v>classe.ifc</v>
      </c>
      <c r="AD409" s="51" t="s">
        <v>2362</v>
      </c>
    </row>
    <row r="410" spans="1:30" s="8" customFormat="1" ht="6" customHeight="1" x14ac:dyDescent="0.25">
      <c r="A410" s="4">
        <v>410</v>
      </c>
      <c r="B410" s="11" t="s">
        <v>36</v>
      </c>
      <c r="C410" s="27" t="str">
        <f t="shared" si="93"/>
        <v>p.estar</v>
      </c>
      <c r="D410" s="7" t="str">
        <f t="shared" si="94"/>
        <v>é.de.guarda</v>
      </c>
      <c r="E410" s="10" t="s">
        <v>37</v>
      </c>
      <c r="F410" s="20" t="str">
        <f t="shared" ref="F410:F424" si="99">F409</f>
        <v>d.estar</v>
      </c>
      <c r="G410" s="33" t="s">
        <v>1329</v>
      </c>
      <c r="H410" s="26" t="s">
        <v>48</v>
      </c>
      <c r="I410" s="29" t="s">
        <v>0</v>
      </c>
      <c r="J410" s="25" t="s">
        <v>0</v>
      </c>
      <c r="K410" s="25" t="s">
        <v>0</v>
      </c>
      <c r="L410" s="25" t="s">
        <v>0</v>
      </c>
      <c r="M410" s="25" t="s">
        <v>0</v>
      </c>
      <c r="N410" s="25" t="s">
        <v>0</v>
      </c>
      <c r="O410" s="25" t="s">
        <v>0</v>
      </c>
      <c r="P410" s="25" t="s">
        <v>0</v>
      </c>
      <c r="Q410" s="25" t="s">
        <v>0</v>
      </c>
      <c r="R410" s="25" t="s">
        <v>0</v>
      </c>
      <c r="S410" s="12" t="s">
        <v>1</v>
      </c>
      <c r="T410" s="12" t="s">
        <v>42</v>
      </c>
      <c r="U410" s="6" t="str">
        <f t="shared" si="95"/>
        <v>Propriedade destinada a estar:    é.de.guarda</v>
      </c>
      <c r="V410" s="6" t="str">
        <f t="shared" si="96"/>
        <v>Dado para estar:     de.guarda          Deve ser formatado como (xsd:boolean)</v>
      </c>
      <c r="W410" s="28" t="s">
        <v>1491</v>
      </c>
      <c r="X410" s="22" t="str">
        <f t="shared" si="89"/>
        <v>esta.105</v>
      </c>
      <c r="Y410" s="48" t="str">
        <f t="shared" si="90"/>
        <v>É um conceito de estar</v>
      </c>
      <c r="Z410" s="47" t="str">
        <f t="shared" si="97"/>
        <v>Afirma que el medio ambiente tiene una función de salvaguarda como los depósitos, etc.</v>
      </c>
      <c r="AA410" s="50" t="str">
        <f t="shared" si="91"/>
        <v>categoria.revit</v>
      </c>
      <c r="AB410" s="51" t="s">
        <v>2364</v>
      </c>
      <c r="AC410" s="50" t="str">
        <f t="shared" si="92"/>
        <v>classe.ifc</v>
      </c>
      <c r="AD410" s="51" t="s">
        <v>2362</v>
      </c>
    </row>
    <row r="411" spans="1:30" s="8" customFormat="1" ht="6" customHeight="1" x14ac:dyDescent="0.25">
      <c r="A411" s="4">
        <v>411</v>
      </c>
      <c r="B411" s="11" t="s">
        <v>36</v>
      </c>
      <c r="C411" s="27" t="str">
        <f t="shared" si="93"/>
        <v>p.estar</v>
      </c>
      <c r="D411" s="7" t="str">
        <f t="shared" si="94"/>
        <v>é.de.higiene</v>
      </c>
      <c r="E411" s="10" t="s">
        <v>37</v>
      </c>
      <c r="F411" s="20" t="str">
        <f t="shared" si="99"/>
        <v>d.estar</v>
      </c>
      <c r="G411" s="33" t="s">
        <v>1330</v>
      </c>
      <c r="H411" s="26" t="s">
        <v>48</v>
      </c>
      <c r="I411" s="29" t="s">
        <v>0</v>
      </c>
      <c r="J411" s="25" t="s">
        <v>0</v>
      </c>
      <c r="K411" s="25" t="s">
        <v>0</v>
      </c>
      <c r="L411" s="25" t="s">
        <v>0</v>
      </c>
      <c r="M411" s="25" t="s">
        <v>0</v>
      </c>
      <c r="N411" s="25" t="s">
        <v>0</v>
      </c>
      <c r="O411" s="25" t="s">
        <v>0</v>
      </c>
      <c r="P411" s="25" t="s">
        <v>0</v>
      </c>
      <c r="Q411" s="25" t="s">
        <v>0</v>
      </c>
      <c r="R411" s="25" t="s">
        <v>0</v>
      </c>
      <c r="S411" s="12" t="s">
        <v>1</v>
      </c>
      <c r="T411" s="12" t="s">
        <v>42</v>
      </c>
      <c r="U411" s="6" t="str">
        <f t="shared" si="95"/>
        <v>Propriedade destinada a estar:    é.de.higiene</v>
      </c>
      <c r="V411" s="6" t="str">
        <f t="shared" si="96"/>
        <v>Dado para estar:     de.higiene          Deve ser formatado como (xsd:boolean)</v>
      </c>
      <c r="W411" s="28" t="s">
        <v>1340</v>
      </c>
      <c r="X411" s="22" t="str">
        <f t="shared" si="89"/>
        <v>esta.106</v>
      </c>
      <c r="Y411" s="48" t="str">
        <f t="shared" si="90"/>
        <v>É um conceito de estar</v>
      </c>
      <c r="Z411" s="47" t="str">
        <f t="shared" si="97"/>
        <v>Declara que el ambiente tiene una función higiénica, como los baños.</v>
      </c>
      <c r="AA411" s="50" t="str">
        <f t="shared" si="91"/>
        <v>categoria.revit</v>
      </c>
      <c r="AB411" s="51" t="s">
        <v>2364</v>
      </c>
      <c r="AC411" s="50" t="str">
        <f t="shared" si="92"/>
        <v>classe.ifc</v>
      </c>
      <c r="AD411" s="51" t="s">
        <v>2362</v>
      </c>
    </row>
    <row r="412" spans="1:30" s="8" customFormat="1" ht="6" customHeight="1" x14ac:dyDescent="0.25">
      <c r="A412" s="4">
        <v>412</v>
      </c>
      <c r="B412" s="11" t="s">
        <v>36</v>
      </c>
      <c r="C412" s="27" t="str">
        <f t="shared" si="93"/>
        <v>p.estar</v>
      </c>
      <c r="D412" s="7" t="str">
        <f t="shared" si="94"/>
        <v>é.de.habitação</v>
      </c>
      <c r="E412" s="10" t="s">
        <v>37</v>
      </c>
      <c r="F412" s="20" t="str">
        <f t="shared" si="99"/>
        <v>d.estar</v>
      </c>
      <c r="G412" s="33" t="s">
        <v>1331</v>
      </c>
      <c r="H412" s="26" t="s">
        <v>48</v>
      </c>
      <c r="I412" s="29" t="s">
        <v>0</v>
      </c>
      <c r="J412" s="25" t="s">
        <v>0</v>
      </c>
      <c r="K412" s="25" t="s">
        <v>0</v>
      </c>
      <c r="L412" s="25" t="s">
        <v>0</v>
      </c>
      <c r="M412" s="25" t="s">
        <v>0</v>
      </c>
      <c r="N412" s="25" t="s">
        <v>0</v>
      </c>
      <c r="O412" s="25" t="s">
        <v>0</v>
      </c>
      <c r="P412" s="25" t="s">
        <v>0</v>
      </c>
      <c r="Q412" s="25" t="s">
        <v>0</v>
      </c>
      <c r="R412" s="25" t="s">
        <v>0</v>
      </c>
      <c r="S412" s="12" t="s">
        <v>1</v>
      </c>
      <c r="T412" s="12" t="s">
        <v>42</v>
      </c>
      <c r="U412" s="6" t="str">
        <f t="shared" si="95"/>
        <v>Propriedade destinada a estar:    é.de.habitação</v>
      </c>
      <c r="V412" s="6" t="str">
        <f t="shared" si="96"/>
        <v>Dado para estar:     de.habitação          Deve ser formatado como (xsd:boolean)</v>
      </c>
      <c r="W412" s="28" t="s">
        <v>1341</v>
      </c>
      <c r="X412" s="22" t="str">
        <f t="shared" si="89"/>
        <v>esta.107</v>
      </c>
      <c r="Y412" s="48" t="str">
        <f t="shared" si="90"/>
        <v>É um conceito de estar</v>
      </c>
      <c r="Z412" s="47" t="str">
        <f t="shared" si="97"/>
        <v>Declara que el entorno tiene una función habitacional como dormitorios y espacios residenciales.</v>
      </c>
      <c r="AA412" s="50" t="str">
        <f t="shared" si="91"/>
        <v>categoria.revit</v>
      </c>
      <c r="AB412" s="51" t="s">
        <v>2364</v>
      </c>
      <c r="AC412" s="50" t="str">
        <f t="shared" si="92"/>
        <v>classe.ifc</v>
      </c>
      <c r="AD412" s="51" t="s">
        <v>2362</v>
      </c>
    </row>
    <row r="413" spans="1:30" s="8" customFormat="1" ht="6" customHeight="1" x14ac:dyDescent="0.25">
      <c r="A413" s="4">
        <v>413</v>
      </c>
      <c r="B413" s="11" t="s">
        <v>36</v>
      </c>
      <c r="C413" s="27" t="str">
        <f t="shared" si="93"/>
        <v>p.estar</v>
      </c>
      <c r="D413" s="7" t="str">
        <f t="shared" si="94"/>
        <v>é.de.espera</v>
      </c>
      <c r="E413" s="10" t="s">
        <v>37</v>
      </c>
      <c r="F413" s="20" t="str">
        <f t="shared" si="99"/>
        <v>d.estar</v>
      </c>
      <c r="G413" s="33" t="s">
        <v>1333</v>
      </c>
      <c r="H413" s="26" t="s">
        <v>48</v>
      </c>
      <c r="I413" s="29" t="s">
        <v>0</v>
      </c>
      <c r="J413" s="25" t="s">
        <v>0</v>
      </c>
      <c r="K413" s="25" t="s">
        <v>0</v>
      </c>
      <c r="L413" s="25" t="s">
        <v>0</v>
      </c>
      <c r="M413" s="25" t="s">
        <v>0</v>
      </c>
      <c r="N413" s="25" t="s">
        <v>0</v>
      </c>
      <c r="O413" s="25" t="s">
        <v>0</v>
      </c>
      <c r="P413" s="25" t="s">
        <v>0</v>
      </c>
      <c r="Q413" s="25" t="s">
        <v>0</v>
      </c>
      <c r="R413" s="25" t="s">
        <v>0</v>
      </c>
      <c r="S413" s="12" t="s">
        <v>1</v>
      </c>
      <c r="T413" s="12" t="s">
        <v>42</v>
      </c>
      <c r="U413" s="6" t="str">
        <f t="shared" si="95"/>
        <v>Propriedade destinada a estar:    é.de.espera</v>
      </c>
      <c r="V413" s="6" t="str">
        <f t="shared" si="96"/>
        <v>Dado para estar:     de.espera          Deve ser formatado como (xsd:boolean)</v>
      </c>
      <c r="W413" s="28" t="s">
        <v>1342</v>
      </c>
      <c r="X413" s="22" t="str">
        <f t="shared" si="89"/>
        <v>esta.108</v>
      </c>
      <c r="Y413" s="48" t="str">
        <f t="shared" si="90"/>
        <v>É um conceito de estar</v>
      </c>
      <c r="Z413" s="47" t="str">
        <f t="shared" si="97"/>
        <v>Declara que el entorno tiene una función de espera para las recepciones.</v>
      </c>
      <c r="AA413" s="50" t="str">
        <f t="shared" si="91"/>
        <v>categoria.revit</v>
      </c>
      <c r="AB413" s="51" t="s">
        <v>2364</v>
      </c>
      <c r="AC413" s="50" t="str">
        <f t="shared" si="92"/>
        <v>classe.ifc</v>
      </c>
      <c r="AD413" s="51" t="s">
        <v>2362</v>
      </c>
    </row>
    <row r="414" spans="1:30" s="8" customFormat="1" ht="6" customHeight="1" x14ac:dyDescent="0.25">
      <c r="A414" s="4">
        <v>414</v>
      </c>
      <c r="B414" s="11" t="s">
        <v>36</v>
      </c>
      <c r="C414" s="27" t="str">
        <f t="shared" si="93"/>
        <v>p.estar</v>
      </c>
      <c r="D414" s="7" t="str">
        <f t="shared" si="94"/>
        <v>é.de.lazer</v>
      </c>
      <c r="E414" s="10" t="s">
        <v>37</v>
      </c>
      <c r="F414" s="20" t="str">
        <f t="shared" si="99"/>
        <v>d.estar</v>
      </c>
      <c r="G414" s="33" t="s">
        <v>1337</v>
      </c>
      <c r="H414" s="26" t="s">
        <v>48</v>
      </c>
      <c r="I414" s="29" t="s">
        <v>0</v>
      </c>
      <c r="J414" s="25" t="s">
        <v>0</v>
      </c>
      <c r="K414" s="25" t="s">
        <v>0</v>
      </c>
      <c r="L414" s="25" t="s">
        <v>0</v>
      </c>
      <c r="M414" s="25" t="s">
        <v>0</v>
      </c>
      <c r="N414" s="25" t="s">
        <v>0</v>
      </c>
      <c r="O414" s="25" t="s">
        <v>0</v>
      </c>
      <c r="P414" s="25" t="s">
        <v>0</v>
      </c>
      <c r="Q414" s="25" t="s">
        <v>0</v>
      </c>
      <c r="R414" s="25" t="s">
        <v>0</v>
      </c>
      <c r="S414" s="12" t="s">
        <v>1</v>
      </c>
      <c r="T414" s="12" t="s">
        <v>42</v>
      </c>
      <c r="U414" s="6" t="str">
        <f t="shared" si="95"/>
        <v>Propriedade destinada a estar:    é.de.lazer</v>
      </c>
      <c r="V414" s="6" t="str">
        <f t="shared" si="96"/>
        <v>Dado para estar:     de.lazer          Deve ser formatado como (xsd:boolean)</v>
      </c>
      <c r="W414" s="28" t="s">
        <v>1490</v>
      </c>
      <c r="X414" s="22" t="str">
        <f t="shared" si="89"/>
        <v>esta.109</v>
      </c>
      <c r="Y414" s="48" t="str">
        <f t="shared" si="90"/>
        <v>É um conceito de estar</v>
      </c>
      <c r="Z414" s="47" t="str">
        <f t="shared" si="97"/>
        <v>Declara que el entorno tiene una función de ocio como centros comerciales, parques, etc.</v>
      </c>
      <c r="AA414" s="50" t="str">
        <f t="shared" si="91"/>
        <v>categoria.revit</v>
      </c>
      <c r="AB414" s="51" t="s">
        <v>2364</v>
      </c>
      <c r="AC414" s="50" t="str">
        <f t="shared" si="92"/>
        <v>classe.ifc</v>
      </c>
      <c r="AD414" s="51" t="s">
        <v>2362</v>
      </c>
    </row>
    <row r="415" spans="1:30" s="8" customFormat="1" ht="6" customHeight="1" x14ac:dyDescent="0.25">
      <c r="A415" s="4">
        <v>415</v>
      </c>
      <c r="B415" s="11" t="s">
        <v>36</v>
      </c>
      <c r="C415" s="27" t="str">
        <f t="shared" si="93"/>
        <v>p.estar</v>
      </c>
      <c r="D415" s="7" t="str">
        <f t="shared" si="94"/>
        <v>é.de.contemplação</v>
      </c>
      <c r="E415" s="10" t="s">
        <v>37</v>
      </c>
      <c r="F415" s="20" t="str">
        <f t="shared" si="99"/>
        <v>d.estar</v>
      </c>
      <c r="G415" s="33" t="s">
        <v>1334</v>
      </c>
      <c r="H415" s="26" t="s">
        <v>48</v>
      </c>
      <c r="I415" s="29" t="s">
        <v>0</v>
      </c>
      <c r="J415" s="25" t="s">
        <v>0</v>
      </c>
      <c r="K415" s="25" t="s">
        <v>0</v>
      </c>
      <c r="L415" s="25" t="s">
        <v>0</v>
      </c>
      <c r="M415" s="25" t="s">
        <v>0</v>
      </c>
      <c r="N415" s="25" t="s">
        <v>0</v>
      </c>
      <c r="O415" s="25" t="s">
        <v>0</v>
      </c>
      <c r="P415" s="25" t="s">
        <v>0</v>
      </c>
      <c r="Q415" s="25" t="s">
        <v>0</v>
      </c>
      <c r="R415" s="25" t="s">
        <v>0</v>
      </c>
      <c r="S415" s="12" t="s">
        <v>1</v>
      </c>
      <c r="T415" s="12" t="s">
        <v>42</v>
      </c>
      <c r="U415" s="6" t="str">
        <f t="shared" si="95"/>
        <v>Propriedade destinada a estar:    é.de.contemplação</v>
      </c>
      <c r="V415" s="6" t="str">
        <f t="shared" si="96"/>
        <v>Dado para estar:     de.contemplação          Deve ser formatado como (xsd:boolean)</v>
      </c>
      <c r="W415" s="28" t="s">
        <v>2158</v>
      </c>
      <c r="X415" s="22" t="str">
        <f t="shared" si="89"/>
        <v>esta.110</v>
      </c>
      <c r="Y415" s="48" t="str">
        <f t="shared" si="90"/>
        <v>É um conceito de estar</v>
      </c>
      <c r="Z415" s="47" t="str">
        <f t="shared" si="97"/>
        <v>Declara que el entorno tiene una función de contemplación para museos, iglesias, etc.</v>
      </c>
      <c r="AA415" s="50" t="str">
        <f t="shared" si="91"/>
        <v>categoria.revit</v>
      </c>
      <c r="AB415" s="51" t="s">
        <v>2364</v>
      </c>
      <c r="AC415" s="50" t="str">
        <f t="shared" si="92"/>
        <v>classe.ifc</v>
      </c>
      <c r="AD415" s="51" t="s">
        <v>2362</v>
      </c>
    </row>
    <row r="416" spans="1:30" s="8" customFormat="1" ht="6" customHeight="1" x14ac:dyDescent="0.25">
      <c r="A416" s="4">
        <v>416</v>
      </c>
      <c r="B416" s="11" t="s">
        <v>36</v>
      </c>
      <c r="C416" s="27" t="str">
        <f t="shared" si="93"/>
        <v>p.estar</v>
      </c>
      <c r="D416" s="7" t="str">
        <f t="shared" si="94"/>
        <v>é.de.ensino</v>
      </c>
      <c r="E416" s="10" t="s">
        <v>37</v>
      </c>
      <c r="F416" s="20" t="str">
        <f t="shared" si="99"/>
        <v>d.estar</v>
      </c>
      <c r="G416" s="33" t="s">
        <v>1487</v>
      </c>
      <c r="H416" s="26" t="s">
        <v>48</v>
      </c>
      <c r="I416" s="29" t="s">
        <v>0</v>
      </c>
      <c r="J416" s="25" t="s">
        <v>0</v>
      </c>
      <c r="K416" s="25" t="s">
        <v>0</v>
      </c>
      <c r="L416" s="25" t="s">
        <v>0</v>
      </c>
      <c r="M416" s="25" t="s">
        <v>0</v>
      </c>
      <c r="N416" s="25" t="s">
        <v>0</v>
      </c>
      <c r="O416" s="25" t="s">
        <v>0</v>
      </c>
      <c r="P416" s="25" t="s">
        <v>0</v>
      </c>
      <c r="Q416" s="25" t="s">
        <v>0</v>
      </c>
      <c r="R416" s="25" t="s">
        <v>0</v>
      </c>
      <c r="S416" s="12" t="s">
        <v>1</v>
      </c>
      <c r="T416" s="12" t="s">
        <v>42</v>
      </c>
      <c r="U416" s="6" t="str">
        <f t="shared" si="95"/>
        <v>Propriedade destinada a estar:    é.de.ensino</v>
      </c>
      <c r="V416" s="6" t="str">
        <f t="shared" si="96"/>
        <v>Dado para estar:     de.ensino          Deve ser formatado como (xsd:boolean)</v>
      </c>
      <c r="W416" s="28" t="s">
        <v>1493</v>
      </c>
      <c r="X416" s="22" t="str">
        <f t="shared" si="89"/>
        <v>esta.111</v>
      </c>
      <c r="Y416" s="48" t="str">
        <f t="shared" si="90"/>
        <v>É um conceito de estar</v>
      </c>
      <c r="Z416" s="47" t="str">
        <f t="shared" si="97"/>
        <v>Afirma que el entorno tiene una función relacionada con la enseñanza, como las clases o los auditorios, etc.</v>
      </c>
      <c r="AA416" s="50" t="str">
        <f t="shared" si="91"/>
        <v>categoria.revit</v>
      </c>
      <c r="AB416" s="51" t="s">
        <v>2364</v>
      </c>
      <c r="AC416" s="50" t="str">
        <f t="shared" si="92"/>
        <v>classe.ifc</v>
      </c>
      <c r="AD416" s="51" t="s">
        <v>2362</v>
      </c>
    </row>
    <row r="417" spans="1:30" s="8" customFormat="1" ht="6" customHeight="1" x14ac:dyDescent="0.25">
      <c r="A417" s="4">
        <v>417</v>
      </c>
      <c r="B417" s="11" t="s">
        <v>36</v>
      </c>
      <c r="C417" s="27" t="str">
        <f t="shared" si="93"/>
        <v>p.estar</v>
      </c>
      <c r="D417" s="7" t="str">
        <f t="shared" si="94"/>
        <v>é.de.estudo</v>
      </c>
      <c r="E417" s="10" t="s">
        <v>37</v>
      </c>
      <c r="F417" s="20" t="str">
        <f t="shared" si="99"/>
        <v>d.estar</v>
      </c>
      <c r="G417" s="33" t="s">
        <v>1335</v>
      </c>
      <c r="H417" s="26" t="s">
        <v>48</v>
      </c>
      <c r="I417" s="29" t="s">
        <v>0</v>
      </c>
      <c r="J417" s="25" t="s">
        <v>0</v>
      </c>
      <c r="K417" s="25" t="s">
        <v>0</v>
      </c>
      <c r="L417" s="25" t="s">
        <v>0</v>
      </c>
      <c r="M417" s="25" t="s">
        <v>0</v>
      </c>
      <c r="N417" s="25" t="s">
        <v>0</v>
      </c>
      <c r="O417" s="25" t="s">
        <v>0</v>
      </c>
      <c r="P417" s="25" t="s">
        <v>0</v>
      </c>
      <c r="Q417" s="25" t="s">
        <v>0</v>
      </c>
      <c r="R417" s="25" t="s">
        <v>0</v>
      </c>
      <c r="S417" s="12" t="s">
        <v>1</v>
      </c>
      <c r="T417" s="12" t="s">
        <v>42</v>
      </c>
      <c r="U417" s="6" t="str">
        <f t="shared" si="95"/>
        <v>Propriedade destinada a estar:    é.de.estudo</v>
      </c>
      <c r="V417" s="6" t="str">
        <f t="shared" si="96"/>
        <v>Dado para estar:     de.estudo          Deve ser formatado como (xsd:boolean)</v>
      </c>
      <c r="W417" s="28" t="s">
        <v>1492</v>
      </c>
      <c r="X417" s="22" t="str">
        <f t="shared" si="89"/>
        <v>esta.112</v>
      </c>
      <c r="Y417" s="48" t="str">
        <f t="shared" si="90"/>
        <v>É um conceito de estar</v>
      </c>
      <c r="Z417" s="47" t="str">
        <f t="shared" si="97"/>
        <v>Afirma que el entorno tiene una función relacionada con el estudio, como las bibliotecas, las salas de lectura.</v>
      </c>
      <c r="AA417" s="50" t="str">
        <f t="shared" si="91"/>
        <v>categoria.revit</v>
      </c>
      <c r="AB417" s="51" t="s">
        <v>2364</v>
      </c>
      <c r="AC417" s="50" t="str">
        <f t="shared" si="92"/>
        <v>classe.ifc</v>
      </c>
      <c r="AD417" s="51" t="s">
        <v>2362</v>
      </c>
    </row>
    <row r="418" spans="1:30" s="8" customFormat="1" ht="6" customHeight="1" x14ac:dyDescent="0.25">
      <c r="A418" s="4">
        <v>418</v>
      </c>
      <c r="B418" s="11" t="s">
        <v>36</v>
      </c>
      <c r="C418" s="27" t="str">
        <f t="shared" si="93"/>
        <v>p.estar</v>
      </c>
      <c r="D418" s="7" t="str">
        <f t="shared" si="94"/>
        <v>é.de.cuidado</v>
      </c>
      <c r="E418" s="10" t="s">
        <v>37</v>
      </c>
      <c r="F418" s="20" t="str">
        <f t="shared" si="99"/>
        <v>d.estar</v>
      </c>
      <c r="G418" s="33" t="s">
        <v>1336</v>
      </c>
      <c r="H418" s="26" t="s">
        <v>48</v>
      </c>
      <c r="I418" s="29" t="s">
        <v>0</v>
      </c>
      <c r="J418" s="25" t="s">
        <v>0</v>
      </c>
      <c r="K418" s="25" t="s">
        <v>0</v>
      </c>
      <c r="L418" s="25" t="s">
        <v>0</v>
      </c>
      <c r="M418" s="25" t="s">
        <v>0</v>
      </c>
      <c r="N418" s="25" t="s">
        <v>0</v>
      </c>
      <c r="O418" s="25" t="s">
        <v>0</v>
      </c>
      <c r="P418" s="25" t="s">
        <v>0</v>
      </c>
      <c r="Q418" s="25" t="s">
        <v>0</v>
      </c>
      <c r="R418" s="25" t="s">
        <v>0</v>
      </c>
      <c r="S418" s="12" t="s">
        <v>1</v>
      </c>
      <c r="T418" s="12" t="s">
        <v>42</v>
      </c>
      <c r="U418" s="6" t="str">
        <f t="shared" si="95"/>
        <v>Propriedade destinada a estar:    é.de.cuidado</v>
      </c>
      <c r="V418" s="6" t="str">
        <f t="shared" si="96"/>
        <v>Dado para estar:     de.cuidado          Deve ser formatado como (xsd:boolean)</v>
      </c>
      <c r="W418" s="28" t="s">
        <v>1496</v>
      </c>
      <c r="X418" s="22" t="str">
        <f t="shared" si="89"/>
        <v>esta.113</v>
      </c>
      <c r="Y418" s="48" t="str">
        <f t="shared" si="90"/>
        <v>É um conceito de estar</v>
      </c>
      <c r="Z418" s="47" t="str">
        <f t="shared" si="97"/>
        <v>Afirma que el entorno tiene una función relacionada con el cuidado de las personas mayores o pacientes en entornos hospitalarios.</v>
      </c>
      <c r="AA418" s="50" t="str">
        <f t="shared" si="91"/>
        <v>categoria.revit</v>
      </c>
      <c r="AB418" s="51" t="s">
        <v>2364</v>
      </c>
      <c r="AC418" s="50" t="str">
        <f t="shared" si="92"/>
        <v>classe.ifc</v>
      </c>
      <c r="AD418" s="51" t="s">
        <v>2362</v>
      </c>
    </row>
    <row r="419" spans="1:30" s="8" customFormat="1" ht="6" customHeight="1" x14ac:dyDescent="0.25">
      <c r="A419" s="4">
        <v>419</v>
      </c>
      <c r="B419" s="11" t="s">
        <v>36</v>
      </c>
      <c r="C419" s="27" t="str">
        <f t="shared" si="93"/>
        <v>p.estar</v>
      </c>
      <c r="D419" s="7" t="str">
        <f t="shared" si="94"/>
        <v>é.de.apóio</v>
      </c>
      <c r="E419" s="10" t="s">
        <v>37</v>
      </c>
      <c r="F419" s="20" t="str">
        <f t="shared" si="99"/>
        <v>d.estar</v>
      </c>
      <c r="G419" s="33" t="s">
        <v>1343</v>
      </c>
      <c r="H419" s="26" t="s">
        <v>48</v>
      </c>
      <c r="I419" s="29" t="s">
        <v>0</v>
      </c>
      <c r="J419" s="25" t="s">
        <v>0</v>
      </c>
      <c r="K419" s="25" t="s">
        <v>0</v>
      </c>
      <c r="L419" s="25" t="s">
        <v>0</v>
      </c>
      <c r="M419" s="25" t="s">
        <v>0</v>
      </c>
      <c r="N419" s="25" t="s">
        <v>0</v>
      </c>
      <c r="O419" s="25" t="s">
        <v>0</v>
      </c>
      <c r="P419" s="25" t="s">
        <v>0</v>
      </c>
      <c r="Q419" s="25" t="s">
        <v>0</v>
      </c>
      <c r="R419" s="25" t="s">
        <v>0</v>
      </c>
      <c r="S419" s="12" t="s">
        <v>1</v>
      </c>
      <c r="T419" s="12" t="s">
        <v>42</v>
      </c>
      <c r="U419" s="6" t="str">
        <f t="shared" si="95"/>
        <v>Propriedade destinada a estar:    é.de.apóio</v>
      </c>
      <c r="V419" s="6" t="str">
        <f t="shared" si="96"/>
        <v>Dado para estar:     de.apóio          Deve ser formatado como (xsd:boolean)</v>
      </c>
      <c r="W419" s="28" t="s">
        <v>1344</v>
      </c>
      <c r="X419" s="22" t="str">
        <f t="shared" si="89"/>
        <v>esta.114</v>
      </c>
      <c r="Y419" s="48" t="str">
        <f t="shared" si="90"/>
        <v>É um conceito de estar</v>
      </c>
      <c r="Z419" s="47" t="str">
        <f t="shared" si="97"/>
        <v>Afirma que el entorno tiene una función relativa en el apoyo de otras funciones.</v>
      </c>
      <c r="AA419" s="50" t="str">
        <f t="shared" si="91"/>
        <v>categoria.revit</v>
      </c>
      <c r="AB419" s="51" t="s">
        <v>2364</v>
      </c>
      <c r="AC419" s="50" t="str">
        <f t="shared" si="92"/>
        <v>classe.ifc</v>
      </c>
      <c r="AD419" s="51" t="s">
        <v>2362</v>
      </c>
    </row>
    <row r="420" spans="1:30" s="8" customFormat="1" ht="6" customHeight="1" x14ac:dyDescent="0.25">
      <c r="A420" s="4">
        <v>420</v>
      </c>
      <c r="B420" s="11" t="s">
        <v>36</v>
      </c>
      <c r="C420" s="27" t="str">
        <f t="shared" si="93"/>
        <v>p.estar</v>
      </c>
      <c r="D420" s="7" t="str">
        <f t="shared" si="94"/>
        <v>é.de.espetáculo</v>
      </c>
      <c r="E420" s="10" t="s">
        <v>37</v>
      </c>
      <c r="F420" s="20" t="str">
        <f t="shared" si="99"/>
        <v>d.estar</v>
      </c>
      <c r="G420" s="33" t="s">
        <v>1484</v>
      </c>
      <c r="H420" s="26" t="s">
        <v>48</v>
      </c>
      <c r="I420" s="29" t="s">
        <v>0</v>
      </c>
      <c r="J420" s="25" t="s">
        <v>0</v>
      </c>
      <c r="K420" s="25" t="s">
        <v>0</v>
      </c>
      <c r="L420" s="25" t="s">
        <v>0</v>
      </c>
      <c r="M420" s="25" t="s">
        <v>0</v>
      </c>
      <c r="N420" s="25" t="s">
        <v>0</v>
      </c>
      <c r="O420" s="25" t="s">
        <v>0</v>
      </c>
      <c r="P420" s="25" t="s">
        <v>0</v>
      </c>
      <c r="Q420" s="25" t="s">
        <v>0</v>
      </c>
      <c r="R420" s="25" t="s">
        <v>0</v>
      </c>
      <c r="S420" s="12" t="s">
        <v>1</v>
      </c>
      <c r="T420" s="12" t="s">
        <v>42</v>
      </c>
      <c r="U420" s="6" t="str">
        <f t="shared" si="95"/>
        <v>Propriedade destinada a estar:    é.de.espetáculo</v>
      </c>
      <c r="V420" s="6" t="str">
        <f t="shared" si="96"/>
        <v>Dado para estar:     de.espetáculo          Deve ser formatado como (xsd:boolean)</v>
      </c>
      <c r="W420" s="28" t="s">
        <v>1489</v>
      </c>
      <c r="X420" s="22" t="str">
        <f t="shared" si="89"/>
        <v>esta.115</v>
      </c>
      <c r="Y420" s="48" t="str">
        <f t="shared" si="90"/>
        <v>É um conceito de estar</v>
      </c>
      <c r="Z420" s="47" t="str">
        <f t="shared" si="97"/>
        <v>Declara que el entorno tiene una función relacionada con la presentación de espectáculos como teatros, cines, etc.</v>
      </c>
      <c r="AA420" s="50" t="str">
        <f t="shared" si="91"/>
        <v>categoria.revit</v>
      </c>
      <c r="AB420" s="51" t="s">
        <v>2364</v>
      </c>
      <c r="AC420" s="50" t="str">
        <f t="shared" si="92"/>
        <v>classe.ifc</v>
      </c>
      <c r="AD420" s="51" t="s">
        <v>2362</v>
      </c>
    </row>
    <row r="421" spans="1:30" s="8" customFormat="1" ht="6" customHeight="1" x14ac:dyDescent="0.25">
      <c r="A421" s="4">
        <v>421</v>
      </c>
      <c r="B421" s="11" t="s">
        <v>36</v>
      </c>
      <c r="C421" s="27" t="str">
        <f t="shared" si="93"/>
        <v>p.estar</v>
      </c>
      <c r="D421" s="7" t="str">
        <f t="shared" si="94"/>
        <v>é.de.trabalho</v>
      </c>
      <c r="E421" s="10" t="s">
        <v>37</v>
      </c>
      <c r="F421" s="20" t="str">
        <f t="shared" si="99"/>
        <v>d.estar</v>
      </c>
      <c r="G421" s="33" t="s">
        <v>1488</v>
      </c>
      <c r="H421" s="26" t="s">
        <v>48</v>
      </c>
      <c r="I421" s="29" t="s">
        <v>0</v>
      </c>
      <c r="J421" s="25" t="s">
        <v>0</v>
      </c>
      <c r="K421" s="25" t="s">
        <v>0</v>
      </c>
      <c r="L421" s="25" t="s">
        <v>0</v>
      </c>
      <c r="M421" s="25" t="s">
        <v>0</v>
      </c>
      <c r="N421" s="25" t="s">
        <v>0</v>
      </c>
      <c r="O421" s="25" t="s">
        <v>0</v>
      </c>
      <c r="P421" s="25" t="s">
        <v>0</v>
      </c>
      <c r="Q421" s="25" t="s">
        <v>0</v>
      </c>
      <c r="R421" s="25" t="s">
        <v>0</v>
      </c>
      <c r="S421" s="12" t="s">
        <v>1</v>
      </c>
      <c r="T421" s="12" t="s">
        <v>42</v>
      </c>
      <c r="U421" s="6" t="str">
        <f t="shared" si="95"/>
        <v>Propriedade destinada a estar:    é.de.trabalho</v>
      </c>
      <c r="V421" s="6" t="str">
        <f t="shared" si="96"/>
        <v>Dado para estar:     de.trabalho          Deve ser formatado como (xsd:boolean)</v>
      </c>
      <c r="W421" s="28" t="s">
        <v>1564</v>
      </c>
      <c r="X421" s="22" t="str">
        <f t="shared" si="89"/>
        <v>esta.116</v>
      </c>
      <c r="Y421" s="48" t="str">
        <f t="shared" si="90"/>
        <v>É um conceito de estar</v>
      </c>
      <c r="Z421" s="47" t="str">
        <f t="shared" si="97"/>
        <v>Declara que el entorno tiene una función relacionada con el ejercicio de actividades laborales como oficinas o despachos.</v>
      </c>
      <c r="AA421" s="50" t="str">
        <f t="shared" si="91"/>
        <v>categoria.revit</v>
      </c>
      <c r="AB421" s="51" t="s">
        <v>2364</v>
      </c>
      <c r="AC421" s="50" t="str">
        <f t="shared" si="92"/>
        <v>classe.ifc</v>
      </c>
      <c r="AD421" s="51" t="s">
        <v>2362</v>
      </c>
    </row>
    <row r="422" spans="1:30" s="8" customFormat="1" ht="6" customHeight="1" x14ac:dyDescent="0.25">
      <c r="A422" s="4">
        <v>422</v>
      </c>
      <c r="B422" s="11" t="s">
        <v>36</v>
      </c>
      <c r="C422" s="27" t="str">
        <f t="shared" si="93"/>
        <v>p.estar</v>
      </c>
      <c r="D422" s="7" t="str">
        <f t="shared" si="94"/>
        <v>é.de.pesquisa</v>
      </c>
      <c r="E422" s="10" t="s">
        <v>37</v>
      </c>
      <c r="F422" s="20" t="str">
        <f t="shared" si="99"/>
        <v>d.estar</v>
      </c>
      <c r="G422" s="33" t="s">
        <v>1494</v>
      </c>
      <c r="H422" s="26" t="s">
        <v>48</v>
      </c>
      <c r="I422" s="29" t="s">
        <v>0</v>
      </c>
      <c r="J422" s="25" t="s">
        <v>0</v>
      </c>
      <c r="K422" s="25" t="s">
        <v>0</v>
      </c>
      <c r="L422" s="25" t="s">
        <v>0</v>
      </c>
      <c r="M422" s="25" t="s">
        <v>0</v>
      </c>
      <c r="N422" s="25" t="s">
        <v>0</v>
      </c>
      <c r="O422" s="25" t="s">
        <v>0</v>
      </c>
      <c r="P422" s="25" t="s">
        <v>0</v>
      </c>
      <c r="Q422" s="25" t="s">
        <v>0</v>
      </c>
      <c r="R422" s="25" t="s">
        <v>0</v>
      </c>
      <c r="S422" s="12" t="s">
        <v>1</v>
      </c>
      <c r="T422" s="12" t="s">
        <v>42</v>
      </c>
      <c r="U422" s="6" t="str">
        <f t="shared" si="95"/>
        <v>Propriedade destinada a estar:    é.de.pesquisa</v>
      </c>
      <c r="V422" s="6" t="str">
        <f t="shared" si="96"/>
        <v>Dado para estar:     de.pesquisa          Deve ser formatado como (xsd:boolean)</v>
      </c>
      <c r="W422" s="28" t="s">
        <v>1495</v>
      </c>
      <c r="X422" s="22" t="str">
        <f t="shared" si="89"/>
        <v>esta.117</v>
      </c>
      <c r="Y422" s="48" t="str">
        <f t="shared" si="90"/>
        <v>É um conceito de estar</v>
      </c>
      <c r="Z422" s="47" t="str">
        <f t="shared" si="97"/>
        <v>Declara que el entorno tiene una función relacionada con el ejercicio de actividades de investigación, como laboratorios o salas preparadas, etc.</v>
      </c>
      <c r="AA422" s="50" t="str">
        <f t="shared" si="91"/>
        <v>categoria.revit</v>
      </c>
      <c r="AB422" s="51" t="s">
        <v>2364</v>
      </c>
      <c r="AC422" s="50" t="str">
        <f t="shared" si="92"/>
        <v>classe.ifc</v>
      </c>
      <c r="AD422" s="51" t="s">
        <v>2362</v>
      </c>
    </row>
    <row r="423" spans="1:30" s="8" customFormat="1" ht="6" customHeight="1" x14ac:dyDescent="0.25">
      <c r="A423" s="4">
        <v>423</v>
      </c>
      <c r="B423" s="11" t="s">
        <v>36</v>
      </c>
      <c r="C423" s="27" t="str">
        <f t="shared" si="93"/>
        <v>p.estar</v>
      </c>
      <c r="D423" s="7" t="str">
        <f t="shared" si="94"/>
        <v>é.de.exposição</v>
      </c>
      <c r="E423" s="10" t="s">
        <v>37</v>
      </c>
      <c r="F423" s="20" t="str">
        <f t="shared" si="99"/>
        <v>d.estar</v>
      </c>
      <c r="G423" s="33" t="s">
        <v>1566</v>
      </c>
      <c r="H423" s="26" t="s">
        <v>48</v>
      </c>
      <c r="I423" s="29" t="s">
        <v>0</v>
      </c>
      <c r="J423" s="25" t="s">
        <v>0</v>
      </c>
      <c r="K423" s="25" t="s">
        <v>0</v>
      </c>
      <c r="L423" s="25" t="s">
        <v>0</v>
      </c>
      <c r="M423" s="25" t="s">
        <v>0</v>
      </c>
      <c r="N423" s="25" t="s">
        <v>0</v>
      </c>
      <c r="O423" s="25" t="s">
        <v>0</v>
      </c>
      <c r="P423" s="25" t="s">
        <v>0</v>
      </c>
      <c r="Q423" s="25" t="s">
        <v>0</v>
      </c>
      <c r="R423" s="25" t="s">
        <v>0</v>
      </c>
      <c r="S423" s="12" t="s">
        <v>1</v>
      </c>
      <c r="T423" s="12" t="s">
        <v>42</v>
      </c>
      <c r="U423" s="6" t="str">
        <f t="shared" si="95"/>
        <v>Propriedade destinada a estar:    é.de.exposição</v>
      </c>
      <c r="V423" s="6" t="str">
        <f t="shared" si="96"/>
        <v>Dado para estar:     de.exposição          Deve ser formatado como (xsd:boolean)</v>
      </c>
      <c r="W423" s="28" t="s">
        <v>1568</v>
      </c>
      <c r="X423" s="22" t="str">
        <f t="shared" si="89"/>
        <v>esta.118</v>
      </c>
      <c r="Y423" s="48" t="str">
        <f t="shared" si="90"/>
        <v>É um conceito de estar</v>
      </c>
      <c r="Z423" s="47" t="str">
        <f t="shared" si="97"/>
        <v>Afirma que el entorno tiene una función relacionada con el ejercicio de la exhibición, como por ejemplo las salas de exposición, etc.</v>
      </c>
      <c r="AA423" s="50" t="str">
        <f t="shared" si="91"/>
        <v>categoria.revit</v>
      </c>
      <c r="AB423" s="51" t="s">
        <v>2364</v>
      </c>
      <c r="AC423" s="50" t="str">
        <f t="shared" si="92"/>
        <v>classe.ifc</v>
      </c>
      <c r="AD423" s="51" t="s">
        <v>2362</v>
      </c>
    </row>
    <row r="424" spans="1:30" s="8" customFormat="1" ht="6" customHeight="1" x14ac:dyDescent="0.25">
      <c r="A424" s="4">
        <v>424</v>
      </c>
      <c r="B424" s="11" t="s">
        <v>36</v>
      </c>
      <c r="C424" s="27" t="str">
        <f t="shared" si="93"/>
        <v>p.estar</v>
      </c>
      <c r="D424" s="7" t="str">
        <f t="shared" si="94"/>
        <v>é.de.comércio</v>
      </c>
      <c r="E424" s="10" t="s">
        <v>37</v>
      </c>
      <c r="F424" s="20" t="str">
        <f t="shared" si="99"/>
        <v>d.estar</v>
      </c>
      <c r="G424" s="33" t="s">
        <v>1565</v>
      </c>
      <c r="H424" s="26" t="s">
        <v>48</v>
      </c>
      <c r="I424" s="29" t="s">
        <v>0</v>
      </c>
      <c r="J424" s="25" t="s">
        <v>0</v>
      </c>
      <c r="K424" s="25" t="s">
        <v>0</v>
      </c>
      <c r="L424" s="25" t="s">
        <v>0</v>
      </c>
      <c r="M424" s="25" t="s">
        <v>0</v>
      </c>
      <c r="N424" s="25" t="s">
        <v>0</v>
      </c>
      <c r="O424" s="25" t="s">
        <v>0</v>
      </c>
      <c r="P424" s="25" t="s">
        <v>0</v>
      </c>
      <c r="Q424" s="25" t="s">
        <v>0</v>
      </c>
      <c r="R424" s="25" t="s">
        <v>0</v>
      </c>
      <c r="S424" s="12" t="s">
        <v>1</v>
      </c>
      <c r="T424" s="12" t="s">
        <v>42</v>
      </c>
      <c r="U424" s="6" t="str">
        <f t="shared" si="95"/>
        <v>Propriedade destinada a estar:    é.de.comércio</v>
      </c>
      <c r="V424" s="6" t="str">
        <f t="shared" si="96"/>
        <v>Dado para estar:     de.comércio          Deve ser formatado como (xsd:boolean)</v>
      </c>
      <c r="W424" s="28" t="s">
        <v>1567</v>
      </c>
      <c r="X424" s="22" t="str">
        <f t="shared" si="89"/>
        <v>esta.119</v>
      </c>
      <c r="Y424" s="48" t="str">
        <f t="shared" si="90"/>
        <v>É um conceito de estar</v>
      </c>
      <c r="Z424" s="47" t="str">
        <f t="shared" si="97"/>
        <v>Declara que el medio ambiente tiene una función relacionada con el ejercicio de actividades como la compra, venta de productos, etc.</v>
      </c>
      <c r="AA424" s="50" t="str">
        <f t="shared" si="91"/>
        <v>categoria.revit</v>
      </c>
      <c r="AB424" s="51" t="s">
        <v>2364</v>
      </c>
      <c r="AC424" s="50" t="str">
        <f t="shared" si="92"/>
        <v>classe.ifc</v>
      </c>
      <c r="AD424" s="51" t="s">
        <v>2362</v>
      </c>
    </row>
    <row r="425" spans="1:30" s="8" customFormat="1" ht="6" customHeight="1" x14ac:dyDescent="0.25">
      <c r="A425" s="4">
        <v>425</v>
      </c>
      <c r="B425" s="11" t="s">
        <v>36</v>
      </c>
      <c r="C425" s="27" t="str">
        <f t="shared" si="93"/>
        <v>p.estar</v>
      </c>
      <c r="D425" s="7" t="str">
        <f t="shared" si="94"/>
        <v>é.de.fabricação</v>
      </c>
      <c r="E425" s="10" t="s">
        <v>37</v>
      </c>
      <c r="F425" s="20" t="str">
        <f>F423</f>
        <v>d.estar</v>
      </c>
      <c r="G425" s="33" t="s">
        <v>1562</v>
      </c>
      <c r="H425" s="26" t="s">
        <v>48</v>
      </c>
      <c r="I425" s="29" t="s">
        <v>0</v>
      </c>
      <c r="J425" s="25" t="s">
        <v>0</v>
      </c>
      <c r="K425" s="25" t="s">
        <v>0</v>
      </c>
      <c r="L425" s="25" t="s">
        <v>0</v>
      </c>
      <c r="M425" s="25" t="s">
        <v>0</v>
      </c>
      <c r="N425" s="25" t="s">
        <v>0</v>
      </c>
      <c r="O425" s="25" t="s">
        <v>0</v>
      </c>
      <c r="P425" s="25" t="s">
        <v>0</v>
      </c>
      <c r="Q425" s="25" t="s">
        <v>0</v>
      </c>
      <c r="R425" s="25" t="s">
        <v>0</v>
      </c>
      <c r="S425" s="12" t="s">
        <v>1</v>
      </c>
      <c r="T425" s="12" t="s">
        <v>42</v>
      </c>
      <c r="U425" s="6" t="str">
        <f t="shared" si="95"/>
        <v>Propriedade destinada a estar:    é.de.fabricação</v>
      </c>
      <c r="V425" s="6" t="str">
        <f t="shared" si="96"/>
        <v>Dado para estar:     de.fabricação          Deve ser formatado como (xsd:boolean)</v>
      </c>
      <c r="W425" s="28" t="s">
        <v>1563</v>
      </c>
      <c r="X425" s="22" t="str">
        <f t="shared" si="89"/>
        <v>esta.120</v>
      </c>
      <c r="Y425" s="48" t="str">
        <f t="shared" si="90"/>
        <v>É um conceito de estar</v>
      </c>
      <c r="Z425" s="47" t="str">
        <f t="shared" si="97"/>
        <v>Declara que el medio ambiente tiene una función relacionada con el ejercicio de las actividades manufactureras, tales como talleres de producción, espacio industrial, FABLAB, molinos, etc.</v>
      </c>
      <c r="AA425" s="50" t="str">
        <f t="shared" si="91"/>
        <v>categoria.revit</v>
      </c>
      <c r="AB425" s="51" t="s">
        <v>2364</v>
      </c>
      <c r="AC425" s="50" t="str">
        <f t="shared" si="92"/>
        <v>classe.ifc</v>
      </c>
      <c r="AD425" s="51" t="s">
        <v>2362</v>
      </c>
    </row>
    <row r="426" spans="1:30" s="8" customFormat="1" ht="6" customHeight="1" x14ac:dyDescent="0.25">
      <c r="A426" s="4">
        <v>426</v>
      </c>
      <c r="B426" s="11" t="s">
        <v>36</v>
      </c>
      <c r="C426" s="27" t="str">
        <f t="shared" si="93"/>
        <v>p.estar</v>
      </c>
      <c r="D426" s="7" t="str">
        <f t="shared" si="94"/>
        <v>é.taxa.metabólica</v>
      </c>
      <c r="E426" s="10" t="s">
        <v>37</v>
      </c>
      <c r="F426" s="20" t="str">
        <f>F424</f>
        <v>d.estar</v>
      </c>
      <c r="G426" s="33" t="s">
        <v>1657</v>
      </c>
      <c r="H426" s="26" t="s">
        <v>46</v>
      </c>
      <c r="I426" s="29" t="s">
        <v>0</v>
      </c>
      <c r="J426" s="25" t="s">
        <v>0</v>
      </c>
      <c r="K426" s="25" t="s">
        <v>0</v>
      </c>
      <c r="L426" s="25" t="s">
        <v>0</v>
      </c>
      <c r="M426" s="25" t="s">
        <v>0</v>
      </c>
      <c r="N426" s="25" t="s">
        <v>0</v>
      </c>
      <c r="O426" s="25" t="s">
        <v>0</v>
      </c>
      <c r="P426" s="25" t="s">
        <v>0</v>
      </c>
      <c r="Q426" s="25" t="s">
        <v>0</v>
      </c>
      <c r="R426" s="25" t="s">
        <v>0</v>
      </c>
      <c r="S426" s="12" t="s">
        <v>1</v>
      </c>
      <c r="T426" s="12" t="s">
        <v>42</v>
      </c>
      <c r="U426" s="6" t="str">
        <f t="shared" si="95"/>
        <v>Propriedade destinada a estar:    é.taxa.metabólica</v>
      </c>
      <c r="V426" s="6" t="str">
        <f t="shared" si="96"/>
        <v>Dado para estar:     taxa.metabólica          Deve ser formatado como (xsd:double)</v>
      </c>
      <c r="W426" s="28" t="s">
        <v>1752</v>
      </c>
      <c r="X426" s="22" t="str">
        <f t="shared" si="89"/>
        <v>esta.121</v>
      </c>
      <c r="Y426" s="48" t="str">
        <f t="shared" si="90"/>
        <v>É um conceito de estar</v>
      </c>
      <c r="Z426" s="47" t="str">
        <f t="shared" si="97"/>
        <v>Establece la cantidad de energía que el cuerpo utiliza para llevar a cabo sus funciones vitales. Expresado en vatios por metro cuadrado (W/m²). Actividad Ligera 100, media 200 e intensa 300 por persona. Consulte la norma NBR 15575.</v>
      </c>
      <c r="AA426" s="50" t="str">
        <f t="shared" si="91"/>
        <v>categoria.revit</v>
      </c>
      <c r="AB426" s="51" t="s">
        <v>2364</v>
      </c>
      <c r="AC426" s="50" t="str">
        <f t="shared" si="92"/>
        <v>classe.ifc</v>
      </c>
      <c r="AD426" s="51" t="s">
        <v>2362</v>
      </c>
    </row>
    <row r="427" spans="1:30" s="8" customFormat="1" ht="6" customHeight="1" x14ac:dyDescent="0.25">
      <c r="A427" s="4">
        <v>427</v>
      </c>
      <c r="B427" s="11" t="s">
        <v>36</v>
      </c>
      <c r="C427" s="30" t="str">
        <f t="shared" si="93"/>
        <v>p.executar</v>
      </c>
      <c r="D427" s="7" t="str">
        <f t="shared" si="94"/>
        <v>é.função.lisp</v>
      </c>
      <c r="E427" s="10" t="s">
        <v>37</v>
      </c>
      <c r="F427" s="19" t="s">
        <v>2324</v>
      </c>
      <c r="G427" s="33" t="s">
        <v>2325</v>
      </c>
      <c r="H427" s="26" t="s">
        <v>38</v>
      </c>
      <c r="I427" s="29" t="s">
        <v>0</v>
      </c>
      <c r="J427" s="25" t="s">
        <v>0</v>
      </c>
      <c r="K427" s="25" t="s">
        <v>0</v>
      </c>
      <c r="L427" s="25" t="s">
        <v>0</v>
      </c>
      <c r="M427" s="25" t="s">
        <v>0</v>
      </c>
      <c r="N427" s="25" t="s">
        <v>0</v>
      </c>
      <c r="O427" s="25" t="s">
        <v>0</v>
      </c>
      <c r="P427" s="25" t="s">
        <v>0</v>
      </c>
      <c r="Q427" s="25" t="s">
        <v>0</v>
      </c>
      <c r="R427" s="25" t="s">
        <v>0</v>
      </c>
      <c r="S427" s="12" t="s">
        <v>1</v>
      </c>
      <c r="T427" s="12" t="s">
        <v>42</v>
      </c>
      <c r="U427" s="6" t="str">
        <f t="shared" si="95"/>
        <v>Propriedade destinada a executar:    é.função.lisp</v>
      </c>
      <c r="V427" s="6" t="str">
        <f t="shared" si="96"/>
        <v>Dado para executar:     função.lisp          Deve ser formatado como (xsd:string)</v>
      </c>
      <c r="W427" s="28" t="s">
        <v>2332</v>
      </c>
      <c r="X427" s="22" t="str">
        <f t="shared" si="89"/>
        <v>exec.100</v>
      </c>
      <c r="Y427" s="48" t="str">
        <f t="shared" si="90"/>
        <v>É um conceito de executar</v>
      </c>
      <c r="Z427" s="47" t="str">
        <f t="shared" si="97"/>
        <v>Es el nombre de una función escrita en AutoLISP.</v>
      </c>
      <c r="AA427" s="50" t="str">
        <f t="shared" si="91"/>
        <v>categoria.revit</v>
      </c>
      <c r="AB427" s="51" t="s">
        <v>2364</v>
      </c>
      <c r="AC427" s="50" t="str">
        <f t="shared" si="92"/>
        <v>classe.ifc</v>
      </c>
      <c r="AD427" s="51" t="s">
        <v>2362</v>
      </c>
    </row>
    <row r="428" spans="1:30" s="8" customFormat="1" ht="6" customHeight="1" x14ac:dyDescent="0.25">
      <c r="A428" s="4">
        <v>428</v>
      </c>
      <c r="B428" s="11" t="s">
        <v>36</v>
      </c>
      <c r="C428" s="27" t="str">
        <f t="shared" si="93"/>
        <v>p.executar</v>
      </c>
      <c r="D428" s="7" t="str">
        <f t="shared" si="94"/>
        <v>é.método.lisp</v>
      </c>
      <c r="E428" s="10" t="s">
        <v>37</v>
      </c>
      <c r="F428" s="20" t="str">
        <f>F427</f>
        <v>d.executar</v>
      </c>
      <c r="G428" s="33" t="s">
        <v>2326</v>
      </c>
      <c r="H428" s="26" t="s">
        <v>38</v>
      </c>
      <c r="I428" s="29" t="s">
        <v>0</v>
      </c>
      <c r="J428" s="25" t="s">
        <v>0</v>
      </c>
      <c r="K428" s="25" t="s">
        <v>0</v>
      </c>
      <c r="L428" s="25" t="s">
        <v>0</v>
      </c>
      <c r="M428" s="25" t="s">
        <v>0</v>
      </c>
      <c r="N428" s="25" t="s">
        <v>0</v>
      </c>
      <c r="O428" s="25" t="s">
        <v>0</v>
      </c>
      <c r="P428" s="25" t="s">
        <v>0</v>
      </c>
      <c r="Q428" s="25" t="s">
        <v>0</v>
      </c>
      <c r="R428" s="25" t="s">
        <v>0</v>
      </c>
      <c r="S428" s="12" t="s">
        <v>1</v>
      </c>
      <c r="T428" s="12" t="s">
        <v>42</v>
      </c>
      <c r="U428" s="6" t="str">
        <f t="shared" si="95"/>
        <v>Propriedade destinada a executar:    é.método.lisp</v>
      </c>
      <c r="V428" s="6" t="str">
        <f t="shared" si="96"/>
        <v>Dado para executar:     método.lisp          Deve ser formatado como (xsd:string)</v>
      </c>
      <c r="W428" s="28" t="s">
        <v>2332</v>
      </c>
      <c r="X428" s="22" t="str">
        <f t="shared" si="89"/>
        <v>exec.101</v>
      </c>
      <c r="Y428" s="48" t="str">
        <f t="shared" si="90"/>
        <v>É um conceito de executar</v>
      </c>
      <c r="Z428" s="47" t="str">
        <f t="shared" si="97"/>
        <v>Es el nombre de una función escrita en AutoLISP.</v>
      </c>
      <c r="AA428" s="50" t="str">
        <f t="shared" si="91"/>
        <v>null</v>
      </c>
      <c r="AB428" s="51" t="s">
        <v>0</v>
      </c>
      <c r="AC428" s="50" t="str">
        <f t="shared" si="92"/>
        <v>null</v>
      </c>
      <c r="AD428" s="51" t="s">
        <v>0</v>
      </c>
    </row>
    <row r="429" spans="1:30" s="8" customFormat="1" ht="6" customHeight="1" x14ac:dyDescent="0.25">
      <c r="A429" s="4">
        <v>429</v>
      </c>
      <c r="B429" s="11" t="s">
        <v>36</v>
      </c>
      <c r="C429" s="27" t="str">
        <f t="shared" si="93"/>
        <v>p.executar</v>
      </c>
      <c r="D429" s="7" t="str">
        <f t="shared" si="94"/>
        <v>é.método</v>
      </c>
      <c r="E429" s="10" t="s">
        <v>37</v>
      </c>
      <c r="F429" s="20" t="str">
        <f t="shared" ref="F429" si="100">F428</f>
        <v>d.executar</v>
      </c>
      <c r="G429" s="33" t="s">
        <v>2318</v>
      </c>
      <c r="H429" s="26" t="s">
        <v>38</v>
      </c>
      <c r="I429" s="29" t="s">
        <v>0</v>
      </c>
      <c r="J429" s="25" t="s">
        <v>0</v>
      </c>
      <c r="K429" s="25" t="s">
        <v>0</v>
      </c>
      <c r="L429" s="25" t="s">
        <v>0</v>
      </c>
      <c r="M429" s="25" t="s">
        <v>0</v>
      </c>
      <c r="N429" s="25" t="s">
        <v>0</v>
      </c>
      <c r="O429" s="25" t="s">
        <v>0</v>
      </c>
      <c r="P429" s="25" t="s">
        <v>0</v>
      </c>
      <c r="Q429" s="25" t="s">
        <v>0</v>
      </c>
      <c r="R429" s="25" t="s">
        <v>0</v>
      </c>
      <c r="S429" s="12" t="s">
        <v>1</v>
      </c>
      <c r="T429" s="12" t="s">
        <v>42</v>
      </c>
      <c r="U429" s="6" t="str">
        <f t="shared" si="95"/>
        <v>Propriedade destinada a executar:    é.método</v>
      </c>
      <c r="V429" s="6" t="str">
        <f t="shared" si="96"/>
        <v>Dado para executar:     método          Deve ser formatado como (xsd:string)</v>
      </c>
      <c r="W429" s="28" t="s">
        <v>2333</v>
      </c>
      <c r="X429" s="22" t="str">
        <f t="shared" si="89"/>
        <v>exec.102</v>
      </c>
      <c r="Y429" s="48" t="str">
        <f t="shared" si="90"/>
        <v>É um conceito de executar</v>
      </c>
      <c r="Z429" s="47" t="str">
        <f t="shared" si="97"/>
        <v>Es el nombre de un método escrito en algún lenguaje como C# o Python.</v>
      </c>
      <c r="AA429" s="50" t="str">
        <f t="shared" si="91"/>
        <v>null</v>
      </c>
      <c r="AB429" s="51" t="s">
        <v>0</v>
      </c>
      <c r="AC429" s="50" t="str">
        <f t="shared" si="92"/>
        <v>null</v>
      </c>
      <c r="AD429" s="51" t="s">
        <v>0</v>
      </c>
    </row>
    <row r="430" spans="1:30" s="8" customFormat="1" ht="6" customHeight="1" x14ac:dyDescent="0.25">
      <c r="A430" s="4">
        <v>430</v>
      </c>
      <c r="B430" s="11" t="s">
        <v>36</v>
      </c>
      <c r="C430" s="27" t="str">
        <f t="shared" si="93"/>
        <v>p.executar</v>
      </c>
      <c r="D430" s="7" t="str">
        <f t="shared" si="94"/>
        <v>é.método.estático</v>
      </c>
      <c r="E430" s="10" t="s">
        <v>37</v>
      </c>
      <c r="F430" s="20" t="str">
        <f>F428</f>
        <v>d.executar</v>
      </c>
      <c r="G430" s="33" t="s">
        <v>2327</v>
      </c>
      <c r="H430" s="26" t="s">
        <v>38</v>
      </c>
      <c r="I430" s="29" t="s">
        <v>0</v>
      </c>
      <c r="J430" s="25" t="s">
        <v>0</v>
      </c>
      <c r="K430" s="25" t="s">
        <v>0</v>
      </c>
      <c r="L430" s="25" t="s">
        <v>0</v>
      </c>
      <c r="M430" s="25" t="s">
        <v>0</v>
      </c>
      <c r="N430" s="25" t="s">
        <v>0</v>
      </c>
      <c r="O430" s="25" t="s">
        <v>0</v>
      </c>
      <c r="P430" s="25" t="s">
        <v>0</v>
      </c>
      <c r="Q430" s="25" t="s">
        <v>0</v>
      </c>
      <c r="R430" s="25" t="s">
        <v>0</v>
      </c>
      <c r="S430" s="12" t="s">
        <v>1</v>
      </c>
      <c r="T430" s="12" t="s">
        <v>42</v>
      </c>
      <c r="U430" s="6" t="str">
        <f t="shared" si="95"/>
        <v>Propriedade destinada a executar:    é.método.estático</v>
      </c>
      <c r="V430" s="6" t="str">
        <f t="shared" si="96"/>
        <v>Dado para executar:     método.estático          Deve ser formatado como (xsd:string)</v>
      </c>
      <c r="W430" s="28" t="s">
        <v>2334</v>
      </c>
      <c r="X430" s="22" t="str">
        <f t="shared" si="89"/>
        <v>exec.103</v>
      </c>
      <c r="Y430" s="48" t="str">
        <f t="shared" si="90"/>
        <v>É um conceito de executar</v>
      </c>
      <c r="Z430" s="47" t="str">
        <f t="shared" si="97"/>
        <v>Es el nombre de un método estático escrito en algún lenguaje como C# o Python.</v>
      </c>
      <c r="AA430" s="50" t="str">
        <f t="shared" si="91"/>
        <v>null</v>
      </c>
      <c r="AB430" s="51" t="s">
        <v>0</v>
      </c>
      <c r="AC430" s="50" t="str">
        <f t="shared" si="92"/>
        <v>null</v>
      </c>
      <c r="AD430" s="51" t="s">
        <v>0</v>
      </c>
    </row>
    <row r="431" spans="1:30" s="8" customFormat="1" ht="6" customHeight="1" x14ac:dyDescent="0.25">
      <c r="A431" s="4">
        <v>431</v>
      </c>
      <c r="B431" s="11" t="s">
        <v>36</v>
      </c>
      <c r="C431" s="27" t="str">
        <f t="shared" si="93"/>
        <v>p.executar</v>
      </c>
      <c r="D431" s="7" t="str">
        <f t="shared" si="94"/>
        <v>é.macro</v>
      </c>
      <c r="E431" s="10" t="s">
        <v>37</v>
      </c>
      <c r="F431" s="20" t="str">
        <f>F428</f>
        <v>d.executar</v>
      </c>
      <c r="G431" s="33" t="s">
        <v>2328</v>
      </c>
      <c r="H431" s="26" t="s">
        <v>38</v>
      </c>
      <c r="I431" s="29" t="s">
        <v>0</v>
      </c>
      <c r="J431" s="25" t="s">
        <v>0</v>
      </c>
      <c r="K431" s="25" t="s">
        <v>0</v>
      </c>
      <c r="L431" s="25" t="s">
        <v>0</v>
      </c>
      <c r="M431" s="25" t="s">
        <v>0</v>
      </c>
      <c r="N431" s="25" t="s">
        <v>0</v>
      </c>
      <c r="O431" s="25" t="s">
        <v>0</v>
      </c>
      <c r="P431" s="25" t="s">
        <v>0</v>
      </c>
      <c r="Q431" s="25" t="s">
        <v>0</v>
      </c>
      <c r="R431" s="25" t="s">
        <v>0</v>
      </c>
      <c r="S431" s="12" t="s">
        <v>1</v>
      </c>
      <c r="T431" s="12" t="s">
        <v>42</v>
      </c>
      <c r="U431" s="6" t="str">
        <f t="shared" si="95"/>
        <v>Propriedade destinada a executar:    é.macro</v>
      </c>
      <c r="V431" s="6" t="str">
        <f t="shared" si="96"/>
        <v>Dado para executar:     macro          Deve ser formatado como (xsd:string)</v>
      </c>
      <c r="W431" s="28" t="s">
        <v>2330</v>
      </c>
      <c r="X431" s="22" t="str">
        <f t="shared" si="89"/>
        <v>exec.104</v>
      </c>
      <c r="Y431" s="48" t="str">
        <f t="shared" si="90"/>
        <v>É um conceito de executar</v>
      </c>
      <c r="Z431" s="47" t="str">
        <f t="shared" si="97"/>
        <v>Es el nombre de una macro escrita en algún lenguaje como DesignScript.</v>
      </c>
      <c r="AA431" s="50" t="str">
        <f t="shared" si="91"/>
        <v>null</v>
      </c>
      <c r="AB431" s="51" t="s">
        <v>0</v>
      </c>
      <c r="AC431" s="50" t="str">
        <f t="shared" si="92"/>
        <v>null</v>
      </c>
      <c r="AD431" s="51" t="s">
        <v>0</v>
      </c>
    </row>
    <row r="432" spans="1:30" s="8" customFormat="1" ht="6" customHeight="1" x14ac:dyDescent="0.25">
      <c r="A432" s="4">
        <v>432</v>
      </c>
      <c r="B432" s="11" t="s">
        <v>36</v>
      </c>
      <c r="C432" s="27" t="str">
        <f t="shared" si="93"/>
        <v>p.executar</v>
      </c>
      <c r="D432" s="7" t="str">
        <f t="shared" si="94"/>
        <v>é.script</v>
      </c>
      <c r="E432" s="10" t="s">
        <v>37</v>
      </c>
      <c r="F432" s="20" t="str">
        <f>F428</f>
        <v>d.executar</v>
      </c>
      <c r="G432" s="33" t="s">
        <v>2329</v>
      </c>
      <c r="H432" s="26" t="s">
        <v>38</v>
      </c>
      <c r="I432" s="29" t="s">
        <v>0</v>
      </c>
      <c r="J432" s="25" t="s">
        <v>0</v>
      </c>
      <c r="K432" s="25" t="s">
        <v>0</v>
      </c>
      <c r="L432" s="25" t="s">
        <v>0</v>
      </c>
      <c r="M432" s="25" t="s">
        <v>0</v>
      </c>
      <c r="N432" s="25" t="s">
        <v>0</v>
      </c>
      <c r="O432" s="25" t="s">
        <v>0</v>
      </c>
      <c r="P432" s="25" t="s">
        <v>0</v>
      </c>
      <c r="Q432" s="25" t="s">
        <v>0</v>
      </c>
      <c r="R432" s="25" t="s">
        <v>0</v>
      </c>
      <c r="S432" s="12" t="s">
        <v>1</v>
      </c>
      <c r="T432" s="12" t="s">
        <v>42</v>
      </c>
      <c r="U432" s="6" t="str">
        <f t="shared" si="95"/>
        <v>Propriedade destinada a executar:    é.script</v>
      </c>
      <c r="V432" s="6" t="str">
        <f t="shared" si="96"/>
        <v>Dado para executar:     script          Deve ser formatado como (xsd:string)</v>
      </c>
      <c r="W432" s="28" t="s">
        <v>2331</v>
      </c>
      <c r="X432" s="22" t="str">
        <f t="shared" si="89"/>
        <v>exec.105</v>
      </c>
      <c r="Y432" s="48" t="str">
        <f t="shared" si="90"/>
        <v>É um conceito de executar</v>
      </c>
      <c r="Z432" s="47" t="str">
        <f t="shared" si="97"/>
        <v>Es el nombre de un archivo similar a un script con instrucciones que se van a ejecutar.</v>
      </c>
      <c r="AA432" s="50" t="str">
        <f t="shared" si="91"/>
        <v>null</v>
      </c>
      <c r="AB432" s="51" t="s">
        <v>0</v>
      </c>
      <c r="AC432" s="50" t="str">
        <f t="shared" si="92"/>
        <v>null</v>
      </c>
      <c r="AD432" s="51" t="s">
        <v>0</v>
      </c>
    </row>
    <row r="433" spans="1:30" s="8" customFormat="1" ht="6" customHeight="1" x14ac:dyDescent="0.25">
      <c r="A433" s="4">
        <v>433</v>
      </c>
      <c r="B433" s="11" t="s">
        <v>36</v>
      </c>
      <c r="C433" s="27" t="str">
        <f t="shared" si="93"/>
        <v>p.executar</v>
      </c>
      <c r="D433" s="7" t="str">
        <f t="shared" si="94"/>
        <v>é.locução</v>
      </c>
      <c r="E433" s="10" t="s">
        <v>37</v>
      </c>
      <c r="F433" s="20" t="str">
        <f>F427</f>
        <v>d.executar</v>
      </c>
      <c r="G433" s="33" t="s">
        <v>2335</v>
      </c>
      <c r="H433" s="26" t="s">
        <v>38</v>
      </c>
      <c r="I433" s="29" t="s">
        <v>0</v>
      </c>
      <c r="J433" s="25" t="s">
        <v>0</v>
      </c>
      <c r="K433" s="25" t="s">
        <v>0</v>
      </c>
      <c r="L433" s="25" t="s">
        <v>0</v>
      </c>
      <c r="M433" s="25" t="s">
        <v>0</v>
      </c>
      <c r="N433" s="25" t="s">
        <v>0</v>
      </c>
      <c r="O433" s="25" t="s">
        <v>0</v>
      </c>
      <c r="P433" s="25" t="s">
        <v>0</v>
      </c>
      <c r="Q433" s="25" t="s">
        <v>0</v>
      </c>
      <c r="R433" s="25" t="s">
        <v>0</v>
      </c>
      <c r="S433" s="12" t="s">
        <v>1</v>
      </c>
      <c r="T433" s="12" t="s">
        <v>42</v>
      </c>
      <c r="U433" s="6" t="str">
        <f t="shared" si="95"/>
        <v>Propriedade destinada a executar:    é.locução</v>
      </c>
      <c r="V433" s="6" t="str">
        <f t="shared" si="96"/>
        <v>Dado para executar:     locução          Deve ser formatado como (xsd:string)</v>
      </c>
      <c r="W433" s="28" t="s">
        <v>2339</v>
      </c>
      <c r="X433" s="22" t="str">
        <f t="shared" si="89"/>
        <v>exec.106</v>
      </c>
      <c r="Y433" s="48" t="str">
        <f t="shared" si="90"/>
        <v>É um conceito de executar</v>
      </c>
      <c r="Z433" s="47" t="str">
        <f t="shared" si="97"/>
        <v>Declarar una voz en off.</v>
      </c>
      <c r="AA433" s="50" t="str">
        <f t="shared" si="91"/>
        <v>null</v>
      </c>
      <c r="AB433" s="51" t="s">
        <v>0</v>
      </c>
      <c r="AC433" s="50" t="str">
        <f t="shared" si="92"/>
        <v>null</v>
      </c>
      <c r="AD433" s="51" t="s">
        <v>0</v>
      </c>
    </row>
    <row r="434" spans="1:30" s="8" customFormat="1" ht="6" customHeight="1" x14ac:dyDescent="0.25">
      <c r="A434" s="4">
        <v>434</v>
      </c>
      <c r="B434" s="11" t="s">
        <v>36</v>
      </c>
      <c r="C434" s="27" t="str">
        <f t="shared" si="93"/>
        <v>p.executar</v>
      </c>
      <c r="D434" s="7" t="str">
        <f t="shared" si="94"/>
        <v>é.voz</v>
      </c>
      <c r="E434" s="10" t="s">
        <v>37</v>
      </c>
      <c r="F434" s="20" t="str">
        <f>F427</f>
        <v>d.executar</v>
      </c>
      <c r="G434" s="33" t="s">
        <v>2336</v>
      </c>
      <c r="H434" s="26" t="s">
        <v>38</v>
      </c>
      <c r="I434" s="29" t="s">
        <v>0</v>
      </c>
      <c r="J434" s="25" t="s">
        <v>0</v>
      </c>
      <c r="K434" s="25" t="s">
        <v>0</v>
      </c>
      <c r="L434" s="25" t="s">
        <v>0</v>
      </c>
      <c r="M434" s="25" t="s">
        <v>0</v>
      </c>
      <c r="N434" s="25" t="s">
        <v>0</v>
      </c>
      <c r="O434" s="25" t="s">
        <v>0</v>
      </c>
      <c r="P434" s="25" t="s">
        <v>0</v>
      </c>
      <c r="Q434" s="25" t="s">
        <v>0</v>
      </c>
      <c r="R434" s="25" t="s">
        <v>0</v>
      </c>
      <c r="S434" s="12" t="s">
        <v>1</v>
      </c>
      <c r="T434" s="12" t="s">
        <v>42</v>
      </c>
      <c r="U434" s="6" t="str">
        <f t="shared" si="95"/>
        <v>Propriedade destinada a executar:    é.voz</v>
      </c>
      <c r="V434" s="6" t="str">
        <f t="shared" si="96"/>
        <v>Dado para executar:     voz          Deve ser formatado como (xsd:string)</v>
      </c>
      <c r="W434" s="28" t="s">
        <v>2338</v>
      </c>
      <c r="X434" s="22" t="str">
        <f t="shared" si="89"/>
        <v>exec.107</v>
      </c>
      <c r="Y434" s="48" t="str">
        <f t="shared" si="90"/>
        <v>É um conceito de executar</v>
      </c>
      <c r="Z434" s="47" t="str">
        <f t="shared" si="97"/>
        <v>Declara la identificación de una voz.</v>
      </c>
      <c r="AA434" s="50" t="str">
        <f t="shared" si="91"/>
        <v>null</v>
      </c>
      <c r="AB434" s="51" t="s">
        <v>0</v>
      </c>
      <c r="AC434" s="50" t="str">
        <f t="shared" si="92"/>
        <v>null</v>
      </c>
      <c r="AD434" s="51" t="s">
        <v>0</v>
      </c>
    </row>
    <row r="435" spans="1:30" s="8" customFormat="1" ht="6" customHeight="1" x14ac:dyDescent="0.25">
      <c r="A435" s="4">
        <v>435</v>
      </c>
      <c r="B435" s="11" t="s">
        <v>36</v>
      </c>
      <c r="C435" s="27" t="str">
        <f t="shared" si="93"/>
        <v>p.executar</v>
      </c>
      <c r="D435" s="7" t="str">
        <f t="shared" si="94"/>
        <v>é.idioma</v>
      </c>
      <c r="E435" s="10" t="s">
        <v>37</v>
      </c>
      <c r="F435" s="20" t="str">
        <f>F428</f>
        <v>d.executar</v>
      </c>
      <c r="G435" s="33" t="s">
        <v>2337</v>
      </c>
      <c r="H435" s="26" t="s">
        <v>38</v>
      </c>
      <c r="I435" s="29" t="s">
        <v>0</v>
      </c>
      <c r="J435" s="25" t="s">
        <v>0</v>
      </c>
      <c r="K435" s="25" t="s">
        <v>0</v>
      </c>
      <c r="L435" s="25" t="s">
        <v>0</v>
      </c>
      <c r="M435" s="25" t="s">
        <v>0</v>
      </c>
      <c r="N435" s="25" t="s">
        <v>0</v>
      </c>
      <c r="O435" s="25" t="s">
        <v>0</v>
      </c>
      <c r="P435" s="25" t="s">
        <v>0</v>
      </c>
      <c r="Q435" s="25" t="s">
        <v>0</v>
      </c>
      <c r="R435" s="25" t="s">
        <v>0</v>
      </c>
      <c r="S435" s="12" t="s">
        <v>1</v>
      </c>
      <c r="T435" s="12" t="s">
        <v>42</v>
      </c>
      <c r="U435" s="6" t="str">
        <f t="shared" si="95"/>
        <v>Propriedade destinada a executar:    é.idioma</v>
      </c>
      <c r="V435" s="6" t="str">
        <f t="shared" si="96"/>
        <v>Dado para executar:     idioma          Deve ser formatado como (xsd:string)</v>
      </c>
      <c r="W435" s="28" t="s">
        <v>2340</v>
      </c>
      <c r="X435" s="22" t="str">
        <f t="shared" si="89"/>
        <v>exec.108</v>
      </c>
      <c r="Y435" s="48" t="str">
        <f t="shared" si="90"/>
        <v>É um conceito de executar</v>
      </c>
      <c r="Z435" s="47" t="str">
        <f t="shared" si="97"/>
        <v>Declara el idioma utilizado. Formato con las siglas correspondientes (pt, es, en-us, etc.).</v>
      </c>
      <c r="AA435" s="50" t="str">
        <f t="shared" si="91"/>
        <v>null</v>
      </c>
      <c r="AB435" s="51" t="s">
        <v>0</v>
      </c>
      <c r="AC435" s="50" t="str">
        <f t="shared" si="92"/>
        <v>null</v>
      </c>
      <c r="AD435" s="51" t="s">
        <v>0</v>
      </c>
    </row>
    <row r="436" spans="1:30" s="8" customFormat="1" ht="6" customHeight="1" x14ac:dyDescent="0.25">
      <c r="A436" s="4">
        <v>436</v>
      </c>
      <c r="B436" s="11" t="s">
        <v>36</v>
      </c>
      <c r="C436" s="27" t="str">
        <f t="shared" ref="C436:C437" si="101">SUBSTITUTE(F436,"d.","p.")</f>
        <v>p.executar</v>
      </c>
      <c r="D436" s="7" t="str">
        <f t="shared" ref="D436:D437" si="102">_xlfn.CONCAT("é.",G436)</f>
        <v>é.resultado.textual</v>
      </c>
      <c r="E436" s="10" t="s">
        <v>37</v>
      </c>
      <c r="F436" s="20" t="str">
        <f>F428</f>
        <v>d.executar</v>
      </c>
      <c r="G436" s="33" t="s">
        <v>2345</v>
      </c>
      <c r="H436" s="26" t="s">
        <v>38</v>
      </c>
      <c r="I436" s="29" t="s">
        <v>0</v>
      </c>
      <c r="J436" s="25" t="s">
        <v>0</v>
      </c>
      <c r="K436" s="25" t="s">
        <v>0</v>
      </c>
      <c r="L436" s="25" t="s">
        <v>0</v>
      </c>
      <c r="M436" s="25" t="s">
        <v>0</v>
      </c>
      <c r="N436" s="25" t="s">
        <v>0</v>
      </c>
      <c r="O436" s="25" t="s">
        <v>0</v>
      </c>
      <c r="P436" s="25" t="s">
        <v>0</v>
      </c>
      <c r="Q436" s="25" t="s">
        <v>0</v>
      </c>
      <c r="R436" s="25" t="s">
        <v>0</v>
      </c>
      <c r="S436" s="12" t="s">
        <v>1</v>
      </c>
      <c r="T436" s="12" t="s">
        <v>42</v>
      </c>
      <c r="U436" s="6" t="str">
        <f t="shared" ref="U436:U437" si="103">_xlfn.CONCAT("Propriedade destinada a ",MID(C436,FIND("p.",C436,1)+2,100),":    ",D436)</f>
        <v>Propriedade destinada a executar:    é.resultado.textual</v>
      </c>
      <c r="V436" s="6" t="str">
        <f t="shared" ref="V436:V437" si="104">_xlfn.CONCAT("Dado para ",MID(F436,FIND("d.",F436,1)+2,100),":     ",G436, "          Deve ser formatado como (",H436, ")")</f>
        <v>Dado para executar:     resultado.textual          Deve ser formatado como (xsd:string)</v>
      </c>
      <c r="W436" s="28" t="s">
        <v>2350</v>
      </c>
      <c r="X436" s="22" t="str">
        <f t="shared" si="89"/>
        <v>exec.109</v>
      </c>
      <c r="Y436" s="48" t="str">
        <f t="shared" si="90"/>
        <v>É um conceito de executar</v>
      </c>
      <c r="Z436" s="47" t="str">
        <f t="shared" ref="Z436:Z437" si="105">_xlfn.TRANSLATE(W436,"pt","es")</f>
        <v>El valor devuelto por la función ejecutada con formato de texto.</v>
      </c>
      <c r="AA436" s="50" t="str">
        <f t="shared" si="91"/>
        <v>null</v>
      </c>
      <c r="AB436" s="51" t="s">
        <v>0</v>
      </c>
      <c r="AC436" s="50" t="str">
        <f t="shared" si="92"/>
        <v>null</v>
      </c>
      <c r="AD436" s="51" t="s">
        <v>0</v>
      </c>
    </row>
    <row r="437" spans="1:30" s="8" customFormat="1" ht="6" customHeight="1" x14ac:dyDescent="0.25">
      <c r="A437" s="4">
        <v>437</v>
      </c>
      <c r="B437" s="11" t="s">
        <v>36</v>
      </c>
      <c r="C437" s="27" t="str">
        <f t="shared" si="101"/>
        <v>p.executar</v>
      </c>
      <c r="D437" s="7" t="str">
        <f t="shared" si="102"/>
        <v>é.resultado.número.inteiro</v>
      </c>
      <c r="E437" s="10" t="s">
        <v>37</v>
      </c>
      <c r="F437" s="20" t="str">
        <f>F428</f>
        <v>d.executar</v>
      </c>
      <c r="G437" s="33" t="s">
        <v>2347</v>
      </c>
      <c r="H437" s="26" t="s">
        <v>43</v>
      </c>
      <c r="I437" s="29" t="s">
        <v>0</v>
      </c>
      <c r="J437" s="25" t="s">
        <v>0</v>
      </c>
      <c r="K437" s="25" t="s">
        <v>0</v>
      </c>
      <c r="L437" s="25" t="s">
        <v>0</v>
      </c>
      <c r="M437" s="25" t="s">
        <v>0</v>
      </c>
      <c r="N437" s="25" t="s">
        <v>0</v>
      </c>
      <c r="O437" s="25" t="s">
        <v>0</v>
      </c>
      <c r="P437" s="25" t="s">
        <v>0</v>
      </c>
      <c r="Q437" s="25" t="s">
        <v>0</v>
      </c>
      <c r="R437" s="25" t="s">
        <v>0</v>
      </c>
      <c r="S437" s="12" t="s">
        <v>1</v>
      </c>
      <c r="T437" s="12" t="s">
        <v>42</v>
      </c>
      <c r="U437" s="6" t="str">
        <f t="shared" si="103"/>
        <v>Propriedade destinada a executar:    é.resultado.número.inteiro</v>
      </c>
      <c r="V437" s="6" t="str">
        <f t="shared" si="104"/>
        <v>Dado para executar:     resultado.número.inteiro          Deve ser formatado como (xsd:integer)</v>
      </c>
      <c r="W437" s="28" t="s">
        <v>2348</v>
      </c>
      <c r="X437" s="22" t="str">
        <f t="shared" si="89"/>
        <v>exec.110</v>
      </c>
      <c r="Y437" s="48" t="str">
        <f t="shared" si="90"/>
        <v>É um conceito de executar</v>
      </c>
      <c r="Z437" s="47" t="str">
        <f t="shared" si="105"/>
        <v>El valor devuelto por la función ejecutada con formato entero.</v>
      </c>
      <c r="AA437" s="50" t="str">
        <f t="shared" si="91"/>
        <v>null</v>
      </c>
      <c r="AB437" s="51" t="s">
        <v>0</v>
      </c>
      <c r="AC437" s="50" t="str">
        <f t="shared" si="92"/>
        <v>null</v>
      </c>
      <c r="AD437" s="51" t="s">
        <v>0</v>
      </c>
    </row>
    <row r="438" spans="1:30" s="8" customFormat="1" ht="6" customHeight="1" x14ac:dyDescent="0.25">
      <c r="A438" s="4">
        <v>438</v>
      </c>
      <c r="B438" s="11" t="s">
        <v>36</v>
      </c>
      <c r="C438" s="27" t="str">
        <f t="shared" si="93"/>
        <v>p.executar</v>
      </c>
      <c r="D438" s="7" t="str">
        <f t="shared" si="94"/>
        <v>é.resultado.número.real</v>
      </c>
      <c r="E438" s="10" t="s">
        <v>37</v>
      </c>
      <c r="F438" s="20" t="str">
        <f>F429</f>
        <v>d.executar</v>
      </c>
      <c r="G438" s="33" t="s">
        <v>2346</v>
      </c>
      <c r="H438" s="26" t="s">
        <v>46</v>
      </c>
      <c r="I438" s="29" t="s">
        <v>0</v>
      </c>
      <c r="J438" s="25" t="s">
        <v>0</v>
      </c>
      <c r="K438" s="25" t="s">
        <v>0</v>
      </c>
      <c r="L438" s="25" t="s">
        <v>0</v>
      </c>
      <c r="M438" s="25" t="s">
        <v>0</v>
      </c>
      <c r="N438" s="25" t="s">
        <v>0</v>
      </c>
      <c r="O438" s="25" t="s">
        <v>0</v>
      </c>
      <c r="P438" s="25" t="s">
        <v>0</v>
      </c>
      <c r="Q438" s="25" t="s">
        <v>0</v>
      </c>
      <c r="R438" s="25" t="s">
        <v>0</v>
      </c>
      <c r="S438" s="12" t="s">
        <v>1</v>
      </c>
      <c r="T438" s="12" t="s">
        <v>42</v>
      </c>
      <c r="U438" s="6" t="str">
        <f t="shared" si="95"/>
        <v>Propriedade destinada a executar:    é.resultado.número.real</v>
      </c>
      <c r="V438" s="6" t="str">
        <f t="shared" si="96"/>
        <v>Dado para executar:     resultado.número.real          Deve ser formatado como (xsd:double)</v>
      </c>
      <c r="W438" s="28" t="s">
        <v>2349</v>
      </c>
      <c r="X438" s="22" t="str">
        <f t="shared" si="89"/>
        <v>exec.111</v>
      </c>
      <c r="Y438" s="48" t="str">
        <f t="shared" si="90"/>
        <v>É um conceito de executar</v>
      </c>
      <c r="Z438" s="47" t="str">
        <f t="shared" si="97"/>
        <v>El valor devuelto por la función ejecutada con el formato de número real.</v>
      </c>
      <c r="AA438" s="50" t="str">
        <f t="shared" si="91"/>
        <v>null</v>
      </c>
      <c r="AB438" s="51" t="s">
        <v>0</v>
      </c>
      <c r="AC438" s="50" t="str">
        <f t="shared" si="92"/>
        <v>null</v>
      </c>
      <c r="AD438" s="51" t="s">
        <v>0</v>
      </c>
    </row>
    <row r="439" spans="1:30" s="8" customFormat="1" ht="6" customHeight="1" x14ac:dyDescent="0.25">
      <c r="A439" s="4">
        <v>439</v>
      </c>
      <c r="B439" s="11" t="s">
        <v>36</v>
      </c>
      <c r="C439" s="30" t="str">
        <f t="shared" si="93"/>
        <v>p.extinguir</v>
      </c>
      <c r="D439" s="7" t="str">
        <f t="shared" si="94"/>
        <v>é.classe.de.fogo</v>
      </c>
      <c r="E439" s="10" t="s">
        <v>37</v>
      </c>
      <c r="F439" s="19" t="s">
        <v>680</v>
      </c>
      <c r="G439" s="33" t="s">
        <v>453</v>
      </c>
      <c r="H439" s="26" t="s">
        <v>38</v>
      </c>
      <c r="I439" s="29" t="s">
        <v>0</v>
      </c>
      <c r="J439" s="25" t="s">
        <v>0</v>
      </c>
      <c r="K439" s="25" t="s">
        <v>0</v>
      </c>
      <c r="L439" s="25" t="s">
        <v>0</v>
      </c>
      <c r="M439" s="25" t="s">
        <v>0</v>
      </c>
      <c r="N439" s="25" t="s">
        <v>0</v>
      </c>
      <c r="O439" s="25" t="s">
        <v>0</v>
      </c>
      <c r="P439" s="25" t="s">
        <v>0</v>
      </c>
      <c r="Q439" s="25" t="s">
        <v>0</v>
      </c>
      <c r="R439" s="25" t="s">
        <v>0</v>
      </c>
      <c r="S439" s="12" t="s">
        <v>1</v>
      </c>
      <c r="T439" s="12" t="s">
        <v>42</v>
      </c>
      <c r="U439" s="6" t="str">
        <f t="shared" si="95"/>
        <v>Propriedade destinada a extinguir:    é.classe.de.fogo</v>
      </c>
      <c r="V439" s="6" t="str">
        <f t="shared" si="96"/>
        <v>Dado para extinguir:     classe.de.fogo          Deve ser formatado como (xsd:string)</v>
      </c>
      <c r="W439" s="28" t="s">
        <v>82</v>
      </c>
      <c r="X439" s="22" t="str">
        <f t="shared" si="89"/>
        <v>exti.100</v>
      </c>
      <c r="Y439" s="48" t="str">
        <f t="shared" si="90"/>
        <v>É um conceito de extinguir</v>
      </c>
      <c r="Z439" s="47" t="str">
        <f t="shared" si="97"/>
        <v>Clase de fuego: A (sólidos), B (combustibles), C (eléctrico), D (metales), K (aceites).</v>
      </c>
      <c r="AA439" s="50" t="str">
        <f t="shared" si="91"/>
        <v>null</v>
      </c>
      <c r="AB439" s="51" t="s">
        <v>0</v>
      </c>
      <c r="AC439" s="50" t="str">
        <f t="shared" si="92"/>
        <v>null</v>
      </c>
      <c r="AD439" s="51" t="s">
        <v>0</v>
      </c>
    </row>
    <row r="440" spans="1:30" s="8" customFormat="1" ht="6" customHeight="1" x14ac:dyDescent="0.25">
      <c r="A440" s="4">
        <v>440</v>
      </c>
      <c r="B440" s="11" t="s">
        <v>36</v>
      </c>
      <c r="C440" s="27" t="str">
        <f t="shared" si="93"/>
        <v>p.extinguir</v>
      </c>
      <c r="D440" s="7" t="str">
        <f t="shared" si="94"/>
        <v>é.visibilidade.da.placa</v>
      </c>
      <c r="E440" s="10" t="s">
        <v>37</v>
      </c>
      <c r="F440" s="20" t="str">
        <f>F439</f>
        <v>d.extinguir</v>
      </c>
      <c r="G440" s="33" t="s">
        <v>454</v>
      </c>
      <c r="H440" s="26" t="s">
        <v>38</v>
      </c>
      <c r="I440" s="29" t="s">
        <v>0</v>
      </c>
      <c r="J440" s="25" t="s">
        <v>0</v>
      </c>
      <c r="K440" s="25" t="s">
        <v>0</v>
      </c>
      <c r="L440" s="25" t="s">
        <v>0</v>
      </c>
      <c r="M440" s="25" t="s">
        <v>0</v>
      </c>
      <c r="N440" s="25" t="s">
        <v>0</v>
      </c>
      <c r="O440" s="25" t="s">
        <v>0</v>
      </c>
      <c r="P440" s="25" t="s">
        <v>0</v>
      </c>
      <c r="Q440" s="25" t="s">
        <v>0</v>
      </c>
      <c r="R440" s="25" t="s">
        <v>0</v>
      </c>
      <c r="S440" s="12" t="s">
        <v>1</v>
      </c>
      <c r="T440" s="12" t="s">
        <v>42</v>
      </c>
      <c r="U440" s="6" t="str">
        <f t="shared" si="95"/>
        <v>Propriedade destinada a extinguir:    é.visibilidade.da.placa</v>
      </c>
      <c r="V440" s="6" t="str">
        <f t="shared" si="96"/>
        <v>Dado para extinguir:     visibilidade.da.placa          Deve ser formatado como (xsd:string)</v>
      </c>
      <c r="W440" s="28" t="s">
        <v>83</v>
      </c>
      <c r="X440" s="22" t="str">
        <f t="shared" si="89"/>
        <v>exti.101</v>
      </c>
      <c r="Y440" s="48" t="str">
        <f t="shared" si="90"/>
        <v>É um conceito de extinguir</v>
      </c>
      <c r="Z440" s="47" t="str">
        <f t="shared" si="97"/>
        <v>Visibilidad de la señalización. Valor 134.</v>
      </c>
      <c r="AA440" s="50" t="str">
        <f t="shared" si="91"/>
        <v>null</v>
      </c>
      <c r="AB440" s="51" t="s">
        <v>0</v>
      </c>
      <c r="AC440" s="50" t="str">
        <f t="shared" si="92"/>
        <v>null</v>
      </c>
      <c r="AD440" s="51" t="s">
        <v>0</v>
      </c>
    </row>
    <row r="441" spans="1:30" s="8" customFormat="1" ht="6" customHeight="1" x14ac:dyDescent="0.25">
      <c r="A441" s="4">
        <v>441</v>
      </c>
      <c r="B441" s="11" t="s">
        <v>36</v>
      </c>
      <c r="C441" s="27" t="str">
        <f t="shared" si="93"/>
        <v>p.extinguir</v>
      </c>
      <c r="D441" s="7" t="str">
        <f t="shared" si="94"/>
        <v>é.agente.extintor</v>
      </c>
      <c r="E441" s="10" t="s">
        <v>37</v>
      </c>
      <c r="F441" s="20" t="str">
        <f>F440</f>
        <v>d.extinguir</v>
      </c>
      <c r="G441" s="33" t="s">
        <v>455</v>
      </c>
      <c r="H441" s="26" t="s">
        <v>38</v>
      </c>
      <c r="I441" s="29" t="s">
        <v>0</v>
      </c>
      <c r="J441" s="25" t="s">
        <v>0</v>
      </c>
      <c r="K441" s="25" t="s">
        <v>0</v>
      </c>
      <c r="L441" s="25" t="s">
        <v>0</v>
      </c>
      <c r="M441" s="25" t="s">
        <v>0</v>
      </c>
      <c r="N441" s="25" t="s">
        <v>0</v>
      </c>
      <c r="O441" s="25" t="s">
        <v>0</v>
      </c>
      <c r="P441" s="25" t="s">
        <v>0</v>
      </c>
      <c r="Q441" s="25" t="s">
        <v>0</v>
      </c>
      <c r="R441" s="25" t="s">
        <v>0</v>
      </c>
      <c r="S441" s="12" t="s">
        <v>1</v>
      </c>
      <c r="T441" s="12" t="s">
        <v>42</v>
      </c>
      <c r="U441" s="6" t="str">
        <f t="shared" si="95"/>
        <v>Propriedade destinada a extinguir:    é.agente.extintor</v>
      </c>
      <c r="V441" s="6" t="str">
        <f t="shared" si="96"/>
        <v>Dado para extinguir:     agente.extintor          Deve ser formatado como (xsd:string)</v>
      </c>
      <c r="W441" s="28" t="s">
        <v>104</v>
      </c>
      <c r="X441" s="22" t="str">
        <f t="shared" si="89"/>
        <v>exti.102</v>
      </c>
      <c r="Y441" s="48" t="str">
        <f t="shared" si="90"/>
        <v>É um conceito de extinguir</v>
      </c>
      <c r="Z441" s="47" t="str">
        <f t="shared" si="97"/>
        <v>Agente extintor de incendios. Valores posibles CO2, H2O, H2O presurizado, H2O de red presurizado.</v>
      </c>
      <c r="AA441" s="50" t="str">
        <f t="shared" si="91"/>
        <v>null</v>
      </c>
      <c r="AB441" s="51" t="s">
        <v>0</v>
      </c>
      <c r="AC441" s="50" t="str">
        <f t="shared" si="92"/>
        <v>null</v>
      </c>
      <c r="AD441" s="51" t="s">
        <v>0</v>
      </c>
    </row>
    <row r="442" spans="1:30" s="8" customFormat="1" ht="6" customHeight="1" x14ac:dyDescent="0.25">
      <c r="A442" s="4">
        <v>442</v>
      </c>
      <c r="B442" s="11" t="s">
        <v>36</v>
      </c>
      <c r="C442" s="27" t="str">
        <f t="shared" si="93"/>
        <v>p.extinguir</v>
      </c>
      <c r="D442" s="7" t="str">
        <f t="shared" si="94"/>
        <v>é.tipo.de.extintor</v>
      </c>
      <c r="E442" s="10" t="s">
        <v>37</v>
      </c>
      <c r="F442" s="20" t="str">
        <f>F441</f>
        <v>d.extinguir</v>
      </c>
      <c r="G442" s="33" t="s">
        <v>456</v>
      </c>
      <c r="H442" s="26" t="s">
        <v>38</v>
      </c>
      <c r="I442" s="29" t="s">
        <v>0</v>
      </c>
      <c r="J442" s="25" t="s">
        <v>0</v>
      </c>
      <c r="K442" s="25" t="s">
        <v>0</v>
      </c>
      <c r="L442" s="25" t="s">
        <v>0</v>
      </c>
      <c r="M442" s="25" t="s">
        <v>0</v>
      </c>
      <c r="N442" s="25" t="s">
        <v>0</v>
      </c>
      <c r="O442" s="25" t="s">
        <v>0</v>
      </c>
      <c r="P442" s="25" t="s">
        <v>0</v>
      </c>
      <c r="Q442" s="25" t="s">
        <v>0</v>
      </c>
      <c r="R442" s="25" t="s">
        <v>0</v>
      </c>
      <c r="S442" s="12" t="s">
        <v>1</v>
      </c>
      <c r="T442" s="12" t="s">
        <v>42</v>
      </c>
      <c r="U442" s="6" t="str">
        <f t="shared" si="95"/>
        <v>Propriedade destinada a extinguir:    é.tipo.de.extintor</v>
      </c>
      <c r="V442" s="6" t="str">
        <f t="shared" si="96"/>
        <v>Dado para extinguir:     tipo.de.extintor          Deve ser formatado como (xsd:string)</v>
      </c>
      <c r="W442" s="28" t="s">
        <v>105</v>
      </c>
      <c r="X442" s="22" t="str">
        <f t="shared" si="89"/>
        <v>exti.103</v>
      </c>
      <c r="Y442" s="48" t="str">
        <f t="shared" si="90"/>
        <v>É um conceito de extinguir</v>
      </c>
      <c r="Z442" s="47" t="str">
        <f t="shared" si="97"/>
        <v>Tipo de extintor: CO2, H2O, manguera o columna.</v>
      </c>
      <c r="AA442" s="50" t="str">
        <f t="shared" si="91"/>
        <v>null</v>
      </c>
      <c r="AB442" s="51" t="s">
        <v>0</v>
      </c>
      <c r="AC442" s="50" t="str">
        <f t="shared" si="92"/>
        <v>null</v>
      </c>
      <c r="AD442" s="51" t="s">
        <v>0</v>
      </c>
    </row>
    <row r="443" spans="1:30" s="8" customFormat="1" ht="6" customHeight="1" x14ac:dyDescent="0.25">
      <c r="A443" s="4">
        <v>443</v>
      </c>
      <c r="B443" s="11" t="s">
        <v>36</v>
      </c>
      <c r="C443" s="27" t="str">
        <f t="shared" si="93"/>
        <v>p.extinguir</v>
      </c>
      <c r="D443" s="7" t="str">
        <f t="shared" si="94"/>
        <v>é.carga.do.extintor</v>
      </c>
      <c r="E443" s="10" t="s">
        <v>37</v>
      </c>
      <c r="F443" s="20" t="str">
        <f>F442</f>
        <v>d.extinguir</v>
      </c>
      <c r="G443" s="33" t="s">
        <v>457</v>
      </c>
      <c r="H443" s="26" t="s">
        <v>38</v>
      </c>
      <c r="I443" s="29" t="s">
        <v>0</v>
      </c>
      <c r="J443" s="25" t="s">
        <v>0</v>
      </c>
      <c r="K443" s="25" t="s">
        <v>0</v>
      </c>
      <c r="L443" s="25" t="s">
        <v>0</v>
      </c>
      <c r="M443" s="25" t="s">
        <v>0</v>
      </c>
      <c r="N443" s="25" t="s">
        <v>0</v>
      </c>
      <c r="O443" s="25" t="s">
        <v>0</v>
      </c>
      <c r="P443" s="25" t="s">
        <v>0</v>
      </c>
      <c r="Q443" s="25" t="s">
        <v>0</v>
      </c>
      <c r="R443" s="25" t="s">
        <v>0</v>
      </c>
      <c r="S443" s="12" t="s">
        <v>1</v>
      </c>
      <c r="T443" s="12" t="s">
        <v>42</v>
      </c>
      <c r="U443" s="6" t="str">
        <f t="shared" si="95"/>
        <v>Propriedade destinada a extinguir:    é.carga.do.extintor</v>
      </c>
      <c r="V443" s="6" t="str">
        <f t="shared" si="96"/>
        <v>Dado para extinguir:     carga.do.extintor          Deve ser formatado como (xsd:string)</v>
      </c>
      <c r="W443" s="28" t="s">
        <v>111</v>
      </c>
      <c r="X443" s="22" t="str">
        <f t="shared" si="89"/>
        <v>exti.104</v>
      </c>
      <c r="Y443" s="48" t="str">
        <f t="shared" si="90"/>
        <v>É um conceito de extinguir</v>
      </c>
      <c r="Z443" s="47" t="str">
        <f t="shared" si="97"/>
        <v>Carga de extintor de incendios. Se puede expresar en Kg.</v>
      </c>
      <c r="AA443" s="50" t="str">
        <f t="shared" si="91"/>
        <v>null</v>
      </c>
      <c r="AB443" s="51" t="s">
        <v>0</v>
      </c>
      <c r="AC443" s="50" t="str">
        <f t="shared" si="92"/>
        <v>null</v>
      </c>
      <c r="AD443" s="51" t="s">
        <v>0</v>
      </c>
    </row>
    <row r="444" spans="1:30" s="8" customFormat="1" ht="6" customHeight="1" x14ac:dyDescent="0.25">
      <c r="A444" s="4">
        <v>444</v>
      </c>
      <c r="B444" s="11" t="s">
        <v>36</v>
      </c>
      <c r="C444" s="27" t="str">
        <f t="shared" si="93"/>
        <v>p.extinguir</v>
      </c>
      <c r="D444" s="7" t="str">
        <f t="shared" si="94"/>
        <v>é.código.de.sinalização</v>
      </c>
      <c r="E444" s="10" t="s">
        <v>37</v>
      </c>
      <c r="F444" s="20" t="str">
        <f>F443</f>
        <v>d.extinguir</v>
      </c>
      <c r="G444" s="33" t="s">
        <v>458</v>
      </c>
      <c r="H444" s="26" t="s">
        <v>38</v>
      </c>
      <c r="I444" s="29" t="s">
        <v>0</v>
      </c>
      <c r="J444" s="25" t="s">
        <v>0</v>
      </c>
      <c r="K444" s="25" t="s">
        <v>0</v>
      </c>
      <c r="L444" s="25" t="s">
        <v>0</v>
      </c>
      <c r="M444" s="25" t="s">
        <v>0</v>
      </c>
      <c r="N444" s="25" t="s">
        <v>0</v>
      </c>
      <c r="O444" s="25" t="s">
        <v>0</v>
      </c>
      <c r="P444" s="25" t="s">
        <v>0</v>
      </c>
      <c r="Q444" s="25" t="s">
        <v>0</v>
      </c>
      <c r="R444" s="25" t="s">
        <v>0</v>
      </c>
      <c r="S444" s="12" t="s">
        <v>1</v>
      </c>
      <c r="T444" s="12" t="s">
        <v>42</v>
      </c>
      <c r="U444" s="6" t="str">
        <f t="shared" si="95"/>
        <v>Propriedade destinada a extinguir:    é.código.de.sinalização</v>
      </c>
      <c r="V444" s="6" t="str">
        <f t="shared" si="96"/>
        <v>Dado para extinguir:     código.de.sinalização          Deve ser formatado como (xsd:string)</v>
      </c>
      <c r="W444" s="28" t="s">
        <v>47</v>
      </c>
      <c r="X444" s="22" t="str">
        <f t="shared" si="89"/>
        <v>exti.105</v>
      </c>
      <c r="Y444" s="48" t="str">
        <f t="shared" si="90"/>
        <v>É um conceito de extinguir</v>
      </c>
      <c r="Z444" s="47" t="str">
        <f t="shared" si="97"/>
        <v>Código de señal. Valores 23 o 25.</v>
      </c>
      <c r="AA444" s="50" t="str">
        <f t="shared" si="91"/>
        <v>null</v>
      </c>
      <c r="AB444" s="51" t="s">
        <v>0</v>
      </c>
      <c r="AC444" s="50" t="str">
        <f t="shared" si="92"/>
        <v>null</v>
      </c>
      <c r="AD444" s="51" t="s">
        <v>0</v>
      </c>
    </row>
    <row r="445" spans="1:30" s="31" customFormat="1" ht="6" customHeight="1" x14ac:dyDescent="0.25">
      <c r="A445" s="4">
        <v>445</v>
      </c>
      <c r="B445" s="11" t="s">
        <v>36</v>
      </c>
      <c r="C445" s="30" t="str">
        <f t="shared" si="93"/>
        <v>p.fornecer</v>
      </c>
      <c r="D445" s="7" t="str">
        <f t="shared" si="94"/>
        <v>é.fornecedor.de</v>
      </c>
      <c r="E445" s="10" t="s">
        <v>37</v>
      </c>
      <c r="F445" s="21" t="s">
        <v>1158</v>
      </c>
      <c r="G445" s="33" t="s">
        <v>1593</v>
      </c>
      <c r="H445" s="5" t="s">
        <v>38</v>
      </c>
      <c r="I445" s="29" t="s">
        <v>0</v>
      </c>
      <c r="J445" s="25" t="s">
        <v>0</v>
      </c>
      <c r="K445" s="25" t="s">
        <v>0</v>
      </c>
      <c r="L445" s="25" t="s">
        <v>0</v>
      </c>
      <c r="M445" s="25" t="s">
        <v>0</v>
      </c>
      <c r="N445" s="25" t="s">
        <v>0</v>
      </c>
      <c r="O445" s="25" t="s">
        <v>0</v>
      </c>
      <c r="P445" s="25" t="s">
        <v>1036</v>
      </c>
      <c r="Q445" s="41" t="s">
        <v>1608</v>
      </c>
      <c r="R445" s="25" t="s">
        <v>0</v>
      </c>
      <c r="S445" s="12" t="s">
        <v>1</v>
      </c>
      <c r="T445" s="12" t="s">
        <v>42</v>
      </c>
      <c r="U445" s="6" t="str">
        <f t="shared" si="95"/>
        <v>Propriedade destinada a fornecer:    é.fornecedor.de</v>
      </c>
      <c r="V445" s="6" t="str">
        <f t="shared" si="96"/>
        <v>Dado para fornecer:     fornecedor.de          Deve ser formatado como (xsd:string)</v>
      </c>
      <c r="W445" s="28" t="s">
        <v>2208</v>
      </c>
      <c r="X445" s="22" t="str">
        <f t="shared" si="89"/>
        <v>forn.100</v>
      </c>
      <c r="Y445" s="48" t="str">
        <f t="shared" si="90"/>
        <v>É um conceito de fornecer</v>
      </c>
      <c r="Z445" s="47" t="str">
        <f t="shared" si="97"/>
        <v>Revit ID o IFC GlobalId o identificador único de objeto. Identificación del elemento suministrador.</v>
      </c>
      <c r="AA445" s="50" t="str">
        <f t="shared" si="91"/>
        <v>null</v>
      </c>
      <c r="AB445" s="51" t="s">
        <v>0</v>
      </c>
      <c r="AC445" s="50" t="str">
        <f t="shared" si="92"/>
        <v>null</v>
      </c>
      <c r="AD445" s="51" t="s">
        <v>0</v>
      </c>
    </row>
    <row r="446" spans="1:30" s="31" customFormat="1" ht="6" customHeight="1" x14ac:dyDescent="0.25">
      <c r="A446" s="4">
        <v>446</v>
      </c>
      <c r="B446" s="11" t="s">
        <v>36</v>
      </c>
      <c r="C446" s="27" t="str">
        <f t="shared" si="93"/>
        <v>p.fornecer</v>
      </c>
      <c r="D446" s="7" t="str">
        <f t="shared" si="94"/>
        <v>é.fornecido.por</v>
      </c>
      <c r="E446" s="10" t="s">
        <v>37</v>
      </c>
      <c r="F446" s="20" t="str">
        <f t="shared" ref="F446:F454" si="106">F445</f>
        <v>d.fornecer</v>
      </c>
      <c r="G446" s="33" t="s">
        <v>1594</v>
      </c>
      <c r="H446" s="5" t="s">
        <v>38</v>
      </c>
      <c r="I446" s="29" t="s">
        <v>0</v>
      </c>
      <c r="J446" s="25" t="s">
        <v>0</v>
      </c>
      <c r="K446" s="25" t="s">
        <v>0</v>
      </c>
      <c r="L446" s="25" t="s">
        <v>0</v>
      </c>
      <c r="M446" s="25" t="s">
        <v>0</v>
      </c>
      <c r="N446" s="25" t="s">
        <v>0</v>
      </c>
      <c r="O446" s="25" t="s">
        <v>0</v>
      </c>
      <c r="P446" s="25" t="s">
        <v>1036</v>
      </c>
      <c r="Q446" s="41" t="s">
        <v>1609</v>
      </c>
      <c r="R446" s="25" t="s">
        <v>0</v>
      </c>
      <c r="S446" s="12" t="s">
        <v>1</v>
      </c>
      <c r="T446" s="12" t="s">
        <v>42</v>
      </c>
      <c r="U446" s="6" t="str">
        <f t="shared" si="95"/>
        <v>Propriedade destinada a fornecer:    é.fornecido.por</v>
      </c>
      <c r="V446" s="6" t="str">
        <f t="shared" si="96"/>
        <v>Dado para fornecer:     fornecido.por          Deve ser formatado como (xsd:string)</v>
      </c>
      <c r="W446" s="28" t="s">
        <v>2209</v>
      </c>
      <c r="X446" s="22" t="str">
        <f t="shared" si="89"/>
        <v>forn.101</v>
      </c>
      <c r="Y446" s="48" t="str">
        <f t="shared" si="90"/>
        <v>É um conceito de fornecer</v>
      </c>
      <c r="Z446" s="47" t="str">
        <f t="shared" si="97"/>
        <v>Revit ID o IFC GlobalId o identificador único de objeto. Identificación del elemento suministrado.</v>
      </c>
      <c r="AA446" s="50" t="str">
        <f t="shared" si="91"/>
        <v>null</v>
      </c>
      <c r="AB446" s="51" t="s">
        <v>0</v>
      </c>
      <c r="AC446" s="50" t="str">
        <f t="shared" si="92"/>
        <v>null</v>
      </c>
      <c r="AD446" s="51" t="s">
        <v>0</v>
      </c>
    </row>
    <row r="447" spans="1:30" s="31" customFormat="1" ht="6" customHeight="1" x14ac:dyDescent="0.25">
      <c r="A447" s="4">
        <v>447</v>
      </c>
      <c r="B447" s="11" t="s">
        <v>36</v>
      </c>
      <c r="C447" s="27" t="str">
        <f t="shared" si="93"/>
        <v>p.fornecer</v>
      </c>
      <c r="D447" s="7" t="str">
        <f t="shared" si="94"/>
        <v>é.rede.urbana.de.água</v>
      </c>
      <c r="E447" s="10" t="s">
        <v>37</v>
      </c>
      <c r="F447" s="20" t="str">
        <f t="shared" si="106"/>
        <v>d.fornecer</v>
      </c>
      <c r="G447" s="33" t="s">
        <v>1053</v>
      </c>
      <c r="H447" s="5" t="s">
        <v>48</v>
      </c>
      <c r="I447" s="29" t="s">
        <v>0</v>
      </c>
      <c r="J447" s="25" t="s">
        <v>0</v>
      </c>
      <c r="K447" s="25" t="s">
        <v>0</v>
      </c>
      <c r="L447" s="25" t="s">
        <v>0</v>
      </c>
      <c r="M447" s="25" t="s">
        <v>0</v>
      </c>
      <c r="N447" s="25" t="s">
        <v>0</v>
      </c>
      <c r="O447" s="25" t="s">
        <v>0</v>
      </c>
      <c r="P447" s="25" t="s">
        <v>0</v>
      </c>
      <c r="Q447" s="25" t="s">
        <v>0</v>
      </c>
      <c r="R447" s="25" t="s">
        <v>0</v>
      </c>
      <c r="S447" s="12" t="s">
        <v>1</v>
      </c>
      <c r="T447" s="12" t="s">
        <v>42</v>
      </c>
      <c r="U447" s="6" t="str">
        <f t="shared" si="95"/>
        <v>Propriedade destinada a fornecer:    é.rede.urbana.de.água</v>
      </c>
      <c r="V447" s="6" t="str">
        <f t="shared" si="96"/>
        <v>Dado para fornecer:     rede.urbana.de.água          Deve ser formatado como (xsd:boolean)</v>
      </c>
      <c r="W447" s="28" t="s">
        <v>1159</v>
      </c>
      <c r="X447" s="22" t="str">
        <f t="shared" si="89"/>
        <v>forn.102</v>
      </c>
      <c r="Y447" s="48" t="str">
        <f t="shared" si="90"/>
        <v>É um conceito de fornecer</v>
      </c>
      <c r="Z447" s="47" t="str">
        <f t="shared" si="97"/>
        <v>Se trata de la canalización de la red de abastecimiento de agua urbana.</v>
      </c>
      <c r="AA447" s="50" t="str">
        <f t="shared" si="91"/>
        <v>null</v>
      </c>
      <c r="AB447" s="51" t="s">
        <v>0</v>
      </c>
      <c r="AC447" s="50" t="str">
        <f t="shared" si="92"/>
        <v>null</v>
      </c>
      <c r="AD447" s="51" t="s">
        <v>0</v>
      </c>
    </row>
    <row r="448" spans="1:30" s="31" customFormat="1" ht="6" customHeight="1" x14ac:dyDescent="0.25">
      <c r="A448" s="4">
        <v>448</v>
      </c>
      <c r="B448" s="11" t="s">
        <v>36</v>
      </c>
      <c r="C448" s="27" t="str">
        <f t="shared" si="93"/>
        <v>p.fornecer</v>
      </c>
      <c r="D448" s="7" t="str">
        <f t="shared" si="94"/>
        <v>é.rede.urbana.de.elétrica</v>
      </c>
      <c r="E448" s="10" t="s">
        <v>37</v>
      </c>
      <c r="F448" s="20" t="str">
        <f t="shared" si="106"/>
        <v>d.fornecer</v>
      </c>
      <c r="G448" s="33" t="s">
        <v>1155</v>
      </c>
      <c r="H448" s="5" t="s">
        <v>48</v>
      </c>
      <c r="I448" s="29" t="s">
        <v>0</v>
      </c>
      <c r="J448" s="25" t="s">
        <v>0</v>
      </c>
      <c r="K448" s="25" t="s">
        <v>0</v>
      </c>
      <c r="L448" s="25" t="s">
        <v>0</v>
      </c>
      <c r="M448" s="25" t="s">
        <v>0</v>
      </c>
      <c r="N448" s="25" t="s">
        <v>0</v>
      </c>
      <c r="O448" s="25" t="s">
        <v>0</v>
      </c>
      <c r="P448" s="25" t="s">
        <v>0</v>
      </c>
      <c r="Q448" s="25" t="s">
        <v>0</v>
      </c>
      <c r="R448" s="25" t="s">
        <v>0</v>
      </c>
      <c r="S448" s="12" t="s">
        <v>1</v>
      </c>
      <c r="T448" s="12" t="s">
        <v>42</v>
      </c>
      <c r="U448" s="6" t="str">
        <f t="shared" si="95"/>
        <v>Propriedade destinada a fornecer:    é.rede.urbana.de.elétrica</v>
      </c>
      <c r="V448" s="6" t="str">
        <f t="shared" si="96"/>
        <v>Dado para fornecer:     rede.urbana.de.elétrica          Deve ser formatado como (xsd:boolean)</v>
      </c>
      <c r="W448" s="28" t="s">
        <v>1160</v>
      </c>
      <c r="X448" s="22" t="str">
        <f t="shared" si="89"/>
        <v>forn.103</v>
      </c>
      <c r="Y448" s="48" t="str">
        <f t="shared" si="90"/>
        <v>É um conceito de fornecer</v>
      </c>
      <c r="Z448" s="47" t="str">
        <f t="shared" si="97"/>
        <v>Es la canalización de la red urbana para el suministro de energía eléctrica.</v>
      </c>
      <c r="AA448" s="50" t="str">
        <f t="shared" si="91"/>
        <v>null</v>
      </c>
      <c r="AB448" s="51" t="s">
        <v>0</v>
      </c>
      <c r="AC448" s="50" t="str">
        <f t="shared" si="92"/>
        <v>null</v>
      </c>
      <c r="AD448" s="51" t="s">
        <v>0</v>
      </c>
    </row>
    <row r="449" spans="1:30" s="31" customFormat="1" ht="6" customHeight="1" x14ac:dyDescent="0.25">
      <c r="A449" s="4">
        <v>449</v>
      </c>
      <c r="B449" s="11" t="s">
        <v>36</v>
      </c>
      <c r="C449" s="27" t="str">
        <f t="shared" si="93"/>
        <v>p.fornecer</v>
      </c>
      <c r="D449" s="7" t="str">
        <f t="shared" si="94"/>
        <v>é.rede.urbana.de.telefonia</v>
      </c>
      <c r="E449" s="10" t="s">
        <v>37</v>
      </c>
      <c r="F449" s="20" t="str">
        <f t="shared" si="106"/>
        <v>d.fornecer</v>
      </c>
      <c r="G449" s="33" t="s">
        <v>1156</v>
      </c>
      <c r="H449" s="5" t="s">
        <v>48</v>
      </c>
      <c r="I449" s="29" t="s">
        <v>0</v>
      </c>
      <c r="J449" s="25" t="s">
        <v>0</v>
      </c>
      <c r="K449" s="25" t="s">
        <v>0</v>
      </c>
      <c r="L449" s="25" t="s">
        <v>0</v>
      </c>
      <c r="M449" s="25" t="s">
        <v>0</v>
      </c>
      <c r="N449" s="25" t="s">
        <v>0</v>
      </c>
      <c r="O449" s="25" t="s">
        <v>0</v>
      </c>
      <c r="P449" s="25" t="s">
        <v>0</v>
      </c>
      <c r="Q449" s="25" t="s">
        <v>0</v>
      </c>
      <c r="R449" s="25" t="s">
        <v>0</v>
      </c>
      <c r="S449" s="12" t="s">
        <v>1</v>
      </c>
      <c r="T449" s="12" t="s">
        <v>42</v>
      </c>
      <c r="U449" s="6" t="str">
        <f t="shared" si="95"/>
        <v>Propriedade destinada a fornecer:    é.rede.urbana.de.telefonia</v>
      </c>
      <c r="V449" s="6" t="str">
        <f t="shared" si="96"/>
        <v>Dado para fornecer:     rede.urbana.de.telefonia          Deve ser formatado como (xsd:boolean)</v>
      </c>
      <c r="W449" s="28" t="s">
        <v>1161</v>
      </c>
      <c r="X449" s="22" t="str">
        <f t="shared" si="89"/>
        <v>forn.104</v>
      </c>
      <c r="Y449" s="48" t="str">
        <f t="shared" si="90"/>
        <v>É um conceito de fornecer</v>
      </c>
      <c r="Z449" s="47" t="str">
        <f t="shared" si="97"/>
        <v>Es la canalización de la red telefónica urbana.</v>
      </c>
      <c r="AA449" s="50" t="str">
        <f t="shared" si="91"/>
        <v>null</v>
      </c>
      <c r="AB449" s="51" t="s">
        <v>0</v>
      </c>
      <c r="AC449" s="50" t="str">
        <f t="shared" si="92"/>
        <v>null</v>
      </c>
      <c r="AD449" s="51" t="s">
        <v>0</v>
      </c>
    </row>
    <row r="450" spans="1:30" s="31" customFormat="1" ht="6" customHeight="1" x14ac:dyDescent="0.25">
      <c r="A450" s="4">
        <v>450</v>
      </c>
      <c r="B450" s="11" t="s">
        <v>36</v>
      </c>
      <c r="C450" s="27" t="str">
        <f t="shared" si="93"/>
        <v>p.fornecer</v>
      </c>
      <c r="D450" s="7" t="str">
        <f t="shared" si="94"/>
        <v>é.rede.urbana.de.dados</v>
      </c>
      <c r="E450" s="10" t="s">
        <v>37</v>
      </c>
      <c r="F450" s="20" t="str">
        <f t="shared" si="106"/>
        <v>d.fornecer</v>
      </c>
      <c r="G450" s="33" t="s">
        <v>1061</v>
      </c>
      <c r="H450" s="5" t="s">
        <v>48</v>
      </c>
      <c r="I450" s="29" t="s">
        <v>0</v>
      </c>
      <c r="J450" s="25" t="s">
        <v>0</v>
      </c>
      <c r="K450" s="25" t="s">
        <v>0</v>
      </c>
      <c r="L450" s="25" t="s">
        <v>0</v>
      </c>
      <c r="M450" s="25" t="s">
        <v>0</v>
      </c>
      <c r="N450" s="25" t="s">
        <v>0</v>
      </c>
      <c r="O450" s="25" t="s">
        <v>0</v>
      </c>
      <c r="P450" s="25" t="s">
        <v>0</v>
      </c>
      <c r="Q450" s="25" t="s">
        <v>0</v>
      </c>
      <c r="R450" s="25" t="s">
        <v>0</v>
      </c>
      <c r="S450" s="12" t="s">
        <v>1</v>
      </c>
      <c r="T450" s="12" t="s">
        <v>42</v>
      </c>
      <c r="U450" s="6" t="str">
        <f t="shared" si="95"/>
        <v>Propriedade destinada a fornecer:    é.rede.urbana.de.dados</v>
      </c>
      <c r="V450" s="6" t="str">
        <f t="shared" si="96"/>
        <v>Dado para fornecer:     rede.urbana.de.dados          Deve ser formatado como (xsd:boolean)</v>
      </c>
      <c r="W450" s="28" t="s">
        <v>1162</v>
      </c>
      <c r="X450" s="22" t="str">
        <f t="shared" si="89"/>
        <v>forn.105</v>
      </c>
      <c r="Y450" s="48" t="str">
        <f t="shared" si="90"/>
        <v>É um conceito de fornecer</v>
      </c>
      <c r="Z450" s="47" t="str">
        <f t="shared" si="97"/>
        <v>Es la canalización de la red urbana para la transmisión de datos.</v>
      </c>
      <c r="AA450" s="50" t="str">
        <f t="shared" si="91"/>
        <v>null</v>
      </c>
      <c r="AB450" s="51" t="s">
        <v>0</v>
      </c>
      <c r="AC450" s="50" t="str">
        <f t="shared" si="92"/>
        <v>null</v>
      </c>
      <c r="AD450" s="51" t="s">
        <v>0</v>
      </c>
    </row>
    <row r="451" spans="1:30" s="31" customFormat="1" ht="6" customHeight="1" x14ac:dyDescent="0.25">
      <c r="A451" s="4">
        <v>451</v>
      </c>
      <c r="B451" s="11" t="s">
        <v>36</v>
      </c>
      <c r="C451" s="27" t="str">
        <f t="shared" si="93"/>
        <v>p.fornecer</v>
      </c>
      <c r="D451" s="7" t="str">
        <f t="shared" si="94"/>
        <v>é.rede.urbana.de.gás</v>
      </c>
      <c r="E451" s="10" t="s">
        <v>37</v>
      </c>
      <c r="F451" s="20" t="str">
        <f t="shared" si="106"/>
        <v>d.fornecer</v>
      </c>
      <c r="G451" s="33" t="s">
        <v>1157</v>
      </c>
      <c r="H451" s="5" t="s">
        <v>48</v>
      </c>
      <c r="I451" s="29" t="s">
        <v>0</v>
      </c>
      <c r="J451" s="25" t="s">
        <v>0</v>
      </c>
      <c r="K451" s="25" t="s">
        <v>0</v>
      </c>
      <c r="L451" s="25" t="s">
        <v>0</v>
      </c>
      <c r="M451" s="25" t="s">
        <v>0</v>
      </c>
      <c r="N451" s="25" t="s">
        <v>0</v>
      </c>
      <c r="O451" s="25" t="s">
        <v>0</v>
      </c>
      <c r="P451" s="25" t="s">
        <v>0</v>
      </c>
      <c r="Q451" s="25" t="s">
        <v>0</v>
      </c>
      <c r="R451" s="25" t="s">
        <v>0</v>
      </c>
      <c r="S451" s="12" t="s">
        <v>1</v>
      </c>
      <c r="T451" s="12" t="s">
        <v>42</v>
      </c>
      <c r="U451" s="6" t="str">
        <f t="shared" si="95"/>
        <v>Propriedade destinada a fornecer:    é.rede.urbana.de.gás</v>
      </c>
      <c r="V451" s="6" t="str">
        <f t="shared" si="96"/>
        <v>Dado para fornecer:     rede.urbana.de.gás          Deve ser formatado como (xsd:boolean)</v>
      </c>
      <c r="W451" s="28" t="s">
        <v>1163</v>
      </c>
      <c r="X451" s="22" t="str">
        <f t="shared" ref="X451:X514" si="107">IF(F450&lt;&gt;F451,_xlfn.CONCAT(RIGHT(LEFT(F451,6),4),".100"),_xlfn.CONCAT(RIGHT(LEFT(F451,6),4),".",SUM(VALUE(RIGHT(X450,3)),1)))</f>
        <v>forn.106</v>
      </c>
      <c r="Y451" s="48" t="str">
        <f t="shared" ref="Y451:Y514" si="108">_xlfn.CONCAT("É um conceito de ", SUBSTITUTE(F451, "d.",  ""))</f>
        <v>É um conceito de fornecer</v>
      </c>
      <c r="Z451" s="47" t="str">
        <f t="shared" si="97"/>
        <v>Es una tubería de la red de suministro de gas urbano.</v>
      </c>
      <c r="AA451" s="50" t="str">
        <f t="shared" ref="AA451:AA514" si="109">IF(AB451="null", "null", "categoria.revit")</f>
        <v>null</v>
      </c>
      <c r="AB451" s="51" t="s">
        <v>0</v>
      </c>
      <c r="AC451" s="50" t="str">
        <f t="shared" ref="AC451:AC514" si="110">IF(AD451="null", "null", "classe.ifc")</f>
        <v>null</v>
      </c>
      <c r="AD451" s="51" t="s">
        <v>0</v>
      </c>
    </row>
    <row r="452" spans="1:30" s="31" customFormat="1" ht="6" customHeight="1" x14ac:dyDescent="0.25">
      <c r="A452" s="4">
        <v>452</v>
      </c>
      <c r="B452" s="11" t="s">
        <v>36</v>
      </c>
      <c r="C452" s="27" t="str">
        <f t="shared" si="93"/>
        <v>p.fornecer</v>
      </c>
      <c r="D452" s="7" t="str">
        <f t="shared" si="94"/>
        <v>é.rede.urbana.de.alta.tensão</v>
      </c>
      <c r="E452" s="10" t="s">
        <v>37</v>
      </c>
      <c r="F452" s="20" t="str">
        <f t="shared" si="106"/>
        <v>d.fornecer</v>
      </c>
      <c r="G452" s="33" t="s">
        <v>1595</v>
      </c>
      <c r="H452" s="5" t="s">
        <v>48</v>
      </c>
      <c r="I452" s="29" t="s">
        <v>0</v>
      </c>
      <c r="J452" s="25" t="s">
        <v>0</v>
      </c>
      <c r="K452" s="25" t="s">
        <v>0</v>
      </c>
      <c r="L452" s="25" t="s">
        <v>0</v>
      </c>
      <c r="M452" s="25" t="s">
        <v>0</v>
      </c>
      <c r="N452" s="25" t="s">
        <v>0</v>
      </c>
      <c r="O452" s="25" t="s">
        <v>0</v>
      </c>
      <c r="P452" s="25" t="s">
        <v>0</v>
      </c>
      <c r="Q452" s="25" t="s">
        <v>0</v>
      </c>
      <c r="R452" s="25" t="s">
        <v>0</v>
      </c>
      <c r="S452" s="12" t="s">
        <v>1</v>
      </c>
      <c r="T452" s="12" t="s">
        <v>42</v>
      </c>
      <c r="U452" s="6" t="str">
        <f t="shared" si="95"/>
        <v>Propriedade destinada a fornecer:    é.rede.urbana.de.alta.tensão</v>
      </c>
      <c r="V452" s="6" t="str">
        <f t="shared" si="96"/>
        <v>Dado para fornecer:     rede.urbana.de.alta.tensão          Deve ser formatado como (xsd:boolean)</v>
      </c>
      <c r="W452" s="28" t="s">
        <v>1166</v>
      </c>
      <c r="X452" s="22" t="str">
        <f t="shared" si="107"/>
        <v>forn.107</v>
      </c>
      <c r="Y452" s="48" t="str">
        <f t="shared" si="108"/>
        <v>É um conceito de fornecer</v>
      </c>
      <c r="Z452" s="47" t="str">
        <f t="shared" si="97"/>
        <v>Es una red eléctrica de alto voltaje. Por lo general, líneas de transmisión del generador.  De 69 kV a 230 kV.</v>
      </c>
      <c r="AA452" s="50" t="str">
        <f t="shared" si="109"/>
        <v>null</v>
      </c>
      <c r="AB452" s="51" t="s">
        <v>0</v>
      </c>
      <c r="AC452" s="50" t="str">
        <f t="shared" si="110"/>
        <v>null</v>
      </c>
      <c r="AD452" s="51" t="s">
        <v>0</v>
      </c>
    </row>
    <row r="453" spans="1:30" s="31" customFormat="1" ht="6" customHeight="1" x14ac:dyDescent="0.25">
      <c r="A453" s="4">
        <v>453</v>
      </c>
      <c r="B453" s="11" t="s">
        <v>36</v>
      </c>
      <c r="C453" s="27" t="str">
        <f t="shared" si="93"/>
        <v>p.fornecer</v>
      </c>
      <c r="D453" s="7" t="str">
        <f t="shared" si="94"/>
        <v>é.rede.urbana.de.média.tensão</v>
      </c>
      <c r="E453" s="10" t="s">
        <v>37</v>
      </c>
      <c r="F453" s="20" t="str">
        <f t="shared" si="106"/>
        <v>d.fornecer</v>
      </c>
      <c r="G453" s="33" t="s">
        <v>1596</v>
      </c>
      <c r="H453" s="5" t="s">
        <v>48</v>
      </c>
      <c r="I453" s="29" t="s">
        <v>0</v>
      </c>
      <c r="J453" s="25" t="s">
        <v>0</v>
      </c>
      <c r="K453" s="25" t="s">
        <v>0</v>
      </c>
      <c r="L453" s="25" t="s">
        <v>0</v>
      </c>
      <c r="M453" s="25" t="s">
        <v>0</v>
      </c>
      <c r="N453" s="25" t="s">
        <v>0</v>
      </c>
      <c r="O453" s="25" t="s">
        <v>0</v>
      </c>
      <c r="P453" s="25" t="s">
        <v>0</v>
      </c>
      <c r="Q453" s="25" t="s">
        <v>0</v>
      </c>
      <c r="R453" s="25" t="s">
        <v>0</v>
      </c>
      <c r="S453" s="12" t="s">
        <v>1</v>
      </c>
      <c r="T453" s="12" t="s">
        <v>42</v>
      </c>
      <c r="U453" s="6" t="str">
        <f t="shared" si="95"/>
        <v>Propriedade destinada a fornecer:    é.rede.urbana.de.média.tensão</v>
      </c>
      <c r="V453" s="6" t="str">
        <f t="shared" si="96"/>
        <v>Dado para fornecer:     rede.urbana.de.média.tensão          Deve ser formatado como (xsd:boolean)</v>
      </c>
      <c r="W453" s="28" t="s">
        <v>1164</v>
      </c>
      <c r="X453" s="22" t="str">
        <f t="shared" si="107"/>
        <v>forn.108</v>
      </c>
      <c r="Y453" s="48" t="str">
        <f t="shared" si="108"/>
        <v>É um conceito de fornecer</v>
      </c>
      <c r="Z453" s="47" t="str">
        <f t="shared" si="97"/>
        <v>Es una red eléctrica de media tensión. Líneas intermedias urbanas. 1 kV y 69 kV.</v>
      </c>
      <c r="AA453" s="50" t="str">
        <f t="shared" si="109"/>
        <v>null</v>
      </c>
      <c r="AB453" s="51" t="s">
        <v>0</v>
      </c>
      <c r="AC453" s="50" t="str">
        <f t="shared" si="110"/>
        <v>null</v>
      </c>
      <c r="AD453" s="51" t="s">
        <v>0</v>
      </c>
    </row>
    <row r="454" spans="1:30" s="31" customFormat="1" ht="6" customHeight="1" x14ac:dyDescent="0.25">
      <c r="A454" s="4">
        <v>454</v>
      </c>
      <c r="B454" s="11" t="s">
        <v>36</v>
      </c>
      <c r="C454" s="27" t="str">
        <f t="shared" si="93"/>
        <v>p.fornecer</v>
      </c>
      <c r="D454" s="7" t="str">
        <f t="shared" si="94"/>
        <v>é.rede.urbana.de.baixa.tensão</v>
      </c>
      <c r="E454" s="10" t="s">
        <v>37</v>
      </c>
      <c r="F454" s="20" t="str">
        <f t="shared" si="106"/>
        <v>d.fornecer</v>
      </c>
      <c r="G454" s="33" t="s">
        <v>1597</v>
      </c>
      <c r="H454" s="5" t="s">
        <v>48</v>
      </c>
      <c r="I454" s="29" t="s">
        <v>0</v>
      </c>
      <c r="J454" s="25" t="s">
        <v>0</v>
      </c>
      <c r="K454" s="25" t="s">
        <v>0</v>
      </c>
      <c r="L454" s="25" t="s">
        <v>0</v>
      </c>
      <c r="M454" s="25" t="s">
        <v>0</v>
      </c>
      <c r="N454" s="25" t="s">
        <v>0</v>
      </c>
      <c r="O454" s="25" t="s">
        <v>0</v>
      </c>
      <c r="P454" s="25" t="s">
        <v>0</v>
      </c>
      <c r="Q454" s="25" t="s">
        <v>0</v>
      </c>
      <c r="R454" s="25" t="s">
        <v>0</v>
      </c>
      <c r="S454" s="12" t="s">
        <v>1</v>
      </c>
      <c r="T454" s="12" t="s">
        <v>42</v>
      </c>
      <c r="U454" s="6" t="str">
        <f t="shared" si="95"/>
        <v>Propriedade destinada a fornecer:    é.rede.urbana.de.baixa.tensão</v>
      </c>
      <c r="V454" s="6" t="str">
        <f t="shared" si="96"/>
        <v>Dado para fornecer:     rede.urbana.de.baixa.tensão          Deve ser formatado como (xsd:boolean)</v>
      </c>
      <c r="W454" s="28" t="s">
        <v>1165</v>
      </c>
      <c r="X454" s="22" t="str">
        <f t="shared" si="107"/>
        <v>forn.109</v>
      </c>
      <c r="Y454" s="48" t="str">
        <f t="shared" si="108"/>
        <v>É um conceito de fornecer</v>
      </c>
      <c r="Z454" s="47" t="str">
        <f t="shared" si="97"/>
        <v>Es una red eléctrica de baja tensión. Líneas para la conexión del edificio. Por debajo de 1 kV.</v>
      </c>
      <c r="AA454" s="50" t="str">
        <f t="shared" si="109"/>
        <v>null</v>
      </c>
      <c r="AB454" s="51" t="s">
        <v>0</v>
      </c>
      <c r="AC454" s="50" t="str">
        <f t="shared" si="110"/>
        <v>null</v>
      </c>
      <c r="AD454" s="51" t="s">
        <v>0</v>
      </c>
    </row>
    <row r="455" spans="1:30" s="31" customFormat="1" ht="6" customHeight="1" x14ac:dyDescent="0.25">
      <c r="A455" s="4">
        <v>455</v>
      </c>
      <c r="B455" s="11" t="s">
        <v>36</v>
      </c>
      <c r="C455" s="30" t="str">
        <f t="shared" ref="C455:C518" si="111">SUBSTITUTE(F455,"d.","p.")</f>
        <v>p.geolocalizar</v>
      </c>
      <c r="D455" s="7" t="str">
        <f t="shared" ref="D455:D518" si="112">_xlfn.CONCAT("é.",G455)</f>
        <v>é.datum</v>
      </c>
      <c r="E455" s="10" t="s">
        <v>37</v>
      </c>
      <c r="F455" s="19" t="s">
        <v>681</v>
      </c>
      <c r="G455" s="34" t="s">
        <v>784</v>
      </c>
      <c r="H455" s="5" t="s">
        <v>38</v>
      </c>
      <c r="I455" s="29" t="s">
        <v>0</v>
      </c>
      <c r="J455" s="23" t="s">
        <v>0</v>
      </c>
      <c r="K455" s="23" t="s">
        <v>0</v>
      </c>
      <c r="L455" s="23" t="s">
        <v>0</v>
      </c>
      <c r="M455" s="23" t="s">
        <v>0</v>
      </c>
      <c r="N455" s="25" t="s">
        <v>0</v>
      </c>
      <c r="O455" s="23" t="s">
        <v>0</v>
      </c>
      <c r="P455" s="23" t="s">
        <v>0</v>
      </c>
      <c r="Q455" s="23" t="s">
        <v>0</v>
      </c>
      <c r="R455" s="25" t="s">
        <v>0</v>
      </c>
      <c r="S455" s="12" t="s">
        <v>1</v>
      </c>
      <c r="T455" s="12" t="s">
        <v>42</v>
      </c>
      <c r="U455" s="6" t="str">
        <f t="shared" ref="U455:U518" si="113">_xlfn.CONCAT("Propriedade destinada a ",MID(C455,FIND("p.",C455,1)+2,100),":    ",D455)</f>
        <v>Propriedade destinada a geolocalizar:    é.datum</v>
      </c>
      <c r="V455" s="6" t="str">
        <f t="shared" ref="V455:V518" si="114">_xlfn.CONCAT("Dado para ",MID(F455,FIND("d.",F455,1)+2,100),":     ",G455, "          Deve ser formatado como (",H455, ")")</f>
        <v>Dado para geolocalizar:     datum          Deve ser formatado como (xsd:string)</v>
      </c>
      <c r="W455" s="28" t="s">
        <v>786</v>
      </c>
      <c r="X455" s="22" t="str">
        <f t="shared" si="107"/>
        <v>geol.100</v>
      </c>
      <c r="Y455" s="48" t="str">
        <f t="shared" si="108"/>
        <v>É um conceito de geolocalizar</v>
      </c>
      <c r="Z455" s="47" t="str">
        <f t="shared" ref="Z455:Z518" si="115">_xlfn.TRANSLATE(W455,"pt","es")</f>
        <v>Declara el Datum utilizado, por ejemplo el Sistema de Referencia Geocéntrico para las Américas SIRGAS 2000.</v>
      </c>
      <c r="AA455" s="50" t="str">
        <f t="shared" si="109"/>
        <v>null</v>
      </c>
      <c r="AB455" s="51" t="s">
        <v>0</v>
      </c>
      <c r="AC455" s="50" t="str">
        <f t="shared" si="110"/>
        <v>null</v>
      </c>
      <c r="AD455" s="51" t="s">
        <v>0</v>
      </c>
    </row>
    <row r="456" spans="1:30" s="31" customFormat="1" ht="6" customHeight="1" x14ac:dyDescent="0.25">
      <c r="A456" s="4">
        <v>456</v>
      </c>
      <c r="B456" s="11" t="s">
        <v>36</v>
      </c>
      <c r="C456" s="27" t="str">
        <f t="shared" si="111"/>
        <v>p.geolocalizar</v>
      </c>
      <c r="D456" s="7" t="str">
        <f t="shared" si="112"/>
        <v>é.elipsóide</v>
      </c>
      <c r="E456" s="10" t="s">
        <v>37</v>
      </c>
      <c r="F456" s="20" t="str">
        <f t="shared" ref="F456:F463" si="116">F455</f>
        <v>d.geolocalizar</v>
      </c>
      <c r="G456" s="34" t="s">
        <v>785</v>
      </c>
      <c r="H456" s="5" t="s">
        <v>38</v>
      </c>
      <c r="I456" s="29" t="s">
        <v>0</v>
      </c>
      <c r="J456" s="23" t="s">
        <v>0</v>
      </c>
      <c r="K456" s="23" t="s">
        <v>0</v>
      </c>
      <c r="L456" s="23" t="s">
        <v>0</v>
      </c>
      <c r="M456" s="23" t="s">
        <v>0</v>
      </c>
      <c r="N456" s="25" t="s">
        <v>0</v>
      </c>
      <c r="O456" s="23" t="s">
        <v>0</v>
      </c>
      <c r="P456" s="23" t="s">
        <v>0</v>
      </c>
      <c r="Q456" s="23" t="s">
        <v>0</v>
      </c>
      <c r="R456" s="25" t="s">
        <v>0</v>
      </c>
      <c r="S456" s="12" t="s">
        <v>1</v>
      </c>
      <c r="T456" s="12" t="s">
        <v>42</v>
      </c>
      <c r="U456" s="6" t="str">
        <f t="shared" si="113"/>
        <v>Propriedade destinada a geolocalizar:    é.elipsóide</v>
      </c>
      <c r="V456" s="6" t="str">
        <f t="shared" si="114"/>
        <v>Dado para geolocalizar:     elipsóide          Deve ser formatado como (xsd:string)</v>
      </c>
      <c r="W456" s="28" t="s">
        <v>787</v>
      </c>
      <c r="X456" s="22" t="str">
        <f t="shared" si="107"/>
        <v>geol.101</v>
      </c>
      <c r="Y456" s="48" t="str">
        <f t="shared" si="108"/>
        <v>É um conceito de geolocalizar</v>
      </c>
      <c r="Z456" s="47" t="str">
        <f t="shared" si="115"/>
        <v>Declara el elipsoide utilizado (WGS84, GRS80).</v>
      </c>
      <c r="AA456" s="50" t="str">
        <f t="shared" si="109"/>
        <v>null</v>
      </c>
      <c r="AB456" s="51" t="s">
        <v>0</v>
      </c>
      <c r="AC456" s="50" t="str">
        <f t="shared" si="110"/>
        <v>null</v>
      </c>
      <c r="AD456" s="51" t="s">
        <v>0</v>
      </c>
    </row>
    <row r="457" spans="1:30" s="31" customFormat="1" ht="6" customHeight="1" x14ac:dyDescent="0.25">
      <c r="A457" s="4">
        <v>457</v>
      </c>
      <c r="B457" s="11" t="s">
        <v>36</v>
      </c>
      <c r="C457" s="27" t="str">
        <f t="shared" si="111"/>
        <v>p.geolocalizar</v>
      </c>
      <c r="D457" s="7" t="str">
        <f t="shared" si="112"/>
        <v>é.latitude</v>
      </c>
      <c r="E457" s="10" t="s">
        <v>37</v>
      </c>
      <c r="F457" s="20" t="str">
        <f t="shared" si="116"/>
        <v>d.geolocalizar</v>
      </c>
      <c r="G457" s="34" t="s">
        <v>488</v>
      </c>
      <c r="H457" s="5" t="s">
        <v>38</v>
      </c>
      <c r="I457" s="29" t="s">
        <v>0</v>
      </c>
      <c r="J457" s="23" t="s">
        <v>0</v>
      </c>
      <c r="K457" s="23" t="s">
        <v>0</v>
      </c>
      <c r="L457" s="23" t="s">
        <v>0</v>
      </c>
      <c r="M457" s="23" t="s">
        <v>0</v>
      </c>
      <c r="N457" s="25" t="s">
        <v>0</v>
      </c>
      <c r="O457" s="23" t="s">
        <v>0</v>
      </c>
      <c r="P457" s="23" t="s">
        <v>0</v>
      </c>
      <c r="Q457" s="23" t="s">
        <v>0</v>
      </c>
      <c r="R457" s="25" t="s">
        <v>0</v>
      </c>
      <c r="S457" s="12" t="s">
        <v>1</v>
      </c>
      <c r="T457" s="12" t="s">
        <v>42</v>
      </c>
      <c r="U457" s="6" t="str">
        <f t="shared" si="113"/>
        <v>Propriedade destinada a geolocalizar:    é.latitude</v>
      </c>
      <c r="V457" s="6" t="str">
        <f t="shared" si="114"/>
        <v>Dado para geolocalizar:     latitude          Deve ser formatado como (xsd:string)</v>
      </c>
      <c r="W457" s="28" t="s">
        <v>966</v>
      </c>
      <c r="X457" s="22" t="str">
        <f t="shared" si="107"/>
        <v>geol.102</v>
      </c>
      <c r="Y457" s="48" t="str">
        <f t="shared" si="108"/>
        <v>É um conceito de geolocalizar</v>
      </c>
      <c r="Z457" s="47" t="str">
        <f t="shared" si="115"/>
        <v>Latitud formateada en el sistema WGS84.</v>
      </c>
      <c r="AA457" s="50" t="str">
        <f t="shared" si="109"/>
        <v>null</v>
      </c>
      <c r="AB457" s="51" t="s">
        <v>0</v>
      </c>
      <c r="AC457" s="50" t="str">
        <f t="shared" si="110"/>
        <v>null</v>
      </c>
      <c r="AD457" s="51" t="s">
        <v>0</v>
      </c>
    </row>
    <row r="458" spans="1:30" s="31" customFormat="1" ht="6" customHeight="1" x14ac:dyDescent="0.25">
      <c r="A458" s="4">
        <v>458</v>
      </c>
      <c r="B458" s="11" t="s">
        <v>36</v>
      </c>
      <c r="C458" s="27" t="str">
        <f t="shared" si="111"/>
        <v>p.geolocalizar</v>
      </c>
      <c r="D458" s="7" t="str">
        <f t="shared" si="112"/>
        <v>é.longitude</v>
      </c>
      <c r="E458" s="10" t="s">
        <v>37</v>
      </c>
      <c r="F458" s="20" t="str">
        <f t="shared" si="116"/>
        <v>d.geolocalizar</v>
      </c>
      <c r="G458" s="34" t="s">
        <v>489</v>
      </c>
      <c r="H458" s="5" t="s">
        <v>38</v>
      </c>
      <c r="I458" s="29" t="s">
        <v>0</v>
      </c>
      <c r="J458" s="23" t="s">
        <v>0</v>
      </c>
      <c r="K458" s="23" t="s">
        <v>0</v>
      </c>
      <c r="L458" s="23" t="s">
        <v>0</v>
      </c>
      <c r="M458" s="23" t="s">
        <v>0</v>
      </c>
      <c r="N458" s="25" t="s">
        <v>0</v>
      </c>
      <c r="O458" s="23" t="s">
        <v>0</v>
      </c>
      <c r="P458" s="23" t="s">
        <v>0</v>
      </c>
      <c r="Q458" s="23" t="s">
        <v>0</v>
      </c>
      <c r="R458" s="25" t="s">
        <v>0</v>
      </c>
      <c r="S458" s="12" t="s">
        <v>1</v>
      </c>
      <c r="T458" s="12" t="s">
        <v>42</v>
      </c>
      <c r="U458" s="6" t="str">
        <f t="shared" si="113"/>
        <v>Propriedade destinada a geolocalizar:    é.longitude</v>
      </c>
      <c r="V458" s="6" t="str">
        <f t="shared" si="114"/>
        <v>Dado para geolocalizar:     longitude          Deve ser formatado como (xsd:string)</v>
      </c>
      <c r="W458" s="28" t="s">
        <v>967</v>
      </c>
      <c r="X458" s="22" t="str">
        <f t="shared" si="107"/>
        <v>geol.103</v>
      </c>
      <c r="Y458" s="48" t="str">
        <f t="shared" si="108"/>
        <v>É um conceito de geolocalizar</v>
      </c>
      <c r="Z458" s="47" t="str">
        <f t="shared" si="115"/>
        <v>Longitud formateada en el sistema WGS84.</v>
      </c>
      <c r="AA458" s="50" t="str">
        <f t="shared" si="109"/>
        <v>null</v>
      </c>
      <c r="AB458" s="51" t="s">
        <v>0</v>
      </c>
      <c r="AC458" s="50" t="str">
        <f t="shared" si="110"/>
        <v>null</v>
      </c>
      <c r="AD458" s="51" t="s">
        <v>0</v>
      </c>
    </row>
    <row r="459" spans="1:30" s="31" customFormat="1" ht="6" customHeight="1" x14ac:dyDescent="0.25">
      <c r="A459" s="4">
        <v>459</v>
      </c>
      <c r="B459" s="11" t="s">
        <v>36</v>
      </c>
      <c r="C459" s="27" t="str">
        <f t="shared" si="111"/>
        <v>p.geolocalizar</v>
      </c>
      <c r="D459" s="7" t="str">
        <f t="shared" si="112"/>
        <v>é.altitude</v>
      </c>
      <c r="E459" s="10" t="s">
        <v>37</v>
      </c>
      <c r="F459" s="20" t="str">
        <f t="shared" si="116"/>
        <v>d.geolocalizar</v>
      </c>
      <c r="G459" s="34" t="s">
        <v>490</v>
      </c>
      <c r="H459" s="5" t="s">
        <v>38</v>
      </c>
      <c r="I459" s="29" t="s">
        <v>0</v>
      </c>
      <c r="J459" s="23" t="s">
        <v>0</v>
      </c>
      <c r="K459" s="23" t="s">
        <v>0</v>
      </c>
      <c r="L459" s="23" t="s">
        <v>0</v>
      </c>
      <c r="M459" s="23" t="s">
        <v>0</v>
      </c>
      <c r="N459" s="25" t="s">
        <v>0</v>
      </c>
      <c r="O459" s="23" t="s">
        <v>0</v>
      </c>
      <c r="P459" s="23" t="s">
        <v>0</v>
      </c>
      <c r="Q459" s="23" t="s">
        <v>0</v>
      </c>
      <c r="R459" s="25" t="s">
        <v>0</v>
      </c>
      <c r="S459" s="12" t="s">
        <v>1</v>
      </c>
      <c r="T459" s="12" t="s">
        <v>42</v>
      </c>
      <c r="U459" s="6" t="str">
        <f t="shared" si="113"/>
        <v>Propriedade destinada a geolocalizar:    é.altitude</v>
      </c>
      <c r="V459" s="6" t="str">
        <f t="shared" si="114"/>
        <v>Dado para geolocalizar:     altitude          Deve ser formatado como (xsd:string)</v>
      </c>
      <c r="W459" s="28" t="s">
        <v>108</v>
      </c>
      <c r="X459" s="22" t="str">
        <f t="shared" si="107"/>
        <v>geol.104</v>
      </c>
      <c r="Y459" s="48" t="str">
        <f t="shared" si="108"/>
        <v>É um conceito de geolocalizar</v>
      </c>
      <c r="Z459" s="47" t="str">
        <f t="shared" si="115"/>
        <v>Valor de altitud de una ubicación.</v>
      </c>
      <c r="AA459" s="50" t="str">
        <f t="shared" si="109"/>
        <v>null</v>
      </c>
      <c r="AB459" s="51" t="s">
        <v>0</v>
      </c>
      <c r="AC459" s="50" t="str">
        <f t="shared" si="110"/>
        <v>null</v>
      </c>
      <c r="AD459" s="51" t="s">
        <v>0</v>
      </c>
    </row>
    <row r="460" spans="1:30" s="31" customFormat="1" ht="6" customHeight="1" x14ac:dyDescent="0.25">
      <c r="A460" s="4">
        <v>460</v>
      </c>
      <c r="B460" s="11" t="s">
        <v>36</v>
      </c>
      <c r="C460" s="27" t="str">
        <f t="shared" si="111"/>
        <v>p.geolocalizar</v>
      </c>
      <c r="D460" s="7" t="str">
        <f t="shared" si="112"/>
        <v>é.geocode</v>
      </c>
      <c r="E460" s="10" t="s">
        <v>37</v>
      </c>
      <c r="F460" s="20" t="str">
        <f t="shared" si="116"/>
        <v>d.geolocalizar</v>
      </c>
      <c r="G460" s="34" t="s">
        <v>491</v>
      </c>
      <c r="H460" s="5" t="s">
        <v>38</v>
      </c>
      <c r="I460" s="29" t="s">
        <v>0</v>
      </c>
      <c r="J460" s="23" t="s">
        <v>0</v>
      </c>
      <c r="K460" s="23" t="s">
        <v>0</v>
      </c>
      <c r="L460" s="23" t="s">
        <v>0</v>
      </c>
      <c r="M460" s="23" t="s">
        <v>0</v>
      </c>
      <c r="N460" s="25" t="s">
        <v>0</v>
      </c>
      <c r="O460" s="23" t="s">
        <v>0</v>
      </c>
      <c r="P460" s="23" t="s">
        <v>0</v>
      </c>
      <c r="Q460" s="23" t="s">
        <v>0</v>
      </c>
      <c r="R460" s="25" t="s">
        <v>0</v>
      </c>
      <c r="S460" s="12" t="s">
        <v>1</v>
      </c>
      <c r="T460" s="12" t="s">
        <v>42</v>
      </c>
      <c r="U460" s="6" t="str">
        <f t="shared" si="113"/>
        <v>Propriedade destinada a geolocalizar:    é.geocode</v>
      </c>
      <c r="V460" s="6" t="str">
        <f t="shared" si="114"/>
        <v>Dado para geolocalizar:     geocode          Deve ser formatado como (xsd:string)</v>
      </c>
      <c r="W460" s="28" t="s">
        <v>109</v>
      </c>
      <c r="X460" s="22" t="str">
        <f t="shared" si="107"/>
        <v>geol.105</v>
      </c>
      <c r="Y460" s="48" t="str">
        <f t="shared" si="108"/>
        <v>É um conceito de geolocalizar</v>
      </c>
      <c r="Z460" s="47" t="str">
        <f t="shared" si="115"/>
        <v>Geocodificación.</v>
      </c>
      <c r="AA460" s="50" t="str">
        <f t="shared" si="109"/>
        <v>null</v>
      </c>
      <c r="AB460" s="51" t="s">
        <v>0</v>
      </c>
      <c r="AC460" s="50" t="str">
        <f t="shared" si="110"/>
        <v>null</v>
      </c>
      <c r="AD460" s="51" t="s">
        <v>0</v>
      </c>
    </row>
    <row r="461" spans="1:30" s="31" customFormat="1" ht="6" customHeight="1" x14ac:dyDescent="0.25">
      <c r="A461" s="4">
        <v>461</v>
      </c>
      <c r="B461" s="11" t="s">
        <v>36</v>
      </c>
      <c r="C461" s="27" t="str">
        <f t="shared" si="111"/>
        <v>p.geolocalizar</v>
      </c>
      <c r="D461" s="7" t="str">
        <f t="shared" si="112"/>
        <v>é.hemisfério</v>
      </c>
      <c r="E461" s="10" t="s">
        <v>37</v>
      </c>
      <c r="F461" s="20" t="str">
        <f t="shared" si="116"/>
        <v>d.geolocalizar</v>
      </c>
      <c r="G461" s="34" t="s">
        <v>492</v>
      </c>
      <c r="H461" s="5" t="s">
        <v>38</v>
      </c>
      <c r="I461" s="29" t="s">
        <v>0</v>
      </c>
      <c r="J461" s="23" t="s">
        <v>0</v>
      </c>
      <c r="K461" s="23" t="s">
        <v>0</v>
      </c>
      <c r="L461" s="23" t="s">
        <v>0</v>
      </c>
      <c r="M461" s="23" t="s">
        <v>0</v>
      </c>
      <c r="N461" s="25" t="s">
        <v>0</v>
      </c>
      <c r="O461" s="23" t="s">
        <v>0</v>
      </c>
      <c r="P461" s="23" t="s">
        <v>0</v>
      </c>
      <c r="Q461" s="23" t="s">
        <v>0</v>
      </c>
      <c r="R461" s="25" t="s">
        <v>0</v>
      </c>
      <c r="S461" s="12" t="s">
        <v>1</v>
      </c>
      <c r="T461" s="12" t="s">
        <v>42</v>
      </c>
      <c r="U461" s="6" t="str">
        <f t="shared" si="113"/>
        <v>Propriedade destinada a geolocalizar:    é.hemisfério</v>
      </c>
      <c r="V461" s="6" t="str">
        <f t="shared" si="114"/>
        <v>Dado para geolocalizar:     hemisfério          Deve ser formatado como (xsd:string)</v>
      </c>
      <c r="W461" s="28" t="s">
        <v>110</v>
      </c>
      <c r="X461" s="22" t="str">
        <f t="shared" si="107"/>
        <v>geol.106</v>
      </c>
      <c r="Y461" s="48" t="str">
        <f t="shared" si="108"/>
        <v>É um conceito de geolocalizar</v>
      </c>
      <c r="Z461" s="47" t="str">
        <f t="shared" si="115"/>
        <v>Valor Norte (N) o Sur (S).</v>
      </c>
      <c r="AA461" s="50" t="str">
        <f t="shared" si="109"/>
        <v>null</v>
      </c>
      <c r="AB461" s="51" t="s">
        <v>0</v>
      </c>
      <c r="AC461" s="50" t="str">
        <f t="shared" si="110"/>
        <v>null</v>
      </c>
      <c r="AD461" s="51" t="s">
        <v>0</v>
      </c>
    </row>
    <row r="462" spans="1:30" s="31" customFormat="1" ht="6" customHeight="1" x14ac:dyDescent="0.25">
      <c r="A462" s="4">
        <v>462</v>
      </c>
      <c r="B462" s="11" t="s">
        <v>36</v>
      </c>
      <c r="C462" s="27" t="str">
        <f t="shared" si="111"/>
        <v>p.geolocalizar</v>
      </c>
      <c r="D462" s="7" t="str">
        <f t="shared" si="112"/>
        <v>é.zona.utm</v>
      </c>
      <c r="E462" s="10" t="s">
        <v>37</v>
      </c>
      <c r="F462" s="20" t="str">
        <f t="shared" si="116"/>
        <v>d.geolocalizar</v>
      </c>
      <c r="G462" s="34" t="s">
        <v>493</v>
      </c>
      <c r="H462" s="5" t="s">
        <v>38</v>
      </c>
      <c r="I462" s="29" t="s">
        <v>0</v>
      </c>
      <c r="J462" s="23" t="s">
        <v>0</v>
      </c>
      <c r="K462" s="23" t="s">
        <v>0</v>
      </c>
      <c r="L462" s="23" t="s">
        <v>0</v>
      </c>
      <c r="M462" s="23" t="s">
        <v>0</v>
      </c>
      <c r="N462" s="25" t="s">
        <v>0</v>
      </c>
      <c r="O462" s="23" t="s">
        <v>0</v>
      </c>
      <c r="P462" s="23" t="s">
        <v>0</v>
      </c>
      <c r="Q462" s="23" t="s">
        <v>0</v>
      </c>
      <c r="R462" s="25" t="s">
        <v>0</v>
      </c>
      <c r="S462" s="12" t="s">
        <v>1</v>
      </c>
      <c r="T462" s="12" t="s">
        <v>42</v>
      </c>
      <c r="U462" s="6" t="str">
        <f t="shared" si="113"/>
        <v>Propriedade destinada a geolocalizar:    é.zona.utm</v>
      </c>
      <c r="V462" s="6" t="str">
        <f t="shared" si="114"/>
        <v>Dado para geolocalizar:     zona.utm          Deve ser formatado como (xsd:string)</v>
      </c>
      <c r="W462" s="28" t="s">
        <v>2055</v>
      </c>
      <c r="X462" s="22" t="str">
        <f t="shared" si="107"/>
        <v>geol.107</v>
      </c>
      <c r="Y462" s="48" t="str">
        <f t="shared" si="108"/>
        <v>É um conceito de geolocalizar</v>
      </c>
      <c r="Z462" s="47" t="str">
        <f t="shared" si="115"/>
        <v>Valor de zona geográfica UTM (Universal Transverse Mercator). Valor numérico de 2 dígitos expresado como cadena.</v>
      </c>
      <c r="AA462" s="50" t="str">
        <f t="shared" si="109"/>
        <v>null</v>
      </c>
      <c r="AB462" s="51" t="s">
        <v>0</v>
      </c>
      <c r="AC462" s="50" t="str">
        <f t="shared" si="110"/>
        <v>null</v>
      </c>
      <c r="AD462" s="51" t="s">
        <v>0</v>
      </c>
    </row>
    <row r="463" spans="1:30" s="31" customFormat="1" ht="6" customHeight="1" x14ac:dyDescent="0.25">
      <c r="A463" s="4">
        <v>463</v>
      </c>
      <c r="B463" s="11" t="s">
        <v>36</v>
      </c>
      <c r="C463" s="27" t="str">
        <f t="shared" si="111"/>
        <v>p.geolocalizar</v>
      </c>
      <c r="D463" s="7" t="str">
        <f t="shared" si="112"/>
        <v>é.coordenada.utm</v>
      </c>
      <c r="E463" s="10" t="s">
        <v>37</v>
      </c>
      <c r="F463" s="20" t="str">
        <f t="shared" si="116"/>
        <v>d.geolocalizar</v>
      </c>
      <c r="G463" s="34" t="s">
        <v>767</v>
      </c>
      <c r="H463" s="5" t="s">
        <v>38</v>
      </c>
      <c r="I463" s="29" t="s">
        <v>0</v>
      </c>
      <c r="J463" s="23" t="s">
        <v>0</v>
      </c>
      <c r="K463" s="23" t="s">
        <v>0</v>
      </c>
      <c r="L463" s="23" t="s">
        <v>0</v>
      </c>
      <c r="M463" s="23" t="s">
        <v>0</v>
      </c>
      <c r="N463" s="25" t="s">
        <v>0</v>
      </c>
      <c r="O463" s="23" t="s">
        <v>0</v>
      </c>
      <c r="P463" s="23" t="s">
        <v>0</v>
      </c>
      <c r="Q463" s="23" t="s">
        <v>0</v>
      </c>
      <c r="R463" s="25" t="s">
        <v>0</v>
      </c>
      <c r="S463" s="12" t="s">
        <v>1</v>
      </c>
      <c r="T463" s="12" t="s">
        <v>42</v>
      </c>
      <c r="U463" s="6" t="str">
        <f t="shared" si="113"/>
        <v>Propriedade destinada a geolocalizar:    é.coordenada.utm</v>
      </c>
      <c r="V463" s="6" t="str">
        <f t="shared" si="114"/>
        <v>Dado para geolocalizar:     coordenada.utm          Deve ser formatado como (xsd:string)</v>
      </c>
      <c r="W463" s="28" t="s">
        <v>768</v>
      </c>
      <c r="X463" s="22" t="str">
        <f t="shared" si="107"/>
        <v>geol.108</v>
      </c>
      <c r="Y463" s="48" t="str">
        <f t="shared" si="108"/>
        <v>É um conceito de geolocalizar</v>
      </c>
      <c r="Z463" s="47" t="str">
        <f t="shared" si="115"/>
        <v>Valor de la coordenada geográfica expresado en UTM (Universal Transverse Mercator).</v>
      </c>
      <c r="AA463" s="50" t="str">
        <f t="shared" si="109"/>
        <v>null</v>
      </c>
      <c r="AB463" s="51" t="s">
        <v>0</v>
      </c>
      <c r="AC463" s="50" t="str">
        <f t="shared" si="110"/>
        <v>null</v>
      </c>
      <c r="AD463" s="51" t="s">
        <v>0</v>
      </c>
    </row>
    <row r="464" spans="1:30" s="31" customFormat="1" ht="6" customHeight="1" x14ac:dyDescent="0.25">
      <c r="A464" s="4">
        <v>464</v>
      </c>
      <c r="B464" s="11" t="s">
        <v>36</v>
      </c>
      <c r="C464" s="27" t="str">
        <f t="shared" si="111"/>
        <v>p.geolocalizar</v>
      </c>
      <c r="D464" s="7" t="str">
        <f t="shared" si="112"/>
        <v>é.região.geográfica</v>
      </c>
      <c r="E464" s="10" t="s">
        <v>37</v>
      </c>
      <c r="F464" s="20" t="str">
        <f>F462</f>
        <v>d.geolocalizar</v>
      </c>
      <c r="G464" s="34" t="s">
        <v>1828</v>
      </c>
      <c r="H464" s="5" t="s">
        <v>38</v>
      </c>
      <c r="I464" s="29" t="s">
        <v>0</v>
      </c>
      <c r="J464" s="23" t="s">
        <v>0</v>
      </c>
      <c r="K464" s="23" t="s">
        <v>0</v>
      </c>
      <c r="L464" s="23" t="s">
        <v>0</v>
      </c>
      <c r="M464" s="23" t="s">
        <v>0</v>
      </c>
      <c r="N464" s="25" t="s">
        <v>0</v>
      </c>
      <c r="O464" s="23" t="s">
        <v>0</v>
      </c>
      <c r="P464" s="23" t="s">
        <v>0</v>
      </c>
      <c r="Q464" s="23" t="s">
        <v>0</v>
      </c>
      <c r="R464" s="25" t="s">
        <v>0</v>
      </c>
      <c r="S464" s="12" t="s">
        <v>1</v>
      </c>
      <c r="T464" s="12" t="s">
        <v>42</v>
      </c>
      <c r="U464" s="6" t="str">
        <f t="shared" si="113"/>
        <v>Propriedade destinada a geolocalizar:    é.região.geográfica</v>
      </c>
      <c r="V464" s="6" t="str">
        <f t="shared" si="114"/>
        <v>Dado para geolocalizar:     região.geográfica          Deve ser formatado como (xsd:string)</v>
      </c>
      <c r="W464" s="28" t="s">
        <v>2056</v>
      </c>
      <c r="X464" s="22" t="str">
        <f t="shared" si="107"/>
        <v>geol.109</v>
      </c>
      <c r="Y464" s="48" t="str">
        <f t="shared" si="108"/>
        <v>É um conceito de geolocalizar</v>
      </c>
      <c r="Z464" s="47" t="str">
        <f t="shared" si="115"/>
        <v>Código IBGE de la Región Geográfica de Brasil. .</v>
      </c>
      <c r="AA464" s="50" t="str">
        <f t="shared" si="109"/>
        <v>null</v>
      </c>
      <c r="AB464" s="51" t="s">
        <v>0</v>
      </c>
      <c r="AC464" s="50" t="str">
        <f t="shared" si="110"/>
        <v>null</v>
      </c>
      <c r="AD464" s="51" t="s">
        <v>0</v>
      </c>
    </row>
    <row r="465" spans="1:30" s="31" customFormat="1" ht="6" customHeight="1" x14ac:dyDescent="0.25">
      <c r="A465" s="4">
        <v>465</v>
      </c>
      <c r="B465" s="11" t="s">
        <v>36</v>
      </c>
      <c r="C465" s="27" t="str">
        <f t="shared" si="111"/>
        <v>p.geolocalizar</v>
      </c>
      <c r="D465" s="7" t="str">
        <f t="shared" si="112"/>
        <v>é.região.geográfica.imediata</v>
      </c>
      <c r="E465" s="10" t="s">
        <v>37</v>
      </c>
      <c r="F465" s="20" t="str">
        <f>F463</f>
        <v>d.geolocalizar</v>
      </c>
      <c r="G465" s="34" t="s">
        <v>496</v>
      </c>
      <c r="H465" s="5" t="s">
        <v>38</v>
      </c>
      <c r="I465" s="29" t="s">
        <v>0</v>
      </c>
      <c r="J465" s="23" t="s">
        <v>0</v>
      </c>
      <c r="K465" s="23" t="s">
        <v>0</v>
      </c>
      <c r="L465" s="23" t="s">
        <v>0</v>
      </c>
      <c r="M465" s="23" t="s">
        <v>0</v>
      </c>
      <c r="N465" s="25" t="s">
        <v>0</v>
      </c>
      <c r="O465" s="23" t="s">
        <v>0</v>
      </c>
      <c r="P465" s="23" t="s">
        <v>0</v>
      </c>
      <c r="Q465" s="23" t="s">
        <v>0</v>
      </c>
      <c r="R465" s="25" t="s">
        <v>0</v>
      </c>
      <c r="S465" s="12" t="s">
        <v>1</v>
      </c>
      <c r="T465" s="12" t="s">
        <v>42</v>
      </c>
      <c r="U465" s="6" t="str">
        <f t="shared" si="113"/>
        <v>Propriedade destinada a geolocalizar:    é.região.geográfica.imediata</v>
      </c>
      <c r="V465" s="6" t="str">
        <f t="shared" si="114"/>
        <v>Dado para geolocalizar:     região.geográfica.imediata          Deve ser formatado como (xsd:string)</v>
      </c>
      <c r="W465" s="28" t="s">
        <v>2057</v>
      </c>
      <c r="X465" s="22" t="str">
        <f t="shared" si="107"/>
        <v>geol.110</v>
      </c>
      <c r="Y465" s="48" t="str">
        <f t="shared" si="108"/>
        <v>É um conceito de geolocalizar</v>
      </c>
      <c r="Z465" s="47" t="str">
        <f t="shared" si="115"/>
        <v>Código IBGE de la Región Geográfica Inmediata. .</v>
      </c>
      <c r="AA465" s="50" t="str">
        <f t="shared" si="109"/>
        <v>null</v>
      </c>
      <c r="AB465" s="51" t="s">
        <v>0</v>
      </c>
      <c r="AC465" s="50" t="str">
        <f t="shared" si="110"/>
        <v>null</v>
      </c>
      <c r="AD465" s="51" t="s">
        <v>0</v>
      </c>
    </row>
    <row r="466" spans="1:30" s="31" customFormat="1" ht="6" customHeight="1" x14ac:dyDescent="0.25">
      <c r="A466" s="4">
        <v>466</v>
      </c>
      <c r="B466" s="11" t="s">
        <v>36</v>
      </c>
      <c r="C466" s="27" t="str">
        <f t="shared" si="111"/>
        <v>p.geolocalizar</v>
      </c>
      <c r="D466" s="7" t="str">
        <f t="shared" si="112"/>
        <v>é.região.geográfica.intermediária</v>
      </c>
      <c r="E466" s="10" t="s">
        <v>37</v>
      </c>
      <c r="F466" s="20" t="str">
        <f>F465</f>
        <v>d.geolocalizar</v>
      </c>
      <c r="G466" s="34" t="s">
        <v>495</v>
      </c>
      <c r="H466" s="5" t="s">
        <v>38</v>
      </c>
      <c r="I466" s="29" t="s">
        <v>0</v>
      </c>
      <c r="J466" s="23" t="s">
        <v>0</v>
      </c>
      <c r="K466" s="23" t="s">
        <v>0</v>
      </c>
      <c r="L466" s="23" t="s">
        <v>0</v>
      </c>
      <c r="M466" s="23" t="s">
        <v>0</v>
      </c>
      <c r="N466" s="25" t="s">
        <v>0</v>
      </c>
      <c r="O466" s="23" t="s">
        <v>0</v>
      </c>
      <c r="P466" s="23" t="s">
        <v>0</v>
      </c>
      <c r="Q466" s="23" t="s">
        <v>0</v>
      </c>
      <c r="R466" s="25" t="s">
        <v>0</v>
      </c>
      <c r="S466" s="12" t="s">
        <v>1</v>
      </c>
      <c r="T466" s="12" t="s">
        <v>42</v>
      </c>
      <c r="U466" s="6" t="str">
        <f t="shared" si="113"/>
        <v>Propriedade destinada a geolocalizar:    é.região.geográfica.intermediária</v>
      </c>
      <c r="V466" s="6" t="str">
        <f t="shared" si="114"/>
        <v>Dado para geolocalizar:     região.geográfica.intermediária          Deve ser formatado como (xsd:string)</v>
      </c>
      <c r="W466" s="28" t="s">
        <v>2058</v>
      </c>
      <c r="X466" s="22" t="str">
        <f t="shared" si="107"/>
        <v>geol.111</v>
      </c>
      <c r="Y466" s="48" t="str">
        <f t="shared" si="108"/>
        <v>É um conceito de geolocalizar</v>
      </c>
      <c r="Z466" s="47" t="str">
        <f t="shared" si="115"/>
        <v>Código IBGE de la Región Geográfica Intermedia. .</v>
      </c>
      <c r="AA466" s="50" t="str">
        <f t="shared" si="109"/>
        <v>null</v>
      </c>
      <c r="AB466" s="51" t="s">
        <v>0</v>
      </c>
      <c r="AC466" s="50" t="str">
        <f t="shared" si="110"/>
        <v>null</v>
      </c>
      <c r="AD466" s="51" t="s">
        <v>0</v>
      </c>
    </row>
    <row r="467" spans="1:30" s="31" customFormat="1" ht="6" customHeight="1" x14ac:dyDescent="0.25">
      <c r="A467" s="4">
        <v>467</v>
      </c>
      <c r="B467" s="11" t="s">
        <v>36</v>
      </c>
      <c r="C467" s="27" t="str">
        <f t="shared" si="111"/>
        <v>p.geolocalizar</v>
      </c>
      <c r="D467" s="7" t="str">
        <f t="shared" si="112"/>
        <v>é.código.de.município</v>
      </c>
      <c r="E467" s="10" t="s">
        <v>37</v>
      </c>
      <c r="F467" s="20" t="str">
        <f>F466</f>
        <v>d.geolocalizar</v>
      </c>
      <c r="G467" s="34" t="s">
        <v>497</v>
      </c>
      <c r="H467" s="5" t="s">
        <v>38</v>
      </c>
      <c r="I467" s="29" t="s">
        <v>0</v>
      </c>
      <c r="J467" s="23" t="s">
        <v>0</v>
      </c>
      <c r="K467" s="23" t="s">
        <v>0</v>
      </c>
      <c r="L467" s="23" t="s">
        <v>0</v>
      </c>
      <c r="M467" s="23" t="s">
        <v>0</v>
      </c>
      <c r="N467" s="25" t="s">
        <v>0</v>
      </c>
      <c r="O467" s="23" t="s">
        <v>0</v>
      </c>
      <c r="P467" s="23" t="s">
        <v>0</v>
      </c>
      <c r="Q467" s="23" t="s">
        <v>0</v>
      </c>
      <c r="R467" s="25" t="s">
        <v>0</v>
      </c>
      <c r="S467" s="12" t="s">
        <v>1</v>
      </c>
      <c r="T467" s="12" t="s">
        <v>42</v>
      </c>
      <c r="U467" s="6" t="str">
        <f t="shared" si="113"/>
        <v>Propriedade destinada a geolocalizar:    é.código.de.município</v>
      </c>
      <c r="V467" s="6" t="str">
        <f t="shared" si="114"/>
        <v>Dado para geolocalizar:     código.de.município          Deve ser formatado como (xsd:string)</v>
      </c>
      <c r="W467" s="28" t="s">
        <v>249</v>
      </c>
      <c r="X467" s="22" t="str">
        <f t="shared" si="107"/>
        <v>geol.112</v>
      </c>
      <c r="Y467" s="48" t="str">
        <f t="shared" si="108"/>
        <v>É um conceito de geolocalizar</v>
      </c>
      <c r="Z467" s="47" t="str">
        <f t="shared" si="115"/>
        <v>Código numérico IBGE para cada municipio.</v>
      </c>
      <c r="AA467" s="50" t="str">
        <f t="shared" si="109"/>
        <v>null</v>
      </c>
      <c r="AB467" s="51" t="s">
        <v>0</v>
      </c>
      <c r="AC467" s="50" t="str">
        <f t="shared" si="110"/>
        <v>null</v>
      </c>
      <c r="AD467" s="51" t="s">
        <v>0</v>
      </c>
    </row>
    <row r="468" spans="1:30" s="31" customFormat="1" ht="6" customHeight="1" x14ac:dyDescent="0.25">
      <c r="A468" s="4">
        <v>468</v>
      </c>
      <c r="B468" s="11" t="s">
        <v>36</v>
      </c>
      <c r="C468" s="27" t="str">
        <f t="shared" si="111"/>
        <v>p.geolocalizar</v>
      </c>
      <c r="D468" s="7" t="str">
        <f t="shared" si="112"/>
        <v>é.código.de.município.completo</v>
      </c>
      <c r="E468" s="10" t="s">
        <v>37</v>
      </c>
      <c r="F468" s="20" t="str">
        <f>F467</f>
        <v>d.geolocalizar</v>
      </c>
      <c r="G468" s="34" t="s">
        <v>498</v>
      </c>
      <c r="H468" s="5" t="s">
        <v>38</v>
      </c>
      <c r="I468" s="29" t="s">
        <v>0</v>
      </c>
      <c r="J468" s="23" t="s">
        <v>0</v>
      </c>
      <c r="K468" s="23" t="s">
        <v>0</v>
      </c>
      <c r="L468" s="23" t="s">
        <v>0</v>
      </c>
      <c r="M468" s="23" t="s">
        <v>0</v>
      </c>
      <c r="N468" s="25" t="s">
        <v>0</v>
      </c>
      <c r="O468" s="23" t="s">
        <v>0</v>
      </c>
      <c r="P468" s="23" t="s">
        <v>0</v>
      </c>
      <c r="Q468" s="23" t="s">
        <v>0</v>
      </c>
      <c r="R468" s="25" t="s">
        <v>0</v>
      </c>
      <c r="S468" s="12" t="s">
        <v>1</v>
      </c>
      <c r="T468" s="12" t="s">
        <v>42</v>
      </c>
      <c r="U468" s="6" t="str">
        <f t="shared" si="113"/>
        <v>Propriedade destinada a geolocalizar:    é.código.de.município.completo</v>
      </c>
      <c r="V468" s="6" t="str">
        <f t="shared" si="114"/>
        <v>Dado para geolocalizar:     código.de.município.completo          Deve ser formatado como (xsd:string)</v>
      </c>
      <c r="W468" s="28" t="s">
        <v>250</v>
      </c>
      <c r="X468" s="22" t="str">
        <f t="shared" si="107"/>
        <v>geol.113</v>
      </c>
      <c r="Y468" s="48" t="str">
        <f t="shared" si="108"/>
        <v>É um conceito de geolocalizar</v>
      </c>
      <c r="Z468" s="47" t="str">
        <f t="shared" si="115"/>
        <v>Código IBGE formado por la concatenación del número UF (nuf) y el código de municipio.</v>
      </c>
      <c r="AA468" s="50" t="str">
        <f t="shared" si="109"/>
        <v>null</v>
      </c>
      <c r="AB468" s="51" t="s">
        <v>0</v>
      </c>
      <c r="AC468" s="50" t="str">
        <f t="shared" si="110"/>
        <v>null</v>
      </c>
      <c r="AD468" s="51" t="s">
        <v>0</v>
      </c>
    </row>
    <row r="469" spans="1:30" s="31" customFormat="1" ht="6" customHeight="1" x14ac:dyDescent="0.25">
      <c r="A469" s="4">
        <v>469</v>
      </c>
      <c r="B469" s="11" t="s">
        <v>36</v>
      </c>
      <c r="C469" s="30" t="str">
        <f t="shared" si="111"/>
        <v>p.graduar</v>
      </c>
      <c r="D469" s="7" t="str">
        <f t="shared" si="112"/>
        <v>é.alta</v>
      </c>
      <c r="E469" s="10" t="s">
        <v>37</v>
      </c>
      <c r="F469" s="21" t="s">
        <v>1093</v>
      </c>
      <c r="G469" s="33" t="s">
        <v>1099</v>
      </c>
      <c r="H469" s="26" t="s">
        <v>46</v>
      </c>
      <c r="I469" s="29" t="s">
        <v>0</v>
      </c>
      <c r="J469" s="25" t="s">
        <v>0</v>
      </c>
      <c r="K469" s="25" t="s">
        <v>0</v>
      </c>
      <c r="L469" s="25" t="s">
        <v>0</v>
      </c>
      <c r="M469" s="25" t="s">
        <v>0</v>
      </c>
      <c r="N469" s="25" t="s">
        <v>0</v>
      </c>
      <c r="O469" s="25" t="s">
        <v>0</v>
      </c>
      <c r="P469" s="25" t="s">
        <v>0</v>
      </c>
      <c r="Q469" s="25" t="s">
        <v>1972</v>
      </c>
      <c r="R469" s="25" t="s">
        <v>0</v>
      </c>
      <c r="S469" s="12" t="s">
        <v>1</v>
      </c>
      <c r="T469" s="12" t="s">
        <v>42</v>
      </c>
      <c r="U469" s="6" t="str">
        <f t="shared" si="113"/>
        <v>Propriedade destinada a graduar:    é.alta</v>
      </c>
      <c r="V469" s="6" t="str">
        <f t="shared" si="114"/>
        <v>Dado para graduar:     alta          Deve ser formatado como (xsd:double)</v>
      </c>
      <c r="W469" s="28" t="s">
        <v>1101</v>
      </c>
      <c r="X469" s="22" t="str">
        <f t="shared" si="107"/>
        <v>grad.100</v>
      </c>
      <c r="Y469" s="48" t="str">
        <f t="shared" si="108"/>
        <v>É um conceito de graduar</v>
      </c>
      <c r="Z469" s="47" t="str">
        <f t="shared" si="115"/>
        <v>Es una medida o valor de posición alto.</v>
      </c>
      <c r="AA469" s="50" t="str">
        <f t="shared" si="109"/>
        <v>null</v>
      </c>
      <c r="AB469" s="51" t="s">
        <v>0</v>
      </c>
      <c r="AC469" s="50" t="str">
        <f t="shared" si="110"/>
        <v>null</v>
      </c>
      <c r="AD469" s="51" t="s">
        <v>0</v>
      </c>
    </row>
    <row r="470" spans="1:30" s="31" customFormat="1" ht="6" customHeight="1" x14ac:dyDescent="0.25">
      <c r="A470" s="4">
        <v>470</v>
      </c>
      <c r="B470" s="11" t="s">
        <v>36</v>
      </c>
      <c r="C470" s="27" t="str">
        <f t="shared" si="111"/>
        <v>p.graduar</v>
      </c>
      <c r="D470" s="7" t="str">
        <f t="shared" si="112"/>
        <v>é.alto</v>
      </c>
      <c r="E470" s="10" t="s">
        <v>37</v>
      </c>
      <c r="F470" s="20" t="str">
        <f t="shared" ref="F470:F480" si="117">F469</f>
        <v>d.graduar</v>
      </c>
      <c r="G470" s="33" t="s">
        <v>1094</v>
      </c>
      <c r="H470" s="26" t="s">
        <v>46</v>
      </c>
      <c r="I470" s="29" t="s">
        <v>0</v>
      </c>
      <c r="J470" s="25" t="s">
        <v>0</v>
      </c>
      <c r="K470" s="25" t="s">
        <v>0</v>
      </c>
      <c r="L470" s="25" t="s">
        <v>0</v>
      </c>
      <c r="M470" s="25" t="s">
        <v>0</v>
      </c>
      <c r="N470" s="25" t="s">
        <v>0</v>
      </c>
      <c r="O470" s="25" t="s">
        <v>0</v>
      </c>
      <c r="P470" s="25" t="s">
        <v>0</v>
      </c>
      <c r="Q470" s="25" t="s">
        <v>1969</v>
      </c>
      <c r="R470" s="25" t="s">
        <v>0</v>
      </c>
      <c r="S470" s="12" t="s">
        <v>1</v>
      </c>
      <c r="T470" s="12" t="s">
        <v>42</v>
      </c>
      <c r="U470" s="6" t="str">
        <f t="shared" si="113"/>
        <v>Propriedade destinada a graduar:    é.alto</v>
      </c>
      <c r="V470" s="6" t="str">
        <f t="shared" si="114"/>
        <v>Dado para graduar:     alto          Deve ser formatado como (xsd:double)</v>
      </c>
      <c r="W470" s="28" t="s">
        <v>1106</v>
      </c>
      <c r="X470" s="22" t="str">
        <f t="shared" si="107"/>
        <v>grad.101</v>
      </c>
      <c r="Y470" s="48" t="str">
        <f t="shared" si="108"/>
        <v>É um conceito de graduar</v>
      </c>
      <c r="Z470" s="47" t="str">
        <f t="shared" si="115"/>
        <v>Representa un alto valor.</v>
      </c>
      <c r="AA470" s="50" t="str">
        <f t="shared" si="109"/>
        <v>null</v>
      </c>
      <c r="AB470" s="51" t="s">
        <v>0</v>
      </c>
      <c r="AC470" s="50" t="str">
        <f t="shared" si="110"/>
        <v>null</v>
      </c>
      <c r="AD470" s="51" t="s">
        <v>0</v>
      </c>
    </row>
    <row r="471" spans="1:30" s="31" customFormat="1" ht="6" customHeight="1" x14ac:dyDescent="0.25">
      <c r="A471" s="4">
        <v>471</v>
      </c>
      <c r="B471" s="11" t="s">
        <v>36</v>
      </c>
      <c r="C471" s="27" t="str">
        <f t="shared" si="111"/>
        <v>p.graduar</v>
      </c>
      <c r="D471" s="7" t="str">
        <f t="shared" si="112"/>
        <v>é.baixa</v>
      </c>
      <c r="E471" s="10" t="s">
        <v>37</v>
      </c>
      <c r="F471" s="20" t="str">
        <f t="shared" si="117"/>
        <v>d.graduar</v>
      </c>
      <c r="G471" s="33" t="s">
        <v>1100</v>
      </c>
      <c r="H471" s="26" t="s">
        <v>46</v>
      </c>
      <c r="I471" s="29" t="s">
        <v>0</v>
      </c>
      <c r="J471" s="25" t="s">
        <v>0</v>
      </c>
      <c r="K471" s="25" t="s">
        <v>0</v>
      </c>
      <c r="L471" s="25" t="s">
        <v>0</v>
      </c>
      <c r="M471" s="25" t="s">
        <v>0</v>
      </c>
      <c r="N471" s="25" t="s">
        <v>0</v>
      </c>
      <c r="O471" s="25" t="s">
        <v>0</v>
      </c>
      <c r="P471" s="25" t="s">
        <v>0</v>
      </c>
      <c r="Q471" s="25" t="s">
        <v>1970</v>
      </c>
      <c r="R471" s="25" t="s">
        <v>0</v>
      </c>
      <c r="S471" s="12" t="s">
        <v>1</v>
      </c>
      <c r="T471" s="12" t="s">
        <v>42</v>
      </c>
      <c r="U471" s="6" t="str">
        <f t="shared" si="113"/>
        <v>Propriedade destinada a graduar:    é.baixa</v>
      </c>
      <c r="V471" s="6" t="str">
        <f t="shared" si="114"/>
        <v>Dado para graduar:     baixa          Deve ser formatado como (xsd:double)</v>
      </c>
      <c r="W471" s="28" t="s">
        <v>1102</v>
      </c>
      <c r="X471" s="22" t="str">
        <f t="shared" si="107"/>
        <v>grad.102</v>
      </c>
      <c r="Y471" s="48" t="str">
        <f t="shared" si="108"/>
        <v>É um conceito de graduar</v>
      </c>
      <c r="Z471" s="47" t="str">
        <f t="shared" si="115"/>
        <v>Es un valor de medida o posición baja.</v>
      </c>
      <c r="AA471" s="50" t="str">
        <f t="shared" si="109"/>
        <v>null</v>
      </c>
      <c r="AB471" s="51" t="s">
        <v>0</v>
      </c>
      <c r="AC471" s="50" t="str">
        <f t="shared" si="110"/>
        <v>null</v>
      </c>
      <c r="AD471" s="51" t="s">
        <v>0</v>
      </c>
    </row>
    <row r="472" spans="1:30" s="31" customFormat="1" ht="6" customHeight="1" x14ac:dyDescent="0.25">
      <c r="A472" s="4">
        <v>472</v>
      </c>
      <c r="B472" s="11" t="s">
        <v>36</v>
      </c>
      <c r="C472" s="27" t="str">
        <f t="shared" si="111"/>
        <v>p.graduar</v>
      </c>
      <c r="D472" s="7" t="str">
        <f t="shared" si="112"/>
        <v>é.baixo</v>
      </c>
      <c r="E472" s="10" t="s">
        <v>37</v>
      </c>
      <c r="F472" s="20" t="str">
        <f t="shared" si="117"/>
        <v>d.graduar</v>
      </c>
      <c r="G472" s="33" t="s">
        <v>1096</v>
      </c>
      <c r="H472" s="26" t="s">
        <v>46</v>
      </c>
      <c r="I472" s="29" t="s">
        <v>0</v>
      </c>
      <c r="J472" s="25" t="s">
        <v>0</v>
      </c>
      <c r="K472" s="25" t="s">
        <v>0</v>
      </c>
      <c r="L472" s="25" t="s">
        <v>0</v>
      </c>
      <c r="M472" s="25" t="s">
        <v>0</v>
      </c>
      <c r="N472" s="25" t="s">
        <v>0</v>
      </c>
      <c r="O472" s="25" t="s">
        <v>0</v>
      </c>
      <c r="P472" s="25" t="s">
        <v>0</v>
      </c>
      <c r="Q472" s="25" t="s">
        <v>1971</v>
      </c>
      <c r="R472" s="25" t="s">
        <v>0</v>
      </c>
      <c r="S472" s="12" t="s">
        <v>1</v>
      </c>
      <c r="T472" s="12" t="s">
        <v>42</v>
      </c>
      <c r="U472" s="6" t="str">
        <f t="shared" si="113"/>
        <v>Propriedade destinada a graduar:    é.baixo</v>
      </c>
      <c r="V472" s="6" t="str">
        <f t="shared" si="114"/>
        <v>Dado para graduar:     baixo          Deve ser formatado como (xsd:double)</v>
      </c>
      <c r="W472" s="28" t="s">
        <v>2059</v>
      </c>
      <c r="X472" s="22" t="str">
        <f t="shared" si="107"/>
        <v>grad.103</v>
      </c>
      <c r="Y472" s="48" t="str">
        <f t="shared" si="108"/>
        <v>É um conceito de graduar</v>
      </c>
      <c r="Z472" s="47" t="str">
        <f t="shared" si="115"/>
        <v>Representa un valor bajo.</v>
      </c>
      <c r="AA472" s="50" t="str">
        <f t="shared" si="109"/>
        <v>null</v>
      </c>
      <c r="AB472" s="51" t="s">
        <v>0</v>
      </c>
      <c r="AC472" s="50" t="str">
        <f t="shared" si="110"/>
        <v>null</v>
      </c>
      <c r="AD472" s="51" t="s">
        <v>0</v>
      </c>
    </row>
    <row r="473" spans="1:30" s="31" customFormat="1" ht="6" customHeight="1" x14ac:dyDescent="0.25">
      <c r="A473" s="4">
        <v>473</v>
      </c>
      <c r="B473" s="11" t="s">
        <v>36</v>
      </c>
      <c r="C473" s="27" t="str">
        <f t="shared" si="111"/>
        <v>p.graduar</v>
      </c>
      <c r="D473" s="7" t="str">
        <f t="shared" si="112"/>
        <v>é.máxima</v>
      </c>
      <c r="E473" s="10" t="s">
        <v>37</v>
      </c>
      <c r="F473" s="20" t="str">
        <f t="shared" si="117"/>
        <v>d.graduar</v>
      </c>
      <c r="G473" s="33" t="s">
        <v>545</v>
      </c>
      <c r="H473" s="26" t="s">
        <v>46</v>
      </c>
      <c r="I473" s="29" t="s">
        <v>0</v>
      </c>
      <c r="J473" s="25" t="s">
        <v>0</v>
      </c>
      <c r="K473" s="25" t="s">
        <v>0</v>
      </c>
      <c r="L473" s="25" t="s">
        <v>0</v>
      </c>
      <c r="M473" s="25" t="s">
        <v>0</v>
      </c>
      <c r="N473" s="25" t="s">
        <v>0</v>
      </c>
      <c r="O473" s="25" t="s">
        <v>0</v>
      </c>
      <c r="P473" s="25" t="s">
        <v>0</v>
      </c>
      <c r="Q473" s="25" t="s">
        <v>0</v>
      </c>
      <c r="R473" s="25" t="s">
        <v>0</v>
      </c>
      <c r="S473" s="12" t="s">
        <v>1</v>
      </c>
      <c r="T473" s="12" t="s">
        <v>42</v>
      </c>
      <c r="U473" s="6" t="str">
        <f t="shared" si="113"/>
        <v>Propriedade destinada a graduar:    é.máxima</v>
      </c>
      <c r="V473" s="6" t="str">
        <f t="shared" si="114"/>
        <v>Dado para graduar:     máxima          Deve ser formatado como (xsd:double)</v>
      </c>
      <c r="W473" s="28" t="s">
        <v>140</v>
      </c>
      <c r="X473" s="22" t="str">
        <f t="shared" si="107"/>
        <v>grad.104</v>
      </c>
      <c r="Y473" s="48" t="str">
        <f t="shared" si="108"/>
        <v>É um conceito de graduar</v>
      </c>
      <c r="Z473" s="47" t="str">
        <f t="shared" si="115"/>
        <v>Es un valor de medición máximo.</v>
      </c>
      <c r="AA473" s="50" t="str">
        <f t="shared" si="109"/>
        <v>null</v>
      </c>
      <c r="AB473" s="51" t="s">
        <v>0</v>
      </c>
      <c r="AC473" s="50" t="str">
        <f t="shared" si="110"/>
        <v>null</v>
      </c>
      <c r="AD473" s="51" t="s">
        <v>0</v>
      </c>
    </row>
    <row r="474" spans="1:30" s="31" customFormat="1" ht="6" customHeight="1" x14ac:dyDescent="0.25">
      <c r="A474" s="4">
        <v>474</v>
      </c>
      <c r="B474" s="11" t="s">
        <v>36</v>
      </c>
      <c r="C474" s="27" t="str">
        <f t="shared" si="111"/>
        <v>p.graduar</v>
      </c>
      <c r="D474" s="7" t="str">
        <f t="shared" si="112"/>
        <v>é.máximo</v>
      </c>
      <c r="E474" s="10" t="s">
        <v>37</v>
      </c>
      <c r="F474" s="20" t="str">
        <f t="shared" si="117"/>
        <v>d.graduar</v>
      </c>
      <c r="G474" s="33" t="s">
        <v>1097</v>
      </c>
      <c r="H474" s="26" t="s">
        <v>46</v>
      </c>
      <c r="I474" s="29" t="s">
        <v>0</v>
      </c>
      <c r="J474" s="25" t="s">
        <v>0</v>
      </c>
      <c r="K474" s="25" t="s">
        <v>0</v>
      </c>
      <c r="L474" s="25" t="s">
        <v>0</v>
      </c>
      <c r="M474" s="25" t="s">
        <v>0</v>
      </c>
      <c r="N474" s="25" t="s">
        <v>0</v>
      </c>
      <c r="O474" s="25" t="s">
        <v>0</v>
      </c>
      <c r="P474" s="25" t="s">
        <v>0</v>
      </c>
      <c r="Q474" s="25" t="s">
        <v>0</v>
      </c>
      <c r="R474" s="25" t="s">
        <v>0</v>
      </c>
      <c r="S474" s="12" t="s">
        <v>1</v>
      </c>
      <c r="T474" s="12" t="s">
        <v>42</v>
      </c>
      <c r="U474" s="6" t="str">
        <f t="shared" si="113"/>
        <v>Propriedade destinada a graduar:    é.máximo</v>
      </c>
      <c r="V474" s="6" t="str">
        <f t="shared" si="114"/>
        <v>Dado para graduar:     máximo          Deve ser formatado como (xsd:double)</v>
      </c>
      <c r="W474" s="28" t="s">
        <v>1103</v>
      </c>
      <c r="X474" s="22" t="str">
        <f t="shared" si="107"/>
        <v>grad.105</v>
      </c>
      <c r="Y474" s="48" t="str">
        <f t="shared" si="108"/>
        <v>É um conceito de graduar</v>
      </c>
      <c r="Z474" s="47" t="str">
        <f t="shared" si="115"/>
        <v>Es un valor que representa un máximo.</v>
      </c>
      <c r="AA474" s="50" t="str">
        <f t="shared" si="109"/>
        <v>null</v>
      </c>
      <c r="AB474" s="51" t="s">
        <v>0</v>
      </c>
      <c r="AC474" s="50" t="str">
        <f t="shared" si="110"/>
        <v>null</v>
      </c>
      <c r="AD474" s="51" t="s">
        <v>0</v>
      </c>
    </row>
    <row r="475" spans="1:30" s="31" customFormat="1" ht="6" customHeight="1" x14ac:dyDescent="0.25">
      <c r="A475" s="4">
        <v>475</v>
      </c>
      <c r="B475" s="11" t="s">
        <v>36</v>
      </c>
      <c r="C475" s="27" t="str">
        <f t="shared" si="111"/>
        <v>p.graduar</v>
      </c>
      <c r="D475" s="7" t="str">
        <f t="shared" si="112"/>
        <v>é.média</v>
      </c>
      <c r="E475" s="10" t="s">
        <v>37</v>
      </c>
      <c r="F475" s="20" t="str">
        <f t="shared" si="117"/>
        <v>d.graduar</v>
      </c>
      <c r="G475" s="33" t="s">
        <v>546</v>
      </c>
      <c r="H475" s="26" t="s">
        <v>46</v>
      </c>
      <c r="I475" s="29" t="s">
        <v>0</v>
      </c>
      <c r="J475" s="25" t="s">
        <v>0</v>
      </c>
      <c r="K475" s="25" t="s">
        <v>0</v>
      </c>
      <c r="L475" s="25" t="s">
        <v>0</v>
      </c>
      <c r="M475" s="25" t="s">
        <v>0</v>
      </c>
      <c r="N475" s="25" t="s">
        <v>0</v>
      </c>
      <c r="O475" s="25" t="s">
        <v>0</v>
      </c>
      <c r="P475" s="25" t="s">
        <v>0</v>
      </c>
      <c r="Q475" s="25" t="s">
        <v>0</v>
      </c>
      <c r="R475" s="25" t="s">
        <v>0</v>
      </c>
      <c r="S475" s="12" t="s">
        <v>1</v>
      </c>
      <c r="T475" s="12" t="s">
        <v>42</v>
      </c>
      <c r="U475" s="6" t="str">
        <f t="shared" si="113"/>
        <v>Propriedade destinada a graduar:    é.média</v>
      </c>
      <c r="V475" s="6" t="str">
        <f t="shared" si="114"/>
        <v>Dado para graduar:     média          Deve ser formatado como (xsd:double)</v>
      </c>
      <c r="W475" s="28" t="s">
        <v>141</v>
      </c>
      <c r="X475" s="22" t="str">
        <f t="shared" si="107"/>
        <v>grad.106</v>
      </c>
      <c r="Y475" s="48" t="str">
        <f t="shared" si="108"/>
        <v>É um conceito de graduar</v>
      </c>
      <c r="Z475" s="47" t="str">
        <f t="shared" si="115"/>
        <v>Es un valor de medición promedio.</v>
      </c>
      <c r="AA475" s="50" t="str">
        <f t="shared" si="109"/>
        <v>null</v>
      </c>
      <c r="AB475" s="51" t="s">
        <v>0</v>
      </c>
      <c r="AC475" s="50" t="str">
        <f t="shared" si="110"/>
        <v>null</v>
      </c>
      <c r="AD475" s="51" t="s">
        <v>0</v>
      </c>
    </row>
    <row r="476" spans="1:30" s="31" customFormat="1" ht="6" customHeight="1" x14ac:dyDescent="0.25">
      <c r="A476" s="4">
        <v>476</v>
      </c>
      <c r="B476" s="11" t="s">
        <v>36</v>
      </c>
      <c r="C476" s="27" t="str">
        <f t="shared" si="111"/>
        <v>p.graduar</v>
      </c>
      <c r="D476" s="7" t="str">
        <f t="shared" si="112"/>
        <v>é.mediana</v>
      </c>
      <c r="E476" s="10" t="s">
        <v>37</v>
      </c>
      <c r="F476" s="20" t="str">
        <f t="shared" si="117"/>
        <v>d.graduar</v>
      </c>
      <c r="G476" s="33" t="s">
        <v>1108</v>
      </c>
      <c r="H476" s="26" t="s">
        <v>46</v>
      </c>
      <c r="I476" s="29" t="s">
        <v>0</v>
      </c>
      <c r="J476" s="25" t="s">
        <v>0</v>
      </c>
      <c r="K476" s="25" t="s">
        <v>0</v>
      </c>
      <c r="L476" s="25" t="s">
        <v>0</v>
      </c>
      <c r="M476" s="25" t="s">
        <v>0</v>
      </c>
      <c r="N476" s="25" t="s">
        <v>0</v>
      </c>
      <c r="O476" s="25" t="s">
        <v>0</v>
      </c>
      <c r="P476" s="25" t="s">
        <v>0</v>
      </c>
      <c r="Q476" s="25" t="s">
        <v>0</v>
      </c>
      <c r="R476" s="25" t="s">
        <v>0</v>
      </c>
      <c r="S476" s="12" t="s">
        <v>1</v>
      </c>
      <c r="T476" s="12" t="s">
        <v>42</v>
      </c>
      <c r="U476" s="6" t="str">
        <f t="shared" si="113"/>
        <v>Propriedade destinada a graduar:    é.mediana</v>
      </c>
      <c r="V476" s="6" t="str">
        <f t="shared" si="114"/>
        <v>Dado para graduar:     mediana          Deve ser formatado como (xsd:double)</v>
      </c>
      <c r="W476" s="28" t="s">
        <v>1110</v>
      </c>
      <c r="X476" s="22" t="str">
        <f t="shared" si="107"/>
        <v>grad.107</v>
      </c>
      <c r="Y476" s="48" t="str">
        <f t="shared" si="108"/>
        <v>É um conceito de graduar</v>
      </c>
      <c r="Z476" s="47" t="str">
        <f t="shared" si="115"/>
        <v>Es el valor medio de una estadística.</v>
      </c>
      <c r="AA476" s="50" t="str">
        <f t="shared" si="109"/>
        <v>null</v>
      </c>
      <c r="AB476" s="51" t="s">
        <v>0</v>
      </c>
      <c r="AC476" s="50" t="str">
        <f t="shared" si="110"/>
        <v>null</v>
      </c>
      <c r="AD476" s="51" t="s">
        <v>0</v>
      </c>
    </row>
    <row r="477" spans="1:30" s="31" customFormat="1" ht="6" customHeight="1" x14ac:dyDescent="0.25">
      <c r="A477" s="4">
        <v>477</v>
      </c>
      <c r="B477" s="11" t="s">
        <v>36</v>
      </c>
      <c r="C477" s="27" t="str">
        <f t="shared" si="111"/>
        <v>p.graduar</v>
      </c>
      <c r="D477" s="7" t="str">
        <f t="shared" si="112"/>
        <v>é.médio</v>
      </c>
      <c r="E477" s="10" t="s">
        <v>37</v>
      </c>
      <c r="F477" s="20" t="str">
        <f t="shared" si="117"/>
        <v>d.graduar</v>
      </c>
      <c r="G477" s="33" t="s">
        <v>1095</v>
      </c>
      <c r="H477" s="26" t="s">
        <v>46</v>
      </c>
      <c r="I477" s="29" t="s">
        <v>0</v>
      </c>
      <c r="J477" s="25" t="s">
        <v>0</v>
      </c>
      <c r="K477" s="25" t="s">
        <v>0</v>
      </c>
      <c r="L477" s="25" t="s">
        <v>0</v>
      </c>
      <c r="M477" s="25" t="s">
        <v>0</v>
      </c>
      <c r="N477" s="25" t="s">
        <v>0</v>
      </c>
      <c r="O477" s="25" t="s">
        <v>0</v>
      </c>
      <c r="P477" s="25" t="s">
        <v>0</v>
      </c>
      <c r="Q477" s="25" t="s">
        <v>0</v>
      </c>
      <c r="R477" s="25" t="s">
        <v>0</v>
      </c>
      <c r="S477" s="12" t="s">
        <v>1</v>
      </c>
      <c r="T477" s="12" t="s">
        <v>42</v>
      </c>
      <c r="U477" s="6" t="str">
        <f t="shared" si="113"/>
        <v>Propriedade destinada a graduar:    é.médio</v>
      </c>
      <c r="V477" s="6" t="str">
        <f t="shared" si="114"/>
        <v>Dado para graduar:     médio          Deve ser formatado como (xsd:double)</v>
      </c>
      <c r="W477" s="28" t="s">
        <v>1104</v>
      </c>
      <c r="X477" s="22" t="str">
        <f t="shared" si="107"/>
        <v>grad.108</v>
      </c>
      <c r="Y477" s="48" t="str">
        <f t="shared" si="108"/>
        <v>É um conceito de graduar</v>
      </c>
      <c r="Z477" s="47" t="str">
        <f t="shared" si="115"/>
        <v>Es un valor que representa un promedio.</v>
      </c>
      <c r="AA477" s="50" t="str">
        <f t="shared" si="109"/>
        <v>null</v>
      </c>
      <c r="AB477" s="51" t="s">
        <v>0</v>
      </c>
      <c r="AC477" s="50" t="str">
        <f t="shared" si="110"/>
        <v>null</v>
      </c>
      <c r="AD477" s="51" t="s">
        <v>0</v>
      </c>
    </row>
    <row r="478" spans="1:30" s="31" customFormat="1" ht="6" customHeight="1" x14ac:dyDescent="0.25">
      <c r="A478" s="4">
        <v>478</v>
      </c>
      <c r="B478" s="11" t="s">
        <v>36</v>
      </c>
      <c r="C478" s="27" t="str">
        <f t="shared" si="111"/>
        <v>p.graduar</v>
      </c>
      <c r="D478" s="7" t="str">
        <f t="shared" si="112"/>
        <v>é.mínima</v>
      </c>
      <c r="E478" s="10" t="s">
        <v>37</v>
      </c>
      <c r="F478" s="20" t="str">
        <f t="shared" si="117"/>
        <v>d.graduar</v>
      </c>
      <c r="G478" s="33" t="s">
        <v>547</v>
      </c>
      <c r="H478" s="26" t="s">
        <v>46</v>
      </c>
      <c r="I478" s="29" t="s">
        <v>0</v>
      </c>
      <c r="J478" s="25" t="s">
        <v>0</v>
      </c>
      <c r="K478" s="25" t="s">
        <v>0</v>
      </c>
      <c r="L478" s="25" t="s">
        <v>0</v>
      </c>
      <c r="M478" s="25" t="s">
        <v>0</v>
      </c>
      <c r="N478" s="25" t="s">
        <v>0</v>
      </c>
      <c r="O478" s="25" t="s">
        <v>0</v>
      </c>
      <c r="P478" s="25" t="s">
        <v>0</v>
      </c>
      <c r="Q478" s="25" t="s">
        <v>0</v>
      </c>
      <c r="R478" s="25" t="s">
        <v>0</v>
      </c>
      <c r="S478" s="12" t="s">
        <v>1</v>
      </c>
      <c r="T478" s="12" t="s">
        <v>42</v>
      </c>
      <c r="U478" s="6" t="str">
        <f t="shared" si="113"/>
        <v>Propriedade destinada a graduar:    é.mínima</v>
      </c>
      <c r="V478" s="6" t="str">
        <f t="shared" si="114"/>
        <v>Dado para graduar:     mínima          Deve ser formatado como (xsd:double)</v>
      </c>
      <c r="W478" s="28" t="s">
        <v>142</v>
      </c>
      <c r="X478" s="22" t="str">
        <f t="shared" si="107"/>
        <v>grad.109</v>
      </c>
      <c r="Y478" s="48" t="str">
        <f t="shared" si="108"/>
        <v>É um conceito de graduar</v>
      </c>
      <c r="Z478" s="47" t="str">
        <f t="shared" si="115"/>
        <v>Es un valor mínimo de medición.</v>
      </c>
      <c r="AA478" s="50" t="str">
        <f t="shared" si="109"/>
        <v>null</v>
      </c>
      <c r="AB478" s="51" t="s">
        <v>0</v>
      </c>
      <c r="AC478" s="50" t="str">
        <f t="shared" si="110"/>
        <v>null</v>
      </c>
      <c r="AD478" s="51" t="s">
        <v>0</v>
      </c>
    </row>
    <row r="479" spans="1:30" s="31" customFormat="1" ht="6" customHeight="1" x14ac:dyDescent="0.25">
      <c r="A479" s="4">
        <v>479</v>
      </c>
      <c r="B479" s="11" t="s">
        <v>36</v>
      </c>
      <c r="C479" s="27" t="str">
        <f t="shared" si="111"/>
        <v>p.graduar</v>
      </c>
      <c r="D479" s="7" t="str">
        <f t="shared" si="112"/>
        <v>é.mínimo</v>
      </c>
      <c r="E479" s="10" t="s">
        <v>37</v>
      </c>
      <c r="F479" s="20" t="str">
        <f t="shared" si="117"/>
        <v>d.graduar</v>
      </c>
      <c r="G479" s="33" t="s">
        <v>1098</v>
      </c>
      <c r="H479" s="26" t="s">
        <v>46</v>
      </c>
      <c r="I479" s="29" t="s">
        <v>0</v>
      </c>
      <c r="J479" s="25" t="s">
        <v>0</v>
      </c>
      <c r="K479" s="25" t="s">
        <v>0</v>
      </c>
      <c r="L479" s="25" t="s">
        <v>0</v>
      </c>
      <c r="M479" s="25" t="s">
        <v>0</v>
      </c>
      <c r="N479" s="25" t="s">
        <v>0</v>
      </c>
      <c r="O479" s="25" t="s">
        <v>0</v>
      </c>
      <c r="P479" s="25" t="s">
        <v>0</v>
      </c>
      <c r="Q479" s="25" t="s">
        <v>0</v>
      </c>
      <c r="R479" s="25" t="s">
        <v>0</v>
      </c>
      <c r="S479" s="12" t="s">
        <v>1</v>
      </c>
      <c r="T479" s="12" t="s">
        <v>42</v>
      </c>
      <c r="U479" s="6" t="str">
        <f t="shared" si="113"/>
        <v>Propriedade destinada a graduar:    é.mínimo</v>
      </c>
      <c r="V479" s="6" t="str">
        <f t="shared" si="114"/>
        <v>Dado para graduar:     mínimo          Deve ser formatado como (xsd:double)</v>
      </c>
      <c r="W479" s="28" t="s">
        <v>1105</v>
      </c>
      <c r="X479" s="22" t="str">
        <f t="shared" si="107"/>
        <v>grad.110</v>
      </c>
      <c r="Y479" s="48" t="str">
        <f t="shared" si="108"/>
        <v>É um conceito de graduar</v>
      </c>
      <c r="Z479" s="47" t="str">
        <f t="shared" si="115"/>
        <v>Es un valor que representa un mínimo.</v>
      </c>
      <c r="AA479" s="50" t="str">
        <f t="shared" si="109"/>
        <v>null</v>
      </c>
      <c r="AB479" s="51" t="s">
        <v>0</v>
      </c>
      <c r="AC479" s="50" t="str">
        <f t="shared" si="110"/>
        <v>null</v>
      </c>
      <c r="AD479" s="51" t="s">
        <v>0</v>
      </c>
    </row>
    <row r="480" spans="1:30" s="31" customFormat="1" ht="6" customHeight="1" x14ac:dyDescent="0.25">
      <c r="A480" s="4">
        <v>480</v>
      </c>
      <c r="B480" s="11" t="s">
        <v>36</v>
      </c>
      <c r="C480" s="27" t="str">
        <f t="shared" si="111"/>
        <v>p.graduar</v>
      </c>
      <c r="D480" s="7" t="str">
        <f t="shared" si="112"/>
        <v>é.moda</v>
      </c>
      <c r="E480" s="10" t="s">
        <v>37</v>
      </c>
      <c r="F480" s="20" t="str">
        <f t="shared" si="117"/>
        <v>d.graduar</v>
      </c>
      <c r="G480" s="33" t="s">
        <v>1107</v>
      </c>
      <c r="H480" s="26" t="s">
        <v>46</v>
      </c>
      <c r="I480" s="29" t="s">
        <v>0</v>
      </c>
      <c r="J480" s="25" t="s">
        <v>0</v>
      </c>
      <c r="K480" s="25" t="s">
        <v>0</v>
      </c>
      <c r="L480" s="25" t="s">
        <v>0</v>
      </c>
      <c r="M480" s="25" t="s">
        <v>0</v>
      </c>
      <c r="N480" s="25" t="s">
        <v>0</v>
      </c>
      <c r="O480" s="25" t="s">
        <v>0</v>
      </c>
      <c r="P480" s="25" t="s">
        <v>0</v>
      </c>
      <c r="Q480" s="25" t="s">
        <v>0</v>
      </c>
      <c r="R480" s="25" t="s">
        <v>0</v>
      </c>
      <c r="S480" s="12" t="s">
        <v>1</v>
      </c>
      <c r="T480" s="12" t="s">
        <v>42</v>
      </c>
      <c r="U480" s="6" t="str">
        <f t="shared" si="113"/>
        <v>Propriedade destinada a graduar:    é.moda</v>
      </c>
      <c r="V480" s="6" t="str">
        <f t="shared" si="114"/>
        <v>Dado para graduar:     moda          Deve ser formatado como (xsd:double)</v>
      </c>
      <c r="W480" s="28" t="s">
        <v>1109</v>
      </c>
      <c r="X480" s="22" t="str">
        <f t="shared" si="107"/>
        <v>grad.111</v>
      </c>
      <c r="Y480" s="48" t="str">
        <f t="shared" si="108"/>
        <v>É um conceito de graduar</v>
      </c>
      <c r="Z480" s="47" t="str">
        <f t="shared" si="115"/>
        <v>Es el valor de moda de una estadística.</v>
      </c>
      <c r="AA480" s="50" t="str">
        <f t="shared" si="109"/>
        <v>null</v>
      </c>
      <c r="AB480" s="51" t="s">
        <v>0</v>
      </c>
      <c r="AC480" s="50" t="str">
        <f t="shared" si="110"/>
        <v>null</v>
      </c>
      <c r="AD480" s="51" t="s">
        <v>0</v>
      </c>
    </row>
    <row r="481" spans="1:30" s="31" customFormat="1" ht="6" customHeight="1" x14ac:dyDescent="0.25">
      <c r="A481" s="4">
        <v>481</v>
      </c>
      <c r="B481" s="11" t="s">
        <v>36</v>
      </c>
      <c r="C481" s="30" t="str">
        <f t="shared" si="111"/>
        <v>p.içar</v>
      </c>
      <c r="D481" s="7" t="str">
        <f t="shared" si="112"/>
        <v>é.comunicador</v>
      </c>
      <c r="E481" s="10" t="s">
        <v>37</v>
      </c>
      <c r="F481" s="19" t="s">
        <v>1355</v>
      </c>
      <c r="G481" s="35" t="s">
        <v>1356</v>
      </c>
      <c r="H481" s="5" t="s">
        <v>38</v>
      </c>
      <c r="I481" s="29" t="s">
        <v>0</v>
      </c>
      <c r="J481" s="23" t="s">
        <v>0</v>
      </c>
      <c r="K481" s="23" t="s">
        <v>0</v>
      </c>
      <c r="L481" s="23" t="s">
        <v>0</v>
      </c>
      <c r="M481" s="23" t="s">
        <v>0</v>
      </c>
      <c r="N481" s="25" t="s">
        <v>0</v>
      </c>
      <c r="O481" s="23" t="s">
        <v>0</v>
      </c>
      <c r="P481" s="23" t="s">
        <v>0</v>
      </c>
      <c r="Q481" s="23" t="s">
        <v>0</v>
      </c>
      <c r="R481" s="25" t="s">
        <v>0</v>
      </c>
      <c r="S481" s="12" t="s">
        <v>1</v>
      </c>
      <c r="T481" s="12" t="s">
        <v>42</v>
      </c>
      <c r="U481" s="6" t="str">
        <f t="shared" si="113"/>
        <v>Propriedade destinada a içar:    é.comunicador</v>
      </c>
      <c r="V481" s="6" t="str">
        <f t="shared" si="114"/>
        <v>Dado para içar:     comunicador          Deve ser formatado como (xsd:string)</v>
      </c>
      <c r="W481" s="28" t="s">
        <v>1363</v>
      </c>
      <c r="X481" s="22" t="str">
        <f t="shared" si="107"/>
        <v>içar.100</v>
      </c>
      <c r="Y481" s="48" t="str">
        <f t="shared" si="108"/>
        <v>É um conceito de içar</v>
      </c>
      <c r="Z481" s="47" t="str">
        <f t="shared" si="115"/>
        <v>Equipos de comunicación para su operación.</v>
      </c>
      <c r="AA481" s="50" t="str">
        <f t="shared" si="109"/>
        <v>null</v>
      </c>
      <c r="AB481" s="51" t="s">
        <v>0</v>
      </c>
      <c r="AC481" s="50" t="str">
        <f t="shared" si="110"/>
        <v>null</v>
      </c>
      <c r="AD481" s="51" t="s">
        <v>0</v>
      </c>
    </row>
    <row r="482" spans="1:30" s="31" customFormat="1" ht="6" customHeight="1" x14ac:dyDescent="0.25">
      <c r="A482" s="4">
        <v>482</v>
      </c>
      <c r="B482" s="11" t="s">
        <v>36</v>
      </c>
      <c r="C482" s="27" t="str">
        <f t="shared" si="111"/>
        <v>p.içar</v>
      </c>
      <c r="D482" s="7" t="str">
        <f t="shared" si="112"/>
        <v>é.gancho</v>
      </c>
      <c r="E482" s="10" t="s">
        <v>37</v>
      </c>
      <c r="F482" s="20" t="str">
        <f t="shared" ref="F482:F487" si="118">F481</f>
        <v>d.içar</v>
      </c>
      <c r="G482" s="35" t="s">
        <v>1357</v>
      </c>
      <c r="H482" s="5" t="s">
        <v>38</v>
      </c>
      <c r="I482" s="29" t="s">
        <v>0</v>
      </c>
      <c r="J482" s="23" t="s">
        <v>0</v>
      </c>
      <c r="K482" s="23" t="s">
        <v>0</v>
      </c>
      <c r="L482" s="23" t="s">
        <v>0</v>
      </c>
      <c r="M482" s="23" t="s">
        <v>0</v>
      </c>
      <c r="N482" s="25" t="s">
        <v>0</v>
      </c>
      <c r="O482" s="23" t="s">
        <v>0</v>
      </c>
      <c r="P482" s="23" t="s">
        <v>0</v>
      </c>
      <c r="Q482" s="23" t="s">
        <v>0</v>
      </c>
      <c r="R482" s="25" t="s">
        <v>0</v>
      </c>
      <c r="S482" s="12" t="s">
        <v>1</v>
      </c>
      <c r="T482" s="12" t="s">
        <v>42</v>
      </c>
      <c r="U482" s="6" t="str">
        <f t="shared" si="113"/>
        <v>Propriedade destinada a içar:    é.gancho</v>
      </c>
      <c r="V482" s="6" t="str">
        <f t="shared" si="114"/>
        <v>Dado para içar:     gancho          Deve ser formatado como (xsd:string)</v>
      </c>
      <c r="W482" s="28" t="s">
        <v>1364</v>
      </c>
      <c r="X482" s="22" t="str">
        <f t="shared" si="107"/>
        <v>içar.101</v>
      </c>
      <c r="Y482" s="48" t="str">
        <f t="shared" si="108"/>
        <v>É um conceito de içar</v>
      </c>
      <c r="Z482" s="47" t="str">
        <f t="shared" si="115"/>
        <v>Gancho de elevación.</v>
      </c>
      <c r="AA482" s="50" t="str">
        <f t="shared" si="109"/>
        <v>null</v>
      </c>
      <c r="AB482" s="51" t="s">
        <v>0</v>
      </c>
      <c r="AC482" s="50" t="str">
        <f t="shared" si="110"/>
        <v>null</v>
      </c>
      <c r="AD482" s="51" t="s">
        <v>0</v>
      </c>
    </row>
    <row r="483" spans="1:30" s="31" customFormat="1" ht="6" customHeight="1" x14ac:dyDescent="0.25">
      <c r="A483" s="4">
        <v>483</v>
      </c>
      <c r="B483" s="11" t="s">
        <v>36</v>
      </c>
      <c r="C483" s="27" t="str">
        <f t="shared" si="111"/>
        <v>p.içar</v>
      </c>
      <c r="D483" s="7" t="str">
        <f t="shared" si="112"/>
        <v>é.guindaste</v>
      </c>
      <c r="E483" s="10" t="s">
        <v>37</v>
      </c>
      <c r="F483" s="20" t="str">
        <f t="shared" si="118"/>
        <v>d.içar</v>
      </c>
      <c r="G483" s="35" t="s">
        <v>1358</v>
      </c>
      <c r="H483" s="5" t="s">
        <v>38</v>
      </c>
      <c r="I483" s="29" t="s">
        <v>0</v>
      </c>
      <c r="J483" s="23" t="s">
        <v>0</v>
      </c>
      <c r="K483" s="23" t="s">
        <v>0</v>
      </c>
      <c r="L483" s="23" t="s">
        <v>0</v>
      </c>
      <c r="M483" s="23" t="s">
        <v>0</v>
      </c>
      <c r="N483" s="25" t="s">
        <v>0</v>
      </c>
      <c r="O483" s="23" t="s">
        <v>0</v>
      </c>
      <c r="P483" s="23" t="s">
        <v>0</v>
      </c>
      <c r="Q483" s="23" t="s">
        <v>0</v>
      </c>
      <c r="R483" s="25" t="s">
        <v>0</v>
      </c>
      <c r="S483" s="12" t="s">
        <v>1</v>
      </c>
      <c r="T483" s="12" t="s">
        <v>42</v>
      </c>
      <c r="U483" s="6" t="str">
        <f t="shared" si="113"/>
        <v>Propriedade destinada a içar:    é.guindaste</v>
      </c>
      <c r="V483" s="6" t="str">
        <f t="shared" si="114"/>
        <v>Dado para içar:     guindaste          Deve ser formatado como (xsd:string)</v>
      </c>
      <c r="W483" s="28" t="s">
        <v>1365</v>
      </c>
      <c r="X483" s="22" t="str">
        <f t="shared" si="107"/>
        <v>içar.102</v>
      </c>
      <c r="Y483" s="48" t="str">
        <f t="shared" si="108"/>
        <v>É um conceito de içar</v>
      </c>
      <c r="Z483" s="47" t="str">
        <f t="shared" si="115"/>
        <v>Grúa o grúa elevadora.</v>
      </c>
      <c r="AA483" s="50" t="str">
        <f t="shared" si="109"/>
        <v>null</v>
      </c>
      <c r="AB483" s="51" t="s">
        <v>0</v>
      </c>
      <c r="AC483" s="50" t="str">
        <f t="shared" si="110"/>
        <v>null</v>
      </c>
      <c r="AD483" s="51" t="s">
        <v>0</v>
      </c>
    </row>
    <row r="484" spans="1:30" s="31" customFormat="1" ht="6" customHeight="1" x14ac:dyDescent="0.25">
      <c r="A484" s="4">
        <v>484</v>
      </c>
      <c r="B484" s="11" t="s">
        <v>36</v>
      </c>
      <c r="C484" s="27" t="str">
        <f t="shared" si="111"/>
        <v>p.içar</v>
      </c>
      <c r="D484" s="7" t="str">
        <f t="shared" si="112"/>
        <v xml:space="preserve">é.eslinga </v>
      </c>
      <c r="E484" s="10" t="s">
        <v>37</v>
      </c>
      <c r="F484" s="20" t="str">
        <f t="shared" si="118"/>
        <v>d.içar</v>
      </c>
      <c r="G484" s="35" t="s">
        <v>1359</v>
      </c>
      <c r="H484" s="5" t="s">
        <v>38</v>
      </c>
      <c r="I484" s="29" t="s">
        <v>0</v>
      </c>
      <c r="J484" s="23" t="s">
        <v>0</v>
      </c>
      <c r="K484" s="23" t="s">
        <v>0</v>
      </c>
      <c r="L484" s="23" t="s">
        <v>0</v>
      </c>
      <c r="M484" s="23" t="s">
        <v>0</v>
      </c>
      <c r="N484" s="25" t="s">
        <v>0</v>
      </c>
      <c r="O484" s="23" t="s">
        <v>0</v>
      </c>
      <c r="P484" s="23" t="s">
        <v>0</v>
      </c>
      <c r="Q484" s="23" t="s">
        <v>0</v>
      </c>
      <c r="R484" s="25" t="s">
        <v>0</v>
      </c>
      <c r="S484" s="12" t="s">
        <v>1</v>
      </c>
      <c r="T484" s="12" t="s">
        <v>42</v>
      </c>
      <c r="U484" s="6" t="str">
        <f t="shared" si="113"/>
        <v xml:space="preserve">Propriedade destinada a içar:    é.eslinga </v>
      </c>
      <c r="V484" s="6" t="str">
        <f t="shared" si="114"/>
        <v>Dado para içar:     eslinga           Deve ser formatado como (xsd:string)</v>
      </c>
      <c r="W484" s="28" t="s">
        <v>1366</v>
      </c>
      <c r="X484" s="22" t="str">
        <f t="shared" si="107"/>
        <v>içar.103</v>
      </c>
      <c r="Y484" s="48" t="str">
        <f t="shared" si="108"/>
        <v>É um conceito de içar</v>
      </c>
      <c r="Z484" s="47" t="str">
        <f t="shared" si="115"/>
        <v>Cables de acero para elevación.</v>
      </c>
      <c r="AA484" s="50" t="str">
        <f t="shared" si="109"/>
        <v>null</v>
      </c>
      <c r="AB484" s="51" t="s">
        <v>0</v>
      </c>
      <c r="AC484" s="50" t="str">
        <f t="shared" si="110"/>
        <v>null</v>
      </c>
      <c r="AD484" s="51" t="s">
        <v>0</v>
      </c>
    </row>
    <row r="485" spans="1:30" s="31" customFormat="1" ht="6" customHeight="1" x14ac:dyDescent="0.25">
      <c r="A485" s="4">
        <v>485</v>
      </c>
      <c r="B485" s="11" t="s">
        <v>36</v>
      </c>
      <c r="C485" s="27" t="str">
        <f t="shared" si="111"/>
        <v>p.içar</v>
      </c>
      <c r="D485" s="7" t="str">
        <f t="shared" si="112"/>
        <v xml:space="preserve">é.corrente.hsz </v>
      </c>
      <c r="E485" s="10" t="s">
        <v>37</v>
      </c>
      <c r="F485" s="20" t="str">
        <f t="shared" si="118"/>
        <v>d.içar</v>
      </c>
      <c r="G485" s="35" t="s">
        <v>1362</v>
      </c>
      <c r="H485" s="5" t="s">
        <v>38</v>
      </c>
      <c r="I485" s="29" t="s">
        <v>0</v>
      </c>
      <c r="J485" s="23" t="s">
        <v>0</v>
      </c>
      <c r="K485" s="23" t="s">
        <v>0</v>
      </c>
      <c r="L485" s="23" t="s">
        <v>0</v>
      </c>
      <c r="M485" s="23" t="s">
        <v>0</v>
      </c>
      <c r="N485" s="25" t="s">
        <v>0</v>
      </c>
      <c r="O485" s="23" t="s">
        <v>0</v>
      </c>
      <c r="P485" s="23" t="s">
        <v>0</v>
      </c>
      <c r="Q485" s="23" t="s">
        <v>0</v>
      </c>
      <c r="R485" s="25" t="s">
        <v>0</v>
      </c>
      <c r="S485" s="12" t="s">
        <v>1</v>
      </c>
      <c r="T485" s="12" t="s">
        <v>42</v>
      </c>
      <c r="U485" s="6" t="str">
        <f t="shared" si="113"/>
        <v xml:space="preserve">Propriedade destinada a içar:    é.corrente.hsz </v>
      </c>
      <c r="V485" s="6" t="str">
        <f t="shared" si="114"/>
        <v>Dado para içar:     corrente.hsz           Deve ser formatado como (xsd:string)</v>
      </c>
      <c r="W485" s="28" t="s">
        <v>1367</v>
      </c>
      <c r="X485" s="22" t="str">
        <f t="shared" si="107"/>
        <v>içar.104</v>
      </c>
      <c r="Y485" s="48" t="str">
        <f t="shared" si="108"/>
        <v>É um conceito de içar</v>
      </c>
      <c r="Z485" s="47" t="str">
        <f t="shared" si="115"/>
        <v>Cadenas para zonas de seguridad.</v>
      </c>
      <c r="AA485" s="50" t="str">
        <f t="shared" si="109"/>
        <v>null</v>
      </c>
      <c r="AB485" s="51" t="s">
        <v>0</v>
      </c>
      <c r="AC485" s="50" t="str">
        <f t="shared" si="110"/>
        <v>null</v>
      </c>
      <c r="AD485" s="51" t="s">
        <v>0</v>
      </c>
    </row>
    <row r="486" spans="1:30" s="31" customFormat="1" ht="6" customHeight="1" x14ac:dyDescent="0.25">
      <c r="A486" s="4">
        <v>486</v>
      </c>
      <c r="B486" s="11" t="s">
        <v>36</v>
      </c>
      <c r="C486" s="27" t="str">
        <f t="shared" si="111"/>
        <v>p.içar</v>
      </c>
      <c r="D486" s="7" t="str">
        <f t="shared" si="112"/>
        <v xml:space="preserve">é.talha </v>
      </c>
      <c r="E486" s="10" t="s">
        <v>37</v>
      </c>
      <c r="F486" s="20" t="str">
        <f t="shared" si="118"/>
        <v>d.içar</v>
      </c>
      <c r="G486" s="35" t="s">
        <v>1361</v>
      </c>
      <c r="H486" s="5" t="s">
        <v>38</v>
      </c>
      <c r="I486" s="29" t="s">
        <v>0</v>
      </c>
      <c r="J486" s="23" t="s">
        <v>0</v>
      </c>
      <c r="K486" s="23" t="s">
        <v>0</v>
      </c>
      <c r="L486" s="23" t="s">
        <v>0</v>
      </c>
      <c r="M486" s="23" t="s">
        <v>0</v>
      </c>
      <c r="N486" s="25" t="s">
        <v>0</v>
      </c>
      <c r="O486" s="23" t="s">
        <v>0</v>
      </c>
      <c r="P486" s="23" t="s">
        <v>0</v>
      </c>
      <c r="Q486" s="23" t="s">
        <v>0</v>
      </c>
      <c r="R486" s="25" t="s">
        <v>0</v>
      </c>
      <c r="S486" s="12" t="s">
        <v>1</v>
      </c>
      <c r="T486" s="12" t="s">
        <v>42</v>
      </c>
      <c r="U486" s="6" t="str">
        <f t="shared" si="113"/>
        <v xml:space="preserve">Propriedade destinada a içar:    é.talha </v>
      </c>
      <c r="V486" s="6" t="str">
        <f t="shared" si="114"/>
        <v>Dado para içar:     talha           Deve ser formatado como (xsd:string)</v>
      </c>
      <c r="W486" s="28" t="s">
        <v>1368</v>
      </c>
      <c r="X486" s="22" t="str">
        <f t="shared" si="107"/>
        <v>içar.105</v>
      </c>
      <c r="Y486" s="48" t="str">
        <f t="shared" si="108"/>
        <v>É um conceito de içar</v>
      </c>
      <c r="Z486" s="47" t="str">
        <f t="shared" si="115"/>
        <v>Elevación de polipastos.</v>
      </c>
      <c r="AA486" s="50" t="str">
        <f t="shared" si="109"/>
        <v>null</v>
      </c>
      <c r="AB486" s="51" t="s">
        <v>0</v>
      </c>
      <c r="AC486" s="50" t="str">
        <f t="shared" si="110"/>
        <v>null</v>
      </c>
      <c r="AD486" s="51" t="s">
        <v>0</v>
      </c>
    </row>
    <row r="487" spans="1:30" s="31" customFormat="1" ht="6" customHeight="1" x14ac:dyDescent="0.25">
      <c r="A487" s="4">
        <v>487</v>
      </c>
      <c r="B487" s="11" t="s">
        <v>36</v>
      </c>
      <c r="C487" s="27" t="str">
        <f t="shared" si="111"/>
        <v>p.içar</v>
      </c>
      <c r="D487" s="7" t="str">
        <f t="shared" si="112"/>
        <v xml:space="preserve">é.corda </v>
      </c>
      <c r="E487" s="10" t="s">
        <v>37</v>
      </c>
      <c r="F487" s="20" t="str">
        <f t="shared" si="118"/>
        <v>d.içar</v>
      </c>
      <c r="G487" s="35" t="s">
        <v>1360</v>
      </c>
      <c r="H487" s="5" t="s">
        <v>38</v>
      </c>
      <c r="I487" s="29" t="s">
        <v>0</v>
      </c>
      <c r="J487" s="23" t="s">
        <v>0</v>
      </c>
      <c r="K487" s="23" t="s">
        <v>0</v>
      </c>
      <c r="L487" s="23" t="s">
        <v>0</v>
      </c>
      <c r="M487" s="23" t="s">
        <v>0</v>
      </c>
      <c r="N487" s="25" t="s">
        <v>0</v>
      </c>
      <c r="O487" s="23" t="s">
        <v>0</v>
      </c>
      <c r="P487" s="23" t="s">
        <v>0</v>
      </c>
      <c r="Q487" s="23" t="s">
        <v>0</v>
      </c>
      <c r="R487" s="25" t="s">
        <v>0</v>
      </c>
      <c r="S487" s="12" t="s">
        <v>1</v>
      </c>
      <c r="T487" s="12" t="s">
        <v>42</v>
      </c>
      <c r="U487" s="6" t="str">
        <f t="shared" si="113"/>
        <v xml:space="preserve">Propriedade destinada a içar:    é.corda </v>
      </c>
      <c r="V487" s="6" t="str">
        <f t="shared" si="114"/>
        <v>Dado para içar:     corda           Deve ser formatado como (xsd:string)</v>
      </c>
      <c r="W487" s="28" t="s">
        <v>1369</v>
      </c>
      <c r="X487" s="22" t="str">
        <f t="shared" si="107"/>
        <v>içar.106</v>
      </c>
      <c r="Y487" s="48" t="str">
        <f t="shared" si="108"/>
        <v>É um conceito de içar</v>
      </c>
      <c r="Z487" s="47" t="str">
        <f t="shared" si="115"/>
        <v>Cuerdas de elevación.</v>
      </c>
      <c r="AA487" s="50" t="str">
        <f t="shared" si="109"/>
        <v>null</v>
      </c>
      <c r="AB487" s="51" t="s">
        <v>0</v>
      </c>
      <c r="AC487" s="50" t="str">
        <f t="shared" si="110"/>
        <v>null</v>
      </c>
      <c r="AD487" s="51" t="s">
        <v>0</v>
      </c>
    </row>
    <row r="488" spans="1:30" s="31" customFormat="1" ht="6" customHeight="1" x14ac:dyDescent="0.25">
      <c r="A488" s="4">
        <v>488</v>
      </c>
      <c r="B488" s="11" t="s">
        <v>36</v>
      </c>
      <c r="C488" s="30" t="str">
        <f t="shared" si="111"/>
        <v>p.identificar</v>
      </c>
      <c r="D488" s="7" t="str">
        <f t="shared" si="112"/>
        <v>é.código</v>
      </c>
      <c r="E488" s="10" t="s">
        <v>37</v>
      </c>
      <c r="F488" s="19" t="s">
        <v>682</v>
      </c>
      <c r="G488" s="35" t="s">
        <v>499</v>
      </c>
      <c r="H488" s="5" t="s">
        <v>38</v>
      </c>
      <c r="I488" s="29" t="s">
        <v>0</v>
      </c>
      <c r="J488" s="23" t="s">
        <v>39</v>
      </c>
      <c r="K488" s="23" t="s">
        <v>0</v>
      </c>
      <c r="L488" s="23" t="s">
        <v>0</v>
      </c>
      <c r="M488" s="23" t="s">
        <v>0</v>
      </c>
      <c r="N488" s="25" t="s">
        <v>0</v>
      </c>
      <c r="O488" s="23" t="s">
        <v>0</v>
      </c>
      <c r="P488" s="23" t="s">
        <v>0</v>
      </c>
      <c r="Q488" s="23" t="s">
        <v>0</v>
      </c>
      <c r="R488" s="25" t="s">
        <v>0</v>
      </c>
      <c r="S488" s="12" t="s">
        <v>1</v>
      </c>
      <c r="T488" s="12" t="s">
        <v>42</v>
      </c>
      <c r="U488" s="6" t="str">
        <f t="shared" si="113"/>
        <v>Propriedade destinada a identificar:    é.código</v>
      </c>
      <c r="V488" s="6" t="str">
        <f t="shared" si="114"/>
        <v>Dado para identificar:     código          Deve ser formatado como (xsd:string)</v>
      </c>
      <c r="W488" s="28" t="s">
        <v>57</v>
      </c>
      <c r="X488" s="22" t="str">
        <f t="shared" si="107"/>
        <v>iden.100</v>
      </c>
      <c r="Y488" s="48" t="str">
        <f t="shared" si="108"/>
        <v>É um conceito de identificar</v>
      </c>
      <c r="Z488" s="47" t="str">
        <f t="shared" si="115"/>
        <v>Código de algún objeto definido.</v>
      </c>
      <c r="AA488" s="50" t="str">
        <f t="shared" si="109"/>
        <v>null</v>
      </c>
      <c r="AB488" s="51" t="s">
        <v>0</v>
      </c>
      <c r="AC488" s="50" t="str">
        <f t="shared" si="110"/>
        <v>null</v>
      </c>
      <c r="AD488" s="51" t="s">
        <v>0</v>
      </c>
    </row>
    <row r="489" spans="1:30" s="31" customFormat="1" ht="6" customHeight="1" x14ac:dyDescent="0.25">
      <c r="A489" s="4">
        <v>489</v>
      </c>
      <c r="B489" s="11" t="s">
        <v>36</v>
      </c>
      <c r="C489" s="27" t="str">
        <f t="shared" si="111"/>
        <v>p.identificar</v>
      </c>
      <c r="D489" s="7" t="str">
        <f t="shared" si="112"/>
        <v>é.sigla</v>
      </c>
      <c r="E489" s="10" t="s">
        <v>37</v>
      </c>
      <c r="F489" s="20" t="str">
        <f t="shared" ref="F489:F496" si="119">F488</f>
        <v>d.identificar</v>
      </c>
      <c r="G489" s="35" t="s">
        <v>500</v>
      </c>
      <c r="H489" s="5" t="s">
        <v>38</v>
      </c>
      <c r="I489" s="29" t="s">
        <v>0</v>
      </c>
      <c r="J489" s="23" t="s">
        <v>0</v>
      </c>
      <c r="K489" s="23" t="s">
        <v>0</v>
      </c>
      <c r="L489" s="23" t="s">
        <v>0</v>
      </c>
      <c r="M489" s="23" t="s">
        <v>0</v>
      </c>
      <c r="N489" s="25" t="s">
        <v>0</v>
      </c>
      <c r="O489" s="23" t="s">
        <v>0</v>
      </c>
      <c r="P489" s="23" t="s">
        <v>0</v>
      </c>
      <c r="Q489" s="23" t="s">
        <v>0</v>
      </c>
      <c r="R489" s="25" t="s">
        <v>0</v>
      </c>
      <c r="S489" s="12" t="s">
        <v>1</v>
      </c>
      <c r="T489" s="12" t="s">
        <v>42</v>
      </c>
      <c r="U489" s="6" t="str">
        <f t="shared" si="113"/>
        <v>Propriedade destinada a identificar:    é.sigla</v>
      </c>
      <c r="V489" s="6" t="str">
        <f t="shared" si="114"/>
        <v>Dado para identificar:     sigla          Deve ser formatado como (xsd:string)</v>
      </c>
      <c r="W489" s="28" t="s">
        <v>209</v>
      </c>
      <c r="X489" s="22" t="str">
        <f t="shared" si="107"/>
        <v>iden.101</v>
      </c>
      <c r="Y489" s="48" t="str">
        <f t="shared" si="108"/>
        <v>É um conceito de identificar</v>
      </c>
      <c r="Z489" s="47" t="str">
        <f t="shared" si="115"/>
        <v>Acrónimo que forma un código.</v>
      </c>
      <c r="AA489" s="50" t="str">
        <f t="shared" si="109"/>
        <v>null</v>
      </c>
      <c r="AB489" s="51" t="s">
        <v>0</v>
      </c>
      <c r="AC489" s="50" t="str">
        <f t="shared" si="110"/>
        <v>null</v>
      </c>
      <c r="AD489" s="51" t="s">
        <v>0</v>
      </c>
    </row>
    <row r="490" spans="1:30" s="31" customFormat="1" ht="6" customHeight="1" x14ac:dyDescent="0.25">
      <c r="A490" s="4">
        <v>490</v>
      </c>
      <c r="B490" s="11" t="s">
        <v>36</v>
      </c>
      <c r="C490" s="27" t="str">
        <f t="shared" si="111"/>
        <v>p.identificar</v>
      </c>
      <c r="D490" s="7" t="str">
        <f t="shared" si="112"/>
        <v>é.nome</v>
      </c>
      <c r="E490" s="10" t="s">
        <v>37</v>
      </c>
      <c r="F490" s="20" t="str">
        <f t="shared" si="119"/>
        <v>d.identificar</v>
      </c>
      <c r="G490" s="35" t="s">
        <v>501</v>
      </c>
      <c r="H490" s="5" t="s">
        <v>38</v>
      </c>
      <c r="I490" s="29" t="s">
        <v>0</v>
      </c>
      <c r="J490" s="23" t="s">
        <v>39</v>
      </c>
      <c r="K490" s="23" t="s">
        <v>0</v>
      </c>
      <c r="L490" s="23" t="s">
        <v>0</v>
      </c>
      <c r="M490" s="23" t="s">
        <v>0</v>
      </c>
      <c r="N490" s="25" t="s">
        <v>0</v>
      </c>
      <c r="O490" s="23" t="s">
        <v>0</v>
      </c>
      <c r="P490" s="23" t="s">
        <v>0</v>
      </c>
      <c r="Q490" s="23" t="s">
        <v>0</v>
      </c>
      <c r="R490" s="25" t="s">
        <v>0</v>
      </c>
      <c r="S490" s="12" t="s">
        <v>1</v>
      </c>
      <c r="T490" s="12" t="s">
        <v>42</v>
      </c>
      <c r="U490" s="6" t="str">
        <f t="shared" si="113"/>
        <v>Propriedade destinada a identificar:    é.nome</v>
      </c>
      <c r="V490" s="6" t="str">
        <f t="shared" si="114"/>
        <v>Dado para identificar:     nome          Deve ser formatado como (xsd:string)</v>
      </c>
      <c r="W490" s="28" t="s">
        <v>58</v>
      </c>
      <c r="X490" s="22" t="str">
        <f t="shared" si="107"/>
        <v>iden.102</v>
      </c>
      <c r="Y490" s="48" t="str">
        <f t="shared" si="108"/>
        <v>É um conceito de identificar</v>
      </c>
      <c r="Z490" s="47" t="str">
        <f t="shared" si="115"/>
        <v>Nombre de algún objeto definido.</v>
      </c>
      <c r="AA490" s="50" t="str">
        <f t="shared" si="109"/>
        <v>null</v>
      </c>
      <c r="AB490" s="51" t="s">
        <v>0</v>
      </c>
      <c r="AC490" s="50" t="str">
        <f t="shared" si="110"/>
        <v>null</v>
      </c>
      <c r="AD490" s="51" t="s">
        <v>0</v>
      </c>
    </row>
    <row r="491" spans="1:30" s="31" customFormat="1" ht="6" customHeight="1" x14ac:dyDescent="0.25">
      <c r="A491" s="4">
        <v>491</v>
      </c>
      <c r="B491" s="11" t="s">
        <v>36</v>
      </c>
      <c r="C491" s="27" t="str">
        <f t="shared" si="111"/>
        <v>p.identificar</v>
      </c>
      <c r="D491" s="7" t="str">
        <f t="shared" si="112"/>
        <v>é.número</v>
      </c>
      <c r="E491" s="10" t="s">
        <v>37</v>
      </c>
      <c r="F491" s="20" t="str">
        <f t="shared" si="119"/>
        <v>d.identificar</v>
      </c>
      <c r="G491" s="35" t="s">
        <v>502</v>
      </c>
      <c r="H491" s="5" t="s">
        <v>38</v>
      </c>
      <c r="I491" s="29" t="s">
        <v>0</v>
      </c>
      <c r="J491" s="23" t="s">
        <v>39</v>
      </c>
      <c r="K491" s="23" t="s">
        <v>0</v>
      </c>
      <c r="L491" s="23" t="s">
        <v>0</v>
      </c>
      <c r="M491" s="23" t="s">
        <v>0</v>
      </c>
      <c r="N491" s="25" t="s">
        <v>0</v>
      </c>
      <c r="O491" s="23" t="s">
        <v>0</v>
      </c>
      <c r="P491" s="23" t="s">
        <v>0</v>
      </c>
      <c r="Q491" s="23" t="s">
        <v>0</v>
      </c>
      <c r="R491" s="25" t="s">
        <v>0</v>
      </c>
      <c r="S491" s="12" t="s">
        <v>1</v>
      </c>
      <c r="T491" s="12" t="s">
        <v>42</v>
      </c>
      <c r="U491" s="6" t="str">
        <f t="shared" si="113"/>
        <v>Propriedade destinada a identificar:    é.número</v>
      </c>
      <c r="V491" s="6" t="str">
        <f t="shared" si="114"/>
        <v>Dado para identificar:     número          Deve ser formatado como (xsd:string)</v>
      </c>
      <c r="W491" s="28" t="s">
        <v>210</v>
      </c>
      <c r="X491" s="22" t="str">
        <f t="shared" si="107"/>
        <v>iden.103</v>
      </c>
      <c r="Y491" s="48" t="str">
        <f t="shared" si="108"/>
        <v>É um conceito de identificar</v>
      </c>
      <c r="Z491" s="47" t="str">
        <f t="shared" si="115"/>
        <v>Número de un objeto o número que forma un código.</v>
      </c>
      <c r="AA491" s="50" t="str">
        <f t="shared" si="109"/>
        <v>null</v>
      </c>
      <c r="AB491" s="51" t="s">
        <v>0</v>
      </c>
      <c r="AC491" s="50" t="str">
        <f t="shared" si="110"/>
        <v>null</v>
      </c>
      <c r="AD491" s="51" t="s">
        <v>0</v>
      </c>
    </row>
    <row r="492" spans="1:30" s="31" customFormat="1" ht="6" customHeight="1" x14ac:dyDescent="0.25">
      <c r="A492" s="4">
        <v>492</v>
      </c>
      <c r="B492" s="11" t="s">
        <v>36</v>
      </c>
      <c r="C492" s="27" t="str">
        <f t="shared" si="111"/>
        <v>p.identificar</v>
      </c>
      <c r="D492" s="7" t="str">
        <f t="shared" si="112"/>
        <v>é.género</v>
      </c>
      <c r="E492" s="10" t="s">
        <v>37</v>
      </c>
      <c r="F492" s="20" t="str">
        <f t="shared" si="119"/>
        <v>d.identificar</v>
      </c>
      <c r="G492" s="35" t="s">
        <v>503</v>
      </c>
      <c r="H492" s="5" t="s">
        <v>38</v>
      </c>
      <c r="I492" s="29" t="s">
        <v>39</v>
      </c>
      <c r="J492" s="23" t="s">
        <v>39</v>
      </c>
      <c r="K492" s="23" t="s">
        <v>0</v>
      </c>
      <c r="L492" s="23" t="s">
        <v>0</v>
      </c>
      <c r="M492" s="23" t="s">
        <v>0</v>
      </c>
      <c r="N492" s="25" t="s">
        <v>0</v>
      </c>
      <c r="O492" s="23" t="s">
        <v>0</v>
      </c>
      <c r="P492" s="23" t="s">
        <v>0</v>
      </c>
      <c r="Q492" s="23" t="s">
        <v>0</v>
      </c>
      <c r="R492" s="25" t="s">
        <v>0</v>
      </c>
      <c r="S492" s="12" t="s">
        <v>1</v>
      </c>
      <c r="T492" s="12" t="s">
        <v>42</v>
      </c>
      <c r="U492" s="6" t="str">
        <f t="shared" si="113"/>
        <v>Propriedade destinada a identificar:    é.género</v>
      </c>
      <c r="V492" s="6" t="str">
        <f t="shared" si="114"/>
        <v>Dado para identificar:     género          Deve ser formatado como (xsd:string)</v>
      </c>
      <c r="W492" s="28" t="s">
        <v>258</v>
      </c>
      <c r="X492" s="22" t="str">
        <f t="shared" si="107"/>
        <v>iden.104</v>
      </c>
      <c r="Y492" s="48" t="str">
        <f t="shared" si="108"/>
        <v>É um conceito de identificar</v>
      </c>
      <c r="Z492" s="47" t="str">
        <f t="shared" si="115"/>
        <v>Un tipo de agente o un objeto.</v>
      </c>
      <c r="AA492" s="50" t="str">
        <f t="shared" si="109"/>
        <v>null</v>
      </c>
      <c r="AB492" s="51" t="s">
        <v>0</v>
      </c>
      <c r="AC492" s="50" t="str">
        <f t="shared" si="110"/>
        <v>null</v>
      </c>
      <c r="AD492" s="51" t="s">
        <v>0</v>
      </c>
    </row>
    <row r="493" spans="1:30" s="31" customFormat="1" ht="6" customHeight="1" x14ac:dyDescent="0.25">
      <c r="A493" s="4">
        <v>493</v>
      </c>
      <c r="B493" s="11" t="s">
        <v>36</v>
      </c>
      <c r="C493" s="27" t="str">
        <f t="shared" si="111"/>
        <v>p.identificar</v>
      </c>
      <c r="D493" s="7" t="str">
        <f t="shared" si="112"/>
        <v>é.ocupante</v>
      </c>
      <c r="E493" s="10" t="s">
        <v>37</v>
      </c>
      <c r="F493" s="20" t="str">
        <f t="shared" si="119"/>
        <v>d.identificar</v>
      </c>
      <c r="G493" s="35" t="s">
        <v>504</v>
      </c>
      <c r="H493" s="5" t="s">
        <v>38</v>
      </c>
      <c r="I493" s="29" t="s">
        <v>0</v>
      </c>
      <c r="J493" s="23" t="s">
        <v>39</v>
      </c>
      <c r="K493" s="23" t="s">
        <v>0</v>
      </c>
      <c r="L493" s="23" t="s">
        <v>0</v>
      </c>
      <c r="M493" s="23" t="s">
        <v>0</v>
      </c>
      <c r="N493" s="25" t="s">
        <v>0</v>
      </c>
      <c r="O493" s="23" t="s">
        <v>0</v>
      </c>
      <c r="P493" s="23" t="s">
        <v>0</v>
      </c>
      <c r="Q493" s="23" t="s">
        <v>0</v>
      </c>
      <c r="R493" s="25" t="s">
        <v>0</v>
      </c>
      <c r="S493" s="12" t="s">
        <v>1</v>
      </c>
      <c r="T493" s="12" t="s">
        <v>42</v>
      </c>
      <c r="U493" s="6" t="str">
        <f t="shared" si="113"/>
        <v>Propriedade destinada a identificar:    é.ocupante</v>
      </c>
      <c r="V493" s="6" t="str">
        <f t="shared" si="114"/>
        <v>Dado para identificar:     ocupante          Deve ser formatado como (xsd:string)</v>
      </c>
      <c r="W493" s="28" t="s">
        <v>1068</v>
      </c>
      <c r="X493" s="22" t="str">
        <f t="shared" si="107"/>
        <v>iden.105</v>
      </c>
      <c r="Y493" s="48" t="str">
        <f t="shared" si="108"/>
        <v>É um conceito de identificar</v>
      </c>
      <c r="Z493" s="47" t="str">
        <f t="shared" si="115"/>
        <v>Ocupante de un espacio, sector o entidad.</v>
      </c>
      <c r="AA493" s="50" t="str">
        <f t="shared" si="109"/>
        <v>null</v>
      </c>
      <c r="AB493" s="51" t="s">
        <v>0</v>
      </c>
      <c r="AC493" s="50" t="str">
        <f t="shared" si="110"/>
        <v>null</v>
      </c>
      <c r="AD493" s="51" t="s">
        <v>0</v>
      </c>
    </row>
    <row r="494" spans="1:30" s="31" customFormat="1" ht="6" customHeight="1" x14ac:dyDescent="0.25">
      <c r="A494" s="4">
        <v>494</v>
      </c>
      <c r="B494" s="11" t="s">
        <v>36</v>
      </c>
      <c r="C494" s="27" t="str">
        <f t="shared" si="111"/>
        <v>p.identificar</v>
      </c>
      <c r="D494" s="7" t="str">
        <f t="shared" si="112"/>
        <v>é.visitante</v>
      </c>
      <c r="E494" s="10" t="s">
        <v>37</v>
      </c>
      <c r="F494" s="20" t="str">
        <f t="shared" si="119"/>
        <v>d.identificar</v>
      </c>
      <c r="G494" s="35" t="s">
        <v>1066</v>
      </c>
      <c r="H494" s="5" t="s">
        <v>38</v>
      </c>
      <c r="I494" s="29" t="s">
        <v>0</v>
      </c>
      <c r="J494" s="23" t="s">
        <v>39</v>
      </c>
      <c r="K494" s="23" t="s">
        <v>0</v>
      </c>
      <c r="L494" s="23" t="s">
        <v>0</v>
      </c>
      <c r="M494" s="23" t="s">
        <v>0</v>
      </c>
      <c r="N494" s="25" t="s">
        <v>0</v>
      </c>
      <c r="O494" s="23" t="s">
        <v>0</v>
      </c>
      <c r="P494" s="23" t="s">
        <v>0</v>
      </c>
      <c r="Q494" s="23" t="s">
        <v>0</v>
      </c>
      <c r="R494" s="25" t="s">
        <v>0</v>
      </c>
      <c r="S494" s="12" t="s">
        <v>1</v>
      </c>
      <c r="T494" s="12" t="s">
        <v>42</v>
      </c>
      <c r="U494" s="6" t="str">
        <f t="shared" si="113"/>
        <v>Propriedade destinada a identificar:    é.visitante</v>
      </c>
      <c r="V494" s="6" t="str">
        <f t="shared" si="114"/>
        <v>Dado para identificar:     visitante          Deve ser formatado como (xsd:string)</v>
      </c>
      <c r="W494" s="28" t="s">
        <v>1067</v>
      </c>
      <c r="X494" s="22" t="str">
        <f t="shared" si="107"/>
        <v>iden.106</v>
      </c>
      <c r="Y494" s="48" t="str">
        <f t="shared" si="108"/>
        <v>É um conceito de identificar</v>
      </c>
      <c r="Z494" s="47" t="str">
        <f t="shared" si="115"/>
        <v>Visitante de un entorno, sector o entidad espacial.</v>
      </c>
      <c r="AA494" s="50" t="str">
        <f t="shared" si="109"/>
        <v>null</v>
      </c>
      <c r="AB494" s="51" t="s">
        <v>0</v>
      </c>
      <c r="AC494" s="50" t="str">
        <f t="shared" si="110"/>
        <v>null</v>
      </c>
      <c r="AD494" s="51" t="s">
        <v>0</v>
      </c>
    </row>
    <row r="495" spans="1:30" s="31" customFormat="1" ht="6" customHeight="1" x14ac:dyDescent="0.25">
      <c r="A495" s="4">
        <v>495</v>
      </c>
      <c r="B495" s="11" t="s">
        <v>36</v>
      </c>
      <c r="C495" s="27" t="str">
        <f t="shared" si="111"/>
        <v>p.identificar</v>
      </c>
      <c r="D495" s="7" t="str">
        <f t="shared" si="112"/>
        <v>é.usuário</v>
      </c>
      <c r="E495" s="10" t="s">
        <v>37</v>
      </c>
      <c r="F495" s="20" t="str">
        <f t="shared" si="119"/>
        <v>d.identificar</v>
      </c>
      <c r="G495" s="35" t="s">
        <v>505</v>
      </c>
      <c r="H495" s="5" t="s">
        <v>38</v>
      </c>
      <c r="I495" s="29" t="s">
        <v>0</v>
      </c>
      <c r="J495" s="23" t="s">
        <v>39</v>
      </c>
      <c r="K495" s="23" t="s">
        <v>0</v>
      </c>
      <c r="L495" s="23" t="s">
        <v>0</v>
      </c>
      <c r="M495" s="23" t="s">
        <v>0</v>
      </c>
      <c r="N495" s="25" t="s">
        <v>0</v>
      </c>
      <c r="O495" s="23" t="s">
        <v>0</v>
      </c>
      <c r="P495" s="23" t="s">
        <v>0</v>
      </c>
      <c r="Q495" s="23" t="s">
        <v>0</v>
      </c>
      <c r="R495" s="25" t="s">
        <v>0</v>
      </c>
      <c r="S495" s="12" t="s">
        <v>1</v>
      </c>
      <c r="T495" s="12" t="s">
        <v>42</v>
      </c>
      <c r="U495" s="6" t="str">
        <f t="shared" si="113"/>
        <v>Propriedade destinada a identificar:    é.usuário</v>
      </c>
      <c r="V495" s="6" t="str">
        <f t="shared" si="114"/>
        <v>Dado para identificar:     usuário          Deve ser formatado como (xsd:string)</v>
      </c>
      <c r="W495" s="28" t="s">
        <v>257</v>
      </c>
      <c r="X495" s="22" t="str">
        <f t="shared" si="107"/>
        <v>iden.107</v>
      </c>
      <c r="Y495" s="48" t="str">
        <f t="shared" si="108"/>
        <v>É um conceito de identificar</v>
      </c>
      <c r="Z495" s="47" t="str">
        <f t="shared" si="115"/>
        <v>Usuario de un entorno o componente específico.</v>
      </c>
      <c r="AA495" s="50" t="str">
        <f t="shared" si="109"/>
        <v>null</v>
      </c>
      <c r="AB495" s="51" t="s">
        <v>0</v>
      </c>
      <c r="AC495" s="50" t="str">
        <f t="shared" si="110"/>
        <v>null</v>
      </c>
      <c r="AD495" s="51" t="s">
        <v>0</v>
      </c>
    </row>
    <row r="496" spans="1:30" s="31" customFormat="1" ht="6" customHeight="1" x14ac:dyDescent="0.25">
      <c r="A496" s="4">
        <v>496</v>
      </c>
      <c r="B496" s="11" t="s">
        <v>36</v>
      </c>
      <c r="C496" s="27" t="str">
        <f t="shared" si="111"/>
        <v>p.identificar</v>
      </c>
      <c r="D496" s="7" t="str">
        <f t="shared" si="112"/>
        <v>é.ide</v>
      </c>
      <c r="E496" s="10" t="s">
        <v>37</v>
      </c>
      <c r="F496" s="20" t="str">
        <f t="shared" si="119"/>
        <v>d.identificar</v>
      </c>
      <c r="G496" s="35" t="s">
        <v>506</v>
      </c>
      <c r="H496" s="5" t="s">
        <v>38</v>
      </c>
      <c r="I496" s="29" t="s">
        <v>39</v>
      </c>
      <c r="J496" s="23" t="s">
        <v>39</v>
      </c>
      <c r="K496" s="23" t="s">
        <v>0</v>
      </c>
      <c r="L496" s="23" t="s">
        <v>0</v>
      </c>
      <c r="M496" s="23" t="s">
        <v>0</v>
      </c>
      <c r="N496" s="25" t="s">
        <v>0</v>
      </c>
      <c r="O496" s="23" t="s">
        <v>40</v>
      </c>
      <c r="P496" s="23" t="s">
        <v>0</v>
      </c>
      <c r="Q496" s="23" t="s">
        <v>0</v>
      </c>
      <c r="R496" s="25" t="s">
        <v>0</v>
      </c>
      <c r="S496" s="12" t="s">
        <v>1</v>
      </c>
      <c r="T496" s="12" t="s">
        <v>42</v>
      </c>
      <c r="U496" s="6" t="str">
        <f t="shared" si="113"/>
        <v>Propriedade destinada a identificar:    é.ide</v>
      </c>
      <c r="V496" s="6" t="str">
        <f t="shared" si="114"/>
        <v>Dado para identificar:     ide          Deve ser formatado como (xsd:string)</v>
      </c>
      <c r="W496" s="28" t="s">
        <v>2237</v>
      </c>
      <c r="X496" s="22" t="str">
        <f t="shared" si="107"/>
        <v>iden.108</v>
      </c>
      <c r="Y496" s="48" t="str">
        <f t="shared" si="108"/>
        <v>É um conceito de identificar</v>
      </c>
      <c r="Z496" s="47" t="str">
        <f t="shared" si="115"/>
        <v>Revit ID o IFC GlobalId o identificador único de objeto. Identificación de objetos.</v>
      </c>
      <c r="AA496" s="50" t="str">
        <f t="shared" si="109"/>
        <v>null</v>
      </c>
      <c r="AB496" s="51" t="s">
        <v>0</v>
      </c>
      <c r="AC496" s="50" t="str">
        <f t="shared" si="110"/>
        <v>null</v>
      </c>
      <c r="AD496" s="51" t="s">
        <v>0</v>
      </c>
    </row>
    <row r="497" spans="1:30" s="31" customFormat="1" ht="6" customHeight="1" x14ac:dyDescent="0.25">
      <c r="A497" s="4">
        <v>497</v>
      </c>
      <c r="B497" s="11" t="s">
        <v>36</v>
      </c>
      <c r="C497" s="27" t="str">
        <f t="shared" si="111"/>
        <v>p.identificar</v>
      </c>
      <c r="D497" s="7" t="str">
        <f t="shared" si="112"/>
        <v>é.matrícula</v>
      </c>
      <c r="E497" s="10" t="s">
        <v>37</v>
      </c>
      <c r="F497" s="20" t="str">
        <f>F495</f>
        <v>d.identificar</v>
      </c>
      <c r="G497" s="35" t="s">
        <v>507</v>
      </c>
      <c r="H497" s="5" t="s">
        <v>38</v>
      </c>
      <c r="I497" s="29" t="s">
        <v>39</v>
      </c>
      <c r="J497" s="23" t="s">
        <v>39</v>
      </c>
      <c r="K497" s="23" t="s">
        <v>0</v>
      </c>
      <c r="L497" s="23" t="s">
        <v>0</v>
      </c>
      <c r="M497" s="23" t="s">
        <v>0</v>
      </c>
      <c r="N497" s="25" t="s">
        <v>0</v>
      </c>
      <c r="O497" s="23" t="s">
        <v>0</v>
      </c>
      <c r="P497" s="23" t="s">
        <v>0</v>
      </c>
      <c r="Q497" s="23" t="s">
        <v>0</v>
      </c>
      <c r="R497" s="25" t="s">
        <v>0</v>
      </c>
      <c r="S497" s="12" t="s">
        <v>1</v>
      </c>
      <c r="T497" s="12" t="s">
        <v>42</v>
      </c>
      <c r="U497" s="6" t="str">
        <f t="shared" si="113"/>
        <v>Propriedade destinada a identificar:    é.matrícula</v>
      </c>
      <c r="V497" s="6" t="str">
        <f t="shared" si="114"/>
        <v>Dado para identificar:     matrícula          Deve ser formatado como (xsd:string)</v>
      </c>
      <c r="W497" s="28" t="s">
        <v>1128</v>
      </c>
      <c r="X497" s="22" t="str">
        <f t="shared" si="107"/>
        <v>iden.109</v>
      </c>
      <c r="Y497" s="48" t="str">
        <f t="shared" si="108"/>
        <v>É um conceito de identificar</v>
      </c>
      <c r="Z497" s="47" t="str">
        <f t="shared" si="115"/>
        <v>Tipo de identificador: número de registro de un agente.</v>
      </c>
      <c r="AA497" s="50" t="str">
        <f t="shared" si="109"/>
        <v>null</v>
      </c>
      <c r="AB497" s="51" t="s">
        <v>0</v>
      </c>
      <c r="AC497" s="50" t="str">
        <f t="shared" si="110"/>
        <v>null</v>
      </c>
      <c r="AD497" s="51" t="s">
        <v>0</v>
      </c>
    </row>
    <row r="498" spans="1:30" s="31" customFormat="1" ht="6" customHeight="1" x14ac:dyDescent="0.25">
      <c r="A498" s="4">
        <v>498</v>
      </c>
      <c r="B498" s="11" t="s">
        <v>36</v>
      </c>
      <c r="C498" s="27" t="str">
        <f t="shared" si="111"/>
        <v>p.identificar</v>
      </c>
      <c r="D498" s="7" t="str">
        <f t="shared" si="112"/>
        <v>é.título.eleitoral</v>
      </c>
      <c r="E498" s="10" t="s">
        <v>37</v>
      </c>
      <c r="F498" s="20" t="str">
        <f>F496</f>
        <v>d.identificar</v>
      </c>
      <c r="G498" s="35" t="s">
        <v>1783</v>
      </c>
      <c r="H498" s="5" t="s">
        <v>38</v>
      </c>
      <c r="I498" s="29" t="s">
        <v>39</v>
      </c>
      <c r="J498" s="23" t="s">
        <v>39</v>
      </c>
      <c r="K498" s="23" t="s">
        <v>0</v>
      </c>
      <c r="L498" s="23" t="s">
        <v>0</v>
      </c>
      <c r="M498" s="23" t="s">
        <v>0</v>
      </c>
      <c r="N498" s="25" t="s">
        <v>0</v>
      </c>
      <c r="O498" s="23" t="s">
        <v>0</v>
      </c>
      <c r="P498" s="23" t="s">
        <v>0</v>
      </c>
      <c r="Q498" s="23" t="s">
        <v>0</v>
      </c>
      <c r="R498" s="25" t="s">
        <v>0</v>
      </c>
      <c r="S498" s="12" t="s">
        <v>1</v>
      </c>
      <c r="T498" s="12" t="s">
        <v>42</v>
      </c>
      <c r="U498" s="6" t="str">
        <f t="shared" si="113"/>
        <v>Propriedade destinada a identificar:    é.título.eleitoral</v>
      </c>
      <c r="V498" s="6" t="str">
        <f t="shared" si="114"/>
        <v>Dado para identificar:     título.eleitoral          Deve ser formatado como (xsd:string)</v>
      </c>
      <c r="W498" s="28" t="s">
        <v>1784</v>
      </c>
      <c r="X498" s="22" t="str">
        <f t="shared" si="107"/>
        <v>iden.110</v>
      </c>
      <c r="Y498" s="48" t="str">
        <f t="shared" si="108"/>
        <v>É um conceito de identificar</v>
      </c>
      <c r="Z498" s="47" t="str">
        <f t="shared" si="115"/>
        <v>Identificador del número de cédula electoral utilizado en Brasil.</v>
      </c>
      <c r="AA498" s="50" t="str">
        <f t="shared" si="109"/>
        <v>null</v>
      </c>
      <c r="AB498" s="51" t="s">
        <v>0</v>
      </c>
      <c r="AC498" s="50" t="str">
        <f t="shared" si="110"/>
        <v>null</v>
      </c>
      <c r="AD498" s="51" t="s">
        <v>0</v>
      </c>
    </row>
    <row r="499" spans="1:30" s="31" customFormat="1" ht="6" customHeight="1" x14ac:dyDescent="0.25">
      <c r="A499" s="4">
        <v>499</v>
      </c>
      <c r="B499" s="11" t="s">
        <v>36</v>
      </c>
      <c r="C499" s="27" t="str">
        <f t="shared" si="111"/>
        <v>p.identificar</v>
      </c>
      <c r="D499" s="7" t="str">
        <f t="shared" si="112"/>
        <v>é.número.serial</v>
      </c>
      <c r="E499" s="10" t="s">
        <v>37</v>
      </c>
      <c r="F499" s="20" t="str">
        <f>F498</f>
        <v>d.identificar</v>
      </c>
      <c r="G499" s="35" t="s">
        <v>1125</v>
      </c>
      <c r="H499" s="5" t="s">
        <v>38</v>
      </c>
      <c r="I499" s="29" t="s">
        <v>39</v>
      </c>
      <c r="J499" s="23" t="s">
        <v>39</v>
      </c>
      <c r="K499" s="23" t="s">
        <v>1126</v>
      </c>
      <c r="L499" s="23" t="s">
        <v>0</v>
      </c>
      <c r="M499" s="23" t="s">
        <v>0</v>
      </c>
      <c r="N499" s="25" t="s">
        <v>0</v>
      </c>
      <c r="O499" s="23" t="s">
        <v>0</v>
      </c>
      <c r="P499" s="23" t="s">
        <v>0</v>
      </c>
      <c r="Q499" s="23" t="s">
        <v>0</v>
      </c>
      <c r="R499" s="25" t="s">
        <v>0</v>
      </c>
      <c r="S499" s="12" t="s">
        <v>1</v>
      </c>
      <c r="T499" s="12" t="s">
        <v>42</v>
      </c>
      <c r="U499" s="6" t="str">
        <f t="shared" si="113"/>
        <v>Propriedade destinada a identificar:    é.número.serial</v>
      </c>
      <c r="V499" s="6" t="str">
        <f t="shared" si="114"/>
        <v>Dado para identificar:     número.serial          Deve ser formatado como (xsd:string)</v>
      </c>
      <c r="W499" s="28" t="s">
        <v>1129</v>
      </c>
      <c r="X499" s="22" t="str">
        <f t="shared" si="107"/>
        <v>iden.111</v>
      </c>
      <c r="Y499" s="48" t="str">
        <f t="shared" si="108"/>
        <v>É um conceito de identificar</v>
      </c>
      <c r="Z499" s="47" t="str">
        <f t="shared" si="115"/>
        <v>Tipo de identificador: número de serie de un producto.</v>
      </c>
      <c r="AA499" s="50" t="str">
        <f t="shared" si="109"/>
        <v>null</v>
      </c>
      <c r="AB499" s="51" t="s">
        <v>0</v>
      </c>
      <c r="AC499" s="50" t="str">
        <f t="shared" si="110"/>
        <v>null</v>
      </c>
      <c r="AD499" s="51" t="s">
        <v>0</v>
      </c>
    </row>
    <row r="500" spans="1:30" s="31" customFormat="1" ht="6" customHeight="1" x14ac:dyDescent="0.25">
      <c r="A500" s="4">
        <v>500</v>
      </c>
      <c r="B500" s="11" t="s">
        <v>36</v>
      </c>
      <c r="C500" s="27" t="str">
        <f t="shared" si="111"/>
        <v>p.identificar</v>
      </c>
      <c r="D500" s="7" t="str">
        <f t="shared" si="112"/>
        <v>é.número.mac</v>
      </c>
      <c r="E500" s="10" t="s">
        <v>37</v>
      </c>
      <c r="F500" s="20" t="str">
        <f>F499</f>
        <v>d.identificar</v>
      </c>
      <c r="G500" s="35" t="s">
        <v>1127</v>
      </c>
      <c r="H500" s="5" t="s">
        <v>38</v>
      </c>
      <c r="I500" s="29" t="s">
        <v>39</v>
      </c>
      <c r="J500" s="23" t="s">
        <v>39</v>
      </c>
      <c r="K500" s="23" t="s">
        <v>1126</v>
      </c>
      <c r="L500" s="23" t="s">
        <v>0</v>
      </c>
      <c r="M500" s="23" t="s">
        <v>0</v>
      </c>
      <c r="N500" s="25" t="s">
        <v>0</v>
      </c>
      <c r="O500" s="23" t="s">
        <v>0</v>
      </c>
      <c r="P500" s="23" t="s">
        <v>0</v>
      </c>
      <c r="Q500" s="23" t="s">
        <v>0</v>
      </c>
      <c r="R500" s="25" t="s">
        <v>0</v>
      </c>
      <c r="S500" s="12" t="s">
        <v>1</v>
      </c>
      <c r="T500" s="12" t="s">
        <v>42</v>
      </c>
      <c r="U500" s="6" t="str">
        <f t="shared" si="113"/>
        <v>Propriedade destinada a identificar:    é.número.mac</v>
      </c>
      <c r="V500" s="6" t="str">
        <f t="shared" si="114"/>
        <v>Dado para identificar:     número.mac          Deve ser formatado como (xsd:string)</v>
      </c>
      <c r="W500" s="28" t="s">
        <v>2060</v>
      </c>
      <c r="X500" s="22" t="str">
        <f t="shared" si="107"/>
        <v>iden.112</v>
      </c>
      <c r="Y500" s="48" t="str">
        <f t="shared" si="108"/>
        <v>É um conceito de identificar</v>
      </c>
      <c r="Z500" s="47" t="str">
        <f t="shared" si="115"/>
        <v>Identificador de tipo MAC (Media Access Control). Compuesto por 48 bits (6 bytes) con 12 caracteres hexadecimales. 3 bytes son asignados por el IEEE y 3 bytes por el fabricante del equipo o dispositivo. xx:xx:xx:yy:yy:yy.</v>
      </c>
      <c r="AA500" s="50" t="str">
        <f t="shared" si="109"/>
        <v>null</v>
      </c>
      <c r="AB500" s="51" t="s">
        <v>0</v>
      </c>
      <c r="AC500" s="50" t="str">
        <f t="shared" si="110"/>
        <v>null</v>
      </c>
      <c r="AD500" s="51" t="s">
        <v>0</v>
      </c>
    </row>
    <row r="501" spans="1:30" s="8" customFormat="1" ht="6" customHeight="1" x14ac:dyDescent="0.25">
      <c r="A501" s="4">
        <v>501</v>
      </c>
      <c r="B501" s="11" t="s">
        <v>36</v>
      </c>
      <c r="C501" s="27" t="str">
        <f t="shared" si="111"/>
        <v>p.identificar</v>
      </c>
      <c r="D501" s="7" t="str">
        <f t="shared" si="112"/>
        <v>é.número.de.lote</v>
      </c>
      <c r="E501" s="10" t="s">
        <v>37</v>
      </c>
      <c r="F501" s="20" t="str">
        <f>F500</f>
        <v>d.identificar</v>
      </c>
      <c r="G501" s="35" t="s">
        <v>1791</v>
      </c>
      <c r="H501" s="5" t="s">
        <v>38</v>
      </c>
      <c r="I501" s="29" t="s">
        <v>39</v>
      </c>
      <c r="J501" s="23" t="s">
        <v>39</v>
      </c>
      <c r="K501" s="23" t="s">
        <v>0</v>
      </c>
      <c r="L501" s="23" t="s">
        <v>0</v>
      </c>
      <c r="M501" s="23" t="s">
        <v>0</v>
      </c>
      <c r="N501" s="25" t="s">
        <v>0</v>
      </c>
      <c r="O501" s="23" t="s">
        <v>0</v>
      </c>
      <c r="P501" s="23" t="s">
        <v>0</v>
      </c>
      <c r="Q501" s="23" t="s">
        <v>0</v>
      </c>
      <c r="R501" s="25" t="s">
        <v>0</v>
      </c>
      <c r="S501" s="12" t="s">
        <v>1</v>
      </c>
      <c r="T501" s="12" t="s">
        <v>42</v>
      </c>
      <c r="U501" s="6" t="str">
        <f t="shared" si="113"/>
        <v>Propriedade destinada a identificar:    é.número.de.lote</v>
      </c>
      <c r="V501" s="6" t="str">
        <f t="shared" si="114"/>
        <v>Dado para identificar:     número.de.lote          Deve ser formatado como (xsd:string)</v>
      </c>
      <c r="W501" s="28" t="s">
        <v>1131</v>
      </c>
      <c r="X501" s="22" t="str">
        <f t="shared" si="107"/>
        <v>iden.113</v>
      </c>
      <c r="Y501" s="48" t="str">
        <f t="shared" si="108"/>
        <v>É um conceito de identificar</v>
      </c>
      <c r="Z501" s="47" t="str">
        <f t="shared" si="115"/>
        <v>Identificador del lote de producción de un producto.</v>
      </c>
      <c r="AA501" s="50" t="str">
        <f t="shared" si="109"/>
        <v>null</v>
      </c>
      <c r="AB501" s="51" t="s">
        <v>0</v>
      </c>
      <c r="AC501" s="50" t="str">
        <f t="shared" si="110"/>
        <v>null</v>
      </c>
      <c r="AD501" s="51" t="s">
        <v>0</v>
      </c>
    </row>
    <row r="502" spans="1:30" s="8" customFormat="1" ht="6" customHeight="1" x14ac:dyDescent="0.25">
      <c r="A502" s="4">
        <v>502</v>
      </c>
      <c r="B502" s="11" t="s">
        <v>36</v>
      </c>
      <c r="C502" s="27" t="str">
        <f t="shared" si="111"/>
        <v>p.identificar</v>
      </c>
      <c r="D502" s="7" t="str">
        <f t="shared" si="112"/>
        <v>é.uuid</v>
      </c>
      <c r="E502" s="10" t="s">
        <v>37</v>
      </c>
      <c r="F502" s="20" t="str">
        <f>F501</f>
        <v>d.identificar</v>
      </c>
      <c r="G502" s="35" t="s">
        <v>1130</v>
      </c>
      <c r="H502" s="5" t="s">
        <v>38</v>
      </c>
      <c r="I502" s="29" t="s">
        <v>39</v>
      </c>
      <c r="J502" s="23" t="s">
        <v>39</v>
      </c>
      <c r="K502" s="23" t="s">
        <v>1126</v>
      </c>
      <c r="L502" s="23" t="s">
        <v>0</v>
      </c>
      <c r="M502" s="23" t="s">
        <v>0</v>
      </c>
      <c r="N502" s="25" t="s">
        <v>0</v>
      </c>
      <c r="O502" s="23" t="s">
        <v>0</v>
      </c>
      <c r="P502" s="23" t="s">
        <v>0</v>
      </c>
      <c r="Q502" s="23" t="s">
        <v>0</v>
      </c>
      <c r="R502" s="25" t="s">
        <v>0</v>
      </c>
      <c r="S502" s="12" t="s">
        <v>1</v>
      </c>
      <c r="T502" s="12" t="s">
        <v>42</v>
      </c>
      <c r="U502" s="6" t="str">
        <f t="shared" si="113"/>
        <v>Propriedade destinada a identificar:    é.uuid</v>
      </c>
      <c r="V502" s="6" t="str">
        <f t="shared" si="114"/>
        <v>Dado para identificar:     uuid          Deve ser formatado como (xsd:string)</v>
      </c>
      <c r="W502" s="28" t="s">
        <v>2061</v>
      </c>
      <c r="X502" s="22" t="str">
        <f t="shared" si="107"/>
        <v>iden.114</v>
      </c>
      <c r="Y502" s="48" t="str">
        <f t="shared" si="108"/>
        <v>É um conceito de identificar</v>
      </c>
      <c r="Z502" s="47" t="str">
        <f t="shared" si="115"/>
        <v>Identificador de tipo UUID (Identificador Único Universal). Formado por 128 bits (16 bytes). Es una cadena de 32 caracteres hexadecimales xxxxxxxx-xxxx-xxxx-xxxx-xxxxxxxxxxxx.</v>
      </c>
      <c r="AA502" s="50" t="str">
        <f t="shared" si="109"/>
        <v>null</v>
      </c>
      <c r="AB502" s="51" t="s">
        <v>0</v>
      </c>
      <c r="AC502" s="50" t="str">
        <f t="shared" si="110"/>
        <v>null</v>
      </c>
      <c r="AD502" s="51" t="s">
        <v>0</v>
      </c>
    </row>
    <row r="503" spans="1:30" s="8" customFormat="1" ht="6" customHeight="1" x14ac:dyDescent="0.25">
      <c r="A503" s="4">
        <v>503</v>
      </c>
      <c r="B503" s="11" t="s">
        <v>36</v>
      </c>
      <c r="C503" s="27" t="str">
        <f t="shared" si="111"/>
        <v>p.identificar</v>
      </c>
      <c r="D503" s="7" t="str">
        <f t="shared" si="112"/>
        <v>é.cnpj</v>
      </c>
      <c r="E503" s="10" t="s">
        <v>37</v>
      </c>
      <c r="F503" s="20" t="str">
        <f>F502</f>
        <v>d.identificar</v>
      </c>
      <c r="G503" s="34" t="s">
        <v>392</v>
      </c>
      <c r="H503" s="5" t="s">
        <v>38</v>
      </c>
      <c r="I503" s="29" t="s">
        <v>39</v>
      </c>
      <c r="J503" s="23" t="s">
        <v>39</v>
      </c>
      <c r="K503" s="23" t="s">
        <v>1126</v>
      </c>
      <c r="L503" s="23" t="s">
        <v>0</v>
      </c>
      <c r="M503" s="23" t="s">
        <v>0</v>
      </c>
      <c r="N503" s="25" t="s">
        <v>0</v>
      </c>
      <c r="O503" s="23" t="s">
        <v>0</v>
      </c>
      <c r="P503" s="23" t="s">
        <v>0</v>
      </c>
      <c r="Q503" s="23" t="s">
        <v>0</v>
      </c>
      <c r="R503" s="25" t="s">
        <v>0</v>
      </c>
      <c r="S503" s="12" t="s">
        <v>1</v>
      </c>
      <c r="T503" s="12" t="s">
        <v>42</v>
      </c>
      <c r="U503" s="6" t="str">
        <f t="shared" si="113"/>
        <v>Propriedade destinada a identificar:    é.cnpj</v>
      </c>
      <c r="V503" s="6" t="str">
        <f t="shared" si="114"/>
        <v>Dado para identificar:     cnpj          Deve ser formatado como (xsd:string)</v>
      </c>
      <c r="W503" s="28" t="s">
        <v>60</v>
      </c>
      <c r="X503" s="22" t="str">
        <f t="shared" si="107"/>
        <v>iden.115</v>
      </c>
      <c r="Y503" s="48" t="str">
        <f t="shared" si="108"/>
        <v>É um conceito de identificar</v>
      </c>
      <c r="Z503" s="47" t="str">
        <f t="shared" si="115"/>
        <v>Identificación del CNPJ. Registro Nacional de Personas Jurídicas en Brasil.</v>
      </c>
      <c r="AA503" s="50" t="str">
        <f t="shared" si="109"/>
        <v>null</v>
      </c>
      <c r="AB503" s="51" t="s">
        <v>0</v>
      </c>
      <c r="AC503" s="50" t="str">
        <f t="shared" si="110"/>
        <v>null</v>
      </c>
      <c r="AD503" s="51" t="s">
        <v>0</v>
      </c>
    </row>
    <row r="504" spans="1:30" s="8" customFormat="1" ht="6" customHeight="1" x14ac:dyDescent="0.25">
      <c r="A504" s="4">
        <v>504</v>
      </c>
      <c r="B504" s="11" t="s">
        <v>36</v>
      </c>
      <c r="C504" s="27" t="str">
        <f t="shared" si="111"/>
        <v>p.identificar</v>
      </c>
      <c r="D504" s="7" t="str">
        <f t="shared" si="112"/>
        <v>é.cpf</v>
      </c>
      <c r="E504" s="10" t="s">
        <v>37</v>
      </c>
      <c r="F504" s="20" t="str">
        <f>F502</f>
        <v>d.identificar</v>
      </c>
      <c r="G504" s="34" t="s">
        <v>393</v>
      </c>
      <c r="H504" s="5" t="s">
        <v>38</v>
      </c>
      <c r="I504" s="29" t="s">
        <v>39</v>
      </c>
      <c r="J504" s="23" t="s">
        <v>39</v>
      </c>
      <c r="K504" s="23" t="s">
        <v>1126</v>
      </c>
      <c r="L504" s="23" t="s">
        <v>0</v>
      </c>
      <c r="M504" s="23" t="s">
        <v>0</v>
      </c>
      <c r="N504" s="25" t="s">
        <v>0</v>
      </c>
      <c r="O504" s="23" t="s">
        <v>0</v>
      </c>
      <c r="P504" s="23" t="s">
        <v>0</v>
      </c>
      <c r="Q504" s="23" t="s">
        <v>0</v>
      </c>
      <c r="R504" s="25" t="s">
        <v>0</v>
      </c>
      <c r="S504" s="12" t="s">
        <v>1</v>
      </c>
      <c r="T504" s="12" t="s">
        <v>42</v>
      </c>
      <c r="U504" s="6" t="str">
        <f t="shared" si="113"/>
        <v>Propriedade destinada a identificar:    é.cpf</v>
      </c>
      <c r="V504" s="6" t="str">
        <f t="shared" si="114"/>
        <v>Dado para identificar:     cpf          Deve ser formatado como (xsd:string)</v>
      </c>
      <c r="W504" s="28" t="s">
        <v>61</v>
      </c>
      <c r="X504" s="22" t="str">
        <f t="shared" si="107"/>
        <v>iden.116</v>
      </c>
      <c r="Y504" s="48" t="str">
        <f t="shared" si="108"/>
        <v>É um conceito de identificar</v>
      </c>
      <c r="Z504" s="47" t="str">
        <f t="shared" si="115"/>
        <v>Identificación CPF. Registro Nacional de las Personas en Brasil.</v>
      </c>
      <c r="AA504" s="50" t="str">
        <f t="shared" si="109"/>
        <v>null</v>
      </c>
      <c r="AB504" s="51" t="s">
        <v>0</v>
      </c>
      <c r="AC504" s="50" t="str">
        <f t="shared" si="110"/>
        <v>null</v>
      </c>
      <c r="AD504" s="51" t="s">
        <v>0</v>
      </c>
    </row>
    <row r="505" spans="1:30" s="8" customFormat="1" ht="6" customHeight="1" x14ac:dyDescent="0.25">
      <c r="A505" s="4">
        <v>505</v>
      </c>
      <c r="B505" s="11" t="s">
        <v>36</v>
      </c>
      <c r="C505" s="27" t="str">
        <f t="shared" si="111"/>
        <v>p.identificar</v>
      </c>
      <c r="D505" s="7" t="str">
        <f t="shared" si="112"/>
        <v>é.pis</v>
      </c>
      <c r="E505" s="10" t="s">
        <v>37</v>
      </c>
      <c r="F505" s="20" t="str">
        <f>F502</f>
        <v>d.identificar</v>
      </c>
      <c r="G505" s="34" t="s">
        <v>1792</v>
      </c>
      <c r="H505" s="5" t="s">
        <v>38</v>
      </c>
      <c r="I505" s="29" t="s">
        <v>39</v>
      </c>
      <c r="J505" s="23" t="s">
        <v>39</v>
      </c>
      <c r="K505" s="23" t="s">
        <v>1126</v>
      </c>
      <c r="L505" s="23" t="s">
        <v>0</v>
      </c>
      <c r="M505" s="23" t="s">
        <v>0</v>
      </c>
      <c r="N505" s="25" t="s">
        <v>0</v>
      </c>
      <c r="O505" s="23" t="s">
        <v>0</v>
      </c>
      <c r="P505" s="23" t="s">
        <v>0</v>
      </c>
      <c r="Q505" s="23" t="s">
        <v>0</v>
      </c>
      <c r="R505" s="25" t="s">
        <v>0</v>
      </c>
      <c r="S505" s="12" t="s">
        <v>1</v>
      </c>
      <c r="T505" s="12" t="s">
        <v>42</v>
      </c>
      <c r="U505" s="6" t="str">
        <f t="shared" si="113"/>
        <v>Propriedade destinada a identificar:    é.pis</v>
      </c>
      <c r="V505" s="6" t="str">
        <f t="shared" si="114"/>
        <v>Dado para identificar:     pis          Deve ser formatado como (xsd:string)</v>
      </c>
      <c r="W505" s="28" t="s">
        <v>1789</v>
      </c>
      <c r="X505" s="22" t="str">
        <f t="shared" si="107"/>
        <v>iden.117</v>
      </c>
      <c r="Y505" s="48" t="str">
        <f t="shared" si="108"/>
        <v>É um conceito de identificar</v>
      </c>
      <c r="Z505" s="47" t="str">
        <f t="shared" si="115"/>
        <v>PIS (Programa de Integración Social): Identifica a los trabajadores del sector privado para beneficios como FGTS y seguro de desempleo. Está inscrita en el Registro Nacional de Información Social (CNIS). Fondo extinguido por la Medida Provisional 946/20.</v>
      </c>
      <c r="AA505" s="50" t="str">
        <f t="shared" si="109"/>
        <v>null</v>
      </c>
      <c r="AB505" s="51" t="s">
        <v>0</v>
      </c>
      <c r="AC505" s="50" t="str">
        <f t="shared" si="110"/>
        <v>null</v>
      </c>
      <c r="AD505" s="51" t="s">
        <v>0</v>
      </c>
    </row>
    <row r="506" spans="1:30" s="8" customFormat="1" ht="6" customHeight="1" x14ac:dyDescent="0.25">
      <c r="A506" s="4">
        <v>506</v>
      </c>
      <c r="B506" s="11" t="s">
        <v>36</v>
      </c>
      <c r="C506" s="27" t="str">
        <f t="shared" si="111"/>
        <v>p.identificar</v>
      </c>
      <c r="D506" s="7" t="str">
        <f t="shared" si="112"/>
        <v>é.pasep</v>
      </c>
      <c r="E506" s="10" t="s">
        <v>37</v>
      </c>
      <c r="F506" s="20" t="str">
        <f>F501</f>
        <v>d.identificar</v>
      </c>
      <c r="G506" s="34" t="s">
        <v>1786</v>
      </c>
      <c r="H506" s="5" t="s">
        <v>38</v>
      </c>
      <c r="I506" s="29" t="s">
        <v>39</v>
      </c>
      <c r="J506" s="23" t="s">
        <v>39</v>
      </c>
      <c r="K506" s="23" t="s">
        <v>1126</v>
      </c>
      <c r="L506" s="23" t="s">
        <v>0</v>
      </c>
      <c r="M506" s="23" t="s">
        <v>0</v>
      </c>
      <c r="N506" s="25" t="s">
        <v>0</v>
      </c>
      <c r="O506" s="23" t="s">
        <v>0</v>
      </c>
      <c r="P506" s="23" t="s">
        <v>0</v>
      </c>
      <c r="Q506" s="23" t="s">
        <v>0</v>
      </c>
      <c r="R506" s="25" t="s">
        <v>0</v>
      </c>
      <c r="S506" s="12" t="s">
        <v>1</v>
      </c>
      <c r="T506" s="12" t="s">
        <v>42</v>
      </c>
      <c r="U506" s="6" t="str">
        <f t="shared" si="113"/>
        <v>Propriedade destinada a identificar:    é.pasep</v>
      </c>
      <c r="V506" s="6" t="str">
        <f t="shared" si="114"/>
        <v>Dado para identificar:     pasep          Deve ser formatado como (xsd:string)</v>
      </c>
      <c r="W506" s="28" t="s">
        <v>1790</v>
      </c>
      <c r="X506" s="22" t="str">
        <f t="shared" si="107"/>
        <v>iden.118</v>
      </c>
      <c r="Y506" s="48" t="str">
        <f t="shared" si="108"/>
        <v>É um conceito de identificar</v>
      </c>
      <c r="Z506" s="47" t="str">
        <f t="shared" si="115"/>
        <v>PASEP (Programa de Formación en Equidad para Servidores Públicos): Similar al PIS, pero dirigido a servidores públicos. Está inscrita en el Registro Nacional de Información Social (CNIS). Fondo extinguido por la Medida Provisional 946/20.</v>
      </c>
      <c r="AA506" s="50" t="str">
        <f t="shared" si="109"/>
        <v>null</v>
      </c>
      <c r="AB506" s="51" t="s">
        <v>0</v>
      </c>
      <c r="AC506" s="50" t="str">
        <f t="shared" si="110"/>
        <v>null</v>
      </c>
      <c r="AD506" s="51" t="s">
        <v>0</v>
      </c>
    </row>
    <row r="507" spans="1:30" s="8" customFormat="1" ht="6" customHeight="1" x14ac:dyDescent="0.25">
      <c r="A507" s="4">
        <v>507</v>
      </c>
      <c r="B507" s="11" t="s">
        <v>36</v>
      </c>
      <c r="C507" s="27" t="str">
        <f t="shared" si="111"/>
        <v>p.identificar</v>
      </c>
      <c r="D507" s="7" t="str">
        <f t="shared" si="112"/>
        <v>é.rg</v>
      </c>
      <c r="E507" s="10" t="s">
        <v>37</v>
      </c>
      <c r="F507" s="20" t="str">
        <f>F501</f>
        <v>d.identificar</v>
      </c>
      <c r="G507" s="34" t="s">
        <v>1796</v>
      </c>
      <c r="H507" s="5" t="s">
        <v>38</v>
      </c>
      <c r="I507" s="29" t="s">
        <v>39</v>
      </c>
      <c r="J507" s="23" t="s">
        <v>39</v>
      </c>
      <c r="K507" s="23" t="s">
        <v>1126</v>
      </c>
      <c r="L507" s="23" t="s">
        <v>0</v>
      </c>
      <c r="M507" s="23" t="s">
        <v>0</v>
      </c>
      <c r="N507" s="25" t="s">
        <v>0</v>
      </c>
      <c r="O507" s="23" t="s">
        <v>0</v>
      </c>
      <c r="P507" s="23" t="s">
        <v>0</v>
      </c>
      <c r="Q507" s="23" t="s">
        <v>0</v>
      </c>
      <c r="R507" s="25" t="s">
        <v>0</v>
      </c>
      <c r="S507" s="12" t="s">
        <v>1</v>
      </c>
      <c r="T507" s="12" t="s">
        <v>42</v>
      </c>
      <c r="U507" s="6" t="str">
        <f t="shared" si="113"/>
        <v>Propriedade destinada a identificar:    é.rg</v>
      </c>
      <c r="V507" s="6" t="str">
        <f t="shared" si="114"/>
        <v>Dado para identificar:     rg          Deve ser formatado como (xsd:string)</v>
      </c>
      <c r="W507" s="28" t="s">
        <v>1804</v>
      </c>
      <c r="X507" s="22" t="str">
        <f t="shared" si="107"/>
        <v>iden.119</v>
      </c>
      <c r="Y507" s="48" t="str">
        <f t="shared" si="108"/>
        <v>É um conceito de identificar</v>
      </c>
      <c r="Z507" s="47" t="str">
        <f t="shared" si="115"/>
        <v>El Registro General es un número identificador de personas que sirve como cédula de identidad personal en Brasil.</v>
      </c>
      <c r="AA507" s="50" t="str">
        <f t="shared" si="109"/>
        <v>null</v>
      </c>
      <c r="AB507" s="51" t="s">
        <v>0</v>
      </c>
      <c r="AC507" s="50" t="str">
        <f t="shared" si="110"/>
        <v>null</v>
      </c>
      <c r="AD507" s="51" t="s">
        <v>0</v>
      </c>
    </row>
    <row r="508" spans="1:30" s="8" customFormat="1" ht="6" customHeight="1" x14ac:dyDescent="0.25">
      <c r="A508" s="4">
        <v>508</v>
      </c>
      <c r="B508" s="11" t="s">
        <v>36</v>
      </c>
      <c r="C508" s="27" t="str">
        <f t="shared" si="111"/>
        <v>p.identificar</v>
      </c>
      <c r="D508" s="7" t="str">
        <f t="shared" si="112"/>
        <v>é.rne</v>
      </c>
      <c r="E508" s="10" t="s">
        <v>37</v>
      </c>
      <c r="F508" s="20" t="str">
        <f>F500</f>
        <v>d.identificar</v>
      </c>
      <c r="G508" s="34" t="s">
        <v>1805</v>
      </c>
      <c r="H508" s="5" t="s">
        <v>38</v>
      </c>
      <c r="I508" s="29" t="s">
        <v>39</v>
      </c>
      <c r="J508" s="23" t="s">
        <v>39</v>
      </c>
      <c r="K508" s="23" t="s">
        <v>1126</v>
      </c>
      <c r="L508" s="23" t="s">
        <v>0</v>
      </c>
      <c r="M508" s="23" t="s">
        <v>0</v>
      </c>
      <c r="N508" s="25" t="s">
        <v>0</v>
      </c>
      <c r="O508" s="23" t="s">
        <v>0</v>
      </c>
      <c r="P508" s="23" t="s">
        <v>0</v>
      </c>
      <c r="Q508" s="23" t="s">
        <v>0</v>
      </c>
      <c r="R508" s="25" t="s">
        <v>0</v>
      </c>
      <c r="S508" s="12" t="s">
        <v>1</v>
      </c>
      <c r="T508" s="12" t="s">
        <v>42</v>
      </c>
      <c r="U508" s="6" t="str">
        <f t="shared" si="113"/>
        <v>Propriedade destinada a identificar:    é.rne</v>
      </c>
      <c r="V508" s="6" t="str">
        <f t="shared" si="114"/>
        <v>Dado para identificar:     rne          Deve ser formatado como (xsd:string)</v>
      </c>
      <c r="W508" s="28" t="s">
        <v>1806</v>
      </c>
      <c r="X508" s="22" t="str">
        <f t="shared" si="107"/>
        <v>iden.120</v>
      </c>
      <c r="Y508" s="48" t="str">
        <f t="shared" si="108"/>
        <v>É um conceito de identificar</v>
      </c>
      <c r="Z508" s="47" t="str">
        <f t="shared" si="115"/>
        <v>RNE. Registro Nacional de Extranjeros. Es un número que identifica a las personas extranjeras con permiso para vivir en Brasil. Formado por letras y números.</v>
      </c>
      <c r="AA508" s="50" t="str">
        <f t="shared" si="109"/>
        <v>null</v>
      </c>
      <c r="AB508" s="51" t="s">
        <v>0</v>
      </c>
      <c r="AC508" s="50" t="str">
        <f t="shared" si="110"/>
        <v>null</v>
      </c>
      <c r="AD508" s="51" t="s">
        <v>0</v>
      </c>
    </row>
    <row r="509" spans="1:30" s="8" customFormat="1" ht="6" customHeight="1" x14ac:dyDescent="0.25">
      <c r="A509" s="4">
        <v>509</v>
      </c>
      <c r="B509" s="11" t="s">
        <v>36</v>
      </c>
      <c r="C509" s="27" t="str">
        <f t="shared" si="111"/>
        <v>p.identificar</v>
      </c>
      <c r="D509" s="7" t="str">
        <f t="shared" si="112"/>
        <v>é.carteira.de.trabalho</v>
      </c>
      <c r="E509" s="10" t="s">
        <v>37</v>
      </c>
      <c r="F509" s="20" t="str">
        <f>F501</f>
        <v>d.identificar</v>
      </c>
      <c r="G509" s="34" t="s">
        <v>1787</v>
      </c>
      <c r="H509" s="5" t="s">
        <v>38</v>
      </c>
      <c r="I509" s="29" t="s">
        <v>39</v>
      </c>
      <c r="J509" s="23" t="s">
        <v>39</v>
      </c>
      <c r="K509" s="23" t="s">
        <v>1126</v>
      </c>
      <c r="L509" s="23" t="s">
        <v>0</v>
      </c>
      <c r="M509" s="23" t="s">
        <v>0</v>
      </c>
      <c r="N509" s="25" t="s">
        <v>0</v>
      </c>
      <c r="O509" s="23" t="s">
        <v>0</v>
      </c>
      <c r="P509" s="23" t="s">
        <v>0</v>
      </c>
      <c r="Q509" s="23" t="s">
        <v>0</v>
      </c>
      <c r="R509" s="25" t="s">
        <v>0</v>
      </c>
      <c r="S509" s="12" t="s">
        <v>1</v>
      </c>
      <c r="T509" s="12" t="s">
        <v>42</v>
      </c>
      <c r="U509" s="6" t="str">
        <f t="shared" si="113"/>
        <v>Propriedade destinada a identificar:    é.carteira.de.trabalho</v>
      </c>
      <c r="V509" s="6" t="str">
        <f t="shared" si="114"/>
        <v>Dado para identificar:     carteira.de.trabalho          Deve ser formatado como (xsd:string)</v>
      </c>
      <c r="W509" s="28" t="s">
        <v>1803</v>
      </c>
      <c r="X509" s="22" t="str">
        <f t="shared" si="107"/>
        <v>iden.121</v>
      </c>
      <c r="Y509" s="48" t="str">
        <f t="shared" si="108"/>
        <v>É um conceito de identificar</v>
      </c>
      <c r="Z509" s="47" t="str">
        <f t="shared" si="115"/>
        <v>Tarjeta de Trabajo y Seguridad Social (CTPS): Número de identificación de las personas a informar sobre las relaciones laborales. Es el número de registro del trabajador.</v>
      </c>
      <c r="AA509" s="50" t="str">
        <f t="shared" si="109"/>
        <v>null</v>
      </c>
      <c r="AB509" s="51" t="s">
        <v>0</v>
      </c>
      <c r="AC509" s="50" t="str">
        <f t="shared" si="110"/>
        <v>null</v>
      </c>
      <c r="AD509" s="51" t="s">
        <v>0</v>
      </c>
    </row>
    <row r="510" spans="1:30" s="8" customFormat="1" ht="6" customHeight="1" x14ac:dyDescent="0.25">
      <c r="A510" s="4">
        <v>510</v>
      </c>
      <c r="B510" s="11" t="s">
        <v>36</v>
      </c>
      <c r="C510" s="27" t="str">
        <f t="shared" si="111"/>
        <v>p.identificar</v>
      </c>
      <c r="D510" s="7" t="str">
        <f t="shared" si="112"/>
        <v>é.cnh</v>
      </c>
      <c r="E510" s="10" t="s">
        <v>37</v>
      </c>
      <c r="F510" s="20" t="str">
        <f>F502</f>
        <v>d.identificar</v>
      </c>
      <c r="G510" s="34" t="s">
        <v>1795</v>
      </c>
      <c r="H510" s="5" t="s">
        <v>38</v>
      </c>
      <c r="I510" s="29" t="s">
        <v>39</v>
      </c>
      <c r="J510" s="23" t="s">
        <v>39</v>
      </c>
      <c r="K510" s="23" t="s">
        <v>1126</v>
      </c>
      <c r="L510" s="23" t="s">
        <v>0</v>
      </c>
      <c r="M510" s="23" t="s">
        <v>0</v>
      </c>
      <c r="N510" s="25" t="s">
        <v>0</v>
      </c>
      <c r="O510" s="23" t="s">
        <v>0</v>
      </c>
      <c r="P510" s="23" t="s">
        <v>0</v>
      </c>
      <c r="Q510" s="23" t="s">
        <v>0</v>
      </c>
      <c r="R510" s="25" t="s">
        <v>0</v>
      </c>
      <c r="S510" s="12" t="s">
        <v>1</v>
      </c>
      <c r="T510" s="12" t="s">
        <v>42</v>
      </c>
      <c r="U510" s="6" t="str">
        <f t="shared" si="113"/>
        <v>Propriedade destinada a identificar:    é.cnh</v>
      </c>
      <c r="V510" s="6" t="str">
        <f t="shared" si="114"/>
        <v>Dado para identificar:     cnh          Deve ser formatado como (xsd:string)</v>
      </c>
      <c r="W510" s="28" t="s">
        <v>1802</v>
      </c>
      <c r="X510" s="22" t="str">
        <f t="shared" si="107"/>
        <v>iden.122</v>
      </c>
      <c r="Y510" s="48" t="str">
        <f t="shared" si="108"/>
        <v>É um conceito de identificar</v>
      </c>
      <c r="Z510" s="47" t="str">
        <f t="shared" si="115"/>
        <v>CNH (Licencia Nacional de Conducir). Número identificador de personas que necesitan conducir vehículos o que son conductores.</v>
      </c>
      <c r="AA510" s="50" t="str">
        <f t="shared" si="109"/>
        <v>null</v>
      </c>
      <c r="AB510" s="51" t="s">
        <v>0</v>
      </c>
      <c r="AC510" s="50" t="str">
        <f t="shared" si="110"/>
        <v>null</v>
      </c>
      <c r="AD510" s="51" t="s">
        <v>0</v>
      </c>
    </row>
    <row r="511" spans="1:30" s="8" customFormat="1" ht="6" customHeight="1" x14ac:dyDescent="0.25">
      <c r="A511" s="4">
        <v>511</v>
      </c>
      <c r="B511" s="11" t="s">
        <v>36</v>
      </c>
      <c r="C511" s="27" t="str">
        <f t="shared" si="111"/>
        <v>p.identificar</v>
      </c>
      <c r="D511" s="7" t="str">
        <f t="shared" si="112"/>
        <v>é.inss</v>
      </c>
      <c r="E511" s="10" t="s">
        <v>37</v>
      </c>
      <c r="F511" s="20" t="str">
        <f>F502</f>
        <v>d.identificar</v>
      </c>
      <c r="G511" s="34" t="s">
        <v>1785</v>
      </c>
      <c r="H511" s="5" t="s">
        <v>38</v>
      </c>
      <c r="I511" s="29" t="s">
        <v>39</v>
      </c>
      <c r="J511" s="23" t="s">
        <v>39</v>
      </c>
      <c r="K511" s="23" t="s">
        <v>1126</v>
      </c>
      <c r="L511" s="23" t="s">
        <v>0</v>
      </c>
      <c r="M511" s="23" t="s">
        <v>0</v>
      </c>
      <c r="N511" s="25" t="s">
        <v>0</v>
      </c>
      <c r="O511" s="23" t="s">
        <v>0</v>
      </c>
      <c r="P511" s="23" t="s">
        <v>0</v>
      </c>
      <c r="Q511" s="23" t="s">
        <v>0</v>
      </c>
      <c r="R511" s="25" t="s">
        <v>0</v>
      </c>
      <c r="S511" s="12" t="s">
        <v>1</v>
      </c>
      <c r="T511" s="12" t="s">
        <v>42</v>
      </c>
      <c r="U511" s="6" t="str">
        <f t="shared" si="113"/>
        <v>Propriedade destinada a identificar:    é.inss</v>
      </c>
      <c r="V511" s="6" t="str">
        <f t="shared" si="114"/>
        <v>Dado para identificar:     inss          Deve ser formatado como (xsd:string)</v>
      </c>
      <c r="W511" s="28" t="s">
        <v>1801</v>
      </c>
      <c r="X511" s="22" t="str">
        <f t="shared" si="107"/>
        <v>iden.123</v>
      </c>
      <c r="Y511" s="48" t="str">
        <f t="shared" si="108"/>
        <v>É um conceito de identificar</v>
      </c>
      <c r="Z511" s="47" t="str">
        <f t="shared" si="115"/>
        <v>El INSS (Instituto Nacional de la Seguridad Social) es el número de personas que se identifican con la seguridad social, como las jubilaciones y pensiones.</v>
      </c>
      <c r="AA511" s="50" t="str">
        <f t="shared" si="109"/>
        <v>null</v>
      </c>
      <c r="AB511" s="51" t="s">
        <v>0</v>
      </c>
      <c r="AC511" s="50" t="str">
        <f t="shared" si="110"/>
        <v>null</v>
      </c>
      <c r="AD511" s="51" t="s">
        <v>0</v>
      </c>
    </row>
    <row r="512" spans="1:30" s="8" customFormat="1" ht="6" customHeight="1" x14ac:dyDescent="0.25">
      <c r="A512" s="4">
        <v>512</v>
      </c>
      <c r="B512" s="11" t="s">
        <v>36</v>
      </c>
      <c r="C512" s="27" t="str">
        <f t="shared" si="111"/>
        <v>p.identificar</v>
      </c>
      <c r="D512" s="7" t="str">
        <f t="shared" si="112"/>
        <v>é.nis</v>
      </c>
      <c r="E512" s="10" t="s">
        <v>37</v>
      </c>
      <c r="F512" s="20" t="str">
        <f>F502</f>
        <v>d.identificar</v>
      </c>
      <c r="G512" s="34" t="s">
        <v>1788</v>
      </c>
      <c r="H512" s="5" t="s">
        <v>38</v>
      </c>
      <c r="I512" s="29" t="s">
        <v>39</v>
      </c>
      <c r="J512" s="23" t="s">
        <v>39</v>
      </c>
      <c r="K512" s="23" t="s">
        <v>1126</v>
      </c>
      <c r="L512" s="23" t="s">
        <v>0</v>
      </c>
      <c r="M512" s="23" t="s">
        <v>0</v>
      </c>
      <c r="N512" s="25" t="s">
        <v>0</v>
      </c>
      <c r="O512" s="23" t="s">
        <v>0</v>
      </c>
      <c r="P512" s="23" t="s">
        <v>0</v>
      </c>
      <c r="Q512" s="23" t="s">
        <v>0</v>
      </c>
      <c r="R512" s="25" t="s">
        <v>0</v>
      </c>
      <c r="S512" s="12" t="s">
        <v>1</v>
      </c>
      <c r="T512" s="12" t="s">
        <v>42</v>
      </c>
      <c r="U512" s="6" t="str">
        <f t="shared" si="113"/>
        <v>Propriedade destinada a identificar:    é.nis</v>
      </c>
      <c r="V512" s="6" t="str">
        <f t="shared" si="114"/>
        <v>Dado para identificar:     nis          Deve ser formatado como (xsd:string)</v>
      </c>
      <c r="W512" s="28" t="s">
        <v>1800</v>
      </c>
      <c r="X512" s="22" t="str">
        <f t="shared" si="107"/>
        <v>iden.124</v>
      </c>
      <c r="Y512" s="48" t="str">
        <f t="shared" si="108"/>
        <v>É um conceito de identificar</v>
      </c>
      <c r="Z512" s="47" t="str">
        <f t="shared" si="115"/>
        <v>NIS (Número de Identificación Social) identificador de las personas para prestaciones de asistencia social, como el Bolsa Familia.</v>
      </c>
      <c r="AA512" s="50" t="str">
        <f t="shared" si="109"/>
        <v>null</v>
      </c>
      <c r="AB512" s="51" t="s">
        <v>0</v>
      </c>
      <c r="AC512" s="50" t="str">
        <f t="shared" si="110"/>
        <v>null</v>
      </c>
      <c r="AD512" s="51" t="s">
        <v>0</v>
      </c>
    </row>
    <row r="513" spans="1:30" s="8" customFormat="1" ht="6" customHeight="1" x14ac:dyDescent="0.25">
      <c r="A513" s="4">
        <v>513</v>
      </c>
      <c r="B513" s="11" t="s">
        <v>36</v>
      </c>
      <c r="C513" s="27" t="str">
        <f t="shared" si="111"/>
        <v>p.identificar</v>
      </c>
      <c r="D513" s="7" t="str">
        <f t="shared" si="112"/>
        <v>é.renavan</v>
      </c>
      <c r="E513" s="10" t="s">
        <v>37</v>
      </c>
      <c r="F513" s="20" t="str">
        <f>F502</f>
        <v>d.identificar</v>
      </c>
      <c r="G513" s="34" t="s">
        <v>1794</v>
      </c>
      <c r="H513" s="5" t="s">
        <v>38</v>
      </c>
      <c r="I513" s="29" t="s">
        <v>39</v>
      </c>
      <c r="J513" s="23" t="s">
        <v>39</v>
      </c>
      <c r="K513" s="23" t="s">
        <v>1126</v>
      </c>
      <c r="L513" s="23" t="s">
        <v>0</v>
      </c>
      <c r="M513" s="23" t="s">
        <v>0</v>
      </c>
      <c r="N513" s="25" t="s">
        <v>0</v>
      </c>
      <c r="O513" s="23" t="s">
        <v>0</v>
      </c>
      <c r="P513" s="23" t="s">
        <v>0</v>
      </c>
      <c r="Q513" s="23" t="s">
        <v>0</v>
      </c>
      <c r="R513" s="25" t="s">
        <v>0</v>
      </c>
      <c r="S513" s="12" t="s">
        <v>1</v>
      </c>
      <c r="T513" s="12" t="s">
        <v>42</v>
      </c>
      <c r="U513" s="6" t="str">
        <f t="shared" si="113"/>
        <v>Propriedade destinada a identificar:    é.renavan</v>
      </c>
      <c r="V513" s="6" t="str">
        <f t="shared" si="114"/>
        <v>Dado para identificar:     renavan          Deve ser formatado como (xsd:string)</v>
      </c>
      <c r="W513" s="28" t="s">
        <v>1797</v>
      </c>
      <c r="X513" s="22" t="str">
        <f t="shared" si="107"/>
        <v>iden.125</v>
      </c>
      <c r="Y513" s="48" t="str">
        <f t="shared" si="108"/>
        <v>É um conceito de identificar</v>
      </c>
      <c r="Z513" s="47" t="str">
        <f t="shared" si="115"/>
        <v>El Renavam (Registro Nacional de Vehículos Motorizados) es el número de identificación del vehículo.</v>
      </c>
      <c r="AA513" s="50" t="str">
        <f t="shared" si="109"/>
        <v>null</v>
      </c>
      <c r="AB513" s="51" t="s">
        <v>0</v>
      </c>
      <c r="AC513" s="50" t="str">
        <f t="shared" si="110"/>
        <v>null</v>
      </c>
      <c r="AD513" s="51" t="s">
        <v>0</v>
      </c>
    </row>
    <row r="514" spans="1:30" s="8" customFormat="1" ht="6" customHeight="1" x14ac:dyDescent="0.25">
      <c r="A514" s="4">
        <v>514</v>
      </c>
      <c r="B514" s="11" t="s">
        <v>36</v>
      </c>
      <c r="C514" s="27" t="str">
        <f t="shared" si="111"/>
        <v>p.identificar</v>
      </c>
      <c r="D514" s="7" t="str">
        <f t="shared" si="112"/>
        <v>é.inscrição</v>
      </c>
      <c r="E514" s="10" t="s">
        <v>37</v>
      </c>
      <c r="F514" s="20" t="str">
        <f>F503</f>
        <v>d.identificar</v>
      </c>
      <c r="G514" s="34" t="s">
        <v>1798</v>
      </c>
      <c r="H514" s="5" t="s">
        <v>38</v>
      </c>
      <c r="I514" s="29" t="s">
        <v>0</v>
      </c>
      <c r="J514" s="25" t="s">
        <v>0</v>
      </c>
      <c r="K514" s="25" t="s">
        <v>0</v>
      </c>
      <c r="L514" s="23" t="s">
        <v>0</v>
      </c>
      <c r="M514" s="23" t="s">
        <v>0</v>
      </c>
      <c r="N514" s="25" t="s">
        <v>0</v>
      </c>
      <c r="O514" s="23" t="s">
        <v>0</v>
      </c>
      <c r="P514" s="23" t="s">
        <v>0</v>
      </c>
      <c r="Q514" s="23" t="s">
        <v>0</v>
      </c>
      <c r="R514" s="25" t="s">
        <v>0</v>
      </c>
      <c r="S514" s="12" t="s">
        <v>1</v>
      </c>
      <c r="T514" s="12" t="s">
        <v>42</v>
      </c>
      <c r="U514" s="6" t="str">
        <f t="shared" si="113"/>
        <v>Propriedade destinada a identificar:    é.inscrição</v>
      </c>
      <c r="V514" s="6" t="str">
        <f t="shared" si="114"/>
        <v>Dado para identificar:     inscrição          Deve ser formatado como (xsd:string)</v>
      </c>
      <c r="W514" s="28" t="s">
        <v>1799</v>
      </c>
      <c r="X514" s="22" t="str">
        <f t="shared" si="107"/>
        <v>iden.126</v>
      </c>
      <c r="Y514" s="48" t="str">
        <f t="shared" si="108"/>
        <v>É um conceito de identificar</v>
      </c>
      <c r="Z514" s="47" t="str">
        <f t="shared" si="115"/>
        <v>El registro es un número que se utiliza como número de identificación en diversos eventos. Por ejemplo, en congresos, sorteos o siempre que sea necesario asignar un dorsal a un participante.</v>
      </c>
      <c r="AA514" s="50" t="str">
        <f t="shared" si="109"/>
        <v>null</v>
      </c>
      <c r="AB514" s="51" t="s">
        <v>0</v>
      </c>
      <c r="AC514" s="50" t="str">
        <f t="shared" si="110"/>
        <v>null</v>
      </c>
      <c r="AD514" s="51" t="s">
        <v>0</v>
      </c>
    </row>
    <row r="515" spans="1:30" s="31" customFormat="1" ht="6" customHeight="1" x14ac:dyDescent="0.25">
      <c r="A515" s="4">
        <v>515</v>
      </c>
      <c r="B515" s="11" t="s">
        <v>36</v>
      </c>
      <c r="C515" s="30" t="str">
        <f t="shared" si="111"/>
        <v>p.iluminar</v>
      </c>
      <c r="D515" s="7" t="str">
        <f t="shared" si="112"/>
        <v>é.iluminador.de</v>
      </c>
      <c r="E515" s="10" t="s">
        <v>37</v>
      </c>
      <c r="F515" s="19" t="s">
        <v>683</v>
      </c>
      <c r="G515" s="33" t="s">
        <v>1652</v>
      </c>
      <c r="H515" s="26" t="s">
        <v>38</v>
      </c>
      <c r="I515" s="29" t="s">
        <v>0</v>
      </c>
      <c r="J515" s="25" t="s">
        <v>0</v>
      </c>
      <c r="K515" s="25" t="s">
        <v>0</v>
      </c>
      <c r="L515" s="25" t="s">
        <v>0</v>
      </c>
      <c r="M515" s="25" t="s">
        <v>0</v>
      </c>
      <c r="N515" s="25" t="s">
        <v>0</v>
      </c>
      <c r="O515" s="25" t="s">
        <v>0</v>
      </c>
      <c r="P515" s="25" t="s">
        <v>0</v>
      </c>
      <c r="Q515" s="25" t="s">
        <v>0</v>
      </c>
      <c r="R515" s="25" t="s">
        <v>0</v>
      </c>
      <c r="S515" s="12" t="s">
        <v>1</v>
      </c>
      <c r="T515" s="12" t="s">
        <v>42</v>
      </c>
      <c r="U515" s="6" t="str">
        <f t="shared" si="113"/>
        <v>Propriedade destinada a iluminar:    é.iluminador.de</v>
      </c>
      <c r="V515" s="6" t="str">
        <f t="shared" si="114"/>
        <v>Dado para iluminar:     iluminador.de          Deve ser formatado como (xsd:string)</v>
      </c>
      <c r="W515" s="28" t="s">
        <v>2210</v>
      </c>
      <c r="X515" s="22" t="str">
        <f t="shared" ref="X515:X578" si="120">IF(F514&lt;&gt;F515,_xlfn.CONCAT(RIGHT(LEFT(F515,6),4),".100"),_xlfn.CONCAT(RIGHT(LEFT(F515,6),4),".",SUM(VALUE(RIGHT(X514,3)),1)))</f>
        <v>ilum.100</v>
      </c>
      <c r="Y515" s="48" t="str">
        <f t="shared" ref="Y515:Y578" si="121">_xlfn.CONCAT("É um conceito de ", SUBSTITUTE(F515, "d.",  ""))</f>
        <v>É um conceito de iluminar</v>
      </c>
      <c r="Z515" s="47" t="str">
        <f t="shared" si="115"/>
        <v>Revit ID o IFC GlobalId o identificador único de objeto. Identificación de la entidad de alumbrado. Puede ser una lámpara o un poste de luz.</v>
      </c>
      <c r="AA515" s="50" t="str">
        <f t="shared" ref="AA515:AA578" si="122">IF(AB515="null", "null", "categoria.revit")</f>
        <v>null</v>
      </c>
      <c r="AB515" s="51" t="s">
        <v>0</v>
      </c>
      <c r="AC515" s="50" t="str">
        <f t="shared" ref="AC515:AC578" si="123">IF(AD515="null", "null", "classe.ifc")</f>
        <v>null</v>
      </c>
      <c r="AD515" s="51" t="s">
        <v>0</v>
      </c>
    </row>
    <row r="516" spans="1:30" s="31" customFormat="1" ht="6" customHeight="1" x14ac:dyDescent="0.25">
      <c r="A516" s="4">
        <v>516</v>
      </c>
      <c r="B516" s="11" t="s">
        <v>36</v>
      </c>
      <c r="C516" s="27" t="str">
        <f t="shared" si="111"/>
        <v>p.iluminar</v>
      </c>
      <c r="D516" s="7" t="str">
        <f t="shared" si="112"/>
        <v>é.iluminado.por</v>
      </c>
      <c r="E516" s="10" t="s">
        <v>37</v>
      </c>
      <c r="F516" s="20" t="str">
        <f t="shared" ref="F516:F546" si="124">F515</f>
        <v>d.iluminar</v>
      </c>
      <c r="G516" s="33" t="s">
        <v>1531</v>
      </c>
      <c r="H516" s="26" t="s">
        <v>38</v>
      </c>
      <c r="I516" s="29" t="s">
        <v>0</v>
      </c>
      <c r="J516" s="25" t="s">
        <v>0</v>
      </c>
      <c r="K516" s="25" t="s">
        <v>0</v>
      </c>
      <c r="L516" s="25" t="s">
        <v>0</v>
      </c>
      <c r="M516" s="25" t="s">
        <v>0</v>
      </c>
      <c r="N516" s="25" t="s">
        <v>0</v>
      </c>
      <c r="O516" s="25" t="s">
        <v>0</v>
      </c>
      <c r="P516" s="25" t="s">
        <v>0</v>
      </c>
      <c r="Q516" s="25" t="s">
        <v>0</v>
      </c>
      <c r="R516" s="25" t="s">
        <v>0</v>
      </c>
      <c r="S516" s="12" t="s">
        <v>1</v>
      </c>
      <c r="T516" s="12" t="s">
        <v>42</v>
      </c>
      <c r="U516" s="6" t="str">
        <f t="shared" si="113"/>
        <v>Propriedade destinada a iluminar:    é.iluminado.por</v>
      </c>
      <c r="V516" s="6" t="str">
        <f t="shared" si="114"/>
        <v>Dado para iluminar:     iluminado.por          Deve ser formatado como (xsd:string)</v>
      </c>
      <c r="W516" s="28" t="s">
        <v>2211</v>
      </c>
      <c r="X516" s="22" t="str">
        <f t="shared" si="120"/>
        <v>ilum.101</v>
      </c>
      <c r="Y516" s="48" t="str">
        <f t="shared" si="121"/>
        <v>É um conceito de iluminar</v>
      </c>
      <c r="Z516" s="47" t="str">
        <f t="shared" si="115"/>
        <v>Revit ID o IFC GlobalId o identificador único de objeto. Identificación de un elemento que es iluminado por algún otro elemento.</v>
      </c>
      <c r="AA516" s="50" t="str">
        <f t="shared" si="122"/>
        <v>null</v>
      </c>
      <c r="AB516" s="51" t="s">
        <v>0</v>
      </c>
      <c r="AC516" s="50" t="str">
        <f t="shared" si="123"/>
        <v>null</v>
      </c>
      <c r="AD516" s="51" t="s">
        <v>0</v>
      </c>
    </row>
    <row r="517" spans="1:30" s="31" customFormat="1" ht="6" customHeight="1" x14ac:dyDescent="0.25">
      <c r="A517" s="4">
        <v>517</v>
      </c>
      <c r="B517" s="11" t="s">
        <v>36</v>
      </c>
      <c r="C517" s="27" t="str">
        <f t="shared" si="111"/>
        <v>p.iluminar</v>
      </c>
      <c r="D517" s="7" t="str">
        <f t="shared" si="112"/>
        <v>é.luz.natural</v>
      </c>
      <c r="E517" s="10" t="s">
        <v>37</v>
      </c>
      <c r="F517" s="20" t="str">
        <f t="shared" si="124"/>
        <v>d.iluminar</v>
      </c>
      <c r="G517" s="33" t="s">
        <v>1122</v>
      </c>
      <c r="H517" s="26" t="s">
        <v>46</v>
      </c>
      <c r="I517" s="29" t="s">
        <v>0</v>
      </c>
      <c r="J517" s="25" t="s">
        <v>0</v>
      </c>
      <c r="K517" s="25" t="s">
        <v>0</v>
      </c>
      <c r="L517" s="25" t="s">
        <v>0</v>
      </c>
      <c r="M517" s="25" t="s">
        <v>0</v>
      </c>
      <c r="N517" s="25" t="s">
        <v>0</v>
      </c>
      <c r="O517" s="25" t="s">
        <v>0</v>
      </c>
      <c r="P517" s="25" t="s">
        <v>0</v>
      </c>
      <c r="Q517" s="25" t="s">
        <v>0</v>
      </c>
      <c r="R517" s="25" t="s">
        <v>0</v>
      </c>
      <c r="S517" s="12" t="s">
        <v>1</v>
      </c>
      <c r="T517" s="12" t="s">
        <v>42</v>
      </c>
      <c r="U517" s="6" t="str">
        <f t="shared" si="113"/>
        <v>Propriedade destinada a iluminar:    é.luz.natural</v>
      </c>
      <c r="V517" s="6" t="str">
        <f t="shared" si="114"/>
        <v>Dado para iluminar:     luz.natural          Deve ser formatado como (xsd:double)</v>
      </c>
      <c r="W517" s="28" t="s">
        <v>1123</v>
      </c>
      <c r="X517" s="22" t="str">
        <f t="shared" si="120"/>
        <v>ilum.102</v>
      </c>
      <c r="Y517" s="48" t="str">
        <f t="shared" si="121"/>
        <v>É um conceito de iluminar</v>
      </c>
      <c r="Z517" s="47" t="str">
        <f t="shared" si="115"/>
        <v>La cantidad de luz del ambiente exterior que penetra a través de las aberturas.</v>
      </c>
      <c r="AA517" s="50" t="str">
        <f t="shared" si="122"/>
        <v>null</v>
      </c>
      <c r="AB517" s="51" t="s">
        <v>0</v>
      </c>
      <c r="AC517" s="50" t="str">
        <f t="shared" si="123"/>
        <v>null</v>
      </c>
      <c r="AD517" s="51" t="s">
        <v>0</v>
      </c>
    </row>
    <row r="518" spans="1:30" s="31" customFormat="1" ht="6" customHeight="1" x14ac:dyDescent="0.25">
      <c r="A518" s="4">
        <v>518</v>
      </c>
      <c r="B518" s="11" t="s">
        <v>36</v>
      </c>
      <c r="C518" s="27" t="str">
        <f t="shared" si="111"/>
        <v>p.iluminar</v>
      </c>
      <c r="D518" s="7" t="str">
        <f t="shared" si="112"/>
        <v>é.luz.focal</v>
      </c>
      <c r="E518" s="10" t="s">
        <v>37</v>
      </c>
      <c r="F518" s="20" t="str">
        <f t="shared" si="124"/>
        <v>d.iluminar</v>
      </c>
      <c r="G518" s="33" t="s">
        <v>1087</v>
      </c>
      <c r="H518" s="26" t="s">
        <v>46</v>
      </c>
      <c r="I518" s="29" t="s">
        <v>0</v>
      </c>
      <c r="J518" s="25" t="s">
        <v>0</v>
      </c>
      <c r="K518" s="25" t="s">
        <v>0</v>
      </c>
      <c r="L518" s="25" t="s">
        <v>0</v>
      </c>
      <c r="M518" s="25" t="s">
        <v>0</v>
      </c>
      <c r="N518" s="25" t="s">
        <v>0</v>
      </c>
      <c r="O518" s="25" t="s">
        <v>0</v>
      </c>
      <c r="P518" s="25" t="s">
        <v>0</v>
      </c>
      <c r="Q518" s="25" t="s">
        <v>0</v>
      </c>
      <c r="R518" s="25" t="s">
        <v>0</v>
      </c>
      <c r="S518" s="12" t="s">
        <v>1</v>
      </c>
      <c r="T518" s="12" t="s">
        <v>42</v>
      </c>
      <c r="U518" s="6" t="str">
        <f t="shared" si="113"/>
        <v>Propriedade destinada a iluminar:    é.luz.focal</v>
      </c>
      <c r="V518" s="6" t="str">
        <f t="shared" si="114"/>
        <v>Dado para iluminar:     luz.focal          Deve ser formatado como (xsd:double)</v>
      </c>
      <c r="W518" s="28" t="s">
        <v>1088</v>
      </c>
      <c r="X518" s="22" t="str">
        <f t="shared" si="120"/>
        <v>ilum.103</v>
      </c>
      <c r="Y518" s="48" t="str">
        <f t="shared" si="121"/>
        <v>É um conceito de iluminar</v>
      </c>
      <c r="Z518" s="47" t="str">
        <f t="shared" si="115"/>
        <v>La luz se utiliza como foco. Suele tener un gran valor de iluminancia.</v>
      </c>
      <c r="AA518" s="50" t="str">
        <f t="shared" si="122"/>
        <v>null</v>
      </c>
      <c r="AB518" s="51" t="s">
        <v>0</v>
      </c>
      <c r="AC518" s="50" t="str">
        <f t="shared" si="123"/>
        <v>null</v>
      </c>
      <c r="AD518" s="51" t="s">
        <v>0</v>
      </c>
    </row>
    <row r="519" spans="1:30" s="31" customFormat="1" ht="6" customHeight="1" x14ac:dyDescent="0.25">
      <c r="A519" s="4">
        <v>519</v>
      </c>
      <c r="B519" s="11" t="s">
        <v>36</v>
      </c>
      <c r="C519" s="27" t="str">
        <f t="shared" ref="C519:C582" si="125">SUBSTITUTE(F519,"d.","p.")</f>
        <v>p.iluminar</v>
      </c>
      <c r="D519" s="7" t="str">
        <f t="shared" ref="D519:D582" si="126">_xlfn.CONCAT("é.",G519)</f>
        <v>é.luz.de.trabalho</v>
      </c>
      <c r="E519" s="10" t="s">
        <v>37</v>
      </c>
      <c r="F519" s="20" t="str">
        <f t="shared" si="124"/>
        <v>d.iluminar</v>
      </c>
      <c r="G519" s="33" t="s">
        <v>1083</v>
      </c>
      <c r="H519" s="26" t="s">
        <v>46</v>
      </c>
      <c r="I519" s="29" t="s">
        <v>0</v>
      </c>
      <c r="J519" s="25" t="s">
        <v>0</v>
      </c>
      <c r="K519" s="25" t="s">
        <v>0</v>
      </c>
      <c r="L519" s="25" t="s">
        <v>0</v>
      </c>
      <c r="M519" s="25" t="s">
        <v>0</v>
      </c>
      <c r="N519" s="25" t="s">
        <v>0</v>
      </c>
      <c r="O519" s="25" t="s">
        <v>0</v>
      </c>
      <c r="P519" s="25" t="s">
        <v>0</v>
      </c>
      <c r="Q519" s="25" t="s">
        <v>0</v>
      </c>
      <c r="R519" s="25" t="s">
        <v>0</v>
      </c>
      <c r="S519" s="12" t="s">
        <v>1</v>
      </c>
      <c r="T519" s="12" t="s">
        <v>42</v>
      </c>
      <c r="U519" s="6" t="str">
        <f t="shared" ref="U519:U582" si="127">_xlfn.CONCAT("Propriedade destinada a ",MID(C519,FIND("p.",C519,1)+2,100),":    ",D519)</f>
        <v>Propriedade destinada a iluminar:    é.luz.de.trabalho</v>
      </c>
      <c r="V519" s="6" t="str">
        <f t="shared" ref="V519:V582" si="128">_xlfn.CONCAT("Dado para ",MID(F519,FIND("d.",F519,1)+2,100),":     ",G519, "          Deve ser formatado como (",H519, ")")</f>
        <v>Dado para iluminar:     luz.de.trabalho          Deve ser formatado como (xsd:double)</v>
      </c>
      <c r="W519" s="28" t="s">
        <v>1089</v>
      </c>
      <c r="X519" s="22" t="str">
        <f t="shared" si="120"/>
        <v>ilum.104</v>
      </c>
      <c r="Y519" s="48" t="str">
        <f t="shared" si="121"/>
        <v>É um conceito de iluminar</v>
      </c>
      <c r="Z519" s="47" t="str">
        <f t="shared" ref="Z519:Z582" si="129">_xlfn.TRANSLATE(W519,"pt","es")</f>
        <v>La luz se utiliza para trabajar. Por lo general, los valores de iluminancia son suficientes para trabajar.</v>
      </c>
      <c r="AA519" s="50" t="str">
        <f t="shared" si="122"/>
        <v>null</v>
      </c>
      <c r="AB519" s="51" t="s">
        <v>0</v>
      </c>
      <c r="AC519" s="50" t="str">
        <f t="shared" si="123"/>
        <v>null</v>
      </c>
      <c r="AD519" s="51" t="s">
        <v>0</v>
      </c>
    </row>
    <row r="520" spans="1:30" s="31" customFormat="1" ht="6" customHeight="1" x14ac:dyDescent="0.25">
      <c r="A520" s="4">
        <v>520</v>
      </c>
      <c r="B520" s="11" t="s">
        <v>36</v>
      </c>
      <c r="C520" s="27" t="str">
        <f t="shared" si="125"/>
        <v>p.iluminar</v>
      </c>
      <c r="D520" s="7" t="str">
        <f t="shared" si="126"/>
        <v>é.luz.de.emergência</v>
      </c>
      <c r="E520" s="10" t="s">
        <v>37</v>
      </c>
      <c r="F520" s="20" t="str">
        <f t="shared" si="124"/>
        <v>d.iluminar</v>
      </c>
      <c r="G520" s="33" t="s">
        <v>1084</v>
      </c>
      <c r="H520" s="26" t="s">
        <v>46</v>
      </c>
      <c r="I520" s="29" t="s">
        <v>0</v>
      </c>
      <c r="J520" s="25" t="s">
        <v>0</v>
      </c>
      <c r="K520" s="25" t="s">
        <v>0</v>
      </c>
      <c r="L520" s="25" t="s">
        <v>0</v>
      </c>
      <c r="M520" s="25" t="s">
        <v>0</v>
      </c>
      <c r="N520" s="25" t="s">
        <v>0</v>
      </c>
      <c r="O520" s="25" t="s">
        <v>0</v>
      </c>
      <c r="P520" s="25" t="s">
        <v>0</v>
      </c>
      <c r="Q520" s="25" t="s">
        <v>0</v>
      </c>
      <c r="R520" s="25" t="s">
        <v>0</v>
      </c>
      <c r="S520" s="12" t="s">
        <v>1</v>
      </c>
      <c r="T520" s="12" t="s">
        <v>42</v>
      </c>
      <c r="U520" s="6" t="str">
        <f t="shared" si="127"/>
        <v>Propriedade destinada a iluminar:    é.luz.de.emergência</v>
      </c>
      <c r="V520" s="6" t="str">
        <f t="shared" si="128"/>
        <v>Dado para iluminar:     luz.de.emergência          Deve ser formatado como (xsd:double)</v>
      </c>
      <c r="W520" s="28" t="s">
        <v>1090</v>
      </c>
      <c r="X520" s="22" t="str">
        <f t="shared" si="120"/>
        <v>ilum.105</v>
      </c>
      <c r="Y520" s="48" t="str">
        <f t="shared" si="121"/>
        <v>É um conceito de iluminar</v>
      </c>
      <c r="Z520" s="47" t="str">
        <f t="shared" si="129"/>
        <v>La luz se utiliza para situaciones de emergencia. Estratégicamente posicionados en lugares de circulación.</v>
      </c>
      <c r="AA520" s="50" t="str">
        <f t="shared" si="122"/>
        <v>null</v>
      </c>
      <c r="AB520" s="51" t="s">
        <v>0</v>
      </c>
      <c r="AC520" s="50" t="str">
        <f t="shared" si="123"/>
        <v>null</v>
      </c>
      <c r="AD520" s="51" t="s">
        <v>0</v>
      </c>
    </row>
    <row r="521" spans="1:30" s="31" customFormat="1" ht="6" customHeight="1" x14ac:dyDescent="0.25">
      <c r="A521" s="4">
        <v>521</v>
      </c>
      <c r="B521" s="11" t="s">
        <v>36</v>
      </c>
      <c r="C521" s="27" t="str">
        <f t="shared" si="125"/>
        <v>p.iluminar</v>
      </c>
      <c r="D521" s="7" t="str">
        <f t="shared" si="126"/>
        <v>é.luz.de.aviso</v>
      </c>
      <c r="E521" s="10" t="s">
        <v>37</v>
      </c>
      <c r="F521" s="20" t="str">
        <f t="shared" si="124"/>
        <v>d.iluminar</v>
      </c>
      <c r="G521" s="33" t="s">
        <v>1086</v>
      </c>
      <c r="H521" s="26" t="s">
        <v>46</v>
      </c>
      <c r="I521" s="29" t="s">
        <v>0</v>
      </c>
      <c r="J521" s="25" t="s">
        <v>0</v>
      </c>
      <c r="K521" s="25" t="s">
        <v>0</v>
      </c>
      <c r="L521" s="25" t="s">
        <v>0</v>
      </c>
      <c r="M521" s="25" t="s">
        <v>0</v>
      </c>
      <c r="N521" s="25" t="s">
        <v>0</v>
      </c>
      <c r="O521" s="25" t="s">
        <v>0</v>
      </c>
      <c r="P521" s="25" t="s">
        <v>0</v>
      </c>
      <c r="Q521" s="25" t="s">
        <v>0</v>
      </c>
      <c r="R521" s="25" t="s">
        <v>0</v>
      </c>
      <c r="S521" s="12" t="s">
        <v>1</v>
      </c>
      <c r="T521" s="12" t="s">
        <v>42</v>
      </c>
      <c r="U521" s="6" t="str">
        <f t="shared" si="127"/>
        <v>Propriedade destinada a iluminar:    é.luz.de.aviso</v>
      </c>
      <c r="V521" s="6" t="str">
        <f t="shared" si="128"/>
        <v>Dado para iluminar:     luz.de.aviso          Deve ser formatado como (xsd:double)</v>
      </c>
      <c r="W521" s="28" t="s">
        <v>1091</v>
      </c>
      <c r="X521" s="22" t="str">
        <f t="shared" si="120"/>
        <v>ilum.106</v>
      </c>
      <c r="Y521" s="48" t="str">
        <f t="shared" si="121"/>
        <v>É um conceito de iluminar</v>
      </c>
      <c r="Z521" s="47" t="str">
        <f t="shared" si="129"/>
        <v>La luz se utiliza para advertir a los usuarios. Estratégicamente posicionado en lugares visibles.</v>
      </c>
      <c r="AA521" s="50" t="str">
        <f t="shared" si="122"/>
        <v>null</v>
      </c>
      <c r="AB521" s="51" t="s">
        <v>0</v>
      </c>
      <c r="AC521" s="50" t="str">
        <f t="shared" si="123"/>
        <v>null</v>
      </c>
      <c r="AD521" s="51" t="s">
        <v>0</v>
      </c>
    </row>
    <row r="522" spans="1:30" s="31" customFormat="1" ht="6" customHeight="1" x14ac:dyDescent="0.25">
      <c r="A522" s="4">
        <v>522</v>
      </c>
      <c r="B522" s="11" t="s">
        <v>36</v>
      </c>
      <c r="C522" s="27" t="str">
        <f t="shared" si="125"/>
        <v>p.iluminar</v>
      </c>
      <c r="D522" s="7" t="str">
        <f t="shared" si="126"/>
        <v>é.luz.ornamental</v>
      </c>
      <c r="E522" s="10" t="s">
        <v>37</v>
      </c>
      <c r="F522" s="20" t="str">
        <f t="shared" si="124"/>
        <v>d.iluminar</v>
      </c>
      <c r="G522" s="33" t="s">
        <v>1085</v>
      </c>
      <c r="H522" s="26" t="s">
        <v>46</v>
      </c>
      <c r="I522" s="29" t="s">
        <v>0</v>
      </c>
      <c r="J522" s="25" t="s">
        <v>0</v>
      </c>
      <c r="K522" s="25" t="s">
        <v>0</v>
      </c>
      <c r="L522" s="25" t="s">
        <v>0</v>
      </c>
      <c r="M522" s="25" t="s">
        <v>0</v>
      </c>
      <c r="N522" s="25" t="s">
        <v>0</v>
      </c>
      <c r="O522" s="25" t="s">
        <v>0</v>
      </c>
      <c r="P522" s="25" t="s">
        <v>0</v>
      </c>
      <c r="Q522" s="25" t="s">
        <v>0</v>
      </c>
      <c r="R522" s="25" t="s">
        <v>0</v>
      </c>
      <c r="S522" s="12" t="s">
        <v>1</v>
      </c>
      <c r="T522" s="12" t="s">
        <v>42</v>
      </c>
      <c r="U522" s="6" t="str">
        <f t="shared" si="127"/>
        <v>Propriedade destinada a iluminar:    é.luz.ornamental</v>
      </c>
      <c r="V522" s="6" t="str">
        <f t="shared" si="128"/>
        <v>Dado para iluminar:     luz.ornamental          Deve ser formatado como (xsd:double)</v>
      </c>
      <c r="W522" s="28" t="s">
        <v>1092</v>
      </c>
      <c r="X522" s="22" t="str">
        <f t="shared" si="120"/>
        <v>ilum.107</v>
      </c>
      <c r="Y522" s="48" t="str">
        <f t="shared" si="121"/>
        <v>É um conceito de iluminar</v>
      </c>
      <c r="Z522" s="47" t="str">
        <f t="shared" si="129"/>
        <v>La luz se utiliza para lograr efectos ambientales. Gran variedad de colores y formas.</v>
      </c>
      <c r="AA522" s="50" t="str">
        <f t="shared" si="122"/>
        <v>null</v>
      </c>
      <c r="AB522" s="51" t="s">
        <v>0</v>
      </c>
      <c r="AC522" s="50" t="str">
        <f t="shared" si="123"/>
        <v>null</v>
      </c>
      <c r="AD522" s="51" t="s">
        <v>0</v>
      </c>
    </row>
    <row r="523" spans="1:30" s="31" customFormat="1" ht="6" customHeight="1" x14ac:dyDescent="0.25">
      <c r="A523" s="4">
        <v>523</v>
      </c>
      <c r="B523" s="11" t="s">
        <v>36</v>
      </c>
      <c r="C523" s="27" t="str">
        <f t="shared" si="125"/>
        <v>p.iluminar</v>
      </c>
      <c r="D523" s="7" t="str">
        <f t="shared" si="126"/>
        <v>é.fluxo.luminoso</v>
      </c>
      <c r="E523" s="10" t="s">
        <v>37</v>
      </c>
      <c r="F523" s="20" t="str">
        <f t="shared" si="124"/>
        <v>d.iluminar</v>
      </c>
      <c r="G523" s="33" t="s">
        <v>509</v>
      </c>
      <c r="H523" s="26" t="s">
        <v>46</v>
      </c>
      <c r="I523" s="29" t="s">
        <v>0</v>
      </c>
      <c r="J523" s="25" t="s">
        <v>0</v>
      </c>
      <c r="K523" s="25" t="s">
        <v>0</v>
      </c>
      <c r="L523" s="25" t="s">
        <v>0</v>
      </c>
      <c r="M523" s="25" t="s">
        <v>0</v>
      </c>
      <c r="N523" s="25" t="s">
        <v>0</v>
      </c>
      <c r="O523" s="25" t="s">
        <v>0</v>
      </c>
      <c r="P523" s="25" t="s">
        <v>0</v>
      </c>
      <c r="Q523" s="25" t="s">
        <v>0</v>
      </c>
      <c r="R523" s="25" t="s">
        <v>0</v>
      </c>
      <c r="S523" s="12" t="s">
        <v>1</v>
      </c>
      <c r="T523" s="12" t="s">
        <v>42</v>
      </c>
      <c r="U523" s="6" t="str">
        <f t="shared" si="127"/>
        <v>Propriedade destinada a iluminar:    é.fluxo.luminoso</v>
      </c>
      <c r="V523" s="6" t="str">
        <f t="shared" si="128"/>
        <v>Dado para iluminar:     fluxo.luminoso          Deve ser formatado como (xsd:double)</v>
      </c>
      <c r="W523" s="28" t="s">
        <v>78</v>
      </c>
      <c r="X523" s="22" t="str">
        <f t="shared" si="120"/>
        <v>ilum.108</v>
      </c>
      <c r="Y523" s="48" t="str">
        <f t="shared" si="121"/>
        <v>É um conceito de iluminar</v>
      </c>
      <c r="Z523" s="47" t="str">
        <f t="shared" si="129"/>
        <v>La unidad es el lumen (Lm). Valores límite entre 250 y 8000.</v>
      </c>
      <c r="AA523" s="50" t="str">
        <f t="shared" si="122"/>
        <v>null</v>
      </c>
      <c r="AB523" s="51" t="s">
        <v>0</v>
      </c>
      <c r="AC523" s="50" t="str">
        <f t="shared" si="123"/>
        <v>null</v>
      </c>
      <c r="AD523" s="51" t="s">
        <v>0</v>
      </c>
    </row>
    <row r="524" spans="1:30" s="31" customFormat="1" ht="6" customHeight="1" x14ac:dyDescent="0.25">
      <c r="A524" s="4">
        <v>524</v>
      </c>
      <c r="B524" s="11" t="s">
        <v>36</v>
      </c>
      <c r="C524" s="27" t="str">
        <f t="shared" si="125"/>
        <v>p.iluminar</v>
      </c>
      <c r="D524" s="7" t="str">
        <f t="shared" si="126"/>
        <v>é.iluminância</v>
      </c>
      <c r="E524" s="10" t="s">
        <v>37</v>
      </c>
      <c r="F524" s="20" t="str">
        <f t="shared" si="124"/>
        <v>d.iluminar</v>
      </c>
      <c r="G524" s="33" t="s">
        <v>1120</v>
      </c>
      <c r="H524" s="26" t="s">
        <v>43</v>
      </c>
      <c r="I524" s="29" t="s">
        <v>0</v>
      </c>
      <c r="J524" s="25" t="s">
        <v>0</v>
      </c>
      <c r="K524" s="25" t="s">
        <v>0</v>
      </c>
      <c r="L524" s="25" t="s">
        <v>0</v>
      </c>
      <c r="M524" s="25" t="s">
        <v>0</v>
      </c>
      <c r="N524" s="25" t="s">
        <v>0</v>
      </c>
      <c r="O524" s="25" t="s">
        <v>0</v>
      </c>
      <c r="P524" s="25" t="s">
        <v>0</v>
      </c>
      <c r="Q524" s="25" t="s">
        <v>0</v>
      </c>
      <c r="R524" s="25" t="s">
        <v>0</v>
      </c>
      <c r="S524" s="12" t="s">
        <v>1</v>
      </c>
      <c r="T524" s="12" t="s">
        <v>42</v>
      </c>
      <c r="U524" s="6" t="str">
        <f t="shared" si="127"/>
        <v>Propriedade destinada a iluminar:    é.iluminância</v>
      </c>
      <c r="V524" s="6" t="str">
        <f t="shared" si="128"/>
        <v>Dado para iluminar:     iluminância          Deve ser formatado como (xsd:integer)</v>
      </c>
      <c r="W524" s="28" t="s">
        <v>2062</v>
      </c>
      <c r="X524" s="22" t="str">
        <f t="shared" si="120"/>
        <v>ilum.109</v>
      </c>
      <c r="Y524" s="48" t="str">
        <f t="shared" si="121"/>
        <v>É um conceito de iluminar</v>
      </c>
      <c r="Z524" s="47" t="str">
        <f t="shared" si="129"/>
        <v>El valor de Iluminancia define la cantidad de luz que incide sobre una superficie. La unidad es Lux (1 Lm/m2) y debe cumplir con la norma NBR ISO/CIE 8995-1.</v>
      </c>
      <c r="AA524" s="50" t="str">
        <f t="shared" si="122"/>
        <v>null</v>
      </c>
      <c r="AB524" s="51" t="s">
        <v>0</v>
      </c>
      <c r="AC524" s="50" t="str">
        <f t="shared" si="123"/>
        <v>null</v>
      </c>
      <c r="AD524" s="51" t="s">
        <v>0</v>
      </c>
    </row>
    <row r="525" spans="1:30" s="31" customFormat="1" ht="6" customHeight="1" x14ac:dyDescent="0.25">
      <c r="A525" s="4">
        <v>525</v>
      </c>
      <c r="B525" s="11" t="s">
        <v>36</v>
      </c>
      <c r="C525" s="27" t="str">
        <f t="shared" si="125"/>
        <v>p.iluminar</v>
      </c>
      <c r="D525" s="7" t="str">
        <f t="shared" si="126"/>
        <v>é.eficiência.luminosa</v>
      </c>
      <c r="E525" s="10" t="s">
        <v>37</v>
      </c>
      <c r="F525" s="20" t="str">
        <f t="shared" si="124"/>
        <v>d.iluminar</v>
      </c>
      <c r="G525" s="33" t="s">
        <v>510</v>
      </c>
      <c r="H525" s="26" t="s">
        <v>46</v>
      </c>
      <c r="I525" s="29" t="s">
        <v>0</v>
      </c>
      <c r="J525" s="25" t="s">
        <v>0</v>
      </c>
      <c r="K525" s="25" t="s">
        <v>0</v>
      </c>
      <c r="L525" s="25" t="s">
        <v>0</v>
      </c>
      <c r="M525" s="25" t="s">
        <v>0</v>
      </c>
      <c r="N525" s="25" t="s">
        <v>0</v>
      </c>
      <c r="O525" s="25" t="s">
        <v>0</v>
      </c>
      <c r="P525" s="25" t="s">
        <v>0</v>
      </c>
      <c r="Q525" s="25" t="s">
        <v>0</v>
      </c>
      <c r="R525" s="25" t="s">
        <v>0</v>
      </c>
      <c r="S525" s="12" t="s">
        <v>1</v>
      </c>
      <c r="T525" s="12" t="s">
        <v>42</v>
      </c>
      <c r="U525" s="6" t="str">
        <f t="shared" si="127"/>
        <v>Propriedade destinada a iluminar:    é.eficiência.luminosa</v>
      </c>
      <c r="V525" s="6" t="str">
        <f t="shared" si="128"/>
        <v>Dado para iluminar:     eficiência.luminosa          Deve ser formatado como (xsd:double)</v>
      </c>
      <c r="W525" s="28" t="s">
        <v>112</v>
      </c>
      <c r="X525" s="22" t="str">
        <f t="shared" si="120"/>
        <v>ilum.110</v>
      </c>
      <c r="Y525" s="48" t="str">
        <f t="shared" si="121"/>
        <v>É um conceito de iluminar</v>
      </c>
      <c r="Z525" s="47" t="str">
        <f t="shared" si="129"/>
        <v>El valor se expresa mediante la relación lúmenes / vatios.</v>
      </c>
      <c r="AA525" s="50" t="str">
        <f t="shared" si="122"/>
        <v>null</v>
      </c>
      <c r="AB525" s="51" t="s">
        <v>0</v>
      </c>
      <c r="AC525" s="50" t="str">
        <f t="shared" si="123"/>
        <v>null</v>
      </c>
      <c r="AD525" s="51" t="s">
        <v>0</v>
      </c>
    </row>
    <row r="526" spans="1:30" s="31" customFormat="1" ht="6" customHeight="1" x14ac:dyDescent="0.25">
      <c r="A526" s="4">
        <v>526</v>
      </c>
      <c r="B526" s="11" t="s">
        <v>36</v>
      </c>
      <c r="C526" s="27" t="str">
        <f t="shared" si="125"/>
        <v>p.iluminar</v>
      </c>
      <c r="D526" s="7" t="str">
        <f t="shared" si="126"/>
        <v>é.temperatura.de.cor</v>
      </c>
      <c r="E526" s="10" t="s">
        <v>37</v>
      </c>
      <c r="F526" s="20" t="str">
        <f t="shared" si="124"/>
        <v>d.iluminar</v>
      </c>
      <c r="G526" s="33" t="s">
        <v>511</v>
      </c>
      <c r="H526" s="26" t="s">
        <v>43</v>
      </c>
      <c r="I526" s="29" t="s">
        <v>0</v>
      </c>
      <c r="J526" s="25" t="s">
        <v>0</v>
      </c>
      <c r="K526" s="25" t="s">
        <v>0</v>
      </c>
      <c r="L526" s="25" t="s">
        <v>0</v>
      </c>
      <c r="M526" s="25" t="s">
        <v>0</v>
      </c>
      <c r="N526" s="25" t="s">
        <v>0</v>
      </c>
      <c r="O526" s="25" t="s">
        <v>0</v>
      </c>
      <c r="P526" s="25" t="s">
        <v>0</v>
      </c>
      <c r="Q526" s="25" t="s">
        <v>0</v>
      </c>
      <c r="R526" s="25" t="s">
        <v>0</v>
      </c>
      <c r="S526" s="12" t="s">
        <v>1</v>
      </c>
      <c r="T526" s="12" t="s">
        <v>42</v>
      </c>
      <c r="U526" s="6" t="str">
        <f t="shared" si="127"/>
        <v>Propriedade destinada a iluminar:    é.temperatura.de.cor</v>
      </c>
      <c r="V526" s="6" t="str">
        <f t="shared" si="128"/>
        <v>Dado para iluminar:     temperatura.de.cor          Deve ser formatado como (xsd:integer)</v>
      </c>
      <c r="W526" s="28" t="s">
        <v>79</v>
      </c>
      <c r="X526" s="22" t="str">
        <f t="shared" si="120"/>
        <v>ilum.111</v>
      </c>
      <c r="Y526" s="48" t="str">
        <f t="shared" si="121"/>
        <v>É um conceito de iluminar</v>
      </c>
      <c r="Z526" s="47" t="str">
        <f t="shared" si="129"/>
        <v>La unidad son los grados Kelvin (K). Valores límite entre 1000 y 6500.</v>
      </c>
      <c r="AA526" s="50" t="str">
        <f t="shared" si="122"/>
        <v>null</v>
      </c>
      <c r="AB526" s="51" t="s">
        <v>0</v>
      </c>
      <c r="AC526" s="50" t="str">
        <f t="shared" si="123"/>
        <v>null</v>
      </c>
      <c r="AD526" s="51" t="s">
        <v>0</v>
      </c>
    </row>
    <row r="527" spans="1:30" s="31" customFormat="1" ht="6" customHeight="1" x14ac:dyDescent="0.25">
      <c r="A527" s="4">
        <v>527</v>
      </c>
      <c r="B527" s="11" t="s">
        <v>36</v>
      </c>
      <c r="C527" s="27" t="str">
        <f t="shared" si="125"/>
        <v>p.iluminar</v>
      </c>
      <c r="D527" s="7" t="str">
        <f t="shared" si="126"/>
        <v>é.fotometria</v>
      </c>
      <c r="E527" s="10" t="s">
        <v>37</v>
      </c>
      <c r="F527" s="20" t="str">
        <f t="shared" si="124"/>
        <v>d.iluminar</v>
      </c>
      <c r="G527" s="33" t="s">
        <v>512</v>
      </c>
      <c r="H527" s="26" t="s">
        <v>38</v>
      </c>
      <c r="I527" s="29" t="s">
        <v>0</v>
      </c>
      <c r="J527" s="25" t="s">
        <v>0</v>
      </c>
      <c r="K527" s="25" t="s">
        <v>0</v>
      </c>
      <c r="L527" s="25" t="s">
        <v>0</v>
      </c>
      <c r="M527" s="25" t="s">
        <v>0</v>
      </c>
      <c r="N527" s="25" t="s">
        <v>0</v>
      </c>
      <c r="O527" s="25" t="s">
        <v>0</v>
      </c>
      <c r="P527" s="25" t="s">
        <v>0</v>
      </c>
      <c r="Q527" s="25" t="s">
        <v>0</v>
      </c>
      <c r="R527" s="25" t="s">
        <v>0</v>
      </c>
      <c r="S527" s="12" t="s">
        <v>1</v>
      </c>
      <c r="T527" s="12" t="s">
        <v>42</v>
      </c>
      <c r="U527" s="6" t="str">
        <f t="shared" si="127"/>
        <v>Propriedade destinada a iluminar:    é.fotometria</v>
      </c>
      <c r="V527" s="6" t="str">
        <f t="shared" si="128"/>
        <v>Dado para iluminar:     fotometria          Deve ser formatado como (xsd:string)</v>
      </c>
      <c r="W527" s="28" t="s">
        <v>80</v>
      </c>
      <c r="X527" s="22" t="str">
        <f t="shared" si="120"/>
        <v>ilum.112</v>
      </c>
      <c r="Y527" s="48" t="str">
        <f t="shared" si="121"/>
        <v>É um conceito de iluminar</v>
      </c>
      <c r="Z527" s="47" t="str">
        <f t="shared" si="129"/>
        <v>Datos fotométricos cargados en archivos IES.</v>
      </c>
      <c r="AA527" s="50" t="str">
        <f t="shared" si="122"/>
        <v>null</v>
      </c>
      <c r="AB527" s="51" t="s">
        <v>0</v>
      </c>
      <c r="AC527" s="50" t="str">
        <f t="shared" si="123"/>
        <v>null</v>
      </c>
      <c r="AD527" s="51" t="s">
        <v>0</v>
      </c>
    </row>
    <row r="528" spans="1:30" s="31" customFormat="1" ht="6" customHeight="1" x14ac:dyDescent="0.25">
      <c r="A528" s="4">
        <v>528</v>
      </c>
      <c r="B528" s="11" t="s">
        <v>36</v>
      </c>
      <c r="C528" s="27" t="str">
        <f t="shared" si="125"/>
        <v>p.iluminar</v>
      </c>
      <c r="D528" s="7" t="str">
        <f t="shared" si="126"/>
        <v>é.ofuscamento</v>
      </c>
      <c r="E528" s="10" t="s">
        <v>37</v>
      </c>
      <c r="F528" s="20" t="str">
        <f t="shared" si="124"/>
        <v>d.iluminar</v>
      </c>
      <c r="G528" s="33" t="s">
        <v>1121</v>
      </c>
      <c r="H528" s="26" t="s">
        <v>46</v>
      </c>
      <c r="I528" s="29" t="s">
        <v>0</v>
      </c>
      <c r="J528" s="25" t="s">
        <v>0</v>
      </c>
      <c r="K528" s="25" t="s">
        <v>0</v>
      </c>
      <c r="L528" s="25" t="s">
        <v>0</v>
      </c>
      <c r="M528" s="25" t="s">
        <v>0</v>
      </c>
      <c r="N528" s="25" t="s">
        <v>0</v>
      </c>
      <c r="O528" s="25" t="s">
        <v>0</v>
      </c>
      <c r="P528" s="25" t="s">
        <v>0</v>
      </c>
      <c r="Q528" s="25" t="s">
        <v>0</v>
      </c>
      <c r="R528" s="25" t="s">
        <v>0</v>
      </c>
      <c r="S528" s="12" t="s">
        <v>1</v>
      </c>
      <c r="T528" s="12" t="s">
        <v>42</v>
      </c>
      <c r="U528" s="6" t="str">
        <f t="shared" si="127"/>
        <v>Propriedade destinada a iluminar:    é.ofuscamento</v>
      </c>
      <c r="V528" s="6" t="str">
        <f t="shared" si="128"/>
        <v>Dado para iluminar:     ofuscamento          Deve ser formatado como (xsd:double)</v>
      </c>
      <c r="W528" s="28" t="s">
        <v>2063</v>
      </c>
      <c r="X528" s="22" t="str">
        <f t="shared" si="120"/>
        <v>ilum.113</v>
      </c>
      <c r="Y528" s="48" t="str">
        <f t="shared" si="121"/>
        <v>É um conceito de iluminar</v>
      </c>
      <c r="Z528" s="47" t="str">
        <f t="shared" si="129"/>
        <v>Sensación visual incómoda producida por el exceso de deslumbramiento. Medido por la norma NBR ISO/CIE 8995-1 como UGR (Índice Unificado de Ofuscación). .</v>
      </c>
      <c r="AA528" s="50" t="str">
        <f t="shared" si="122"/>
        <v>null</v>
      </c>
      <c r="AB528" s="51" t="s">
        <v>0</v>
      </c>
      <c r="AC528" s="50" t="str">
        <f t="shared" si="123"/>
        <v>null</v>
      </c>
      <c r="AD528" s="51" t="s">
        <v>0</v>
      </c>
    </row>
    <row r="529" spans="1:30" s="31" customFormat="1" ht="6" customHeight="1" x14ac:dyDescent="0.25">
      <c r="A529" s="4">
        <v>529</v>
      </c>
      <c r="B529" s="11" t="s">
        <v>36</v>
      </c>
      <c r="C529" s="27" t="str">
        <f t="shared" si="125"/>
        <v>p.iluminar</v>
      </c>
      <c r="D529" s="7" t="str">
        <f t="shared" si="126"/>
        <v>é.irc</v>
      </c>
      <c r="E529" s="10" t="s">
        <v>37</v>
      </c>
      <c r="F529" s="20" t="str">
        <f t="shared" si="124"/>
        <v>d.iluminar</v>
      </c>
      <c r="G529" s="33" t="s">
        <v>513</v>
      </c>
      <c r="H529" s="26" t="s">
        <v>38</v>
      </c>
      <c r="I529" s="29" t="s">
        <v>0</v>
      </c>
      <c r="J529" s="25" t="s">
        <v>0</v>
      </c>
      <c r="K529" s="25" t="s">
        <v>0</v>
      </c>
      <c r="L529" s="25" t="s">
        <v>0</v>
      </c>
      <c r="M529" s="25" t="s">
        <v>0</v>
      </c>
      <c r="N529" s="25" t="s">
        <v>0</v>
      </c>
      <c r="O529" s="25" t="s">
        <v>0</v>
      </c>
      <c r="P529" s="25" t="s">
        <v>0</v>
      </c>
      <c r="Q529" s="25" t="s">
        <v>0</v>
      </c>
      <c r="R529" s="25" t="s">
        <v>0</v>
      </c>
      <c r="S529" s="12" t="s">
        <v>1</v>
      </c>
      <c r="T529" s="12" t="s">
        <v>42</v>
      </c>
      <c r="U529" s="6" t="str">
        <f t="shared" si="127"/>
        <v>Propriedade destinada a iluminar:    é.irc</v>
      </c>
      <c r="V529" s="6" t="str">
        <f t="shared" si="128"/>
        <v>Dado para iluminar:     irc          Deve ser formatado como (xsd:string)</v>
      </c>
      <c r="W529" s="28" t="s">
        <v>81</v>
      </c>
      <c r="X529" s="22" t="str">
        <f t="shared" si="120"/>
        <v>ilum.114</v>
      </c>
      <c r="Y529" s="48" t="str">
        <f t="shared" si="121"/>
        <v>É um conceito de iluminar</v>
      </c>
      <c r="Z529" s="47" t="str">
        <f t="shared" si="129"/>
        <v>Índice de reproducción cromática. Valores límite de 0 a 100.</v>
      </c>
      <c r="AA529" s="50" t="str">
        <f t="shared" si="122"/>
        <v>null</v>
      </c>
      <c r="AB529" s="51" t="s">
        <v>0</v>
      </c>
      <c r="AC529" s="50" t="str">
        <f t="shared" si="123"/>
        <v>null</v>
      </c>
      <c r="AD529" s="51" t="s">
        <v>0</v>
      </c>
    </row>
    <row r="530" spans="1:30" s="31" customFormat="1" ht="6" customHeight="1" x14ac:dyDescent="0.25">
      <c r="A530" s="4">
        <v>530</v>
      </c>
      <c r="B530" s="11" t="s">
        <v>36</v>
      </c>
      <c r="C530" s="27" t="str">
        <f t="shared" si="125"/>
        <v>p.iluminar</v>
      </c>
      <c r="D530" s="7" t="str">
        <f t="shared" si="126"/>
        <v>é.insolação.direta.excessiva</v>
      </c>
      <c r="E530" s="10" t="s">
        <v>37</v>
      </c>
      <c r="F530" s="20" t="str">
        <f t="shared" si="124"/>
        <v>d.iluminar</v>
      </c>
      <c r="G530" s="33" t="s">
        <v>1661</v>
      </c>
      <c r="H530" s="26" t="s">
        <v>46</v>
      </c>
      <c r="I530" s="29" t="s">
        <v>0</v>
      </c>
      <c r="J530" s="25" t="s">
        <v>0</v>
      </c>
      <c r="K530" s="25" t="s">
        <v>0</v>
      </c>
      <c r="L530" s="25" t="s">
        <v>0</v>
      </c>
      <c r="M530" s="25" t="s">
        <v>0</v>
      </c>
      <c r="N530" s="25" t="s">
        <v>0</v>
      </c>
      <c r="O530" s="25" t="s">
        <v>0</v>
      </c>
      <c r="P530" s="25" t="s">
        <v>0</v>
      </c>
      <c r="Q530" s="25" t="s">
        <v>0</v>
      </c>
      <c r="R530" s="25" t="s">
        <v>0</v>
      </c>
      <c r="S530" s="12" t="s">
        <v>1</v>
      </c>
      <c r="T530" s="12" t="s">
        <v>42</v>
      </c>
      <c r="U530" s="6" t="str">
        <f t="shared" si="127"/>
        <v>Propriedade destinada a iluminar:    é.insolação.direta.excessiva</v>
      </c>
      <c r="V530" s="6" t="str">
        <f t="shared" si="128"/>
        <v>Dado para iluminar:     insolação.direta.excessiva          Deve ser formatado como (xsd:double)</v>
      </c>
      <c r="W530" s="28" t="s">
        <v>2064</v>
      </c>
      <c r="X530" s="22" t="str">
        <f t="shared" si="120"/>
        <v>ilum.115</v>
      </c>
      <c r="Y530" s="48" t="str">
        <f t="shared" si="121"/>
        <v>É um conceito de iluminar</v>
      </c>
      <c r="Z530" s="47" t="str">
        <f t="shared" si="129"/>
        <v>Declara que el valor de incidencia de la luz natural está por encima de 1000 lux aproximadamente (NBR 15215-3). .</v>
      </c>
      <c r="AA530" s="50" t="str">
        <f t="shared" si="122"/>
        <v>null</v>
      </c>
      <c r="AB530" s="51" t="s">
        <v>0</v>
      </c>
      <c r="AC530" s="50" t="str">
        <f t="shared" si="123"/>
        <v>null</v>
      </c>
      <c r="AD530" s="51" t="s">
        <v>0</v>
      </c>
    </row>
    <row r="531" spans="1:30" s="8" customFormat="1" ht="6" customHeight="1" x14ac:dyDescent="0.25">
      <c r="A531" s="4">
        <v>531</v>
      </c>
      <c r="B531" s="11" t="s">
        <v>36</v>
      </c>
      <c r="C531" s="27" t="str">
        <f t="shared" si="125"/>
        <v>p.iluminar</v>
      </c>
      <c r="D531" s="7" t="str">
        <f t="shared" si="126"/>
        <v>é.iluminância.alvo</v>
      </c>
      <c r="E531" s="10" t="s">
        <v>37</v>
      </c>
      <c r="F531" s="20" t="str">
        <f t="shared" si="124"/>
        <v>d.iluminar</v>
      </c>
      <c r="G531" s="33" t="s">
        <v>1638</v>
      </c>
      <c r="H531" s="26" t="s">
        <v>46</v>
      </c>
      <c r="I531" s="29" t="s">
        <v>0</v>
      </c>
      <c r="J531" s="25" t="s">
        <v>0</v>
      </c>
      <c r="K531" s="25" t="s">
        <v>0</v>
      </c>
      <c r="L531" s="25" t="s">
        <v>0</v>
      </c>
      <c r="M531" s="25" t="s">
        <v>0</v>
      </c>
      <c r="N531" s="25" t="s">
        <v>0</v>
      </c>
      <c r="O531" s="25" t="s">
        <v>0</v>
      </c>
      <c r="P531" s="25" t="s">
        <v>0</v>
      </c>
      <c r="Q531" s="25" t="s">
        <v>0</v>
      </c>
      <c r="R531" s="25" t="s">
        <v>0</v>
      </c>
      <c r="S531" s="12" t="s">
        <v>1</v>
      </c>
      <c r="T531" s="12" t="s">
        <v>42</v>
      </c>
      <c r="U531" s="6" t="str">
        <f t="shared" si="127"/>
        <v>Propriedade destinada a iluminar:    é.iluminância.alvo</v>
      </c>
      <c r="V531" s="6" t="str">
        <f t="shared" si="128"/>
        <v>Dado para iluminar:     iluminância.alvo          Deve ser formatado como (xsd:double)</v>
      </c>
      <c r="W531" s="28" t="s">
        <v>2065</v>
      </c>
      <c r="X531" s="22" t="str">
        <f t="shared" si="120"/>
        <v>ilum.116</v>
      </c>
      <c r="Y531" s="48" t="str">
        <f t="shared" si="121"/>
        <v>É um conceito de iluminar</v>
      </c>
      <c r="Z531" s="47" t="str">
        <f t="shared" si="129"/>
        <v>Declara el valor de iluminancia objetivo recomendado en lux (NBR 15215-3). .</v>
      </c>
      <c r="AA531" s="50" t="str">
        <f t="shared" si="122"/>
        <v>null</v>
      </c>
      <c r="AB531" s="51" t="s">
        <v>0</v>
      </c>
      <c r="AC531" s="50" t="str">
        <f t="shared" si="123"/>
        <v>null</v>
      </c>
      <c r="AD531" s="51" t="s">
        <v>0</v>
      </c>
    </row>
    <row r="532" spans="1:30" s="8" customFormat="1" ht="6" customHeight="1" x14ac:dyDescent="0.25">
      <c r="A532" s="4">
        <v>532</v>
      </c>
      <c r="B532" s="11" t="s">
        <v>36</v>
      </c>
      <c r="C532" s="27" t="str">
        <f t="shared" si="125"/>
        <v>p.iluminar</v>
      </c>
      <c r="D532" s="7" t="str">
        <f t="shared" si="126"/>
        <v>é.iluminância.alvo.mímina</v>
      </c>
      <c r="E532" s="10" t="s">
        <v>37</v>
      </c>
      <c r="F532" s="20" t="str">
        <f t="shared" si="124"/>
        <v>d.iluminar</v>
      </c>
      <c r="G532" s="33" t="s">
        <v>1639</v>
      </c>
      <c r="H532" s="26" t="s">
        <v>46</v>
      </c>
      <c r="I532" s="29" t="s">
        <v>0</v>
      </c>
      <c r="J532" s="25" t="s">
        <v>0</v>
      </c>
      <c r="K532" s="25" t="s">
        <v>0</v>
      </c>
      <c r="L532" s="25" t="s">
        <v>0</v>
      </c>
      <c r="M532" s="25" t="s">
        <v>0</v>
      </c>
      <c r="N532" s="25" t="s">
        <v>0</v>
      </c>
      <c r="O532" s="25" t="s">
        <v>0</v>
      </c>
      <c r="P532" s="25" t="s">
        <v>0</v>
      </c>
      <c r="Q532" s="25" t="s">
        <v>0</v>
      </c>
      <c r="R532" s="25" t="s">
        <v>0</v>
      </c>
      <c r="S532" s="12" t="s">
        <v>1</v>
      </c>
      <c r="T532" s="12" t="s">
        <v>42</v>
      </c>
      <c r="U532" s="6" t="str">
        <f t="shared" si="127"/>
        <v>Propriedade destinada a iluminar:    é.iluminância.alvo.mímina</v>
      </c>
      <c r="V532" s="6" t="str">
        <f t="shared" si="128"/>
        <v>Dado para iluminar:     iluminância.alvo.mímina          Deve ser formatado como (xsd:double)</v>
      </c>
      <c r="W532" s="28" t="s">
        <v>2066</v>
      </c>
      <c r="X532" s="22" t="str">
        <f t="shared" si="120"/>
        <v>ilum.117</v>
      </c>
      <c r="Y532" s="48" t="str">
        <f t="shared" si="121"/>
        <v>É um conceito de iluminar</v>
      </c>
      <c r="Z532" s="47" t="str">
        <f t="shared" si="129"/>
        <v>Declara el valor mínimo de iluminancia objetivo en lux (NBR 15215-3). .</v>
      </c>
      <c r="AA532" s="50" t="str">
        <f t="shared" si="122"/>
        <v>null</v>
      </c>
      <c r="AB532" s="51" t="s">
        <v>0</v>
      </c>
      <c r="AC532" s="50" t="str">
        <f t="shared" si="123"/>
        <v>null</v>
      </c>
      <c r="AD532" s="51" t="s">
        <v>0</v>
      </c>
    </row>
    <row r="533" spans="1:30" s="31" customFormat="1" ht="6" customHeight="1" x14ac:dyDescent="0.25">
      <c r="A533" s="4">
        <v>533</v>
      </c>
      <c r="B533" s="11" t="s">
        <v>36</v>
      </c>
      <c r="C533" s="27" t="str">
        <f t="shared" si="125"/>
        <v>p.iluminar</v>
      </c>
      <c r="D533" s="7" t="str">
        <f t="shared" si="126"/>
        <v>é.plano.de.trabalho</v>
      </c>
      <c r="E533" s="10" t="s">
        <v>37</v>
      </c>
      <c r="F533" s="20" t="str">
        <f t="shared" si="124"/>
        <v>d.iluminar</v>
      </c>
      <c r="G533" s="33" t="s">
        <v>1640</v>
      </c>
      <c r="H533" s="26" t="s">
        <v>46</v>
      </c>
      <c r="I533" s="29" t="s">
        <v>0</v>
      </c>
      <c r="J533" s="25" t="s">
        <v>0</v>
      </c>
      <c r="K533" s="25" t="s">
        <v>0</v>
      </c>
      <c r="L533" s="25" t="s">
        <v>0</v>
      </c>
      <c r="M533" s="25" t="s">
        <v>0</v>
      </c>
      <c r="N533" s="25" t="s">
        <v>0</v>
      </c>
      <c r="O533" s="25" t="s">
        <v>0</v>
      </c>
      <c r="P533" s="25" t="s">
        <v>0</v>
      </c>
      <c r="Q533" s="25" t="s">
        <v>0</v>
      </c>
      <c r="R533" s="25" t="s">
        <v>1642</v>
      </c>
      <c r="S533" s="12" t="s">
        <v>1</v>
      </c>
      <c r="T533" s="12" t="s">
        <v>42</v>
      </c>
      <c r="U533" s="6" t="str">
        <f t="shared" si="127"/>
        <v>Propriedade destinada a iluminar:    é.plano.de.trabalho</v>
      </c>
      <c r="V533" s="6" t="str">
        <f t="shared" si="128"/>
        <v>Dado para iluminar:     plano.de.trabalho          Deve ser formatado como (xsd:double)</v>
      </c>
      <c r="W533" s="28" t="s">
        <v>2067</v>
      </c>
      <c r="X533" s="22" t="str">
        <f t="shared" si="120"/>
        <v>ilum.118</v>
      </c>
      <c r="Y533" s="48" t="str">
        <f t="shared" si="121"/>
        <v>É um conceito de iluminar</v>
      </c>
      <c r="Z533" s="47" t="str">
        <f t="shared" si="129"/>
        <v>Declara la altura del plano de trabajo para el que se calcula la iluminancia. Por lo general, a 0,75 m del suelo. (NBR 15215-3). .</v>
      </c>
      <c r="AA533" s="50" t="str">
        <f t="shared" si="122"/>
        <v>null</v>
      </c>
      <c r="AB533" s="51" t="s">
        <v>0</v>
      </c>
      <c r="AC533" s="50" t="str">
        <f t="shared" si="123"/>
        <v>null</v>
      </c>
      <c r="AD533" s="51" t="s">
        <v>0</v>
      </c>
    </row>
    <row r="534" spans="1:30" s="31" customFormat="1" ht="6" customHeight="1" x14ac:dyDescent="0.25">
      <c r="A534" s="4">
        <v>534</v>
      </c>
      <c r="B534" s="11" t="s">
        <v>36</v>
      </c>
      <c r="C534" s="27" t="str">
        <f t="shared" si="125"/>
        <v>p.iluminar</v>
      </c>
      <c r="D534" s="7" t="str">
        <f t="shared" si="126"/>
        <v>é.plano.de.referência</v>
      </c>
      <c r="E534" s="10" t="s">
        <v>37</v>
      </c>
      <c r="F534" s="20" t="str">
        <f t="shared" si="124"/>
        <v>d.iluminar</v>
      </c>
      <c r="G534" s="33" t="s">
        <v>1641</v>
      </c>
      <c r="H534" s="26" t="s">
        <v>46</v>
      </c>
      <c r="I534" s="29" t="s">
        <v>0</v>
      </c>
      <c r="J534" s="25" t="s">
        <v>0</v>
      </c>
      <c r="K534" s="25" t="s">
        <v>0</v>
      </c>
      <c r="L534" s="25" t="s">
        <v>0</v>
      </c>
      <c r="M534" s="25" t="s">
        <v>0</v>
      </c>
      <c r="N534" s="25" t="s">
        <v>0</v>
      </c>
      <c r="O534" s="25" t="s">
        <v>0</v>
      </c>
      <c r="P534" s="25" t="s">
        <v>0</v>
      </c>
      <c r="Q534" s="25" t="s">
        <v>0</v>
      </c>
      <c r="R534" s="25" t="s">
        <v>1747</v>
      </c>
      <c r="S534" s="12" t="s">
        <v>1</v>
      </c>
      <c r="T534" s="12" t="s">
        <v>42</v>
      </c>
      <c r="U534" s="6" t="str">
        <f t="shared" si="127"/>
        <v>Propriedade destinada a iluminar:    é.plano.de.referência</v>
      </c>
      <c r="V534" s="6" t="str">
        <f t="shared" si="128"/>
        <v>Dado para iluminar:     plano.de.referência          Deve ser formatado como (xsd:double)</v>
      </c>
      <c r="W534" s="28" t="s">
        <v>2068</v>
      </c>
      <c r="X534" s="22" t="str">
        <f t="shared" si="120"/>
        <v>ilum.119</v>
      </c>
      <c r="Y534" s="48" t="str">
        <f t="shared" si="121"/>
        <v>É um conceito de iluminar</v>
      </c>
      <c r="Z534" s="47" t="str">
        <f t="shared" si="129"/>
        <v>Declara la altura del plano de referencia para el que se calcula la iluminancia. Por lo general, a 0,75 m del suelo. (NBR 15215-3). .</v>
      </c>
      <c r="AA534" s="50" t="str">
        <f t="shared" si="122"/>
        <v>null</v>
      </c>
      <c r="AB534" s="51" t="s">
        <v>0</v>
      </c>
      <c r="AC534" s="50" t="str">
        <f t="shared" si="123"/>
        <v>null</v>
      </c>
      <c r="AD534" s="51" t="s">
        <v>0</v>
      </c>
    </row>
    <row r="535" spans="1:30" s="31" customFormat="1" ht="6" customHeight="1" x14ac:dyDescent="0.25">
      <c r="A535" s="4">
        <v>535</v>
      </c>
      <c r="B535" s="11" t="s">
        <v>36</v>
      </c>
      <c r="C535" s="27" t="str">
        <f t="shared" si="125"/>
        <v>p.iluminar</v>
      </c>
      <c r="D535" s="7" t="str">
        <f t="shared" si="126"/>
        <v>é.plano.de.iluminação</v>
      </c>
      <c r="E535" s="10" t="s">
        <v>37</v>
      </c>
      <c r="F535" s="20" t="str">
        <f t="shared" si="124"/>
        <v>d.iluminar</v>
      </c>
      <c r="G535" s="33" t="s">
        <v>1701</v>
      </c>
      <c r="H535" s="26" t="s">
        <v>46</v>
      </c>
      <c r="I535" s="29" t="s">
        <v>0</v>
      </c>
      <c r="J535" s="25" t="s">
        <v>0</v>
      </c>
      <c r="K535" s="25" t="s">
        <v>0</v>
      </c>
      <c r="L535" s="25" t="s">
        <v>0</v>
      </c>
      <c r="M535" s="25" t="s">
        <v>0</v>
      </c>
      <c r="N535" s="25" t="s">
        <v>0</v>
      </c>
      <c r="O535" s="25" t="s">
        <v>0</v>
      </c>
      <c r="P535" s="25" t="s">
        <v>0</v>
      </c>
      <c r="Q535" s="25" t="s">
        <v>0</v>
      </c>
      <c r="R535" s="25" t="s">
        <v>1643</v>
      </c>
      <c r="S535" s="12" t="s">
        <v>1</v>
      </c>
      <c r="T535" s="12" t="s">
        <v>42</v>
      </c>
      <c r="U535" s="6" t="str">
        <f t="shared" si="127"/>
        <v>Propriedade destinada a iluminar:    é.plano.de.iluminação</v>
      </c>
      <c r="V535" s="6" t="str">
        <f t="shared" si="128"/>
        <v>Dado para iluminar:     plano.de.iluminação          Deve ser formatado como (xsd:double)</v>
      </c>
      <c r="W535" s="28" t="s">
        <v>1737</v>
      </c>
      <c r="X535" s="22" t="str">
        <f t="shared" si="120"/>
        <v>ilum.120</v>
      </c>
      <c r="Y535" s="48" t="str">
        <f t="shared" si="121"/>
        <v>É um conceito de iluminar</v>
      </c>
      <c r="Z535" s="47" t="str">
        <f t="shared" si="129"/>
        <v>Declara el plan de iluminación.</v>
      </c>
      <c r="AA535" s="50" t="str">
        <f t="shared" si="122"/>
        <v>null</v>
      </c>
      <c r="AB535" s="51" t="s">
        <v>0</v>
      </c>
      <c r="AC535" s="50" t="str">
        <f t="shared" si="123"/>
        <v>null</v>
      </c>
      <c r="AD535" s="51" t="s">
        <v>0</v>
      </c>
    </row>
    <row r="536" spans="1:30" s="31" customFormat="1" ht="6" customHeight="1" x14ac:dyDescent="0.25">
      <c r="A536" s="4">
        <v>536</v>
      </c>
      <c r="B536" s="11" t="s">
        <v>36</v>
      </c>
      <c r="C536" s="27" t="str">
        <f t="shared" si="125"/>
        <v>p.iluminar</v>
      </c>
      <c r="D536" s="7" t="str">
        <f t="shared" si="126"/>
        <v>é.carga.de.iluminação</v>
      </c>
      <c r="E536" s="10" t="s">
        <v>37</v>
      </c>
      <c r="F536" s="20" t="str">
        <f t="shared" si="124"/>
        <v>d.iluminar</v>
      </c>
      <c r="G536" s="33" t="s">
        <v>1673</v>
      </c>
      <c r="H536" s="26" t="s">
        <v>46</v>
      </c>
      <c r="I536" s="29" t="s">
        <v>0</v>
      </c>
      <c r="J536" s="25" t="s">
        <v>0</v>
      </c>
      <c r="K536" s="25" t="s">
        <v>0</v>
      </c>
      <c r="L536" s="25" t="s">
        <v>0</v>
      </c>
      <c r="M536" s="25" t="s">
        <v>0</v>
      </c>
      <c r="N536" s="25" t="s">
        <v>0</v>
      </c>
      <c r="O536" s="25" t="s">
        <v>0</v>
      </c>
      <c r="P536" s="25" t="s">
        <v>0</v>
      </c>
      <c r="Q536" s="25" t="s">
        <v>0</v>
      </c>
      <c r="R536" s="25" t="s">
        <v>0</v>
      </c>
      <c r="S536" s="12" t="s">
        <v>1</v>
      </c>
      <c r="T536" s="12" t="s">
        <v>42</v>
      </c>
      <c r="U536" s="6" t="str">
        <f t="shared" si="127"/>
        <v>Propriedade destinada a iluminar:    é.carga.de.iluminação</v>
      </c>
      <c r="V536" s="6" t="str">
        <f t="shared" si="128"/>
        <v>Dado para iluminar:     carga.de.iluminação          Deve ser formatado como (xsd:double)</v>
      </c>
      <c r="W536" s="28" t="s">
        <v>1723</v>
      </c>
      <c r="X536" s="22" t="str">
        <f t="shared" si="120"/>
        <v>ilum.121</v>
      </c>
      <c r="Y536" s="48" t="str">
        <f t="shared" si="121"/>
        <v>É um conceito de iluminar</v>
      </c>
      <c r="Z536" s="47" t="str">
        <f t="shared" si="129"/>
        <v>Declara la carga de iluminación.</v>
      </c>
      <c r="AA536" s="50" t="str">
        <f t="shared" si="122"/>
        <v>null</v>
      </c>
      <c r="AB536" s="51" t="s">
        <v>0</v>
      </c>
      <c r="AC536" s="50" t="str">
        <f t="shared" si="123"/>
        <v>null</v>
      </c>
      <c r="AD536" s="51" t="s">
        <v>0</v>
      </c>
    </row>
    <row r="537" spans="1:30" s="31" customFormat="1" ht="6" customHeight="1" x14ac:dyDescent="0.25">
      <c r="A537" s="4">
        <v>537</v>
      </c>
      <c r="B537" s="11" t="s">
        <v>36</v>
      </c>
      <c r="C537" s="27" t="str">
        <f t="shared" si="125"/>
        <v>p.iluminar</v>
      </c>
      <c r="D537" s="7" t="str">
        <f t="shared" si="126"/>
        <v>é.carga.de.iluminação.necessária</v>
      </c>
      <c r="E537" s="10" t="s">
        <v>37</v>
      </c>
      <c r="F537" s="20" t="str">
        <f t="shared" si="124"/>
        <v>d.iluminar</v>
      </c>
      <c r="G537" s="33" t="s">
        <v>1674</v>
      </c>
      <c r="H537" s="26" t="s">
        <v>46</v>
      </c>
      <c r="I537" s="29" t="s">
        <v>0</v>
      </c>
      <c r="J537" s="25" t="s">
        <v>0</v>
      </c>
      <c r="K537" s="25" t="s">
        <v>0</v>
      </c>
      <c r="L537" s="25" t="s">
        <v>0</v>
      </c>
      <c r="M537" s="25" t="s">
        <v>0</v>
      </c>
      <c r="N537" s="25" t="s">
        <v>0</v>
      </c>
      <c r="O537" s="25" t="s">
        <v>0</v>
      </c>
      <c r="P537" s="25" t="s">
        <v>0</v>
      </c>
      <c r="Q537" s="25" t="s">
        <v>0</v>
      </c>
      <c r="R537" s="25" t="s">
        <v>0</v>
      </c>
      <c r="S537" s="12" t="s">
        <v>1</v>
      </c>
      <c r="T537" s="12" t="s">
        <v>42</v>
      </c>
      <c r="U537" s="6" t="str">
        <f t="shared" si="127"/>
        <v>Propriedade destinada a iluminar:    é.carga.de.iluminação.necessária</v>
      </c>
      <c r="V537" s="6" t="str">
        <f t="shared" si="128"/>
        <v>Dado para iluminar:     carga.de.iluminação.necessária          Deve ser formatado como (xsd:double)</v>
      </c>
      <c r="W537" s="28" t="s">
        <v>1724</v>
      </c>
      <c r="X537" s="22" t="str">
        <f t="shared" si="120"/>
        <v>ilum.122</v>
      </c>
      <c r="Y537" s="48" t="str">
        <f t="shared" si="121"/>
        <v>É um conceito de iluminar</v>
      </c>
      <c r="Z537" s="47" t="str">
        <f t="shared" si="129"/>
        <v>Declara la carga de iluminación requerida.</v>
      </c>
      <c r="AA537" s="50" t="str">
        <f t="shared" si="122"/>
        <v>null</v>
      </c>
      <c r="AB537" s="51" t="s">
        <v>0</v>
      </c>
      <c r="AC537" s="50" t="str">
        <f t="shared" si="123"/>
        <v>null</v>
      </c>
      <c r="AD537" s="51" t="s">
        <v>0</v>
      </c>
    </row>
    <row r="538" spans="1:30" s="31" customFormat="1" ht="6" customHeight="1" x14ac:dyDescent="0.25">
      <c r="A538" s="4">
        <v>538</v>
      </c>
      <c r="B538" s="11" t="s">
        <v>36</v>
      </c>
      <c r="C538" s="27" t="str">
        <f t="shared" si="125"/>
        <v>p.iluminar</v>
      </c>
      <c r="D538" s="7" t="str">
        <f t="shared" si="126"/>
        <v>é.carga.de.iluminação.por.área</v>
      </c>
      <c r="E538" s="10" t="s">
        <v>37</v>
      </c>
      <c r="F538" s="20" t="str">
        <f t="shared" si="124"/>
        <v>d.iluminar</v>
      </c>
      <c r="G538" s="33" t="s">
        <v>1675</v>
      </c>
      <c r="H538" s="26" t="s">
        <v>46</v>
      </c>
      <c r="I538" s="29" t="s">
        <v>0</v>
      </c>
      <c r="J538" s="25" t="s">
        <v>0</v>
      </c>
      <c r="K538" s="25" t="s">
        <v>0</v>
      </c>
      <c r="L538" s="25" t="s">
        <v>0</v>
      </c>
      <c r="M538" s="25" t="s">
        <v>0</v>
      </c>
      <c r="N538" s="25" t="s">
        <v>0</v>
      </c>
      <c r="O538" s="25" t="s">
        <v>0</v>
      </c>
      <c r="P538" s="25" t="s">
        <v>0</v>
      </c>
      <c r="Q538" s="25" t="s">
        <v>0</v>
      </c>
      <c r="R538" s="25" t="s">
        <v>0</v>
      </c>
      <c r="S538" s="12" t="s">
        <v>1</v>
      </c>
      <c r="T538" s="12" t="s">
        <v>42</v>
      </c>
      <c r="U538" s="6" t="str">
        <f t="shared" si="127"/>
        <v>Propriedade destinada a iluminar:    é.carga.de.iluminação.por.área</v>
      </c>
      <c r="V538" s="6" t="str">
        <f t="shared" si="128"/>
        <v>Dado para iluminar:     carga.de.iluminação.por.área          Deve ser formatado como (xsd:double)</v>
      </c>
      <c r="W538" s="28" t="s">
        <v>1725</v>
      </c>
      <c r="X538" s="22" t="str">
        <f t="shared" si="120"/>
        <v>ilum.123</v>
      </c>
      <c r="Y538" s="48" t="str">
        <f t="shared" si="121"/>
        <v>É um conceito de iluminar</v>
      </c>
      <c r="Z538" s="47" t="str">
        <f t="shared" si="129"/>
        <v>Declara la carga de iluminación por área.</v>
      </c>
      <c r="AA538" s="50" t="str">
        <f t="shared" si="122"/>
        <v>null</v>
      </c>
      <c r="AB538" s="51" t="s">
        <v>0</v>
      </c>
      <c r="AC538" s="50" t="str">
        <f t="shared" si="123"/>
        <v>null</v>
      </c>
      <c r="AD538" s="51" t="s">
        <v>0</v>
      </c>
    </row>
    <row r="539" spans="1:30" s="31" customFormat="1" ht="6" customHeight="1" x14ac:dyDescent="0.25">
      <c r="A539" s="4">
        <v>539</v>
      </c>
      <c r="B539" s="11" t="s">
        <v>36</v>
      </c>
      <c r="C539" s="27" t="str">
        <f t="shared" si="125"/>
        <v>p.iluminar</v>
      </c>
      <c r="D539" s="7" t="str">
        <f t="shared" si="126"/>
        <v>é.carga.real.de.iluminação</v>
      </c>
      <c r="E539" s="10" t="s">
        <v>37</v>
      </c>
      <c r="F539" s="20" t="str">
        <f t="shared" si="124"/>
        <v>d.iluminar</v>
      </c>
      <c r="G539" s="33" t="s">
        <v>1683</v>
      </c>
      <c r="H539" s="26" t="s">
        <v>46</v>
      </c>
      <c r="I539" s="29" t="s">
        <v>0</v>
      </c>
      <c r="J539" s="25" t="s">
        <v>0</v>
      </c>
      <c r="K539" s="25" t="s">
        <v>0</v>
      </c>
      <c r="L539" s="25" t="s">
        <v>0</v>
      </c>
      <c r="M539" s="25" t="s">
        <v>0</v>
      </c>
      <c r="N539" s="25" t="s">
        <v>0</v>
      </c>
      <c r="O539" s="25" t="s">
        <v>0</v>
      </c>
      <c r="P539" s="25" t="s">
        <v>0</v>
      </c>
      <c r="Q539" s="25" t="s">
        <v>0</v>
      </c>
      <c r="R539" s="25" t="s">
        <v>0</v>
      </c>
      <c r="S539" s="12" t="s">
        <v>1</v>
      </c>
      <c r="T539" s="12" t="s">
        <v>42</v>
      </c>
      <c r="U539" s="6" t="str">
        <f t="shared" si="127"/>
        <v>Propriedade destinada a iluminar:    é.carga.real.de.iluminação</v>
      </c>
      <c r="V539" s="6" t="str">
        <f t="shared" si="128"/>
        <v>Dado para iluminar:     carga.real.de.iluminação          Deve ser formatado como (xsd:double)</v>
      </c>
      <c r="W539" s="28" t="s">
        <v>1733</v>
      </c>
      <c r="X539" s="22" t="str">
        <f t="shared" si="120"/>
        <v>ilum.124</v>
      </c>
      <c r="Y539" s="48" t="str">
        <f t="shared" si="121"/>
        <v>É um conceito de iluminar</v>
      </c>
      <c r="Z539" s="47" t="str">
        <f t="shared" si="129"/>
        <v>Declara la carga de iluminación real.</v>
      </c>
      <c r="AA539" s="50" t="str">
        <f t="shared" si="122"/>
        <v>null</v>
      </c>
      <c r="AB539" s="51" t="s">
        <v>0</v>
      </c>
      <c r="AC539" s="50" t="str">
        <f t="shared" si="123"/>
        <v>null</v>
      </c>
      <c r="AD539" s="51" t="s">
        <v>0</v>
      </c>
    </row>
    <row r="540" spans="1:30" s="31" customFormat="1" ht="6" customHeight="1" x14ac:dyDescent="0.25">
      <c r="A540" s="4">
        <v>540</v>
      </c>
      <c r="B540" s="11" t="s">
        <v>36</v>
      </c>
      <c r="C540" s="27" t="str">
        <f t="shared" si="125"/>
        <v>p.iluminar</v>
      </c>
      <c r="D540" s="7" t="str">
        <f t="shared" si="126"/>
        <v>é.carga.real.de.iluminação.por.área</v>
      </c>
      <c r="E540" s="10" t="s">
        <v>37</v>
      </c>
      <c r="F540" s="20" t="str">
        <f t="shared" si="124"/>
        <v>d.iluminar</v>
      </c>
      <c r="G540" s="33" t="s">
        <v>1684</v>
      </c>
      <c r="H540" s="26" t="s">
        <v>46</v>
      </c>
      <c r="I540" s="29" t="s">
        <v>0</v>
      </c>
      <c r="J540" s="25" t="s">
        <v>0</v>
      </c>
      <c r="K540" s="25" t="s">
        <v>0</v>
      </c>
      <c r="L540" s="25" t="s">
        <v>0</v>
      </c>
      <c r="M540" s="25" t="s">
        <v>0</v>
      </c>
      <c r="N540" s="25" t="s">
        <v>0</v>
      </c>
      <c r="O540" s="25" t="s">
        <v>0</v>
      </c>
      <c r="P540" s="25" t="s">
        <v>0</v>
      </c>
      <c r="Q540" s="25" t="s">
        <v>0</v>
      </c>
      <c r="R540" s="25" t="s">
        <v>0</v>
      </c>
      <c r="S540" s="12" t="s">
        <v>1</v>
      </c>
      <c r="T540" s="12" t="s">
        <v>42</v>
      </c>
      <c r="U540" s="6" t="str">
        <f t="shared" si="127"/>
        <v>Propriedade destinada a iluminar:    é.carga.real.de.iluminação.por.área</v>
      </c>
      <c r="V540" s="6" t="str">
        <f t="shared" si="128"/>
        <v>Dado para iluminar:     carga.real.de.iluminação.por.área          Deve ser formatado como (xsd:double)</v>
      </c>
      <c r="W540" s="28" t="s">
        <v>1734</v>
      </c>
      <c r="X540" s="22" t="str">
        <f t="shared" si="120"/>
        <v>ilum.125</v>
      </c>
      <c r="Y540" s="48" t="str">
        <f t="shared" si="121"/>
        <v>É um conceito de iluminar</v>
      </c>
      <c r="Z540" s="47" t="str">
        <f t="shared" si="129"/>
        <v>Declara la carga de iluminación real por área.</v>
      </c>
      <c r="AA540" s="50" t="str">
        <f t="shared" si="122"/>
        <v>null</v>
      </c>
      <c r="AB540" s="51" t="s">
        <v>0</v>
      </c>
      <c r="AC540" s="50" t="str">
        <f t="shared" si="123"/>
        <v>null</v>
      </c>
      <c r="AD540" s="51" t="s">
        <v>0</v>
      </c>
    </row>
    <row r="541" spans="1:30" s="31" customFormat="1" ht="6" customHeight="1" x14ac:dyDescent="0.25">
      <c r="A541" s="4">
        <v>541</v>
      </c>
      <c r="B541" s="11" t="s">
        <v>36</v>
      </c>
      <c r="C541" s="27" t="str">
        <f t="shared" si="125"/>
        <v>p.iluminar</v>
      </c>
      <c r="D541" s="7" t="str">
        <f t="shared" si="126"/>
        <v>é.contribuição.da.iluminação.pleno</v>
      </c>
      <c r="E541" s="10" t="s">
        <v>37</v>
      </c>
      <c r="F541" s="20" t="str">
        <f t="shared" si="124"/>
        <v>d.iluminar</v>
      </c>
      <c r="G541" s="33" t="s">
        <v>1686</v>
      </c>
      <c r="H541" s="26" t="s">
        <v>46</v>
      </c>
      <c r="I541" s="29" t="s">
        <v>0</v>
      </c>
      <c r="J541" s="25" t="s">
        <v>0</v>
      </c>
      <c r="K541" s="25" t="s">
        <v>0</v>
      </c>
      <c r="L541" s="25" t="s">
        <v>0</v>
      </c>
      <c r="M541" s="25" t="s">
        <v>0</v>
      </c>
      <c r="N541" s="25" t="s">
        <v>0</v>
      </c>
      <c r="O541" s="25" t="s">
        <v>0</v>
      </c>
      <c r="P541" s="25" t="s">
        <v>0</v>
      </c>
      <c r="Q541" s="25" t="s">
        <v>0</v>
      </c>
      <c r="R541" s="25" t="s">
        <v>0</v>
      </c>
      <c r="S541" s="12" t="s">
        <v>1</v>
      </c>
      <c r="T541" s="12" t="s">
        <v>42</v>
      </c>
      <c r="U541" s="6" t="str">
        <f t="shared" si="127"/>
        <v>Propriedade destinada a iluminar:    é.contribuição.da.iluminação.pleno</v>
      </c>
      <c r="V541" s="6" t="str">
        <f t="shared" si="128"/>
        <v>Dado para iluminar:     contribuição.da.iluminação.pleno          Deve ser formatado como (xsd:double)</v>
      </c>
      <c r="W541" s="28" t="s">
        <v>1736</v>
      </c>
      <c r="X541" s="22" t="str">
        <f t="shared" si="120"/>
        <v>ilum.126</v>
      </c>
      <c r="Y541" s="48" t="str">
        <f t="shared" si="121"/>
        <v>É um conceito de iluminar</v>
      </c>
      <c r="Z541" s="47" t="str">
        <f t="shared" si="129"/>
        <v>Declara la contribución total a la iluminación.</v>
      </c>
      <c r="AA541" s="50" t="str">
        <f t="shared" si="122"/>
        <v>null</v>
      </c>
      <c r="AB541" s="51" t="s">
        <v>0</v>
      </c>
      <c r="AC541" s="50" t="str">
        <f t="shared" si="123"/>
        <v>null</v>
      </c>
      <c r="AD541" s="51" t="s">
        <v>0</v>
      </c>
    </row>
    <row r="542" spans="1:30" s="31" customFormat="1" ht="6" customHeight="1" x14ac:dyDescent="0.25">
      <c r="A542" s="4">
        <v>542</v>
      </c>
      <c r="B542" s="11" t="s">
        <v>36</v>
      </c>
      <c r="C542" s="27" t="str">
        <f t="shared" si="125"/>
        <v>p.iluminar</v>
      </c>
      <c r="D542" s="7" t="str">
        <f t="shared" si="126"/>
        <v>é.iluminação.média.estimada</v>
      </c>
      <c r="E542" s="10" t="s">
        <v>37</v>
      </c>
      <c r="F542" s="20" t="str">
        <f t="shared" si="124"/>
        <v>d.iluminar</v>
      </c>
      <c r="G542" s="33" t="s">
        <v>1699</v>
      </c>
      <c r="H542" s="26" t="s">
        <v>46</v>
      </c>
      <c r="I542" s="29" t="s">
        <v>0</v>
      </c>
      <c r="J542" s="25" t="s">
        <v>0</v>
      </c>
      <c r="K542" s="25" t="s">
        <v>0</v>
      </c>
      <c r="L542" s="25" t="s">
        <v>0</v>
      </c>
      <c r="M542" s="25" t="s">
        <v>0</v>
      </c>
      <c r="N542" s="25" t="s">
        <v>0</v>
      </c>
      <c r="O542" s="25" t="s">
        <v>0</v>
      </c>
      <c r="P542" s="25" t="s">
        <v>0</v>
      </c>
      <c r="Q542" s="25" t="s">
        <v>0</v>
      </c>
      <c r="R542" s="25" t="s">
        <v>0</v>
      </c>
      <c r="S542" s="12" t="s">
        <v>1</v>
      </c>
      <c r="T542" s="12" t="s">
        <v>42</v>
      </c>
      <c r="U542" s="6" t="str">
        <f t="shared" si="127"/>
        <v>Propriedade destinada a iluminar:    é.iluminação.média.estimada</v>
      </c>
      <c r="V542" s="6" t="str">
        <f t="shared" si="128"/>
        <v>Dado para iluminar:     iluminação.média.estimada          Deve ser formatado como (xsd:double)</v>
      </c>
      <c r="W542" s="28" t="s">
        <v>1748</v>
      </c>
      <c r="X542" s="22" t="str">
        <f t="shared" si="120"/>
        <v>ilum.127</v>
      </c>
      <c r="Y542" s="48" t="str">
        <f t="shared" si="121"/>
        <v>É um conceito de iluminar</v>
      </c>
      <c r="Z542" s="47" t="str">
        <f t="shared" si="129"/>
        <v>Declara la iluminación media estimada. Calculado por el total de lúmenes proporcionados por las luminarias dividido por el área iluminada.</v>
      </c>
      <c r="AA542" s="50" t="str">
        <f t="shared" si="122"/>
        <v>null</v>
      </c>
      <c r="AB542" s="51" t="s">
        <v>0</v>
      </c>
      <c r="AC542" s="50" t="str">
        <f t="shared" si="123"/>
        <v>null</v>
      </c>
      <c r="AD542" s="51" t="s">
        <v>0</v>
      </c>
    </row>
    <row r="543" spans="1:30" s="31" customFormat="1" ht="6" customHeight="1" x14ac:dyDescent="0.25">
      <c r="A543" s="4">
        <v>543</v>
      </c>
      <c r="B543" s="11" t="s">
        <v>36</v>
      </c>
      <c r="C543" s="27" t="str">
        <f t="shared" si="125"/>
        <v>p.iluminar</v>
      </c>
      <c r="D543" s="7" t="str">
        <f t="shared" si="126"/>
        <v>é.refletância.de.parede</v>
      </c>
      <c r="E543" s="10" t="s">
        <v>37</v>
      </c>
      <c r="F543" s="20" t="str">
        <f t="shared" si="124"/>
        <v>d.iluminar</v>
      </c>
      <c r="G543" s="33" t="s">
        <v>1829</v>
      </c>
      <c r="H543" s="26" t="s">
        <v>46</v>
      </c>
      <c r="I543" s="29" t="s">
        <v>0</v>
      </c>
      <c r="J543" s="25" t="s">
        <v>0</v>
      </c>
      <c r="K543" s="25" t="s">
        <v>0</v>
      </c>
      <c r="L543" s="25" t="s">
        <v>0</v>
      </c>
      <c r="M543" s="25" t="s">
        <v>0</v>
      </c>
      <c r="N543" s="25" t="s">
        <v>0</v>
      </c>
      <c r="O543" s="25" t="s">
        <v>0</v>
      </c>
      <c r="P543" s="25" t="s">
        <v>0</v>
      </c>
      <c r="Q543" s="25" t="s">
        <v>0</v>
      </c>
      <c r="R543" s="25" t="s">
        <v>0</v>
      </c>
      <c r="S543" s="12" t="s">
        <v>1</v>
      </c>
      <c r="T543" s="12" t="s">
        <v>42</v>
      </c>
      <c r="U543" s="6" t="str">
        <f t="shared" si="127"/>
        <v>Propriedade destinada a iluminar:    é.refletância.de.parede</v>
      </c>
      <c r="V543" s="6" t="str">
        <f t="shared" si="128"/>
        <v>Dado para iluminar:     refletância.de.parede          Deve ser formatado como (xsd:double)</v>
      </c>
      <c r="W543" s="28" t="s">
        <v>2069</v>
      </c>
      <c r="X543" s="22" t="str">
        <f t="shared" si="120"/>
        <v>ilum.128</v>
      </c>
      <c r="Y543" s="48" t="str">
        <f t="shared" si="121"/>
        <v>É um conceito de iluminar</v>
      </c>
      <c r="Z543" s="47" t="str">
        <f t="shared" si="129"/>
        <v>Declara la reflectancia del muro. Capacidad de la superficie para reflejar la luz incidente. Expresado como porcentaje del flujo luminoso reflejado en relación con el flujo luminoso incidente. Por ejemplo, el 50% para una pared ligera. .</v>
      </c>
      <c r="AA543" s="50" t="str">
        <f t="shared" si="122"/>
        <v>null</v>
      </c>
      <c r="AB543" s="51" t="s">
        <v>0</v>
      </c>
      <c r="AC543" s="50" t="str">
        <f t="shared" si="123"/>
        <v>null</v>
      </c>
      <c r="AD543" s="51" t="s">
        <v>0</v>
      </c>
    </row>
    <row r="544" spans="1:30" s="31" customFormat="1" ht="6" customHeight="1" x14ac:dyDescent="0.25">
      <c r="A544" s="4">
        <v>544</v>
      </c>
      <c r="B544" s="11" t="s">
        <v>36</v>
      </c>
      <c r="C544" s="27" t="str">
        <f t="shared" si="125"/>
        <v>p.iluminar</v>
      </c>
      <c r="D544" s="7" t="str">
        <f t="shared" si="126"/>
        <v>é.refletância.de.piso</v>
      </c>
      <c r="E544" s="10" t="s">
        <v>37</v>
      </c>
      <c r="F544" s="20" t="str">
        <f t="shared" si="124"/>
        <v>d.iluminar</v>
      </c>
      <c r="G544" s="33" t="s">
        <v>1830</v>
      </c>
      <c r="H544" s="26" t="s">
        <v>46</v>
      </c>
      <c r="I544" s="29" t="s">
        <v>0</v>
      </c>
      <c r="J544" s="25" t="s">
        <v>0</v>
      </c>
      <c r="K544" s="25" t="s">
        <v>0</v>
      </c>
      <c r="L544" s="25" t="s">
        <v>0</v>
      </c>
      <c r="M544" s="25" t="s">
        <v>0</v>
      </c>
      <c r="N544" s="25" t="s">
        <v>0</v>
      </c>
      <c r="O544" s="25" t="s">
        <v>0</v>
      </c>
      <c r="P544" s="25" t="s">
        <v>0</v>
      </c>
      <c r="Q544" s="25" t="s">
        <v>0</v>
      </c>
      <c r="R544" s="25" t="s">
        <v>0</v>
      </c>
      <c r="S544" s="12" t="s">
        <v>1</v>
      </c>
      <c r="T544" s="12" t="s">
        <v>42</v>
      </c>
      <c r="U544" s="6" t="str">
        <f t="shared" si="127"/>
        <v>Propriedade destinada a iluminar:    é.refletância.de.piso</v>
      </c>
      <c r="V544" s="6" t="str">
        <f t="shared" si="128"/>
        <v>Dado para iluminar:     refletância.de.piso          Deve ser formatado como (xsd:double)</v>
      </c>
      <c r="W544" s="28" t="s">
        <v>2070</v>
      </c>
      <c r="X544" s="22" t="str">
        <f t="shared" si="120"/>
        <v>ilum.129</v>
      </c>
      <c r="Y544" s="48" t="str">
        <f t="shared" si="121"/>
        <v>É um conceito de iluminar</v>
      </c>
      <c r="Z544" s="47" t="str">
        <f t="shared" si="129"/>
        <v>Declara la reflectancia del suelo. Capacidad de la superficie para reflejar la luz incidente. Expresado como porcentaje del flujo luminoso reflejado en relación con el flujo luminoso incidente. Por ejemplo, el 10% para suelos oscuros. .</v>
      </c>
      <c r="AA544" s="50" t="str">
        <f t="shared" si="122"/>
        <v>null</v>
      </c>
      <c r="AB544" s="51" t="s">
        <v>0</v>
      </c>
      <c r="AC544" s="50" t="str">
        <f t="shared" si="123"/>
        <v>null</v>
      </c>
      <c r="AD544" s="51" t="s">
        <v>0</v>
      </c>
    </row>
    <row r="545" spans="1:30" s="8" customFormat="1" ht="6" customHeight="1" x14ac:dyDescent="0.25">
      <c r="A545" s="4">
        <v>545</v>
      </c>
      <c r="B545" s="11" t="s">
        <v>36</v>
      </c>
      <c r="C545" s="27" t="str">
        <f t="shared" si="125"/>
        <v>p.iluminar</v>
      </c>
      <c r="D545" s="7" t="str">
        <f t="shared" si="126"/>
        <v>é.refletância.de.teto</v>
      </c>
      <c r="E545" s="10" t="s">
        <v>37</v>
      </c>
      <c r="F545" s="20" t="str">
        <f t="shared" si="124"/>
        <v>d.iluminar</v>
      </c>
      <c r="G545" s="33" t="s">
        <v>1831</v>
      </c>
      <c r="H545" s="26" t="s">
        <v>46</v>
      </c>
      <c r="I545" s="29" t="s">
        <v>0</v>
      </c>
      <c r="J545" s="25" t="s">
        <v>0</v>
      </c>
      <c r="K545" s="25" t="s">
        <v>0</v>
      </c>
      <c r="L545" s="25" t="s">
        <v>0</v>
      </c>
      <c r="M545" s="25" t="s">
        <v>0</v>
      </c>
      <c r="N545" s="25" t="s">
        <v>0</v>
      </c>
      <c r="O545" s="25" t="s">
        <v>0</v>
      </c>
      <c r="P545" s="25" t="s">
        <v>0</v>
      </c>
      <c r="Q545" s="25" t="s">
        <v>0</v>
      </c>
      <c r="R545" s="25" t="s">
        <v>0</v>
      </c>
      <c r="S545" s="12" t="s">
        <v>1</v>
      </c>
      <c r="T545" s="12" t="s">
        <v>42</v>
      </c>
      <c r="U545" s="6" t="str">
        <f t="shared" si="127"/>
        <v>Propriedade destinada a iluminar:    é.refletância.de.teto</v>
      </c>
      <c r="V545" s="6" t="str">
        <f t="shared" si="128"/>
        <v>Dado para iluminar:     refletância.de.teto          Deve ser formatado como (xsd:double)</v>
      </c>
      <c r="W545" s="28" t="s">
        <v>1750</v>
      </c>
      <c r="X545" s="22" t="str">
        <f t="shared" si="120"/>
        <v>ilum.130</v>
      </c>
      <c r="Y545" s="48" t="str">
        <f t="shared" si="121"/>
        <v>É um conceito de iluminar</v>
      </c>
      <c r="Z545" s="47" t="str">
        <f t="shared" si="129"/>
        <v>Declara la reflectancia del techo. Capacidad de la superficie para reflejar la luz incidente. Expresado como porcentaje del flujo luminoso reflejado en relación con el flujo luminoso incidente. Por ejemplo, 50% para un forro blanco.</v>
      </c>
      <c r="AA545" s="50" t="str">
        <f t="shared" si="122"/>
        <v>null</v>
      </c>
      <c r="AB545" s="51" t="s">
        <v>0</v>
      </c>
      <c r="AC545" s="50" t="str">
        <f t="shared" si="123"/>
        <v>null</v>
      </c>
      <c r="AD545" s="51" t="s">
        <v>0</v>
      </c>
    </row>
    <row r="546" spans="1:30" s="8" customFormat="1" ht="6" customHeight="1" x14ac:dyDescent="0.25">
      <c r="A546" s="4">
        <v>546</v>
      </c>
      <c r="B546" s="11" t="s">
        <v>36</v>
      </c>
      <c r="C546" s="27" t="str">
        <f t="shared" si="125"/>
        <v>p.iluminar</v>
      </c>
      <c r="D546" s="7" t="str">
        <f t="shared" si="126"/>
        <v>é.unidade.de.carga.de.iluminação</v>
      </c>
      <c r="E546" s="10" t="s">
        <v>37</v>
      </c>
      <c r="F546" s="20" t="str">
        <f t="shared" si="124"/>
        <v>d.iluminar</v>
      </c>
      <c r="G546" s="33" t="s">
        <v>1711</v>
      </c>
      <c r="H546" s="26" t="s">
        <v>46</v>
      </c>
      <c r="I546" s="29" t="s">
        <v>0</v>
      </c>
      <c r="J546" s="25" t="s">
        <v>0</v>
      </c>
      <c r="K546" s="25" t="s">
        <v>0</v>
      </c>
      <c r="L546" s="25" t="s">
        <v>0</v>
      </c>
      <c r="M546" s="25" t="s">
        <v>0</v>
      </c>
      <c r="N546" s="25" t="s">
        <v>0</v>
      </c>
      <c r="O546" s="25" t="s">
        <v>0</v>
      </c>
      <c r="P546" s="25" t="s">
        <v>0</v>
      </c>
      <c r="Q546" s="25" t="s">
        <v>0</v>
      </c>
      <c r="R546" s="25" t="s">
        <v>0</v>
      </c>
      <c r="S546" s="12" t="s">
        <v>1</v>
      </c>
      <c r="T546" s="12" t="s">
        <v>42</v>
      </c>
      <c r="U546" s="6" t="str">
        <f t="shared" si="127"/>
        <v>Propriedade destinada a iluminar:    é.unidade.de.carga.de.iluminação</v>
      </c>
      <c r="V546" s="6" t="str">
        <f t="shared" si="128"/>
        <v>Dado para iluminar:     unidade.de.carga.de.iluminação          Deve ser formatado como (xsd:double)</v>
      </c>
      <c r="W546" s="28" t="s">
        <v>1749</v>
      </c>
      <c r="X546" s="22" t="str">
        <f t="shared" si="120"/>
        <v>ilum.131</v>
      </c>
      <c r="Y546" s="48" t="str">
        <f t="shared" si="121"/>
        <v>É um conceito de iluminar</v>
      </c>
      <c r="Z546" s="47" t="str">
        <f t="shared" si="129"/>
        <v>Declara la unidad de carga de iluminación. Carga eléctrica consumida por los sistemas de iluminación del edificio o entorno.</v>
      </c>
      <c r="AA546" s="50" t="str">
        <f t="shared" si="122"/>
        <v>null</v>
      </c>
      <c r="AB546" s="51" t="s">
        <v>0</v>
      </c>
      <c r="AC546" s="50" t="str">
        <f t="shared" si="123"/>
        <v>null</v>
      </c>
      <c r="AD546" s="51" t="s">
        <v>0</v>
      </c>
    </row>
    <row r="547" spans="1:30" s="8" customFormat="1" ht="6" customHeight="1" x14ac:dyDescent="0.25">
      <c r="A547" s="4">
        <v>547</v>
      </c>
      <c r="B547" s="11" t="s">
        <v>36</v>
      </c>
      <c r="C547" s="30" t="str">
        <f t="shared" si="125"/>
        <v>p.incentivar</v>
      </c>
      <c r="D547" s="7" t="str">
        <f t="shared" si="126"/>
        <v>é.incentivo</v>
      </c>
      <c r="E547" s="10" t="s">
        <v>37</v>
      </c>
      <c r="F547" s="19" t="s">
        <v>994</v>
      </c>
      <c r="G547" s="33" t="s">
        <v>995</v>
      </c>
      <c r="H547" s="26" t="s">
        <v>38</v>
      </c>
      <c r="I547" s="29" t="s">
        <v>0</v>
      </c>
      <c r="J547" s="25" t="s">
        <v>0</v>
      </c>
      <c r="K547" s="25" t="s">
        <v>0</v>
      </c>
      <c r="L547" s="25" t="s">
        <v>0</v>
      </c>
      <c r="M547" s="25" t="s">
        <v>0</v>
      </c>
      <c r="N547" s="25" t="s">
        <v>0</v>
      </c>
      <c r="O547" s="25" t="s">
        <v>0</v>
      </c>
      <c r="P547" s="25" t="s">
        <v>0</v>
      </c>
      <c r="Q547" s="25" t="s">
        <v>0</v>
      </c>
      <c r="R547" s="25" t="s">
        <v>0</v>
      </c>
      <c r="S547" s="12" t="s">
        <v>1</v>
      </c>
      <c r="T547" s="12" t="s">
        <v>42</v>
      </c>
      <c r="U547" s="6" t="str">
        <f t="shared" si="127"/>
        <v>Propriedade destinada a incentivar:    é.incentivo</v>
      </c>
      <c r="V547" s="6" t="str">
        <f t="shared" si="128"/>
        <v>Dado para incentivar:     incentivo          Deve ser formatado como (xsd:string)</v>
      </c>
      <c r="W547" s="28" t="s">
        <v>997</v>
      </c>
      <c r="X547" s="22" t="str">
        <f t="shared" si="120"/>
        <v>ince.100</v>
      </c>
      <c r="Y547" s="48" t="str">
        <f t="shared" si="121"/>
        <v>É um conceito de incentivar</v>
      </c>
      <c r="Z547" s="47" t="str">
        <f t="shared" si="129"/>
        <v>Declara un incentivo.</v>
      </c>
      <c r="AA547" s="50" t="str">
        <f t="shared" si="122"/>
        <v>null</v>
      </c>
      <c r="AB547" s="51" t="s">
        <v>0</v>
      </c>
      <c r="AC547" s="50" t="str">
        <f t="shared" si="123"/>
        <v>null</v>
      </c>
      <c r="AD547" s="51" t="s">
        <v>0</v>
      </c>
    </row>
    <row r="548" spans="1:30" s="8" customFormat="1" ht="6" customHeight="1" x14ac:dyDescent="0.25">
      <c r="A548" s="4">
        <v>548</v>
      </c>
      <c r="B548" s="11" t="s">
        <v>36</v>
      </c>
      <c r="C548" s="27" t="str">
        <f t="shared" si="125"/>
        <v>p.incentivar</v>
      </c>
      <c r="D548" s="7" t="str">
        <f t="shared" si="126"/>
        <v>é.cepac</v>
      </c>
      <c r="E548" s="10" t="s">
        <v>37</v>
      </c>
      <c r="F548" s="20" t="str">
        <f>F547</f>
        <v>d.incentivar</v>
      </c>
      <c r="G548" s="33" t="s">
        <v>996</v>
      </c>
      <c r="H548" s="26" t="s">
        <v>38</v>
      </c>
      <c r="I548" s="29" t="s">
        <v>0</v>
      </c>
      <c r="J548" s="25" t="s">
        <v>0</v>
      </c>
      <c r="K548" s="25" t="s">
        <v>0</v>
      </c>
      <c r="L548" s="25" t="s">
        <v>0</v>
      </c>
      <c r="M548" s="25" t="s">
        <v>0</v>
      </c>
      <c r="N548" s="25" t="s">
        <v>0</v>
      </c>
      <c r="O548" s="25" t="s">
        <v>0</v>
      </c>
      <c r="P548" s="25" t="s">
        <v>0</v>
      </c>
      <c r="Q548" s="25" t="s">
        <v>0</v>
      </c>
      <c r="R548" s="25" t="s">
        <v>0</v>
      </c>
      <c r="S548" s="12" t="s">
        <v>1</v>
      </c>
      <c r="T548" s="12" t="s">
        <v>42</v>
      </c>
      <c r="U548" s="6" t="str">
        <f t="shared" si="127"/>
        <v>Propriedade destinada a incentivar:    é.cepac</v>
      </c>
      <c r="V548" s="6" t="str">
        <f t="shared" si="128"/>
        <v>Dado para incentivar:     cepac          Deve ser formatado como (xsd:string)</v>
      </c>
      <c r="W548" s="28" t="s">
        <v>1004</v>
      </c>
      <c r="X548" s="22" t="str">
        <f t="shared" si="120"/>
        <v>ince.101</v>
      </c>
      <c r="Y548" s="48" t="str">
        <f t="shared" si="121"/>
        <v>É um conceito de incentivar</v>
      </c>
      <c r="Z548" s="47" t="str">
        <f t="shared" si="129"/>
        <v>Declara un Certificado de Potencial Adicional de Construcción (CEPAC).</v>
      </c>
      <c r="AA548" s="50" t="str">
        <f t="shared" si="122"/>
        <v>null</v>
      </c>
      <c r="AB548" s="51" t="s">
        <v>0</v>
      </c>
      <c r="AC548" s="50" t="str">
        <f t="shared" si="123"/>
        <v>null</v>
      </c>
      <c r="AD548" s="51" t="s">
        <v>0</v>
      </c>
    </row>
    <row r="549" spans="1:30" s="8" customFormat="1" ht="6" customHeight="1" x14ac:dyDescent="0.25">
      <c r="A549" s="4">
        <v>549</v>
      </c>
      <c r="B549" s="11" t="s">
        <v>36</v>
      </c>
      <c r="C549" s="27" t="str">
        <f t="shared" si="125"/>
        <v>p.incentivar</v>
      </c>
      <c r="D549" s="7" t="str">
        <f t="shared" si="126"/>
        <v>é.revitalizado</v>
      </c>
      <c r="E549" s="10" t="s">
        <v>37</v>
      </c>
      <c r="F549" s="20" t="str">
        <f>F548</f>
        <v>d.incentivar</v>
      </c>
      <c r="G549" s="33" t="s">
        <v>998</v>
      </c>
      <c r="H549" s="26" t="s">
        <v>38</v>
      </c>
      <c r="I549" s="29" t="s">
        <v>0</v>
      </c>
      <c r="J549" s="25" t="s">
        <v>0</v>
      </c>
      <c r="K549" s="25" t="s">
        <v>0</v>
      </c>
      <c r="L549" s="25" t="s">
        <v>0</v>
      </c>
      <c r="M549" s="25" t="s">
        <v>0</v>
      </c>
      <c r="N549" s="25" t="s">
        <v>0</v>
      </c>
      <c r="O549" s="25" t="s">
        <v>0</v>
      </c>
      <c r="P549" s="25" t="s">
        <v>0</v>
      </c>
      <c r="Q549" s="25" t="s">
        <v>0</v>
      </c>
      <c r="R549" s="25" t="s">
        <v>0</v>
      </c>
      <c r="S549" s="12" t="s">
        <v>1</v>
      </c>
      <c r="T549" s="12" t="s">
        <v>42</v>
      </c>
      <c r="U549" s="6" t="str">
        <f t="shared" si="127"/>
        <v>Propriedade destinada a incentivar:    é.revitalizado</v>
      </c>
      <c r="V549" s="6" t="str">
        <f t="shared" si="128"/>
        <v>Dado para incentivar:     revitalizado          Deve ser formatado como (xsd:string)</v>
      </c>
      <c r="W549" s="28" t="s">
        <v>1003</v>
      </c>
      <c r="X549" s="22" t="str">
        <f t="shared" si="120"/>
        <v>ince.102</v>
      </c>
      <c r="Y549" s="48" t="str">
        <f t="shared" si="121"/>
        <v>É um conceito de incentivar</v>
      </c>
      <c r="Z549" s="47" t="str">
        <f t="shared" si="129"/>
        <v>Declara un activo revitalizado.</v>
      </c>
      <c r="AA549" s="50" t="str">
        <f t="shared" si="122"/>
        <v>null</v>
      </c>
      <c r="AB549" s="51" t="s">
        <v>0</v>
      </c>
      <c r="AC549" s="50" t="str">
        <f t="shared" si="123"/>
        <v>null</v>
      </c>
      <c r="AD549" s="51" t="s">
        <v>0</v>
      </c>
    </row>
    <row r="550" spans="1:30" s="8" customFormat="1" ht="6" customHeight="1" x14ac:dyDescent="0.25">
      <c r="A550" s="4">
        <v>550</v>
      </c>
      <c r="B550" s="11" t="s">
        <v>36</v>
      </c>
      <c r="C550" s="30" t="str">
        <f t="shared" si="125"/>
        <v>p.informar</v>
      </c>
      <c r="D550" s="7" t="str">
        <f t="shared" si="126"/>
        <v>é.ata.de.reunião</v>
      </c>
      <c r="E550" s="10" t="s">
        <v>37</v>
      </c>
      <c r="F550" s="19" t="s">
        <v>2001</v>
      </c>
      <c r="G550" s="33" t="s">
        <v>2012</v>
      </c>
      <c r="H550" s="26" t="s">
        <v>38</v>
      </c>
      <c r="I550" s="29" t="s">
        <v>0</v>
      </c>
      <c r="J550" s="25" t="s">
        <v>0</v>
      </c>
      <c r="K550" s="25" t="s">
        <v>0</v>
      </c>
      <c r="L550" s="25" t="s">
        <v>0</v>
      </c>
      <c r="M550" s="25" t="s">
        <v>0</v>
      </c>
      <c r="N550" s="25" t="s">
        <v>0</v>
      </c>
      <c r="O550" s="25" t="s">
        <v>0</v>
      </c>
      <c r="P550" s="25" t="s">
        <v>0</v>
      </c>
      <c r="Q550" s="25" t="s">
        <v>0</v>
      </c>
      <c r="R550" s="25" t="s">
        <v>0</v>
      </c>
      <c r="S550" s="12" t="s">
        <v>1</v>
      </c>
      <c r="T550" s="12" t="s">
        <v>42</v>
      </c>
      <c r="U550" s="6" t="str">
        <f t="shared" si="127"/>
        <v>Propriedade destinada a informar:    é.ata.de.reunião</v>
      </c>
      <c r="V550" s="6" t="str">
        <f t="shared" si="128"/>
        <v>Dado para informar:     ata.de.reunião          Deve ser formatado como (xsd:string)</v>
      </c>
      <c r="W550" s="28" t="s">
        <v>2013</v>
      </c>
      <c r="X550" s="22" t="str">
        <f t="shared" si="120"/>
        <v>info.100</v>
      </c>
      <c r="Y550" s="48" t="str">
        <f t="shared" si="121"/>
        <v>É um conceito de informar</v>
      </c>
      <c r="Z550" s="47" t="str">
        <f t="shared" si="129"/>
        <v>Declara el número de Actas de una Reunión de Trabajo.</v>
      </c>
      <c r="AA550" s="50" t="str">
        <f t="shared" si="122"/>
        <v>null</v>
      </c>
      <c r="AB550" s="51" t="s">
        <v>0</v>
      </c>
      <c r="AC550" s="50" t="str">
        <f t="shared" si="123"/>
        <v>null</v>
      </c>
      <c r="AD550" s="51" t="s">
        <v>0</v>
      </c>
    </row>
    <row r="551" spans="1:30" s="8" customFormat="1" ht="6" customHeight="1" x14ac:dyDescent="0.25">
      <c r="A551" s="4">
        <v>551</v>
      </c>
      <c r="B551" s="11" t="s">
        <v>36</v>
      </c>
      <c r="C551" s="27" t="str">
        <f t="shared" si="125"/>
        <v>p.informar</v>
      </c>
      <c r="D551" s="7" t="str">
        <f t="shared" si="126"/>
        <v>é.ato.oficial</v>
      </c>
      <c r="E551" s="10" t="s">
        <v>37</v>
      </c>
      <c r="F551" s="20" t="str">
        <f t="shared" ref="F551:F556" si="130">F550</f>
        <v>d.informar</v>
      </c>
      <c r="G551" s="33" t="s">
        <v>2006</v>
      </c>
      <c r="H551" s="26" t="s">
        <v>38</v>
      </c>
      <c r="I551" s="29" t="s">
        <v>0</v>
      </c>
      <c r="J551" s="25" t="s">
        <v>0</v>
      </c>
      <c r="K551" s="25" t="s">
        <v>0</v>
      </c>
      <c r="L551" s="25" t="s">
        <v>0</v>
      </c>
      <c r="M551" s="25" t="s">
        <v>0</v>
      </c>
      <c r="N551" s="25" t="s">
        <v>0</v>
      </c>
      <c r="O551" s="25" t="s">
        <v>0</v>
      </c>
      <c r="P551" s="25" t="s">
        <v>0</v>
      </c>
      <c r="Q551" s="25" t="s">
        <v>0</v>
      </c>
      <c r="R551" s="25" t="s">
        <v>0</v>
      </c>
      <c r="S551" s="12" t="s">
        <v>1</v>
      </c>
      <c r="T551" s="12" t="s">
        <v>42</v>
      </c>
      <c r="U551" s="6" t="str">
        <f t="shared" si="127"/>
        <v>Propriedade destinada a informar:    é.ato.oficial</v>
      </c>
      <c r="V551" s="6" t="str">
        <f t="shared" si="128"/>
        <v>Dado para informar:     ato.oficial          Deve ser formatado como (xsd:string)</v>
      </c>
      <c r="W551" s="28" t="s">
        <v>2014</v>
      </c>
      <c r="X551" s="22" t="str">
        <f t="shared" si="120"/>
        <v>info.101</v>
      </c>
      <c r="Y551" s="48" t="str">
        <f t="shared" si="121"/>
        <v>É um conceito de informar</v>
      </c>
      <c r="Z551" s="47" t="str">
        <f t="shared" si="129"/>
        <v>Declara el Acto Oficial número uno informado en un documento institucional.</v>
      </c>
      <c r="AA551" s="50" t="str">
        <f t="shared" si="122"/>
        <v>null</v>
      </c>
      <c r="AB551" s="51" t="s">
        <v>0</v>
      </c>
      <c r="AC551" s="50" t="str">
        <f t="shared" si="123"/>
        <v>null</v>
      </c>
      <c r="AD551" s="51" t="s">
        <v>0</v>
      </c>
    </row>
    <row r="552" spans="1:30" s="8" customFormat="1" ht="6" customHeight="1" x14ac:dyDescent="0.25">
      <c r="A552" s="4">
        <v>552</v>
      </c>
      <c r="B552" s="11" t="s">
        <v>36</v>
      </c>
      <c r="C552" s="27" t="str">
        <f t="shared" si="125"/>
        <v>p.informar</v>
      </c>
      <c r="D552" s="7" t="str">
        <f t="shared" si="126"/>
        <v>é.boletim.informativo</v>
      </c>
      <c r="E552" s="10" t="s">
        <v>37</v>
      </c>
      <c r="F552" s="20" t="str">
        <f t="shared" si="130"/>
        <v>d.informar</v>
      </c>
      <c r="G552" s="33" t="s">
        <v>2002</v>
      </c>
      <c r="H552" s="26" t="s">
        <v>38</v>
      </c>
      <c r="I552" s="29" t="s">
        <v>0</v>
      </c>
      <c r="J552" s="25" t="s">
        <v>0</v>
      </c>
      <c r="K552" s="25" t="s">
        <v>0</v>
      </c>
      <c r="L552" s="25" t="s">
        <v>0</v>
      </c>
      <c r="M552" s="25" t="s">
        <v>0</v>
      </c>
      <c r="N552" s="25" t="s">
        <v>0</v>
      </c>
      <c r="O552" s="25" t="s">
        <v>0</v>
      </c>
      <c r="P552" s="25" t="s">
        <v>0</v>
      </c>
      <c r="Q552" s="25" t="s">
        <v>0</v>
      </c>
      <c r="R552" s="25" t="s">
        <v>0</v>
      </c>
      <c r="S552" s="12" t="s">
        <v>1</v>
      </c>
      <c r="T552" s="12" t="s">
        <v>42</v>
      </c>
      <c r="U552" s="6" t="str">
        <f t="shared" si="127"/>
        <v>Propriedade destinada a informar:    é.boletim.informativo</v>
      </c>
      <c r="V552" s="6" t="str">
        <f t="shared" si="128"/>
        <v>Dado para informar:     boletim.informativo          Deve ser formatado como (xsd:string)</v>
      </c>
      <c r="W552" s="28" t="s">
        <v>2010</v>
      </c>
      <c r="X552" s="22" t="str">
        <f t="shared" si="120"/>
        <v>info.102</v>
      </c>
      <c r="Y552" s="48" t="str">
        <f t="shared" si="121"/>
        <v>É um conceito de informar</v>
      </c>
      <c r="Z552" s="47" t="str">
        <f t="shared" si="129"/>
        <v>Declara el número del Boletín.</v>
      </c>
      <c r="AA552" s="50" t="str">
        <f t="shared" si="122"/>
        <v>null</v>
      </c>
      <c r="AB552" s="51" t="s">
        <v>0</v>
      </c>
      <c r="AC552" s="50" t="str">
        <f t="shared" si="123"/>
        <v>null</v>
      </c>
      <c r="AD552" s="51" t="s">
        <v>0</v>
      </c>
    </row>
    <row r="553" spans="1:30" s="8" customFormat="1" ht="6" customHeight="1" x14ac:dyDescent="0.25">
      <c r="A553" s="4">
        <v>553</v>
      </c>
      <c r="B553" s="11" t="s">
        <v>36</v>
      </c>
      <c r="C553" s="27" t="str">
        <f t="shared" si="125"/>
        <v>p.informar</v>
      </c>
      <c r="D553" s="7" t="str">
        <f t="shared" si="126"/>
        <v>é.boletim.escolar</v>
      </c>
      <c r="E553" s="10" t="s">
        <v>37</v>
      </c>
      <c r="F553" s="20" t="str">
        <f t="shared" si="130"/>
        <v>d.informar</v>
      </c>
      <c r="G553" s="33" t="s">
        <v>2003</v>
      </c>
      <c r="H553" s="26" t="s">
        <v>38</v>
      </c>
      <c r="I553" s="29" t="s">
        <v>0</v>
      </c>
      <c r="J553" s="25" t="s">
        <v>0</v>
      </c>
      <c r="K553" s="25" t="s">
        <v>0</v>
      </c>
      <c r="L553" s="25" t="s">
        <v>0</v>
      </c>
      <c r="M553" s="25" t="s">
        <v>0</v>
      </c>
      <c r="N553" s="25" t="s">
        <v>0</v>
      </c>
      <c r="O553" s="25" t="s">
        <v>0</v>
      </c>
      <c r="P553" s="25" t="s">
        <v>0</v>
      </c>
      <c r="Q553" s="25" t="s">
        <v>0</v>
      </c>
      <c r="R553" s="25" t="s">
        <v>0</v>
      </c>
      <c r="S553" s="12" t="s">
        <v>1</v>
      </c>
      <c r="T553" s="12" t="s">
        <v>42</v>
      </c>
      <c r="U553" s="6" t="str">
        <f t="shared" si="127"/>
        <v>Propriedade destinada a informar:    é.boletim.escolar</v>
      </c>
      <c r="V553" s="6" t="str">
        <f t="shared" si="128"/>
        <v>Dado para informar:     boletim.escolar          Deve ser formatado como (xsd:string)</v>
      </c>
      <c r="W553" s="28" t="s">
        <v>2009</v>
      </c>
      <c r="X553" s="22" t="str">
        <f t="shared" si="120"/>
        <v>info.103</v>
      </c>
      <c r="Y553" s="48" t="str">
        <f t="shared" si="121"/>
        <v>É um conceito de informar</v>
      </c>
      <c r="Z553" s="47" t="str">
        <f t="shared" si="129"/>
        <v>Declarar el número del Boletín Escolar.</v>
      </c>
      <c r="AA553" s="50" t="str">
        <f t="shared" si="122"/>
        <v>null</v>
      </c>
      <c r="AB553" s="51" t="s">
        <v>0</v>
      </c>
      <c r="AC553" s="50" t="str">
        <f t="shared" si="123"/>
        <v>null</v>
      </c>
      <c r="AD553" s="51" t="s">
        <v>0</v>
      </c>
    </row>
    <row r="554" spans="1:30" s="8" customFormat="1" ht="6" customHeight="1" x14ac:dyDescent="0.25">
      <c r="A554" s="4">
        <v>554</v>
      </c>
      <c r="B554" s="11" t="s">
        <v>36</v>
      </c>
      <c r="C554" s="27" t="str">
        <f t="shared" si="125"/>
        <v>p.informar</v>
      </c>
      <c r="D554" s="7" t="str">
        <f t="shared" si="126"/>
        <v>é.boletim.de.ocorrência</v>
      </c>
      <c r="E554" s="10" t="s">
        <v>37</v>
      </c>
      <c r="F554" s="20" t="str">
        <f t="shared" si="130"/>
        <v>d.informar</v>
      </c>
      <c r="G554" s="33" t="s">
        <v>2004</v>
      </c>
      <c r="H554" s="26" t="s">
        <v>38</v>
      </c>
      <c r="I554" s="29" t="s">
        <v>0</v>
      </c>
      <c r="J554" s="25" t="s">
        <v>0</v>
      </c>
      <c r="K554" s="25" t="s">
        <v>0</v>
      </c>
      <c r="L554" s="25" t="s">
        <v>0</v>
      </c>
      <c r="M554" s="25" t="s">
        <v>0</v>
      </c>
      <c r="N554" s="25" t="s">
        <v>0</v>
      </c>
      <c r="O554" s="25" t="s">
        <v>0</v>
      </c>
      <c r="P554" s="25" t="s">
        <v>0</v>
      </c>
      <c r="Q554" s="25" t="s">
        <v>0</v>
      </c>
      <c r="R554" s="25" t="s">
        <v>0</v>
      </c>
      <c r="S554" s="12" t="s">
        <v>1</v>
      </c>
      <c r="T554" s="12" t="s">
        <v>42</v>
      </c>
      <c r="U554" s="6" t="str">
        <f t="shared" si="127"/>
        <v>Propriedade destinada a informar:    é.boletim.de.ocorrência</v>
      </c>
      <c r="V554" s="6" t="str">
        <f t="shared" si="128"/>
        <v>Dado para informar:     boletim.de.ocorrência          Deve ser formatado como (xsd:string)</v>
      </c>
      <c r="W554" s="28" t="s">
        <v>2008</v>
      </c>
      <c r="X554" s="22" t="str">
        <f t="shared" si="120"/>
        <v>info.104</v>
      </c>
      <c r="Y554" s="48" t="str">
        <f t="shared" si="121"/>
        <v>É um conceito de informar</v>
      </c>
      <c r="Z554" s="47" t="str">
        <f t="shared" si="129"/>
        <v>Declara el número de la denuncia policial.</v>
      </c>
      <c r="AA554" s="50" t="str">
        <f t="shared" si="122"/>
        <v>null</v>
      </c>
      <c r="AB554" s="51" t="s">
        <v>0</v>
      </c>
      <c r="AC554" s="50" t="str">
        <f t="shared" si="123"/>
        <v>null</v>
      </c>
      <c r="AD554" s="51" t="s">
        <v>0</v>
      </c>
    </row>
    <row r="555" spans="1:30" s="8" customFormat="1" ht="6" customHeight="1" x14ac:dyDescent="0.25">
      <c r="A555" s="4">
        <v>555</v>
      </c>
      <c r="B555" s="11" t="s">
        <v>36</v>
      </c>
      <c r="C555" s="27" t="str">
        <f t="shared" si="125"/>
        <v>p.informar</v>
      </c>
      <c r="D555" s="7" t="str">
        <f t="shared" si="126"/>
        <v>é.diário.oficial</v>
      </c>
      <c r="E555" s="10" t="s">
        <v>37</v>
      </c>
      <c r="F555" s="20" t="str">
        <f t="shared" si="130"/>
        <v>d.informar</v>
      </c>
      <c r="G555" s="33" t="s">
        <v>2005</v>
      </c>
      <c r="H555" s="26" t="s">
        <v>38</v>
      </c>
      <c r="I555" s="29" t="s">
        <v>0</v>
      </c>
      <c r="J555" s="25" t="s">
        <v>0</v>
      </c>
      <c r="K555" s="25" t="s">
        <v>0</v>
      </c>
      <c r="L555" s="25" t="s">
        <v>0</v>
      </c>
      <c r="M555" s="25" t="s">
        <v>0</v>
      </c>
      <c r="N555" s="25" t="s">
        <v>0</v>
      </c>
      <c r="O555" s="25" t="s">
        <v>0</v>
      </c>
      <c r="P555" s="25" t="s">
        <v>0</v>
      </c>
      <c r="Q555" s="25" t="s">
        <v>0</v>
      </c>
      <c r="R555" s="25" t="s">
        <v>0</v>
      </c>
      <c r="S555" s="12" t="s">
        <v>1</v>
      </c>
      <c r="T555" s="12" t="s">
        <v>42</v>
      </c>
      <c r="U555" s="6" t="str">
        <f t="shared" si="127"/>
        <v>Propriedade destinada a informar:    é.diário.oficial</v>
      </c>
      <c r="V555" s="6" t="str">
        <f t="shared" si="128"/>
        <v>Dado para informar:     diário.oficial          Deve ser formatado como (xsd:string)</v>
      </c>
      <c r="W555" s="28" t="s">
        <v>2039</v>
      </c>
      <c r="X555" s="22" t="str">
        <f t="shared" si="120"/>
        <v>info.105</v>
      </c>
      <c r="Y555" s="48" t="str">
        <f t="shared" si="121"/>
        <v>É um conceito de informar</v>
      </c>
      <c r="Z555" s="47" t="str">
        <f t="shared" si="129"/>
        <v>Declara el número del Diario Oficial Institucional.</v>
      </c>
      <c r="AA555" s="50" t="str">
        <f t="shared" si="122"/>
        <v>null</v>
      </c>
      <c r="AB555" s="51" t="s">
        <v>0</v>
      </c>
      <c r="AC555" s="50" t="str">
        <f t="shared" si="123"/>
        <v>null</v>
      </c>
      <c r="AD555" s="51" t="s">
        <v>0</v>
      </c>
    </row>
    <row r="556" spans="1:30" s="8" customFormat="1" ht="6" customHeight="1" x14ac:dyDescent="0.25">
      <c r="A556" s="4">
        <v>556</v>
      </c>
      <c r="B556" s="11" t="s">
        <v>36</v>
      </c>
      <c r="C556" s="27" t="str">
        <f t="shared" si="125"/>
        <v>p.informar</v>
      </c>
      <c r="D556" s="7" t="str">
        <f t="shared" si="126"/>
        <v>é.resolução</v>
      </c>
      <c r="E556" s="10" t="s">
        <v>37</v>
      </c>
      <c r="F556" s="20" t="str">
        <f t="shared" si="130"/>
        <v>d.informar</v>
      </c>
      <c r="G556" s="33" t="s">
        <v>2007</v>
      </c>
      <c r="H556" s="26" t="s">
        <v>38</v>
      </c>
      <c r="I556" s="29" t="s">
        <v>0</v>
      </c>
      <c r="J556" s="25" t="s">
        <v>0</v>
      </c>
      <c r="K556" s="25" t="s">
        <v>0</v>
      </c>
      <c r="L556" s="25" t="s">
        <v>0</v>
      </c>
      <c r="M556" s="25" t="s">
        <v>0</v>
      </c>
      <c r="N556" s="25" t="s">
        <v>0</v>
      </c>
      <c r="O556" s="25" t="s">
        <v>0</v>
      </c>
      <c r="P556" s="25" t="s">
        <v>0</v>
      </c>
      <c r="Q556" s="25" t="s">
        <v>0</v>
      </c>
      <c r="R556" s="25" t="s">
        <v>0</v>
      </c>
      <c r="S556" s="12" t="s">
        <v>1</v>
      </c>
      <c r="T556" s="12" t="s">
        <v>42</v>
      </c>
      <c r="U556" s="6" t="str">
        <f t="shared" si="127"/>
        <v>Propriedade destinada a informar:    é.resolução</v>
      </c>
      <c r="V556" s="6" t="str">
        <f t="shared" si="128"/>
        <v>Dado para informar:     resolução          Deve ser formatado como (xsd:string)</v>
      </c>
      <c r="W556" s="28" t="s">
        <v>2011</v>
      </c>
      <c r="X556" s="22" t="str">
        <f t="shared" si="120"/>
        <v>info.106</v>
      </c>
      <c r="Y556" s="48" t="str">
        <f t="shared" si="121"/>
        <v>É um conceito de informar</v>
      </c>
      <c r="Z556" s="47" t="str">
        <f t="shared" si="129"/>
        <v>Declara el número de la Resolución Institucional.</v>
      </c>
      <c r="AA556" s="50" t="str">
        <f t="shared" si="122"/>
        <v>null</v>
      </c>
      <c r="AB556" s="51" t="s">
        <v>0</v>
      </c>
      <c r="AC556" s="50" t="str">
        <f t="shared" si="123"/>
        <v>null</v>
      </c>
      <c r="AD556" s="51" t="s">
        <v>0</v>
      </c>
    </row>
    <row r="557" spans="1:30" s="8" customFormat="1" ht="6" customHeight="1" x14ac:dyDescent="0.25">
      <c r="A557" s="4">
        <v>557</v>
      </c>
      <c r="B557" s="11" t="s">
        <v>36</v>
      </c>
      <c r="C557" s="30" t="str">
        <f t="shared" si="125"/>
        <v>p.instalar</v>
      </c>
      <c r="D557" s="7" t="str">
        <f t="shared" si="126"/>
        <v>é.nivelado</v>
      </c>
      <c r="E557" s="10" t="s">
        <v>37</v>
      </c>
      <c r="F557" s="19" t="s">
        <v>1219</v>
      </c>
      <c r="G557" s="33" t="s">
        <v>1220</v>
      </c>
      <c r="H557" s="26" t="s">
        <v>48</v>
      </c>
      <c r="I557" s="29" t="s">
        <v>0</v>
      </c>
      <c r="J557" s="25" t="s">
        <v>0</v>
      </c>
      <c r="K557" s="25" t="s">
        <v>0</v>
      </c>
      <c r="L557" s="25" t="s">
        <v>0</v>
      </c>
      <c r="M557" s="25" t="s">
        <v>0</v>
      </c>
      <c r="N557" s="25" t="s">
        <v>0</v>
      </c>
      <c r="O557" s="25" t="s">
        <v>0</v>
      </c>
      <c r="P557" s="25" t="s">
        <v>0</v>
      </c>
      <c r="Q557" s="25" t="s">
        <v>0</v>
      </c>
      <c r="R557" s="25" t="s">
        <v>0</v>
      </c>
      <c r="S557" s="12" t="s">
        <v>1</v>
      </c>
      <c r="T557" s="12" t="s">
        <v>42</v>
      </c>
      <c r="U557" s="6" t="str">
        <f t="shared" si="127"/>
        <v>Propriedade destinada a instalar:    é.nivelado</v>
      </c>
      <c r="V557" s="6" t="str">
        <f t="shared" si="128"/>
        <v>Dado para instalar:     nivelado          Deve ser formatado como (xsd:boolean)</v>
      </c>
      <c r="W557" s="28" t="s">
        <v>1228</v>
      </c>
      <c r="X557" s="22" t="str">
        <f t="shared" si="120"/>
        <v>inst.100</v>
      </c>
      <c r="Y557" s="48" t="str">
        <f t="shared" si="121"/>
        <v>É um conceito de instalar</v>
      </c>
      <c r="Z557" s="47" t="str">
        <f t="shared" si="129"/>
        <v>Indica que debe instalarse al ras.</v>
      </c>
      <c r="AA557" s="50" t="str">
        <f t="shared" si="122"/>
        <v>null</v>
      </c>
      <c r="AB557" s="51" t="s">
        <v>0</v>
      </c>
      <c r="AC557" s="50" t="str">
        <f t="shared" si="123"/>
        <v>null</v>
      </c>
      <c r="AD557" s="51" t="s">
        <v>0</v>
      </c>
    </row>
    <row r="558" spans="1:30" s="8" customFormat="1" ht="6" customHeight="1" x14ac:dyDescent="0.25">
      <c r="A558" s="4">
        <v>558</v>
      </c>
      <c r="B558" s="11" t="s">
        <v>36</v>
      </c>
      <c r="C558" s="27" t="str">
        <f t="shared" si="125"/>
        <v>p.instalar</v>
      </c>
      <c r="D558" s="7" t="str">
        <f t="shared" si="126"/>
        <v>é.preparado</v>
      </c>
      <c r="E558" s="10" t="s">
        <v>37</v>
      </c>
      <c r="F558" s="20" t="str">
        <f t="shared" ref="F558:F580" si="131">F557</f>
        <v>d.instalar</v>
      </c>
      <c r="G558" s="33" t="s">
        <v>1221</v>
      </c>
      <c r="H558" s="26" t="s">
        <v>48</v>
      </c>
      <c r="I558" s="29" t="s">
        <v>0</v>
      </c>
      <c r="J558" s="25" t="s">
        <v>0</v>
      </c>
      <c r="K558" s="25" t="s">
        <v>0</v>
      </c>
      <c r="L558" s="25" t="s">
        <v>0</v>
      </c>
      <c r="M558" s="25" t="s">
        <v>0</v>
      </c>
      <c r="N558" s="25" t="s">
        <v>0</v>
      </c>
      <c r="O558" s="25" t="s">
        <v>0</v>
      </c>
      <c r="P558" s="25" t="s">
        <v>0</v>
      </c>
      <c r="Q558" s="25" t="s">
        <v>0</v>
      </c>
      <c r="R558" s="25" t="s">
        <v>0</v>
      </c>
      <c r="S558" s="12" t="s">
        <v>1</v>
      </c>
      <c r="T558" s="12" t="s">
        <v>42</v>
      </c>
      <c r="U558" s="6" t="str">
        <f t="shared" si="127"/>
        <v>Propriedade destinada a instalar:    é.preparado</v>
      </c>
      <c r="V558" s="6" t="str">
        <f t="shared" si="128"/>
        <v>Dado para instalar:     preparado          Deve ser formatado como (xsd:boolean)</v>
      </c>
      <c r="W558" s="28" t="s">
        <v>1229</v>
      </c>
      <c r="X558" s="22" t="str">
        <f t="shared" si="120"/>
        <v>inst.101</v>
      </c>
      <c r="Y558" s="48" t="str">
        <f t="shared" si="121"/>
        <v>É um conceito de instalar</v>
      </c>
      <c r="Z558" s="47" t="str">
        <f t="shared" si="129"/>
        <v>Establece que debe instalarse con preparación previa del sitio.</v>
      </c>
      <c r="AA558" s="50" t="str">
        <f t="shared" si="122"/>
        <v>null</v>
      </c>
      <c r="AB558" s="51" t="s">
        <v>0</v>
      </c>
      <c r="AC558" s="50" t="str">
        <f t="shared" si="123"/>
        <v>null</v>
      </c>
      <c r="AD558" s="51" t="s">
        <v>0</v>
      </c>
    </row>
    <row r="559" spans="1:30" s="8" customFormat="1" ht="6" customHeight="1" x14ac:dyDescent="0.25">
      <c r="A559" s="4">
        <v>559</v>
      </c>
      <c r="B559" s="11" t="s">
        <v>36</v>
      </c>
      <c r="C559" s="27" t="str">
        <f t="shared" si="125"/>
        <v>p.instalar</v>
      </c>
      <c r="D559" s="7" t="str">
        <f t="shared" si="126"/>
        <v>é.ajustado</v>
      </c>
      <c r="E559" s="10" t="s">
        <v>37</v>
      </c>
      <c r="F559" s="20" t="str">
        <f t="shared" si="131"/>
        <v>d.instalar</v>
      </c>
      <c r="G559" s="33" t="s">
        <v>1222</v>
      </c>
      <c r="H559" s="26" t="s">
        <v>48</v>
      </c>
      <c r="I559" s="29" t="s">
        <v>0</v>
      </c>
      <c r="J559" s="25" t="s">
        <v>0</v>
      </c>
      <c r="K559" s="25" t="s">
        <v>0</v>
      </c>
      <c r="L559" s="25" t="s">
        <v>0</v>
      </c>
      <c r="M559" s="25" t="s">
        <v>0</v>
      </c>
      <c r="N559" s="25" t="s">
        <v>0</v>
      </c>
      <c r="O559" s="25" t="s">
        <v>0</v>
      </c>
      <c r="P559" s="25" t="s">
        <v>0</v>
      </c>
      <c r="Q559" s="25" t="s">
        <v>0</v>
      </c>
      <c r="R559" s="25" t="s">
        <v>0</v>
      </c>
      <c r="S559" s="12" t="s">
        <v>1</v>
      </c>
      <c r="T559" s="12" t="s">
        <v>42</v>
      </c>
      <c r="U559" s="6" t="str">
        <f t="shared" si="127"/>
        <v>Propriedade destinada a instalar:    é.ajustado</v>
      </c>
      <c r="V559" s="6" t="str">
        <f t="shared" si="128"/>
        <v>Dado para instalar:     ajustado          Deve ser formatado como (xsd:boolean)</v>
      </c>
      <c r="W559" s="28" t="s">
        <v>1230</v>
      </c>
      <c r="X559" s="22" t="str">
        <f t="shared" si="120"/>
        <v>inst.102</v>
      </c>
      <c r="Y559" s="48" t="str">
        <f t="shared" si="121"/>
        <v>É um conceito de instalar</v>
      </c>
      <c r="Z559" s="47" t="str">
        <f t="shared" si="129"/>
        <v>Indica que debe instalarse mediante ajuste.</v>
      </c>
      <c r="AA559" s="50" t="str">
        <f t="shared" si="122"/>
        <v>null</v>
      </c>
      <c r="AB559" s="51" t="s">
        <v>0</v>
      </c>
      <c r="AC559" s="50" t="str">
        <f t="shared" si="123"/>
        <v>null</v>
      </c>
      <c r="AD559" s="51" t="s">
        <v>0</v>
      </c>
    </row>
    <row r="560" spans="1:30" s="8" customFormat="1" ht="6" customHeight="1" x14ac:dyDescent="0.25">
      <c r="A560" s="4">
        <v>560</v>
      </c>
      <c r="B560" s="11" t="s">
        <v>36</v>
      </c>
      <c r="C560" s="27" t="str">
        <f t="shared" si="125"/>
        <v>p.instalar</v>
      </c>
      <c r="D560" s="7" t="str">
        <f t="shared" si="126"/>
        <v>é.preciso</v>
      </c>
      <c r="E560" s="10" t="s">
        <v>37</v>
      </c>
      <c r="F560" s="20" t="str">
        <f t="shared" si="131"/>
        <v>d.instalar</v>
      </c>
      <c r="G560" s="33" t="s">
        <v>1283</v>
      </c>
      <c r="H560" s="26" t="s">
        <v>48</v>
      </c>
      <c r="I560" s="29" t="s">
        <v>0</v>
      </c>
      <c r="J560" s="25" t="s">
        <v>0</v>
      </c>
      <c r="K560" s="25" t="s">
        <v>0</v>
      </c>
      <c r="L560" s="25" t="s">
        <v>0</v>
      </c>
      <c r="M560" s="25" t="s">
        <v>0</v>
      </c>
      <c r="N560" s="25" t="s">
        <v>0</v>
      </c>
      <c r="O560" s="25" t="s">
        <v>0</v>
      </c>
      <c r="P560" s="25" t="s">
        <v>0</v>
      </c>
      <c r="Q560" s="25" t="s">
        <v>0</v>
      </c>
      <c r="R560" s="25" t="s">
        <v>0</v>
      </c>
      <c r="S560" s="12" t="s">
        <v>1</v>
      </c>
      <c r="T560" s="12" t="s">
        <v>42</v>
      </c>
      <c r="U560" s="6" t="str">
        <f t="shared" si="127"/>
        <v>Propriedade destinada a instalar:    é.preciso</v>
      </c>
      <c r="V560" s="6" t="str">
        <f t="shared" si="128"/>
        <v>Dado para instalar:     preciso          Deve ser formatado como (xsd:boolean)</v>
      </c>
      <c r="W560" s="28" t="s">
        <v>1284</v>
      </c>
      <c r="X560" s="22" t="str">
        <f t="shared" si="120"/>
        <v>inst.103</v>
      </c>
      <c r="Y560" s="48" t="str">
        <f t="shared" si="121"/>
        <v>É um conceito de instalar</v>
      </c>
      <c r="Z560" s="47" t="str">
        <f t="shared" si="129"/>
        <v>Establece que debe instalarse con precisión y cuidado.</v>
      </c>
      <c r="AA560" s="50" t="str">
        <f t="shared" si="122"/>
        <v>null</v>
      </c>
      <c r="AB560" s="51" t="s">
        <v>0</v>
      </c>
      <c r="AC560" s="50" t="str">
        <f t="shared" si="123"/>
        <v>null</v>
      </c>
      <c r="AD560" s="51" t="s">
        <v>0</v>
      </c>
    </row>
    <row r="561" spans="1:30" s="8" customFormat="1" ht="6" customHeight="1" x14ac:dyDescent="0.25">
      <c r="A561" s="4">
        <v>561</v>
      </c>
      <c r="B561" s="11" t="s">
        <v>36</v>
      </c>
      <c r="C561" s="27" t="str">
        <f t="shared" si="125"/>
        <v>p.instalar</v>
      </c>
      <c r="D561" s="7" t="str">
        <f t="shared" si="126"/>
        <v>é.aparafusado</v>
      </c>
      <c r="E561" s="10" t="s">
        <v>37</v>
      </c>
      <c r="F561" s="20" t="str">
        <f t="shared" si="131"/>
        <v>d.instalar</v>
      </c>
      <c r="G561" s="33" t="s">
        <v>1223</v>
      </c>
      <c r="H561" s="26" t="s">
        <v>48</v>
      </c>
      <c r="I561" s="29" t="s">
        <v>0</v>
      </c>
      <c r="J561" s="25" t="s">
        <v>0</v>
      </c>
      <c r="K561" s="25" t="s">
        <v>0</v>
      </c>
      <c r="L561" s="25" t="s">
        <v>0</v>
      </c>
      <c r="M561" s="25" t="s">
        <v>0</v>
      </c>
      <c r="N561" s="25" t="s">
        <v>0</v>
      </c>
      <c r="O561" s="25" t="s">
        <v>0</v>
      </c>
      <c r="P561" s="25" t="s">
        <v>0</v>
      </c>
      <c r="Q561" s="25" t="s">
        <v>0</v>
      </c>
      <c r="R561" s="25" t="s">
        <v>0</v>
      </c>
      <c r="S561" s="12" t="s">
        <v>1</v>
      </c>
      <c r="T561" s="12" t="s">
        <v>42</v>
      </c>
      <c r="U561" s="6" t="str">
        <f t="shared" si="127"/>
        <v>Propriedade destinada a instalar:    é.aparafusado</v>
      </c>
      <c r="V561" s="6" t="str">
        <f t="shared" si="128"/>
        <v>Dado para instalar:     aparafusado          Deve ser formatado como (xsd:boolean)</v>
      </c>
      <c r="W561" s="28" t="s">
        <v>1231</v>
      </c>
      <c r="X561" s="22" t="str">
        <f t="shared" si="120"/>
        <v>inst.104</v>
      </c>
      <c r="Y561" s="48" t="str">
        <f t="shared" si="121"/>
        <v>É um conceito de instalar</v>
      </c>
      <c r="Z561" s="47" t="str">
        <f t="shared" si="129"/>
        <v>Indica que debe instalarse atornillado.</v>
      </c>
      <c r="AA561" s="50" t="str">
        <f t="shared" si="122"/>
        <v>null</v>
      </c>
      <c r="AB561" s="51" t="s">
        <v>0</v>
      </c>
      <c r="AC561" s="50" t="str">
        <f t="shared" si="123"/>
        <v>null</v>
      </c>
      <c r="AD561" s="51" t="s">
        <v>0</v>
      </c>
    </row>
    <row r="562" spans="1:30" s="8" customFormat="1" ht="6" customHeight="1" x14ac:dyDescent="0.25">
      <c r="A562" s="4">
        <v>562</v>
      </c>
      <c r="B562" s="11" t="s">
        <v>36</v>
      </c>
      <c r="C562" s="27" t="str">
        <f t="shared" si="125"/>
        <v>p.instalar</v>
      </c>
      <c r="D562" s="7" t="str">
        <f t="shared" si="126"/>
        <v>é.acústica</v>
      </c>
      <c r="E562" s="10" t="s">
        <v>37</v>
      </c>
      <c r="F562" s="20" t="str">
        <f t="shared" si="131"/>
        <v>d.instalar</v>
      </c>
      <c r="G562" s="33" t="s">
        <v>1279</v>
      </c>
      <c r="H562" s="26" t="s">
        <v>48</v>
      </c>
      <c r="I562" s="29" t="s">
        <v>0</v>
      </c>
      <c r="J562" s="25" t="s">
        <v>0</v>
      </c>
      <c r="K562" s="25" t="s">
        <v>0</v>
      </c>
      <c r="L562" s="25" t="s">
        <v>0</v>
      </c>
      <c r="M562" s="25" t="s">
        <v>0</v>
      </c>
      <c r="N562" s="25" t="s">
        <v>0</v>
      </c>
      <c r="O562" s="25" t="s">
        <v>0</v>
      </c>
      <c r="P562" s="25" t="s">
        <v>0</v>
      </c>
      <c r="Q562" s="25" t="s">
        <v>0</v>
      </c>
      <c r="R562" s="25" t="s">
        <v>0</v>
      </c>
      <c r="S562" s="12" t="s">
        <v>1</v>
      </c>
      <c r="T562" s="12" t="s">
        <v>42</v>
      </c>
      <c r="U562" s="6" t="str">
        <f t="shared" si="127"/>
        <v>Propriedade destinada a instalar:    é.acústica</v>
      </c>
      <c r="V562" s="6" t="str">
        <f t="shared" si="128"/>
        <v>Dado para instalar:     acústica          Deve ser formatado como (xsd:boolean)</v>
      </c>
      <c r="W562" s="28" t="s">
        <v>1280</v>
      </c>
      <c r="X562" s="22" t="str">
        <f t="shared" si="120"/>
        <v>inst.105</v>
      </c>
      <c r="Y562" s="48" t="str">
        <f t="shared" si="121"/>
        <v>É um conceito de instalar</v>
      </c>
      <c r="Z562" s="47" t="str">
        <f t="shared" si="129"/>
        <v>Establece que debe instalarse con especial cuidado en la acústica.</v>
      </c>
      <c r="AA562" s="50" t="str">
        <f t="shared" si="122"/>
        <v>null</v>
      </c>
      <c r="AB562" s="51" t="s">
        <v>0</v>
      </c>
      <c r="AC562" s="50" t="str">
        <f t="shared" si="123"/>
        <v>null</v>
      </c>
      <c r="AD562" s="51" t="s">
        <v>0</v>
      </c>
    </row>
    <row r="563" spans="1:30" s="31" customFormat="1" ht="6" customHeight="1" x14ac:dyDescent="0.25">
      <c r="A563" s="4">
        <v>563</v>
      </c>
      <c r="B563" s="11" t="s">
        <v>36</v>
      </c>
      <c r="C563" s="27" t="str">
        <f t="shared" si="125"/>
        <v>p.instalar</v>
      </c>
      <c r="D563" s="7" t="str">
        <f t="shared" si="126"/>
        <v>é.pendurado</v>
      </c>
      <c r="E563" s="10" t="s">
        <v>37</v>
      </c>
      <c r="F563" s="20" t="str">
        <f t="shared" si="131"/>
        <v>d.instalar</v>
      </c>
      <c r="G563" s="33" t="s">
        <v>1224</v>
      </c>
      <c r="H563" s="26" t="s">
        <v>48</v>
      </c>
      <c r="I563" s="29" t="s">
        <v>0</v>
      </c>
      <c r="J563" s="25" t="s">
        <v>0</v>
      </c>
      <c r="K563" s="25" t="s">
        <v>0</v>
      </c>
      <c r="L563" s="25" t="s">
        <v>0</v>
      </c>
      <c r="M563" s="25" t="s">
        <v>0</v>
      </c>
      <c r="N563" s="25" t="s">
        <v>0</v>
      </c>
      <c r="O563" s="25" t="s">
        <v>0</v>
      </c>
      <c r="P563" s="25" t="s">
        <v>0</v>
      </c>
      <c r="Q563" s="25" t="s">
        <v>0</v>
      </c>
      <c r="R563" s="25" t="s">
        <v>0</v>
      </c>
      <c r="S563" s="12" t="s">
        <v>1</v>
      </c>
      <c r="T563" s="12" t="s">
        <v>42</v>
      </c>
      <c r="U563" s="6" t="str">
        <f t="shared" si="127"/>
        <v>Propriedade destinada a instalar:    é.pendurado</v>
      </c>
      <c r="V563" s="6" t="str">
        <f t="shared" si="128"/>
        <v>Dado para instalar:     pendurado          Deve ser formatado como (xsd:boolean)</v>
      </c>
      <c r="W563" s="28" t="s">
        <v>1232</v>
      </c>
      <c r="X563" s="22" t="str">
        <f t="shared" si="120"/>
        <v>inst.106</v>
      </c>
      <c r="Y563" s="48" t="str">
        <f t="shared" si="121"/>
        <v>É um conceito de instalar</v>
      </c>
      <c r="Z563" s="47" t="str">
        <f t="shared" si="129"/>
        <v>Indica que debe instalarse colgado.</v>
      </c>
      <c r="AA563" s="50" t="str">
        <f t="shared" si="122"/>
        <v>null</v>
      </c>
      <c r="AB563" s="51" t="s">
        <v>0</v>
      </c>
      <c r="AC563" s="50" t="str">
        <f t="shared" si="123"/>
        <v>null</v>
      </c>
      <c r="AD563" s="51" t="s">
        <v>0</v>
      </c>
    </row>
    <row r="564" spans="1:30" s="31" customFormat="1" ht="6" customHeight="1" x14ac:dyDescent="0.25">
      <c r="A564" s="4">
        <v>564</v>
      </c>
      <c r="B564" s="11" t="s">
        <v>36</v>
      </c>
      <c r="C564" s="27" t="str">
        <f t="shared" si="125"/>
        <v>p.instalar</v>
      </c>
      <c r="D564" s="7" t="str">
        <f t="shared" si="126"/>
        <v>é.oculto</v>
      </c>
      <c r="E564" s="10" t="s">
        <v>37</v>
      </c>
      <c r="F564" s="20" t="str">
        <f t="shared" si="131"/>
        <v>d.instalar</v>
      </c>
      <c r="G564" s="33" t="s">
        <v>1244</v>
      </c>
      <c r="H564" s="26" t="s">
        <v>48</v>
      </c>
      <c r="I564" s="29" t="s">
        <v>0</v>
      </c>
      <c r="J564" s="25" t="s">
        <v>0</v>
      </c>
      <c r="K564" s="25" t="s">
        <v>0</v>
      </c>
      <c r="L564" s="25" t="s">
        <v>0</v>
      </c>
      <c r="M564" s="25" t="s">
        <v>0</v>
      </c>
      <c r="N564" s="25" t="s">
        <v>0</v>
      </c>
      <c r="O564" s="25" t="s">
        <v>0</v>
      </c>
      <c r="P564" s="25" t="s">
        <v>0</v>
      </c>
      <c r="Q564" s="25" t="s">
        <v>0</v>
      </c>
      <c r="R564" s="25" t="s">
        <v>0</v>
      </c>
      <c r="S564" s="12" t="s">
        <v>1</v>
      </c>
      <c r="T564" s="12" t="s">
        <v>42</v>
      </c>
      <c r="U564" s="6" t="str">
        <f t="shared" si="127"/>
        <v>Propriedade destinada a instalar:    é.oculto</v>
      </c>
      <c r="V564" s="6" t="str">
        <f t="shared" si="128"/>
        <v>Dado para instalar:     oculto          Deve ser formatado como (xsd:boolean)</v>
      </c>
      <c r="W564" s="28" t="s">
        <v>1245</v>
      </c>
      <c r="X564" s="22" t="str">
        <f t="shared" si="120"/>
        <v>inst.107</v>
      </c>
      <c r="Y564" s="48" t="str">
        <f t="shared" si="121"/>
        <v>É um conceito de instalar</v>
      </c>
      <c r="Z564" s="47" t="str">
        <f t="shared" si="129"/>
        <v>Indica que debe instalarse oculto.</v>
      </c>
      <c r="AA564" s="50" t="str">
        <f t="shared" si="122"/>
        <v>null</v>
      </c>
      <c r="AB564" s="51" t="s">
        <v>0</v>
      </c>
      <c r="AC564" s="50" t="str">
        <f t="shared" si="123"/>
        <v>null</v>
      </c>
      <c r="AD564" s="51" t="s">
        <v>0</v>
      </c>
    </row>
    <row r="565" spans="1:30" s="31" customFormat="1" ht="6" customHeight="1" x14ac:dyDescent="0.25">
      <c r="A565" s="4">
        <v>565</v>
      </c>
      <c r="B565" s="11" t="s">
        <v>36</v>
      </c>
      <c r="C565" s="27" t="str">
        <f t="shared" si="125"/>
        <v>p.instalar</v>
      </c>
      <c r="D565" s="7" t="str">
        <f t="shared" si="126"/>
        <v>é.com.elétrica</v>
      </c>
      <c r="E565" s="10" t="s">
        <v>37</v>
      </c>
      <c r="F565" s="20" t="str">
        <f t="shared" si="131"/>
        <v>d.instalar</v>
      </c>
      <c r="G565" s="33" t="s">
        <v>1277</v>
      </c>
      <c r="H565" s="26" t="s">
        <v>48</v>
      </c>
      <c r="I565" s="29" t="s">
        <v>0</v>
      </c>
      <c r="J565" s="25" t="s">
        <v>0</v>
      </c>
      <c r="K565" s="25" t="s">
        <v>0</v>
      </c>
      <c r="L565" s="25" t="s">
        <v>0</v>
      </c>
      <c r="M565" s="25" t="s">
        <v>0</v>
      </c>
      <c r="N565" s="25" t="s">
        <v>0</v>
      </c>
      <c r="O565" s="25" t="s">
        <v>0</v>
      </c>
      <c r="P565" s="25" t="s">
        <v>0</v>
      </c>
      <c r="Q565" s="25" t="s">
        <v>0</v>
      </c>
      <c r="R565" s="25" t="s">
        <v>0</v>
      </c>
      <c r="S565" s="12" t="s">
        <v>1</v>
      </c>
      <c r="T565" s="12" t="s">
        <v>42</v>
      </c>
      <c r="U565" s="6" t="str">
        <f t="shared" si="127"/>
        <v>Propriedade destinada a instalar:    é.com.elétrica</v>
      </c>
      <c r="V565" s="6" t="str">
        <f t="shared" si="128"/>
        <v>Dado para instalar:     com.elétrica          Deve ser formatado como (xsd:boolean)</v>
      </c>
      <c r="W565" s="28" t="s">
        <v>1233</v>
      </c>
      <c r="X565" s="22" t="str">
        <f t="shared" si="120"/>
        <v>inst.108</v>
      </c>
      <c r="Y565" s="48" t="str">
        <f t="shared" si="121"/>
        <v>É um conceito de instalar</v>
      </c>
      <c r="Z565" s="47" t="str">
        <f t="shared" si="129"/>
        <v>Establece que debe instalarse con un punto de instalación eléctrica.</v>
      </c>
      <c r="AA565" s="50" t="str">
        <f t="shared" si="122"/>
        <v>null</v>
      </c>
      <c r="AB565" s="51" t="s">
        <v>0</v>
      </c>
      <c r="AC565" s="50" t="str">
        <f t="shared" si="123"/>
        <v>null</v>
      </c>
      <c r="AD565" s="51" t="s">
        <v>0</v>
      </c>
    </row>
    <row r="566" spans="1:30" s="31" customFormat="1" ht="6" customHeight="1" x14ac:dyDescent="0.25">
      <c r="A566" s="4">
        <v>566</v>
      </c>
      <c r="B566" s="11" t="s">
        <v>36</v>
      </c>
      <c r="C566" s="27" t="str">
        <f t="shared" si="125"/>
        <v>p.instalar</v>
      </c>
      <c r="D566" s="7" t="str">
        <f t="shared" si="126"/>
        <v>é.com.hidráulica</v>
      </c>
      <c r="E566" s="10" t="s">
        <v>37</v>
      </c>
      <c r="F566" s="20" t="str">
        <f t="shared" si="131"/>
        <v>d.instalar</v>
      </c>
      <c r="G566" s="33" t="s">
        <v>1276</v>
      </c>
      <c r="H566" s="26" t="s">
        <v>48</v>
      </c>
      <c r="I566" s="29" t="s">
        <v>0</v>
      </c>
      <c r="J566" s="25" t="s">
        <v>0</v>
      </c>
      <c r="K566" s="25" t="s">
        <v>0</v>
      </c>
      <c r="L566" s="25" t="s">
        <v>0</v>
      </c>
      <c r="M566" s="25" t="s">
        <v>0</v>
      </c>
      <c r="N566" s="25" t="s">
        <v>0</v>
      </c>
      <c r="O566" s="25" t="s">
        <v>0</v>
      </c>
      <c r="P566" s="25" t="s">
        <v>0</v>
      </c>
      <c r="Q566" s="25" t="s">
        <v>0</v>
      </c>
      <c r="R566" s="25" t="s">
        <v>0</v>
      </c>
      <c r="S566" s="12" t="s">
        <v>1</v>
      </c>
      <c r="T566" s="12" t="s">
        <v>42</v>
      </c>
      <c r="U566" s="6" t="str">
        <f t="shared" si="127"/>
        <v>Propriedade destinada a instalar:    é.com.hidráulica</v>
      </c>
      <c r="V566" s="6" t="str">
        <f t="shared" si="128"/>
        <v>Dado para instalar:     com.hidráulica          Deve ser formatado como (xsd:boolean)</v>
      </c>
      <c r="W566" s="28" t="s">
        <v>1234</v>
      </c>
      <c r="X566" s="22" t="str">
        <f t="shared" si="120"/>
        <v>inst.109</v>
      </c>
      <c r="Y566" s="48" t="str">
        <f t="shared" si="121"/>
        <v>É um conceito de instalar</v>
      </c>
      <c r="Z566" s="47" t="str">
        <f t="shared" si="129"/>
        <v>Establece que debe instalarse con un punto de instalación hidráulico.</v>
      </c>
      <c r="AA566" s="50" t="str">
        <f t="shared" si="122"/>
        <v>null</v>
      </c>
      <c r="AB566" s="51" t="s">
        <v>0</v>
      </c>
      <c r="AC566" s="50" t="str">
        <f t="shared" si="123"/>
        <v>null</v>
      </c>
      <c r="AD566" s="51" t="s">
        <v>0</v>
      </c>
    </row>
    <row r="567" spans="1:30" s="31" customFormat="1" ht="6" customHeight="1" x14ac:dyDescent="0.25">
      <c r="A567" s="4">
        <v>567</v>
      </c>
      <c r="B567" s="11" t="s">
        <v>36</v>
      </c>
      <c r="C567" s="27" t="str">
        <f t="shared" si="125"/>
        <v>p.instalar</v>
      </c>
      <c r="D567" s="7" t="str">
        <f t="shared" si="126"/>
        <v>é.com.gás</v>
      </c>
      <c r="E567" s="10" t="s">
        <v>37</v>
      </c>
      <c r="F567" s="20" t="str">
        <f t="shared" si="131"/>
        <v>d.instalar</v>
      </c>
      <c r="G567" s="33" t="s">
        <v>1275</v>
      </c>
      <c r="H567" s="26" t="s">
        <v>48</v>
      </c>
      <c r="I567" s="29" t="s">
        <v>0</v>
      </c>
      <c r="J567" s="25" t="s">
        <v>0</v>
      </c>
      <c r="K567" s="25" t="s">
        <v>0</v>
      </c>
      <c r="L567" s="25" t="s">
        <v>0</v>
      </c>
      <c r="M567" s="25" t="s">
        <v>0</v>
      </c>
      <c r="N567" s="25" t="s">
        <v>0</v>
      </c>
      <c r="O567" s="25" t="s">
        <v>0</v>
      </c>
      <c r="P567" s="25" t="s">
        <v>0</v>
      </c>
      <c r="Q567" s="25" t="s">
        <v>0</v>
      </c>
      <c r="R567" s="25" t="s">
        <v>0</v>
      </c>
      <c r="S567" s="12" t="s">
        <v>1</v>
      </c>
      <c r="T567" s="12" t="s">
        <v>42</v>
      </c>
      <c r="U567" s="6" t="str">
        <f t="shared" si="127"/>
        <v>Propriedade destinada a instalar:    é.com.gás</v>
      </c>
      <c r="V567" s="6" t="str">
        <f t="shared" si="128"/>
        <v>Dado para instalar:     com.gás          Deve ser formatado como (xsd:boolean)</v>
      </c>
      <c r="W567" s="28" t="s">
        <v>1281</v>
      </c>
      <c r="X567" s="22" t="str">
        <f t="shared" si="120"/>
        <v>inst.110</v>
      </c>
      <c r="Y567" s="48" t="str">
        <f t="shared" si="121"/>
        <v>É um conceito de instalar</v>
      </c>
      <c r="Z567" s="47" t="str">
        <f t="shared" si="129"/>
        <v>Establece que debe instalarse con un punto de instalación de gas.</v>
      </c>
      <c r="AA567" s="50" t="str">
        <f t="shared" si="122"/>
        <v>null</v>
      </c>
      <c r="AB567" s="51" t="s">
        <v>0</v>
      </c>
      <c r="AC567" s="50" t="str">
        <f t="shared" si="123"/>
        <v>null</v>
      </c>
      <c r="AD567" s="51" t="s">
        <v>0</v>
      </c>
    </row>
    <row r="568" spans="1:30" s="31" customFormat="1" ht="6" customHeight="1" x14ac:dyDescent="0.25">
      <c r="A568" s="4">
        <v>568</v>
      </c>
      <c r="B568" s="11" t="s">
        <v>36</v>
      </c>
      <c r="C568" s="27" t="str">
        <f t="shared" si="125"/>
        <v>p.instalar</v>
      </c>
      <c r="D568" s="7" t="str">
        <f t="shared" si="126"/>
        <v>é.com.avac</v>
      </c>
      <c r="E568" s="10" t="s">
        <v>37</v>
      </c>
      <c r="F568" s="20" t="str">
        <f t="shared" si="131"/>
        <v>d.instalar</v>
      </c>
      <c r="G568" s="33" t="s">
        <v>1285</v>
      </c>
      <c r="H568" s="26" t="s">
        <v>48</v>
      </c>
      <c r="I568" s="29" t="s">
        <v>0</v>
      </c>
      <c r="J568" s="25" t="s">
        <v>0</v>
      </c>
      <c r="K568" s="25" t="s">
        <v>0</v>
      </c>
      <c r="L568" s="25" t="s">
        <v>0</v>
      </c>
      <c r="M568" s="25" t="s">
        <v>0</v>
      </c>
      <c r="N568" s="25" t="s">
        <v>0</v>
      </c>
      <c r="O568" s="25" t="s">
        <v>0</v>
      </c>
      <c r="P568" s="25" t="s">
        <v>0</v>
      </c>
      <c r="Q568" s="25" t="s">
        <v>0</v>
      </c>
      <c r="R568" s="25" t="s">
        <v>0</v>
      </c>
      <c r="S568" s="12" t="s">
        <v>1</v>
      </c>
      <c r="T568" s="12" t="s">
        <v>42</v>
      </c>
      <c r="U568" s="6" t="str">
        <f t="shared" si="127"/>
        <v>Propriedade destinada a instalar:    é.com.avac</v>
      </c>
      <c r="V568" s="6" t="str">
        <f t="shared" si="128"/>
        <v>Dado para instalar:     com.avac          Deve ser formatado como (xsd:boolean)</v>
      </c>
      <c r="W568" s="28" t="s">
        <v>1286</v>
      </c>
      <c r="X568" s="22" t="str">
        <f t="shared" si="120"/>
        <v>inst.111</v>
      </c>
      <c r="Y568" s="48" t="str">
        <f t="shared" si="121"/>
        <v>É um conceito de instalar</v>
      </c>
      <c r="Z568" s="47" t="str">
        <f t="shared" si="129"/>
        <v>Declara que debe instalarse con el punto de instalación de HVAC.</v>
      </c>
      <c r="AA568" s="50" t="str">
        <f t="shared" si="122"/>
        <v>null</v>
      </c>
      <c r="AB568" s="51" t="s">
        <v>0</v>
      </c>
      <c r="AC568" s="50" t="str">
        <f t="shared" si="123"/>
        <v>null</v>
      </c>
      <c r="AD568" s="51" t="s">
        <v>0</v>
      </c>
    </row>
    <row r="569" spans="1:30" s="31" customFormat="1" ht="6" customHeight="1" x14ac:dyDescent="0.25">
      <c r="A569" s="4">
        <v>569</v>
      </c>
      <c r="B569" s="11" t="s">
        <v>36</v>
      </c>
      <c r="C569" s="27" t="str">
        <f t="shared" si="125"/>
        <v>p.instalar</v>
      </c>
      <c r="D569" s="7" t="str">
        <f t="shared" si="126"/>
        <v>é.com.lógica</v>
      </c>
      <c r="E569" s="10" t="s">
        <v>37</v>
      </c>
      <c r="F569" s="20" t="str">
        <f t="shared" si="131"/>
        <v>d.instalar</v>
      </c>
      <c r="G569" s="33" t="s">
        <v>1278</v>
      </c>
      <c r="H569" s="26" t="s">
        <v>48</v>
      </c>
      <c r="I569" s="29" t="s">
        <v>0</v>
      </c>
      <c r="J569" s="25" t="s">
        <v>0</v>
      </c>
      <c r="K569" s="25" t="s">
        <v>0</v>
      </c>
      <c r="L569" s="25" t="s">
        <v>0</v>
      </c>
      <c r="M569" s="25" t="s">
        <v>0</v>
      </c>
      <c r="N569" s="25" t="s">
        <v>0</v>
      </c>
      <c r="O569" s="25" t="s">
        <v>0</v>
      </c>
      <c r="P569" s="25" t="s">
        <v>0</v>
      </c>
      <c r="Q569" s="25" t="s">
        <v>0</v>
      </c>
      <c r="R569" s="25" t="s">
        <v>0</v>
      </c>
      <c r="S569" s="12" t="s">
        <v>1</v>
      </c>
      <c r="T569" s="12" t="s">
        <v>42</v>
      </c>
      <c r="U569" s="6" t="str">
        <f t="shared" si="127"/>
        <v>Propriedade destinada a instalar:    é.com.lógica</v>
      </c>
      <c r="V569" s="6" t="str">
        <f t="shared" si="128"/>
        <v>Dado para instalar:     com.lógica          Deve ser formatado como (xsd:boolean)</v>
      </c>
      <c r="W569" s="28" t="s">
        <v>1235</v>
      </c>
      <c r="X569" s="22" t="str">
        <f t="shared" si="120"/>
        <v>inst.112</v>
      </c>
      <c r="Y569" s="48" t="str">
        <f t="shared" si="121"/>
        <v>É um conceito de instalar</v>
      </c>
      <c r="Z569" s="47" t="str">
        <f t="shared" si="129"/>
        <v>Declara que se debe instalar con un punto de instalación de red lógica.</v>
      </c>
      <c r="AA569" s="50" t="str">
        <f t="shared" si="122"/>
        <v>null</v>
      </c>
      <c r="AB569" s="51" t="s">
        <v>0</v>
      </c>
      <c r="AC569" s="50" t="str">
        <f t="shared" si="123"/>
        <v>null</v>
      </c>
      <c r="AD569" s="51" t="s">
        <v>0</v>
      </c>
    </row>
    <row r="570" spans="1:30" s="31" customFormat="1" ht="6" customHeight="1" x14ac:dyDescent="0.25">
      <c r="A570" s="4">
        <v>570</v>
      </c>
      <c r="B570" s="11" t="s">
        <v>36</v>
      </c>
      <c r="C570" s="27" t="str">
        <f t="shared" si="125"/>
        <v>p.instalar</v>
      </c>
      <c r="D570" s="7" t="str">
        <f t="shared" si="126"/>
        <v>é.montado</v>
      </c>
      <c r="E570" s="10" t="s">
        <v>37</v>
      </c>
      <c r="F570" s="20" t="str">
        <f t="shared" si="131"/>
        <v>d.instalar</v>
      </c>
      <c r="G570" s="33" t="s">
        <v>1225</v>
      </c>
      <c r="H570" s="26" t="s">
        <v>48</v>
      </c>
      <c r="I570" s="29" t="s">
        <v>0</v>
      </c>
      <c r="J570" s="25" t="s">
        <v>0</v>
      </c>
      <c r="K570" s="25" t="s">
        <v>0</v>
      </c>
      <c r="L570" s="25" t="s">
        <v>0</v>
      </c>
      <c r="M570" s="25" t="s">
        <v>0</v>
      </c>
      <c r="N570" s="25" t="s">
        <v>0</v>
      </c>
      <c r="O570" s="25" t="s">
        <v>0</v>
      </c>
      <c r="P570" s="25" t="s">
        <v>0</v>
      </c>
      <c r="Q570" s="25" t="s">
        <v>0</v>
      </c>
      <c r="R570" s="25" t="s">
        <v>0</v>
      </c>
      <c r="S570" s="12" t="s">
        <v>1</v>
      </c>
      <c r="T570" s="12" t="s">
        <v>42</v>
      </c>
      <c r="U570" s="6" t="str">
        <f t="shared" si="127"/>
        <v>Propriedade destinada a instalar:    é.montado</v>
      </c>
      <c r="V570" s="6" t="str">
        <f t="shared" si="128"/>
        <v>Dado para instalar:     montado          Deve ser formatado como (xsd:boolean)</v>
      </c>
      <c r="W570" s="28" t="s">
        <v>1282</v>
      </c>
      <c r="X570" s="22" t="str">
        <f t="shared" si="120"/>
        <v>inst.113</v>
      </c>
      <c r="Y570" s="48" t="str">
        <f t="shared" si="121"/>
        <v>É um conceito de instalar</v>
      </c>
      <c r="Z570" s="47" t="str">
        <f t="shared" si="129"/>
        <v>Indica que debe instalarse mediante montaje en seco.</v>
      </c>
      <c r="AA570" s="50" t="str">
        <f t="shared" si="122"/>
        <v>null</v>
      </c>
      <c r="AB570" s="51" t="s">
        <v>0</v>
      </c>
      <c r="AC570" s="50" t="str">
        <f t="shared" si="123"/>
        <v>null</v>
      </c>
      <c r="AD570" s="51" t="s">
        <v>0</v>
      </c>
    </row>
    <row r="571" spans="1:30" s="31" customFormat="1" ht="6" customHeight="1" x14ac:dyDescent="0.25">
      <c r="A571" s="4">
        <v>571</v>
      </c>
      <c r="B571" s="11" t="s">
        <v>36</v>
      </c>
      <c r="C571" s="27" t="str">
        <f t="shared" si="125"/>
        <v>p.instalar</v>
      </c>
      <c r="D571" s="7" t="str">
        <f t="shared" si="126"/>
        <v>é.leve</v>
      </c>
      <c r="E571" s="10" t="s">
        <v>37</v>
      </c>
      <c r="F571" s="20" t="str">
        <f t="shared" si="131"/>
        <v>d.instalar</v>
      </c>
      <c r="G571" s="33" t="s">
        <v>1226</v>
      </c>
      <c r="H571" s="26" t="s">
        <v>48</v>
      </c>
      <c r="I571" s="29" t="s">
        <v>0</v>
      </c>
      <c r="J571" s="25" t="s">
        <v>0</v>
      </c>
      <c r="K571" s="25" t="s">
        <v>0</v>
      </c>
      <c r="L571" s="25" t="s">
        <v>0</v>
      </c>
      <c r="M571" s="25" t="s">
        <v>0</v>
      </c>
      <c r="N571" s="25" t="s">
        <v>0</v>
      </c>
      <c r="O571" s="25" t="s">
        <v>0</v>
      </c>
      <c r="P571" s="25" t="s">
        <v>0</v>
      </c>
      <c r="Q571" s="25" t="s">
        <v>0</v>
      </c>
      <c r="R571" s="25" t="s">
        <v>0</v>
      </c>
      <c r="S571" s="12" t="s">
        <v>1</v>
      </c>
      <c r="T571" s="12" t="s">
        <v>42</v>
      </c>
      <c r="U571" s="6" t="str">
        <f t="shared" si="127"/>
        <v>Propriedade destinada a instalar:    é.leve</v>
      </c>
      <c r="V571" s="6" t="str">
        <f t="shared" si="128"/>
        <v>Dado para instalar:     leve          Deve ser formatado como (xsd:boolean)</v>
      </c>
      <c r="W571" s="28" t="s">
        <v>1236</v>
      </c>
      <c r="X571" s="22" t="str">
        <f t="shared" si="120"/>
        <v>inst.114</v>
      </c>
      <c r="Y571" s="48" t="str">
        <f t="shared" si="121"/>
        <v>É um conceito de instalar</v>
      </c>
      <c r="Z571" s="47" t="str">
        <f t="shared" si="129"/>
        <v>Afirma que el elemento es ligero y manipulable por una persona.</v>
      </c>
      <c r="AA571" s="50" t="str">
        <f t="shared" si="122"/>
        <v>null</v>
      </c>
      <c r="AB571" s="51" t="s">
        <v>0</v>
      </c>
      <c r="AC571" s="50" t="str">
        <f t="shared" si="123"/>
        <v>null</v>
      </c>
      <c r="AD571" s="51" t="s">
        <v>0</v>
      </c>
    </row>
    <row r="572" spans="1:30" s="31" customFormat="1" ht="6" customHeight="1" x14ac:dyDescent="0.25">
      <c r="A572" s="4">
        <v>572</v>
      </c>
      <c r="B572" s="11" t="s">
        <v>36</v>
      </c>
      <c r="C572" s="27" t="str">
        <f t="shared" si="125"/>
        <v>p.instalar</v>
      </c>
      <c r="D572" s="7" t="str">
        <f t="shared" si="126"/>
        <v>é.pesado</v>
      </c>
      <c r="E572" s="10" t="s">
        <v>37</v>
      </c>
      <c r="F572" s="20" t="str">
        <f t="shared" si="131"/>
        <v>d.instalar</v>
      </c>
      <c r="G572" s="33" t="s">
        <v>1227</v>
      </c>
      <c r="H572" s="26" t="s">
        <v>48</v>
      </c>
      <c r="I572" s="29" t="s">
        <v>0</v>
      </c>
      <c r="J572" s="25" t="s">
        <v>0</v>
      </c>
      <c r="K572" s="25" t="s">
        <v>0</v>
      </c>
      <c r="L572" s="25" t="s">
        <v>0</v>
      </c>
      <c r="M572" s="25" t="s">
        <v>0</v>
      </c>
      <c r="N572" s="25" t="s">
        <v>0</v>
      </c>
      <c r="O572" s="25" t="s">
        <v>0</v>
      </c>
      <c r="P572" s="25" t="s">
        <v>0</v>
      </c>
      <c r="Q572" s="25" t="s">
        <v>0</v>
      </c>
      <c r="R572" s="25" t="s">
        <v>0</v>
      </c>
      <c r="S572" s="12" t="s">
        <v>1</v>
      </c>
      <c r="T572" s="12" t="s">
        <v>42</v>
      </c>
      <c r="U572" s="6" t="str">
        <f t="shared" si="127"/>
        <v>Propriedade destinada a instalar:    é.pesado</v>
      </c>
      <c r="V572" s="6" t="str">
        <f t="shared" si="128"/>
        <v>Dado para instalar:     pesado          Deve ser formatado como (xsd:boolean)</v>
      </c>
      <c r="W572" s="28" t="s">
        <v>1237</v>
      </c>
      <c r="X572" s="22" t="str">
        <f t="shared" si="120"/>
        <v>inst.115</v>
      </c>
      <c r="Y572" s="48" t="str">
        <f t="shared" si="121"/>
        <v>É um conceito de instalar</v>
      </c>
      <c r="Z572" s="47" t="str">
        <f t="shared" si="129"/>
        <v>Afirma que el elemento es pesado y manipulable por más de una persona.</v>
      </c>
      <c r="AA572" s="50" t="str">
        <f t="shared" si="122"/>
        <v>null</v>
      </c>
      <c r="AB572" s="51" t="s">
        <v>0</v>
      </c>
      <c r="AC572" s="50" t="str">
        <f t="shared" si="123"/>
        <v>null</v>
      </c>
      <c r="AD572" s="51" t="s">
        <v>0</v>
      </c>
    </row>
    <row r="573" spans="1:30" s="31" customFormat="1" ht="6" customHeight="1" x14ac:dyDescent="0.25">
      <c r="A573" s="4">
        <v>573</v>
      </c>
      <c r="B573" s="11" t="s">
        <v>36</v>
      </c>
      <c r="C573" s="27" t="str">
        <f t="shared" si="125"/>
        <v>p.instalar</v>
      </c>
      <c r="D573" s="7" t="str">
        <f t="shared" si="126"/>
        <v>é.essencial</v>
      </c>
      <c r="E573" s="10" t="s">
        <v>37</v>
      </c>
      <c r="F573" s="20" t="str">
        <f t="shared" si="131"/>
        <v>d.instalar</v>
      </c>
      <c r="G573" s="33" t="s">
        <v>1238</v>
      </c>
      <c r="H573" s="26" t="s">
        <v>48</v>
      </c>
      <c r="I573" s="29" t="s">
        <v>0</v>
      </c>
      <c r="J573" s="25" t="s">
        <v>0</v>
      </c>
      <c r="K573" s="25" t="s">
        <v>0</v>
      </c>
      <c r="L573" s="25" t="s">
        <v>0</v>
      </c>
      <c r="M573" s="25" t="s">
        <v>0</v>
      </c>
      <c r="N573" s="25" t="s">
        <v>0</v>
      </c>
      <c r="O573" s="25" t="s">
        <v>0</v>
      </c>
      <c r="P573" s="25" t="s">
        <v>0</v>
      </c>
      <c r="Q573" s="25" t="s">
        <v>0</v>
      </c>
      <c r="R573" s="25" t="s">
        <v>0</v>
      </c>
      <c r="S573" s="12" t="s">
        <v>1</v>
      </c>
      <c r="T573" s="12" t="s">
        <v>42</v>
      </c>
      <c r="U573" s="6" t="str">
        <f t="shared" si="127"/>
        <v>Propriedade destinada a instalar:    é.essencial</v>
      </c>
      <c r="V573" s="6" t="str">
        <f t="shared" si="128"/>
        <v>Dado para instalar:     essencial          Deve ser formatado como (xsd:boolean)</v>
      </c>
      <c r="W573" s="28" t="s">
        <v>1240</v>
      </c>
      <c r="X573" s="22" t="str">
        <f t="shared" si="120"/>
        <v>inst.116</v>
      </c>
      <c r="Y573" s="48" t="str">
        <f t="shared" si="121"/>
        <v>É um conceito de instalar</v>
      </c>
      <c r="Z573" s="47" t="str">
        <f t="shared" si="129"/>
        <v>Declara que el elemento es esencial para realizar las funciones diseñadas.</v>
      </c>
      <c r="AA573" s="50" t="str">
        <f t="shared" si="122"/>
        <v>null</v>
      </c>
      <c r="AB573" s="51" t="s">
        <v>0</v>
      </c>
      <c r="AC573" s="50" t="str">
        <f t="shared" si="123"/>
        <v>null</v>
      </c>
      <c r="AD573" s="51" t="s">
        <v>0</v>
      </c>
    </row>
    <row r="574" spans="1:30" s="31" customFormat="1" ht="6" customHeight="1" x14ac:dyDescent="0.25">
      <c r="A574" s="4">
        <v>574</v>
      </c>
      <c r="B574" s="11" t="s">
        <v>36</v>
      </c>
      <c r="C574" s="27" t="str">
        <f t="shared" si="125"/>
        <v>p.instalar</v>
      </c>
      <c r="D574" s="7" t="str">
        <f t="shared" si="126"/>
        <v>é.acessório</v>
      </c>
      <c r="E574" s="10" t="s">
        <v>37</v>
      </c>
      <c r="F574" s="20" t="str">
        <f t="shared" si="131"/>
        <v>d.instalar</v>
      </c>
      <c r="G574" s="33" t="s">
        <v>1239</v>
      </c>
      <c r="H574" s="26" t="s">
        <v>48</v>
      </c>
      <c r="I574" s="29" t="s">
        <v>0</v>
      </c>
      <c r="J574" s="25" t="s">
        <v>0</v>
      </c>
      <c r="K574" s="25" t="s">
        <v>0</v>
      </c>
      <c r="L574" s="25" t="s">
        <v>0</v>
      </c>
      <c r="M574" s="25" t="s">
        <v>0</v>
      </c>
      <c r="N574" s="25" t="s">
        <v>0</v>
      </c>
      <c r="O574" s="25" t="s">
        <v>0</v>
      </c>
      <c r="P574" s="25" t="s">
        <v>0</v>
      </c>
      <c r="Q574" s="25" t="s">
        <v>0</v>
      </c>
      <c r="R574" s="25" t="s">
        <v>0</v>
      </c>
      <c r="S574" s="12" t="s">
        <v>1</v>
      </c>
      <c r="T574" s="12" t="s">
        <v>42</v>
      </c>
      <c r="U574" s="6" t="str">
        <f t="shared" si="127"/>
        <v>Propriedade destinada a instalar:    é.acessório</v>
      </c>
      <c r="V574" s="6" t="str">
        <f t="shared" si="128"/>
        <v>Dado para instalar:     acessório          Deve ser formatado como (xsd:boolean)</v>
      </c>
      <c r="W574" s="28" t="s">
        <v>1241</v>
      </c>
      <c r="X574" s="22" t="str">
        <f t="shared" si="120"/>
        <v>inst.117</v>
      </c>
      <c r="Y574" s="48" t="str">
        <f t="shared" si="121"/>
        <v>É um conceito de instalar</v>
      </c>
      <c r="Z574" s="47" t="str">
        <f t="shared" si="129"/>
        <v>Declara que el elemento es accesorio para realizar las funciones diseñadas.</v>
      </c>
      <c r="AA574" s="50" t="str">
        <f t="shared" si="122"/>
        <v>null</v>
      </c>
      <c r="AB574" s="51" t="s">
        <v>0</v>
      </c>
      <c r="AC574" s="50" t="str">
        <f t="shared" si="123"/>
        <v>null</v>
      </c>
      <c r="AD574" s="51" t="s">
        <v>0</v>
      </c>
    </row>
    <row r="575" spans="1:30" s="31" customFormat="1" ht="6" customHeight="1" x14ac:dyDescent="0.25">
      <c r="A575" s="4">
        <v>575</v>
      </c>
      <c r="B575" s="11" t="s">
        <v>36</v>
      </c>
      <c r="C575" s="27" t="str">
        <f t="shared" si="125"/>
        <v>p.instalar</v>
      </c>
      <c r="D575" s="7" t="str">
        <f t="shared" si="126"/>
        <v>é.prioritário</v>
      </c>
      <c r="E575" s="10" t="s">
        <v>37</v>
      </c>
      <c r="F575" s="20" t="str">
        <f t="shared" si="131"/>
        <v>d.instalar</v>
      </c>
      <c r="G575" s="33" t="s">
        <v>1242</v>
      </c>
      <c r="H575" s="26" t="s">
        <v>48</v>
      </c>
      <c r="I575" s="29" t="s">
        <v>0</v>
      </c>
      <c r="J575" s="25" t="s">
        <v>0</v>
      </c>
      <c r="K575" s="25" t="s">
        <v>0</v>
      </c>
      <c r="L575" s="25" t="s">
        <v>0</v>
      </c>
      <c r="M575" s="25" t="s">
        <v>0</v>
      </c>
      <c r="N575" s="25" t="s">
        <v>0</v>
      </c>
      <c r="O575" s="25" t="s">
        <v>0</v>
      </c>
      <c r="P575" s="25" t="s">
        <v>0</v>
      </c>
      <c r="Q575" s="25" t="s">
        <v>0</v>
      </c>
      <c r="R575" s="25" t="s">
        <v>0</v>
      </c>
      <c r="S575" s="12" t="s">
        <v>1</v>
      </c>
      <c r="T575" s="12" t="s">
        <v>42</v>
      </c>
      <c r="U575" s="6" t="str">
        <f t="shared" si="127"/>
        <v>Propriedade destinada a instalar:    é.prioritário</v>
      </c>
      <c r="V575" s="6" t="str">
        <f t="shared" si="128"/>
        <v>Dado para instalar:     prioritário          Deve ser formatado como (xsd:boolean)</v>
      </c>
      <c r="W575" s="28" t="s">
        <v>1243</v>
      </c>
      <c r="X575" s="22" t="str">
        <f t="shared" si="120"/>
        <v>inst.118</v>
      </c>
      <c r="Y575" s="48" t="str">
        <f t="shared" si="121"/>
        <v>É um conceito de instalar</v>
      </c>
      <c r="Z575" s="47" t="str">
        <f t="shared" si="129"/>
        <v>Establece que el elemento es una prioridad si uno tiene que elegir entre opciones.</v>
      </c>
      <c r="AA575" s="50" t="str">
        <f t="shared" si="122"/>
        <v>null</v>
      </c>
      <c r="AB575" s="51" t="s">
        <v>0</v>
      </c>
      <c r="AC575" s="50" t="str">
        <f t="shared" si="123"/>
        <v>null</v>
      </c>
      <c r="AD575" s="51" t="s">
        <v>0</v>
      </c>
    </row>
    <row r="576" spans="1:30" s="31" customFormat="1" ht="6" customHeight="1" x14ac:dyDescent="0.25">
      <c r="A576" s="4">
        <v>576</v>
      </c>
      <c r="B576" s="11" t="s">
        <v>36</v>
      </c>
      <c r="C576" s="27" t="str">
        <f t="shared" si="125"/>
        <v>p.instalar</v>
      </c>
      <c r="D576" s="7" t="str">
        <f t="shared" si="126"/>
        <v>é.opcional</v>
      </c>
      <c r="E576" s="10" t="s">
        <v>37</v>
      </c>
      <c r="F576" s="20" t="str">
        <f t="shared" si="131"/>
        <v>d.instalar</v>
      </c>
      <c r="G576" s="33" t="s">
        <v>1374</v>
      </c>
      <c r="H576" s="26" t="s">
        <v>48</v>
      </c>
      <c r="I576" s="29" t="s">
        <v>0</v>
      </c>
      <c r="J576" s="25" t="s">
        <v>0</v>
      </c>
      <c r="K576" s="25" t="s">
        <v>0</v>
      </c>
      <c r="L576" s="25" t="s">
        <v>0</v>
      </c>
      <c r="M576" s="25" t="s">
        <v>0</v>
      </c>
      <c r="N576" s="25" t="s">
        <v>0</v>
      </c>
      <c r="O576" s="25" t="s">
        <v>0</v>
      </c>
      <c r="P576" s="25" t="s">
        <v>0</v>
      </c>
      <c r="Q576" s="25" t="s">
        <v>0</v>
      </c>
      <c r="R576" s="25" t="s">
        <v>0</v>
      </c>
      <c r="S576" s="12" t="s">
        <v>1</v>
      </c>
      <c r="T576" s="12" t="s">
        <v>42</v>
      </c>
      <c r="U576" s="6" t="str">
        <f t="shared" si="127"/>
        <v>Propriedade destinada a instalar:    é.opcional</v>
      </c>
      <c r="V576" s="6" t="str">
        <f t="shared" si="128"/>
        <v>Dado para instalar:     opcional          Deve ser formatado como (xsd:boolean)</v>
      </c>
      <c r="W576" s="28" t="s">
        <v>1377</v>
      </c>
      <c r="X576" s="22" t="str">
        <f t="shared" si="120"/>
        <v>inst.119</v>
      </c>
      <c r="Y576" s="48" t="str">
        <f t="shared" si="121"/>
        <v>É um conceito de instalar</v>
      </c>
      <c r="Z576" s="47" t="str">
        <f t="shared" si="129"/>
        <v>Declara que la instalación del elemento es opcional.</v>
      </c>
      <c r="AA576" s="50" t="str">
        <f t="shared" si="122"/>
        <v>null</v>
      </c>
      <c r="AB576" s="51" t="s">
        <v>0</v>
      </c>
      <c r="AC576" s="50" t="str">
        <f t="shared" si="123"/>
        <v>null</v>
      </c>
      <c r="AD576" s="51" t="s">
        <v>0</v>
      </c>
    </row>
    <row r="577" spans="1:30" s="31" customFormat="1" ht="6" customHeight="1" x14ac:dyDescent="0.25">
      <c r="A577" s="4">
        <v>577</v>
      </c>
      <c r="B577" s="11" t="s">
        <v>36</v>
      </c>
      <c r="C577" s="27" t="str">
        <f t="shared" si="125"/>
        <v>p.instalar</v>
      </c>
      <c r="D577" s="7" t="str">
        <f t="shared" si="126"/>
        <v>é.condicionado.por</v>
      </c>
      <c r="E577" s="10" t="s">
        <v>37</v>
      </c>
      <c r="F577" s="20" t="str">
        <f t="shared" si="131"/>
        <v>d.instalar</v>
      </c>
      <c r="G577" s="33" t="s">
        <v>1376</v>
      </c>
      <c r="H577" s="26" t="s">
        <v>48</v>
      </c>
      <c r="I577" s="29" t="s">
        <v>0</v>
      </c>
      <c r="J577" s="25" t="s">
        <v>0</v>
      </c>
      <c r="K577" s="25" t="s">
        <v>0</v>
      </c>
      <c r="L577" s="25" t="s">
        <v>0</v>
      </c>
      <c r="M577" s="25" t="s">
        <v>0</v>
      </c>
      <c r="N577" s="25" t="s">
        <v>0</v>
      </c>
      <c r="O577" s="25" t="s">
        <v>0</v>
      </c>
      <c r="P577" s="25" t="s">
        <v>0</v>
      </c>
      <c r="Q577" s="25" t="s">
        <v>0</v>
      </c>
      <c r="R577" s="25" t="s">
        <v>0</v>
      </c>
      <c r="S577" s="12" t="s">
        <v>1</v>
      </c>
      <c r="T577" s="12" t="s">
        <v>42</v>
      </c>
      <c r="U577" s="6" t="str">
        <f t="shared" si="127"/>
        <v>Propriedade destinada a instalar:    é.condicionado.por</v>
      </c>
      <c r="V577" s="6" t="str">
        <f t="shared" si="128"/>
        <v>Dado para instalar:     condicionado.por          Deve ser formatado como (xsd:boolean)</v>
      </c>
      <c r="W577" s="28" t="s">
        <v>1378</v>
      </c>
      <c r="X577" s="22" t="str">
        <f t="shared" si="120"/>
        <v>inst.120</v>
      </c>
      <c r="Y577" s="48" t="str">
        <f t="shared" si="121"/>
        <v>É um conceito de instalar</v>
      </c>
      <c r="Z577" s="47" t="str">
        <f t="shared" si="129"/>
        <v>Declara que el elemento tiene su instalación condicionada por alguna situación.</v>
      </c>
      <c r="AA577" s="50" t="str">
        <f t="shared" si="122"/>
        <v>null</v>
      </c>
      <c r="AB577" s="51" t="s">
        <v>0</v>
      </c>
      <c r="AC577" s="50" t="str">
        <f t="shared" si="123"/>
        <v>null</v>
      </c>
      <c r="AD577" s="51" t="s">
        <v>0</v>
      </c>
    </row>
    <row r="578" spans="1:30" s="31" customFormat="1" ht="6" customHeight="1" x14ac:dyDescent="0.25">
      <c r="A578" s="4">
        <v>578</v>
      </c>
      <c r="B578" s="11" t="s">
        <v>36</v>
      </c>
      <c r="C578" s="27" t="str">
        <f t="shared" si="125"/>
        <v>p.instalar</v>
      </c>
      <c r="D578" s="7" t="str">
        <f t="shared" si="126"/>
        <v>é.estratégico</v>
      </c>
      <c r="E578" s="10" t="s">
        <v>37</v>
      </c>
      <c r="F578" s="20" t="str">
        <f t="shared" si="131"/>
        <v>d.instalar</v>
      </c>
      <c r="G578" s="33" t="s">
        <v>1375</v>
      </c>
      <c r="H578" s="26" t="s">
        <v>48</v>
      </c>
      <c r="I578" s="29" t="s">
        <v>0</v>
      </c>
      <c r="J578" s="25" t="s">
        <v>0</v>
      </c>
      <c r="K578" s="25" t="s">
        <v>0</v>
      </c>
      <c r="L578" s="25" t="s">
        <v>0</v>
      </c>
      <c r="M578" s="25" t="s">
        <v>0</v>
      </c>
      <c r="N578" s="25" t="s">
        <v>0</v>
      </c>
      <c r="O578" s="25" t="s">
        <v>0</v>
      </c>
      <c r="P578" s="25" t="s">
        <v>0</v>
      </c>
      <c r="Q578" s="25" t="s">
        <v>0</v>
      </c>
      <c r="R578" s="25" t="s">
        <v>0</v>
      </c>
      <c r="S578" s="12" t="s">
        <v>1</v>
      </c>
      <c r="T578" s="12" t="s">
        <v>42</v>
      </c>
      <c r="U578" s="6" t="str">
        <f t="shared" si="127"/>
        <v>Propriedade destinada a instalar:    é.estratégico</v>
      </c>
      <c r="V578" s="6" t="str">
        <f t="shared" si="128"/>
        <v>Dado para instalar:     estratégico          Deve ser formatado como (xsd:boolean)</v>
      </c>
      <c r="W578" s="28" t="s">
        <v>1379</v>
      </c>
      <c r="X578" s="22" t="str">
        <f t="shared" si="120"/>
        <v>inst.121</v>
      </c>
      <c r="Y578" s="48" t="str">
        <f t="shared" si="121"/>
        <v>É um conceito de instalar</v>
      </c>
      <c r="Z578" s="47" t="str">
        <f t="shared" si="129"/>
        <v>Declara que el elemento es una instalación estratégica.</v>
      </c>
      <c r="AA578" s="50" t="str">
        <f t="shared" si="122"/>
        <v>null</v>
      </c>
      <c r="AB578" s="51" t="s">
        <v>0</v>
      </c>
      <c r="AC578" s="50" t="str">
        <f t="shared" si="123"/>
        <v>null</v>
      </c>
      <c r="AD578" s="51" t="s">
        <v>0</v>
      </c>
    </row>
    <row r="579" spans="1:30" s="31" customFormat="1" ht="6" customHeight="1" x14ac:dyDescent="0.25">
      <c r="A579" s="4">
        <v>579</v>
      </c>
      <c r="B579" s="11" t="s">
        <v>36</v>
      </c>
      <c r="C579" s="27" t="str">
        <f t="shared" si="125"/>
        <v>p.instalar</v>
      </c>
      <c r="D579" s="7" t="str">
        <f t="shared" si="126"/>
        <v>é.rápida</v>
      </c>
      <c r="E579" s="10" t="s">
        <v>37</v>
      </c>
      <c r="F579" s="20" t="str">
        <f t="shared" si="131"/>
        <v>d.instalar</v>
      </c>
      <c r="G579" s="33" t="s">
        <v>1380</v>
      </c>
      <c r="H579" s="26" t="s">
        <v>48</v>
      </c>
      <c r="I579" s="29" t="s">
        <v>0</v>
      </c>
      <c r="J579" s="25" t="s">
        <v>0</v>
      </c>
      <c r="K579" s="25" t="s">
        <v>0</v>
      </c>
      <c r="L579" s="25" t="s">
        <v>0</v>
      </c>
      <c r="M579" s="25" t="s">
        <v>0</v>
      </c>
      <c r="N579" s="25" t="s">
        <v>0</v>
      </c>
      <c r="O579" s="25" t="s">
        <v>0</v>
      </c>
      <c r="P579" s="25" t="s">
        <v>0</v>
      </c>
      <c r="Q579" s="25" t="s">
        <v>0</v>
      </c>
      <c r="R579" s="25" t="s">
        <v>0</v>
      </c>
      <c r="S579" s="12" t="s">
        <v>1</v>
      </c>
      <c r="T579" s="12" t="s">
        <v>42</v>
      </c>
      <c r="U579" s="6" t="str">
        <f t="shared" si="127"/>
        <v>Propriedade destinada a instalar:    é.rápida</v>
      </c>
      <c r="V579" s="6" t="str">
        <f t="shared" si="128"/>
        <v>Dado para instalar:     rápida          Deve ser formatado como (xsd:boolean)</v>
      </c>
      <c r="W579" s="28" t="s">
        <v>1382</v>
      </c>
      <c r="X579" s="22" t="str">
        <f t="shared" ref="X579:X642" si="132">IF(F578&lt;&gt;F579,_xlfn.CONCAT(RIGHT(LEFT(F579,6),4),".100"),_xlfn.CONCAT(RIGHT(LEFT(F579,6),4),".",SUM(VALUE(RIGHT(X578,3)),1)))</f>
        <v>inst.122</v>
      </c>
      <c r="Y579" s="48" t="str">
        <f t="shared" ref="Y579:Y642" si="133">_xlfn.CONCAT("É um conceito de ", SUBSTITUTE(F579, "d.",  ""))</f>
        <v>É um conceito de instalar</v>
      </c>
      <c r="Z579" s="47" t="str">
        <f t="shared" si="129"/>
        <v>Afirma que el elemento es rápido y fácil de instalar.</v>
      </c>
      <c r="AA579" s="50" t="str">
        <f t="shared" ref="AA579:AA642" si="134">IF(AB579="null", "null", "categoria.revit")</f>
        <v>null</v>
      </c>
      <c r="AB579" s="51" t="s">
        <v>0</v>
      </c>
      <c r="AC579" s="50" t="str">
        <f t="shared" ref="AC579:AC642" si="135">IF(AD579="null", "null", "classe.ifc")</f>
        <v>null</v>
      </c>
      <c r="AD579" s="51" t="s">
        <v>0</v>
      </c>
    </row>
    <row r="580" spans="1:30" s="31" customFormat="1" ht="6" customHeight="1" x14ac:dyDescent="0.25">
      <c r="A580" s="4">
        <v>580</v>
      </c>
      <c r="B580" s="11" t="s">
        <v>36</v>
      </c>
      <c r="C580" s="27" t="str">
        <f t="shared" si="125"/>
        <v>p.instalar</v>
      </c>
      <c r="D580" s="7" t="str">
        <f t="shared" si="126"/>
        <v>é.demorada</v>
      </c>
      <c r="E580" s="10" t="s">
        <v>37</v>
      </c>
      <c r="F580" s="20" t="str">
        <f t="shared" si="131"/>
        <v>d.instalar</v>
      </c>
      <c r="G580" s="33" t="s">
        <v>1381</v>
      </c>
      <c r="H580" s="26" t="s">
        <v>48</v>
      </c>
      <c r="I580" s="29" t="s">
        <v>0</v>
      </c>
      <c r="J580" s="25" t="s">
        <v>0</v>
      </c>
      <c r="K580" s="25" t="s">
        <v>0</v>
      </c>
      <c r="L580" s="25" t="s">
        <v>0</v>
      </c>
      <c r="M580" s="25" t="s">
        <v>0</v>
      </c>
      <c r="N580" s="25" t="s">
        <v>0</v>
      </c>
      <c r="O580" s="25" t="s">
        <v>0</v>
      </c>
      <c r="P580" s="25" t="s">
        <v>0</v>
      </c>
      <c r="Q580" s="25" t="s">
        <v>0</v>
      </c>
      <c r="R580" s="25" t="s">
        <v>0</v>
      </c>
      <c r="S580" s="12" t="s">
        <v>1</v>
      </c>
      <c r="T580" s="12" t="s">
        <v>42</v>
      </c>
      <c r="U580" s="6" t="str">
        <f t="shared" si="127"/>
        <v>Propriedade destinada a instalar:    é.demorada</v>
      </c>
      <c r="V580" s="6" t="str">
        <f t="shared" si="128"/>
        <v>Dado para instalar:     demorada          Deve ser formatado como (xsd:boolean)</v>
      </c>
      <c r="W580" s="28" t="s">
        <v>1383</v>
      </c>
      <c r="X580" s="22" t="str">
        <f t="shared" si="132"/>
        <v>inst.123</v>
      </c>
      <c r="Y580" s="48" t="str">
        <f t="shared" si="133"/>
        <v>É um conceito de instalar</v>
      </c>
      <c r="Z580" s="47" t="str">
        <f t="shared" si="129"/>
        <v>Indica que la instalación del elemento requiere mucho tiempo o necesita tiempo de curado o secado.</v>
      </c>
      <c r="AA580" s="50" t="str">
        <f t="shared" si="134"/>
        <v>null</v>
      </c>
      <c r="AB580" s="51" t="s">
        <v>0</v>
      </c>
      <c r="AC580" s="50" t="str">
        <f t="shared" si="135"/>
        <v>null</v>
      </c>
      <c r="AD580" s="51" t="s">
        <v>0</v>
      </c>
    </row>
    <row r="581" spans="1:30" s="31" customFormat="1" ht="6" customHeight="1" x14ac:dyDescent="0.25">
      <c r="A581" s="4">
        <v>581</v>
      </c>
      <c r="B581" s="11" t="s">
        <v>36</v>
      </c>
      <c r="C581" s="30" t="str">
        <f t="shared" si="125"/>
        <v>p.juntar</v>
      </c>
      <c r="D581" s="7" t="str">
        <f t="shared" si="126"/>
        <v>é.junta</v>
      </c>
      <c r="E581" s="10" t="s">
        <v>37</v>
      </c>
      <c r="F581" s="19" t="s">
        <v>684</v>
      </c>
      <c r="G581" s="33" t="s">
        <v>514</v>
      </c>
      <c r="H581" s="26" t="s">
        <v>38</v>
      </c>
      <c r="I581" s="29" t="s">
        <v>0</v>
      </c>
      <c r="J581" s="25" t="s">
        <v>0</v>
      </c>
      <c r="K581" s="25" t="s">
        <v>0</v>
      </c>
      <c r="L581" s="25" t="s">
        <v>0</v>
      </c>
      <c r="M581" s="25" t="s">
        <v>0</v>
      </c>
      <c r="N581" s="25" t="s">
        <v>0</v>
      </c>
      <c r="O581" s="25" t="s">
        <v>0</v>
      </c>
      <c r="P581" s="25" t="s">
        <v>0</v>
      </c>
      <c r="Q581" s="25" t="s">
        <v>0</v>
      </c>
      <c r="R581" s="25" t="s">
        <v>0</v>
      </c>
      <c r="S581" s="12" t="s">
        <v>1</v>
      </c>
      <c r="T581" s="12" t="s">
        <v>42</v>
      </c>
      <c r="U581" s="6" t="str">
        <f t="shared" si="127"/>
        <v>Propriedade destinada a juntar:    é.junta</v>
      </c>
      <c r="V581" s="6" t="str">
        <f t="shared" si="128"/>
        <v>Dado para juntar:     junta          Deve ser formatado como (xsd:string)</v>
      </c>
      <c r="W581" s="28" t="s">
        <v>2212</v>
      </c>
      <c r="X581" s="22" t="str">
        <f t="shared" si="132"/>
        <v>junt.100</v>
      </c>
      <c r="Y581" s="48" t="str">
        <f t="shared" si="133"/>
        <v>É um conceito de juntar</v>
      </c>
      <c r="Z581" s="47" t="str">
        <f t="shared" si="129"/>
        <v>Revit ID o IFC GlobalId o identificador único de objeto. Identificación de la articulación.</v>
      </c>
      <c r="AA581" s="50" t="str">
        <f t="shared" si="134"/>
        <v>null</v>
      </c>
      <c r="AB581" s="51" t="s">
        <v>0</v>
      </c>
      <c r="AC581" s="50" t="str">
        <f t="shared" si="135"/>
        <v>null</v>
      </c>
      <c r="AD581" s="51" t="s">
        <v>0</v>
      </c>
    </row>
    <row r="582" spans="1:30" s="31" customFormat="1" ht="6" customHeight="1" x14ac:dyDescent="0.25">
      <c r="A582" s="4">
        <v>582</v>
      </c>
      <c r="B582" s="11" t="s">
        <v>36</v>
      </c>
      <c r="C582" s="27" t="str">
        <f t="shared" si="125"/>
        <v>p.juntar</v>
      </c>
      <c r="D582" s="7" t="str">
        <f t="shared" si="126"/>
        <v>é.junta.rosqueada</v>
      </c>
      <c r="E582" s="10" t="s">
        <v>37</v>
      </c>
      <c r="F582" s="20" t="str">
        <f t="shared" ref="F582:F594" si="136">F581</f>
        <v>d.juntar</v>
      </c>
      <c r="G582" s="33" t="s">
        <v>515</v>
      </c>
      <c r="H582" s="26" t="s">
        <v>38</v>
      </c>
      <c r="I582" s="29" t="s">
        <v>0</v>
      </c>
      <c r="J582" s="25" t="s">
        <v>0</v>
      </c>
      <c r="K582" s="25" t="s">
        <v>0</v>
      </c>
      <c r="L582" s="25" t="s">
        <v>0</v>
      </c>
      <c r="M582" s="25" t="s">
        <v>0</v>
      </c>
      <c r="N582" s="25" t="s">
        <v>0</v>
      </c>
      <c r="O582" s="25" t="s">
        <v>0</v>
      </c>
      <c r="P582" s="25" t="s">
        <v>0</v>
      </c>
      <c r="Q582" s="25" t="s">
        <v>0</v>
      </c>
      <c r="R582" s="25" t="s">
        <v>0</v>
      </c>
      <c r="S582" s="12" t="s">
        <v>1</v>
      </c>
      <c r="T582" s="12" t="s">
        <v>42</v>
      </c>
      <c r="U582" s="6" t="str">
        <f t="shared" si="127"/>
        <v>Propriedade destinada a juntar:    é.junta.rosqueada</v>
      </c>
      <c r="V582" s="6" t="str">
        <f t="shared" si="128"/>
        <v>Dado para juntar:     junta.rosqueada          Deve ser formatado como (xsd:string)</v>
      </c>
      <c r="W582" s="28" t="s">
        <v>213</v>
      </c>
      <c r="X582" s="22" t="str">
        <f t="shared" si="132"/>
        <v>junt.101</v>
      </c>
      <c r="Y582" s="48" t="str">
        <f t="shared" si="133"/>
        <v>É um conceito de juntar</v>
      </c>
      <c r="Z582" s="47" t="str">
        <f t="shared" si="129"/>
        <v>Es una unión roscada para unir tuberías.</v>
      </c>
      <c r="AA582" s="50" t="str">
        <f t="shared" si="134"/>
        <v>null</v>
      </c>
      <c r="AB582" s="51" t="s">
        <v>0</v>
      </c>
      <c r="AC582" s="50" t="str">
        <f t="shared" si="135"/>
        <v>null</v>
      </c>
      <c r="AD582" s="51" t="s">
        <v>0</v>
      </c>
    </row>
    <row r="583" spans="1:30" s="31" customFormat="1" ht="6" customHeight="1" x14ac:dyDescent="0.25">
      <c r="A583" s="4">
        <v>583</v>
      </c>
      <c r="B583" s="11" t="s">
        <v>36</v>
      </c>
      <c r="C583" s="27" t="str">
        <f t="shared" ref="C583:C646" si="137">SUBSTITUTE(F583,"d.","p.")</f>
        <v>p.juntar</v>
      </c>
      <c r="D583" s="7" t="str">
        <f t="shared" ref="D583:D646" si="138">_xlfn.CONCAT("é.",G583)</f>
        <v>é.junta.colada</v>
      </c>
      <c r="E583" s="10" t="s">
        <v>37</v>
      </c>
      <c r="F583" s="20" t="str">
        <f t="shared" si="136"/>
        <v>d.juntar</v>
      </c>
      <c r="G583" s="33" t="s">
        <v>516</v>
      </c>
      <c r="H583" s="26" t="s">
        <v>38</v>
      </c>
      <c r="I583" s="29" t="s">
        <v>0</v>
      </c>
      <c r="J583" s="25" t="s">
        <v>0</v>
      </c>
      <c r="K583" s="25" t="s">
        <v>0</v>
      </c>
      <c r="L583" s="25" t="s">
        <v>0</v>
      </c>
      <c r="M583" s="25" t="s">
        <v>0</v>
      </c>
      <c r="N583" s="25" t="s">
        <v>0</v>
      </c>
      <c r="O583" s="25" t="s">
        <v>0</v>
      </c>
      <c r="P583" s="25" t="s">
        <v>0</v>
      </c>
      <c r="Q583" s="25" t="s">
        <v>0</v>
      </c>
      <c r="R583" s="25" t="s">
        <v>0</v>
      </c>
      <c r="S583" s="12" t="s">
        <v>1</v>
      </c>
      <c r="T583" s="12" t="s">
        <v>42</v>
      </c>
      <c r="U583" s="6" t="str">
        <f t="shared" ref="U583:U646" si="139">_xlfn.CONCAT("Propriedade destinada a ",MID(C583,FIND("p.",C583,1)+2,100),":    ",D583)</f>
        <v>Propriedade destinada a juntar:    é.junta.colada</v>
      </c>
      <c r="V583" s="6" t="str">
        <f t="shared" ref="V583:V646" si="140">_xlfn.CONCAT("Dado para ",MID(F583,FIND("d.",F583,1)+2,100),":     ",G583, "          Deve ser formatado como (",H583, ")")</f>
        <v>Dado para juntar:     junta.colada          Deve ser formatado como (xsd:string)</v>
      </c>
      <c r="W583" s="28" t="s">
        <v>214</v>
      </c>
      <c r="X583" s="22" t="str">
        <f t="shared" si="132"/>
        <v>junt.102</v>
      </c>
      <c r="Y583" s="48" t="str">
        <f t="shared" si="133"/>
        <v>É um conceito de juntar</v>
      </c>
      <c r="Z583" s="47" t="str">
        <f t="shared" ref="Z583:Z646" si="141">_xlfn.TRANSLATE(W583,"pt","es")</f>
        <v>Es una unión encolada para unir tuberías.</v>
      </c>
      <c r="AA583" s="50" t="str">
        <f t="shared" si="134"/>
        <v>null</v>
      </c>
      <c r="AB583" s="51" t="s">
        <v>0</v>
      </c>
      <c r="AC583" s="50" t="str">
        <f t="shared" si="135"/>
        <v>null</v>
      </c>
      <c r="AD583" s="51" t="s">
        <v>0</v>
      </c>
    </row>
    <row r="584" spans="1:30" s="31" customFormat="1" ht="6" customHeight="1" x14ac:dyDescent="0.25">
      <c r="A584" s="4">
        <v>584</v>
      </c>
      <c r="B584" s="11" t="s">
        <v>36</v>
      </c>
      <c r="C584" s="27" t="str">
        <f t="shared" si="137"/>
        <v>p.juntar</v>
      </c>
      <c r="D584" s="7" t="str">
        <f t="shared" si="138"/>
        <v>é.junta.soldada</v>
      </c>
      <c r="E584" s="10" t="s">
        <v>37</v>
      </c>
      <c r="F584" s="20" t="str">
        <f t="shared" si="136"/>
        <v>d.juntar</v>
      </c>
      <c r="G584" s="33" t="s">
        <v>517</v>
      </c>
      <c r="H584" s="26" t="s">
        <v>38</v>
      </c>
      <c r="I584" s="29" t="s">
        <v>0</v>
      </c>
      <c r="J584" s="25" t="s">
        <v>0</v>
      </c>
      <c r="K584" s="25" t="s">
        <v>0</v>
      </c>
      <c r="L584" s="25" t="s">
        <v>0</v>
      </c>
      <c r="M584" s="25" t="s">
        <v>0</v>
      </c>
      <c r="N584" s="25" t="s">
        <v>0</v>
      </c>
      <c r="O584" s="25" t="s">
        <v>0</v>
      </c>
      <c r="P584" s="25" t="s">
        <v>0</v>
      </c>
      <c r="Q584" s="25" t="s">
        <v>0</v>
      </c>
      <c r="R584" s="25" t="s">
        <v>0</v>
      </c>
      <c r="S584" s="12" t="s">
        <v>1</v>
      </c>
      <c r="T584" s="12" t="s">
        <v>42</v>
      </c>
      <c r="U584" s="6" t="str">
        <f t="shared" si="139"/>
        <v>Propriedade destinada a juntar:    é.junta.soldada</v>
      </c>
      <c r="V584" s="6" t="str">
        <f t="shared" si="140"/>
        <v>Dado para juntar:     junta.soldada          Deve ser formatado como (xsd:string)</v>
      </c>
      <c r="W584" s="28" t="s">
        <v>215</v>
      </c>
      <c r="X584" s="22" t="str">
        <f t="shared" si="132"/>
        <v>junt.103</v>
      </c>
      <c r="Y584" s="48" t="str">
        <f t="shared" si="133"/>
        <v>É um conceito de juntar</v>
      </c>
      <c r="Z584" s="47" t="str">
        <f t="shared" si="141"/>
        <v>Es una unión soldada para unir tuberías.</v>
      </c>
      <c r="AA584" s="50" t="str">
        <f t="shared" si="134"/>
        <v>null</v>
      </c>
      <c r="AB584" s="51" t="s">
        <v>0</v>
      </c>
      <c r="AC584" s="50" t="str">
        <f t="shared" si="135"/>
        <v>null</v>
      </c>
      <c r="AD584" s="51" t="s">
        <v>0</v>
      </c>
    </row>
    <row r="585" spans="1:30" s="31" customFormat="1" ht="6" customHeight="1" x14ac:dyDescent="0.25">
      <c r="A585" s="4">
        <v>585</v>
      </c>
      <c r="B585" s="11" t="s">
        <v>36</v>
      </c>
      <c r="C585" s="27" t="str">
        <f t="shared" si="137"/>
        <v>p.juntar</v>
      </c>
      <c r="D585" s="7" t="str">
        <f t="shared" si="138"/>
        <v>é.junta.flangeada</v>
      </c>
      <c r="E585" s="10" t="s">
        <v>37</v>
      </c>
      <c r="F585" s="20" t="str">
        <f t="shared" si="136"/>
        <v>d.juntar</v>
      </c>
      <c r="G585" s="33" t="s">
        <v>518</v>
      </c>
      <c r="H585" s="26" t="s">
        <v>38</v>
      </c>
      <c r="I585" s="29" t="s">
        <v>0</v>
      </c>
      <c r="J585" s="25" t="s">
        <v>0</v>
      </c>
      <c r="K585" s="25" t="s">
        <v>0</v>
      </c>
      <c r="L585" s="25" t="s">
        <v>0</v>
      </c>
      <c r="M585" s="25" t="s">
        <v>0</v>
      </c>
      <c r="N585" s="25" t="s">
        <v>0</v>
      </c>
      <c r="O585" s="25" t="s">
        <v>0</v>
      </c>
      <c r="P585" s="25" t="s">
        <v>0</v>
      </c>
      <c r="Q585" s="25" t="s">
        <v>0</v>
      </c>
      <c r="R585" s="25" t="s">
        <v>0</v>
      </c>
      <c r="S585" s="12" t="s">
        <v>1</v>
      </c>
      <c r="T585" s="12" t="s">
        <v>42</v>
      </c>
      <c r="U585" s="6" t="str">
        <f t="shared" si="139"/>
        <v>Propriedade destinada a juntar:    é.junta.flangeada</v>
      </c>
      <c r="V585" s="6" t="str">
        <f t="shared" si="140"/>
        <v>Dado para juntar:     junta.flangeada          Deve ser formatado como (xsd:string)</v>
      </c>
      <c r="W585" s="28" t="s">
        <v>216</v>
      </c>
      <c r="X585" s="22" t="str">
        <f t="shared" si="132"/>
        <v>junt.104</v>
      </c>
      <c r="Y585" s="48" t="str">
        <f t="shared" si="133"/>
        <v>É um conceito de juntar</v>
      </c>
      <c r="Z585" s="47" t="str">
        <f t="shared" si="141"/>
        <v>Es una unión bridada para unir tuberías.</v>
      </c>
      <c r="AA585" s="50" t="str">
        <f t="shared" si="134"/>
        <v>null</v>
      </c>
      <c r="AB585" s="51" t="s">
        <v>0</v>
      </c>
      <c r="AC585" s="50" t="str">
        <f t="shared" si="135"/>
        <v>null</v>
      </c>
      <c r="AD585" s="51" t="s">
        <v>0</v>
      </c>
    </row>
    <row r="586" spans="1:30" s="31" customFormat="1" ht="6" customHeight="1" x14ac:dyDescent="0.25">
      <c r="A586" s="4">
        <v>586</v>
      </c>
      <c r="B586" s="11" t="s">
        <v>36</v>
      </c>
      <c r="C586" s="27" t="str">
        <f t="shared" si="137"/>
        <v>p.juntar</v>
      </c>
      <c r="D586" s="7" t="str">
        <f t="shared" si="138"/>
        <v>é.junta.crimpada</v>
      </c>
      <c r="E586" s="10" t="s">
        <v>37</v>
      </c>
      <c r="F586" s="20" t="str">
        <f t="shared" si="136"/>
        <v>d.juntar</v>
      </c>
      <c r="G586" s="33" t="s">
        <v>519</v>
      </c>
      <c r="H586" s="26" t="s">
        <v>38</v>
      </c>
      <c r="I586" s="29" t="s">
        <v>0</v>
      </c>
      <c r="J586" s="25" t="s">
        <v>0</v>
      </c>
      <c r="K586" s="25" t="s">
        <v>0</v>
      </c>
      <c r="L586" s="25" t="s">
        <v>0</v>
      </c>
      <c r="M586" s="25" t="s">
        <v>0</v>
      </c>
      <c r="N586" s="25" t="s">
        <v>0</v>
      </c>
      <c r="O586" s="25" t="s">
        <v>0</v>
      </c>
      <c r="P586" s="25" t="s">
        <v>0</v>
      </c>
      <c r="Q586" s="25" t="s">
        <v>0</v>
      </c>
      <c r="R586" s="25" t="s">
        <v>0</v>
      </c>
      <c r="S586" s="12" t="s">
        <v>1</v>
      </c>
      <c r="T586" s="12" t="s">
        <v>42</v>
      </c>
      <c r="U586" s="6" t="str">
        <f t="shared" si="139"/>
        <v>Propriedade destinada a juntar:    é.junta.crimpada</v>
      </c>
      <c r="V586" s="6" t="str">
        <f t="shared" si="140"/>
        <v>Dado para juntar:     junta.crimpada          Deve ser formatado como (xsd:string)</v>
      </c>
      <c r="W586" s="28" t="s">
        <v>217</v>
      </c>
      <c r="X586" s="22" t="str">
        <f t="shared" si="132"/>
        <v>junt.105</v>
      </c>
      <c r="Y586" s="48" t="str">
        <f t="shared" si="133"/>
        <v>É um conceito de juntar</v>
      </c>
      <c r="Z586" s="47" t="str">
        <f t="shared" si="141"/>
        <v>Es una unión engarzada para unir tuberías.</v>
      </c>
      <c r="AA586" s="50" t="str">
        <f t="shared" si="134"/>
        <v>null</v>
      </c>
      <c r="AB586" s="51" t="s">
        <v>0</v>
      </c>
      <c r="AC586" s="50" t="str">
        <f t="shared" si="135"/>
        <v>null</v>
      </c>
      <c r="AD586" s="51" t="s">
        <v>0</v>
      </c>
    </row>
    <row r="587" spans="1:30" s="31" customFormat="1" ht="6" customHeight="1" x14ac:dyDescent="0.25">
      <c r="A587" s="4">
        <v>587</v>
      </c>
      <c r="B587" s="11" t="s">
        <v>36</v>
      </c>
      <c r="C587" s="27" t="str">
        <f t="shared" si="137"/>
        <v>p.juntar</v>
      </c>
      <c r="D587" s="7" t="str">
        <f t="shared" si="138"/>
        <v>é.junta.de.encaixe</v>
      </c>
      <c r="E587" s="10" t="s">
        <v>37</v>
      </c>
      <c r="F587" s="20" t="str">
        <f t="shared" si="136"/>
        <v>d.juntar</v>
      </c>
      <c r="G587" s="33" t="s">
        <v>520</v>
      </c>
      <c r="H587" s="26" t="s">
        <v>38</v>
      </c>
      <c r="I587" s="29" t="s">
        <v>0</v>
      </c>
      <c r="J587" s="25" t="s">
        <v>0</v>
      </c>
      <c r="K587" s="25" t="s">
        <v>0</v>
      </c>
      <c r="L587" s="25" t="s">
        <v>0</v>
      </c>
      <c r="M587" s="25" t="s">
        <v>0</v>
      </c>
      <c r="N587" s="25" t="s">
        <v>0</v>
      </c>
      <c r="O587" s="25" t="s">
        <v>0</v>
      </c>
      <c r="P587" s="25" t="s">
        <v>0</v>
      </c>
      <c r="Q587" s="25" t="s">
        <v>0</v>
      </c>
      <c r="R587" s="25" t="s">
        <v>0</v>
      </c>
      <c r="S587" s="12" t="s">
        <v>1</v>
      </c>
      <c r="T587" s="12" t="s">
        <v>42</v>
      </c>
      <c r="U587" s="6" t="str">
        <f t="shared" si="139"/>
        <v>Propriedade destinada a juntar:    é.junta.de.encaixe</v>
      </c>
      <c r="V587" s="6" t="str">
        <f t="shared" si="140"/>
        <v>Dado para juntar:     junta.de.encaixe          Deve ser formatado como (xsd:string)</v>
      </c>
      <c r="W587" s="28" t="s">
        <v>218</v>
      </c>
      <c r="X587" s="22" t="str">
        <f t="shared" si="132"/>
        <v>junt.106</v>
      </c>
      <c r="Y587" s="48" t="str">
        <f t="shared" si="133"/>
        <v>É um conceito de juntar</v>
      </c>
      <c r="Z587" s="47" t="str">
        <f t="shared" si="141"/>
        <v>Es una junta de conexión para unir tuberías.</v>
      </c>
      <c r="AA587" s="50" t="str">
        <f t="shared" si="134"/>
        <v>null</v>
      </c>
      <c r="AB587" s="51" t="s">
        <v>0</v>
      </c>
      <c r="AC587" s="50" t="str">
        <f t="shared" si="135"/>
        <v>null</v>
      </c>
      <c r="AD587" s="51" t="s">
        <v>0</v>
      </c>
    </row>
    <row r="588" spans="1:30" s="31" customFormat="1" ht="6" customHeight="1" x14ac:dyDescent="0.25">
      <c r="A588" s="4">
        <v>588</v>
      </c>
      <c r="B588" s="11" t="s">
        <v>36</v>
      </c>
      <c r="C588" s="27" t="str">
        <f t="shared" si="137"/>
        <v>p.juntar</v>
      </c>
      <c r="D588" s="7" t="str">
        <f t="shared" si="138"/>
        <v>é.junta.de.aperto</v>
      </c>
      <c r="E588" s="10" t="s">
        <v>37</v>
      </c>
      <c r="F588" s="20" t="str">
        <f t="shared" si="136"/>
        <v>d.juntar</v>
      </c>
      <c r="G588" s="33" t="s">
        <v>521</v>
      </c>
      <c r="H588" s="26" t="s">
        <v>38</v>
      </c>
      <c r="I588" s="29" t="s">
        <v>0</v>
      </c>
      <c r="J588" s="25" t="s">
        <v>0</v>
      </c>
      <c r="K588" s="25" t="s">
        <v>0</v>
      </c>
      <c r="L588" s="25" t="s">
        <v>0</v>
      </c>
      <c r="M588" s="25" t="s">
        <v>0</v>
      </c>
      <c r="N588" s="25" t="s">
        <v>0</v>
      </c>
      <c r="O588" s="25" t="s">
        <v>0</v>
      </c>
      <c r="P588" s="25" t="s">
        <v>0</v>
      </c>
      <c r="Q588" s="25" t="s">
        <v>0</v>
      </c>
      <c r="R588" s="25" t="s">
        <v>0</v>
      </c>
      <c r="S588" s="12" t="s">
        <v>1</v>
      </c>
      <c r="T588" s="12" t="s">
        <v>42</v>
      </c>
      <c r="U588" s="6" t="str">
        <f t="shared" si="139"/>
        <v>Propriedade destinada a juntar:    é.junta.de.aperto</v>
      </c>
      <c r="V588" s="6" t="str">
        <f t="shared" si="140"/>
        <v>Dado para juntar:     junta.de.aperto          Deve ser formatado como (xsd:string)</v>
      </c>
      <c r="W588" s="28" t="s">
        <v>219</v>
      </c>
      <c r="X588" s="22" t="str">
        <f t="shared" si="132"/>
        <v>junt.107</v>
      </c>
      <c r="Y588" s="48" t="str">
        <f t="shared" si="133"/>
        <v>É um conceito de juntar</v>
      </c>
      <c r="Z588" s="47" t="str">
        <f t="shared" si="141"/>
        <v>Es una junta de sujeción para unir tuberías.</v>
      </c>
      <c r="AA588" s="50" t="str">
        <f t="shared" si="134"/>
        <v>null</v>
      </c>
      <c r="AB588" s="51" t="s">
        <v>0</v>
      </c>
      <c r="AC588" s="50" t="str">
        <f t="shared" si="135"/>
        <v>null</v>
      </c>
      <c r="AD588" s="51" t="s">
        <v>0</v>
      </c>
    </row>
    <row r="589" spans="1:30" s="31" customFormat="1" ht="6" customHeight="1" x14ac:dyDescent="0.25">
      <c r="A589" s="4">
        <v>589</v>
      </c>
      <c r="B589" s="11" t="s">
        <v>36</v>
      </c>
      <c r="C589" s="27" t="str">
        <f t="shared" si="137"/>
        <v>p.juntar</v>
      </c>
      <c r="D589" s="7" t="str">
        <f t="shared" si="138"/>
        <v>é.junta.push-fit</v>
      </c>
      <c r="E589" s="10" t="s">
        <v>37</v>
      </c>
      <c r="F589" s="20" t="str">
        <f t="shared" si="136"/>
        <v>d.juntar</v>
      </c>
      <c r="G589" s="33" t="s">
        <v>522</v>
      </c>
      <c r="H589" s="26" t="s">
        <v>38</v>
      </c>
      <c r="I589" s="29" t="s">
        <v>0</v>
      </c>
      <c r="J589" s="25" t="s">
        <v>0</v>
      </c>
      <c r="K589" s="25" t="s">
        <v>0</v>
      </c>
      <c r="L589" s="25" t="s">
        <v>0</v>
      </c>
      <c r="M589" s="25" t="s">
        <v>0</v>
      </c>
      <c r="N589" s="25" t="s">
        <v>0</v>
      </c>
      <c r="O589" s="25" t="s">
        <v>0</v>
      </c>
      <c r="P589" s="25" t="s">
        <v>0</v>
      </c>
      <c r="Q589" s="25" t="s">
        <v>0</v>
      </c>
      <c r="R589" s="25" t="s">
        <v>0</v>
      </c>
      <c r="S589" s="12" t="s">
        <v>1</v>
      </c>
      <c r="T589" s="12" t="s">
        <v>42</v>
      </c>
      <c r="U589" s="6" t="str">
        <f t="shared" si="139"/>
        <v>Propriedade destinada a juntar:    é.junta.push-fit</v>
      </c>
      <c r="V589" s="6" t="str">
        <f t="shared" si="140"/>
        <v>Dado para juntar:     junta.push-fit          Deve ser formatado como (xsd:string)</v>
      </c>
      <c r="W589" s="28" t="s">
        <v>220</v>
      </c>
      <c r="X589" s="22" t="str">
        <f t="shared" si="132"/>
        <v>junt.108</v>
      </c>
      <c r="Y589" s="48" t="str">
        <f t="shared" si="133"/>
        <v>É um conceito de juntar</v>
      </c>
      <c r="Z589" s="47" t="str">
        <f t="shared" si="141"/>
        <v>Es una unión de tipo push-fit para unir tuberías.</v>
      </c>
      <c r="AA589" s="50" t="str">
        <f t="shared" si="134"/>
        <v>null</v>
      </c>
      <c r="AB589" s="51" t="s">
        <v>0</v>
      </c>
      <c r="AC589" s="50" t="str">
        <f t="shared" si="135"/>
        <v>null</v>
      </c>
      <c r="AD589" s="51" t="s">
        <v>0</v>
      </c>
    </row>
    <row r="590" spans="1:30" s="31" customFormat="1" ht="6" customHeight="1" x14ac:dyDescent="0.25">
      <c r="A590" s="4">
        <v>590</v>
      </c>
      <c r="B590" s="11" t="s">
        <v>36</v>
      </c>
      <c r="C590" s="27" t="str">
        <f t="shared" si="137"/>
        <v>p.juntar</v>
      </c>
      <c r="D590" s="7" t="str">
        <f t="shared" si="138"/>
        <v>é.junta.elástica</v>
      </c>
      <c r="E590" s="10" t="s">
        <v>37</v>
      </c>
      <c r="F590" s="20" t="str">
        <f t="shared" si="136"/>
        <v>d.juntar</v>
      </c>
      <c r="G590" s="33" t="s">
        <v>523</v>
      </c>
      <c r="H590" s="26" t="s">
        <v>38</v>
      </c>
      <c r="I590" s="29" t="s">
        <v>0</v>
      </c>
      <c r="J590" s="25" t="s">
        <v>0</v>
      </c>
      <c r="K590" s="25" t="s">
        <v>0</v>
      </c>
      <c r="L590" s="25" t="s">
        <v>0</v>
      </c>
      <c r="M590" s="25" t="s">
        <v>0</v>
      </c>
      <c r="N590" s="25" t="s">
        <v>0</v>
      </c>
      <c r="O590" s="25" t="s">
        <v>0</v>
      </c>
      <c r="P590" s="25" t="s">
        <v>0</v>
      </c>
      <c r="Q590" s="25" t="s">
        <v>0</v>
      </c>
      <c r="R590" s="25" t="s">
        <v>0</v>
      </c>
      <c r="S590" s="12" t="s">
        <v>1</v>
      </c>
      <c r="T590" s="12" t="s">
        <v>42</v>
      </c>
      <c r="U590" s="6" t="str">
        <f t="shared" si="139"/>
        <v>Propriedade destinada a juntar:    é.junta.elástica</v>
      </c>
      <c r="V590" s="6" t="str">
        <f t="shared" si="140"/>
        <v>Dado para juntar:     junta.elástica          Deve ser formatado como (xsd:string)</v>
      </c>
      <c r="W590" s="28" t="s">
        <v>162</v>
      </c>
      <c r="X590" s="22" t="str">
        <f t="shared" si="132"/>
        <v>junt.109</v>
      </c>
      <c r="Y590" s="48" t="str">
        <f t="shared" si="133"/>
        <v>É um conceito de juntar</v>
      </c>
      <c r="Z590" s="47" t="str">
        <f t="shared" si="141"/>
        <v>Es una junta elástica JGS.</v>
      </c>
      <c r="AA590" s="50" t="str">
        <f t="shared" si="134"/>
        <v>null</v>
      </c>
      <c r="AB590" s="51" t="s">
        <v>0</v>
      </c>
      <c r="AC590" s="50" t="str">
        <f t="shared" si="135"/>
        <v>null</v>
      </c>
      <c r="AD590" s="51" t="s">
        <v>0</v>
      </c>
    </row>
    <row r="591" spans="1:30" s="31" customFormat="1" ht="6" customHeight="1" x14ac:dyDescent="0.25">
      <c r="A591" s="4">
        <v>591</v>
      </c>
      <c r="B591" s="11" t="s">
        <v>36</v>
      </c>
      <c r="C591" s="27" t="str">
        <f t="shared" si="137"/>
        <v>p.juntar</v>
      </c>
      <c r="D591" s="7" t="str">
        <f t="shared" si="138"/>
        <v>é.junta.travada.interna</v>
      </c>
      <c r="E591" s="10" t="s">
        <v>37</v>
      </c>
      <c r="F591" s="20" t="str">
        <f t="shared" si="136"/>
        <v>d.juntar</v>
      </c>
      <c r="G591" s="33" t="s">
        <v>524</v>
      </c>
      <c r="H591" s="26" t="s">
        <v>38</v>
      </c>
      <c r="I591" s="29" t="s">
        <v>0</v>
      </c>
      <c r="J591" s="25" t="s">
        <v>0</v>
      </c>
      <c r="K591" s="25" t="s">
        <v>0</v>
      </c>
      <c r="L591" s="25" t="s">
        <v>0</v>
      </c>
      <c r="M591" s="25" t="s">
        <v>0</v>
      </c>
      <c r="N591" s="25" t="s">
        <v>0</v>
      </c>
      <c r="O591" s="25" t="s">
        <v>0</v>
      </c>
      <c r="P591" s="25" t="s">
        <v>0</v>
      </c>
      <c r="Q591" s="25" t="s">
        <v>0</v>
      </c>
      <c r="R591" s="25" t="s">
        <v>0</v>
      </c>
      <c r="S591" s="12" t="s">
        <v>1</v>
      </c>
      <c r="T591" s="12" t="s">
        <v>42</v>
      </c>
      <c r="U591" s="6" t="str">
        <f t="shared" si="139"/>
        <v>Propriedade destinada a juntar:    é.junta.travada.interna</v>
      </c>
      <c r="V591" s="6" t="str">
        <f t="shared" si="140"/>
        <v>Dado para juntar:     junta.travada.interna          Deve ser formatado como (xsd:string)</v>
      </c>
      <c r="W591" s="28" t="s">
        <v>163</v>
      </c>
      <c r="X591" s="22" t="str">
        <f t="shared" si="132"/>
        <v>junt.110</v>
      </c>
      <c r="Y591" s="48" t="str">
        <f t="shared" si="133"/>
        <v>É um conceito de juntar</v>
      </c>
      <c r="Z591" s="47" t="str">
        <f t="shared" si="141"/>
        <v>Es una junta de bloqueo interna JTI.</v>
      </c>
      <c r="AA591" s="50" t="str">
        <f t="shared" si="134"/>
        <v>null</v>
      </c>
      <c r="AB591" s="51" t="s">
        <v>0</v>
      </c>
      <c r="AC591" s="50" t="str">
        <f t="shared" si="135"/>
        <v>null</v>
      </c>
      <c r="AD591" s="51" t="s">
        <v>0</v>
      </c>
    </row>
    <row r="592" spans="1:30" s="31" customFormat="1" ht="6" customHeight="1" x14ac:dyDescent="0.25">
      <c r="A592" s="4">
        <v>592</v>
      </c>
      <c r="B592" s="11" t="s">
        <v>36</v>
      </c>
      <c r="C592" s="27" t="str">
        <f t="shared" si="137"/>
        <v>p.juntar</v>
      </c>
      <c r="D592" s="7" t="str">
        <f t="shared" si="138"/>
        <v>é.junta.travada.externa</v>
      </c>
      <c r="E592" s="10" t="s">
        <v>37</v>
      </c>
      <c r="F592" s="20" t="str">
        <f t="shared" si="136"/>
        <v>d.juntar</v>
      </c>
      <c r="G592" s="33" t="s">
        <v>525</v>
      </c>
      <c r="H592" s="26" t="s">
        <v>38</v>
      </c>
      <c r="I592" s="29" t="s">
        <v>0</v>
      </c>
      <c r="J592" s="25" t="s">
        <v>0</v>
      </c>
      <c r="K592" s="25" t="s">
        <v>0</v>
      </c>
      <c r="L592" s="25" t="s">
        <v>0</v>
      </c>
      <c r="M592" s="25" t="s">
        <v>0</v>
      </c>
      <c r="N592" s="25" t="s">
        <v>0</v>
      </c>
      <c r="O592" s="25" t="s">
        <v>0</v>
      </c>
      <c r="P592" s="25" t="s">
        <v>0</v>
      </c>
      <c r="Q592" s="25" t="s">
        <v>0</v>
      </c>
      <c r="R592" s="25" t="s">
        <v>0</v>
      </c>
      <c r="S592" s="12" t="s">
        <v>1</v>
      </c>
      <c r="T592" s="12" t="s">
        <v>42</v>
      </c>
      <c r="U592" s="6" t="str">
        <f t="shared" si="139"/>
        <v>Propriedade destinada a juntar:    é.junta.travada.externa</v>
      </c>
      <c r="V592" s="6" t="str">
        <f t="shared" si="140"/>
        <v>Dado para juntar:     junta.travada.externa          Deve ser formatado como (xsd:string)</v>
      </c>
      <c r="W592" s="28" t="s">
        <v>164</v>
      </c>
      <c r="X592" s="22" t="str">
        <f t="shared" si="132"/>
        <v>junt.111</v>
      </c>
      <c r="Y592" s="48" t="str">
        <f t="shared" si="133"/>
        <v>É um conceito de juntar</v>
      </c>
      <c r="Z592" s="47" t="str">
        <f t="shared" si="141"/>
        <v>Es una junta de bloqueo externo JTE.</v>
      </c>
      <c r="AA592" s="50" t="str">
        <f t="shared" si="134"/>
        <v>null</v>
      </c>
      <c r="AB592" s="51" t="s">
        <v>0</v>
      </c>
      <c r="AC592" s="50" t="str">
        <f t="shared" si="135"/>
        <v>null</v>
      </c>
      <c r="AD592" s="51" t="s">
        <v>0</v>
      </c>
    </row>
    <row r="593" spans="1:30" s="31" customFormat="1" ht="6" customHeight="1" x14ac:dyDescent="0.25">
      <c r="A593" s="4">
        <v>593</v>
      </c>
      <c r="B593" s="11" t="s">
        <v>36</v>
      </c>
      <c r="C593" s="27" t="str">
        <f t="shared" si="137"/>
        <v>p.juntar</v>
      </c>
      <c r="D593" s="7" t="str">
        <f t="shared" si="138"/>
        <v>é.junta.mecânica</v>
      </c>
      <c r="E593" s="10" t="s">
        <v>37</v>
      </c>
      <c r="F593" s="20" t="str">
        <f t="shared" si="136"/>
        <v>d.juntar</v>
      </c>
      <c r="G593" s="33" t="s">
        <v>526</v>
      </c>
      <c r="H593" s="26" t="s">
        <v>38</v>
      </c>
      <c r="I593" s="29" t="s">
        <v>0</v>
      </c>
      <c r="J593" s="25" t="s">
        <v>0</v>
      </c>
      <c r="K593" s="25" t="s">
        <v>0</v>
      </c>
      <c r="L593" s="25" t="s">
        <v>0</v>
      </c>
      <c r="M593" s="25" t="s">
        <v>0</v>
      </c>
      <c r="N593" s="25" t="s">
        <v>0</v>
      </c>
      <c r="O593" s="25" t="s">
        <v>0</v>
      </c>
      <c r="P593" s="25" t="s">
        <v>0</v>
      </c>
      <c r="Q593" s="25" t="s">
        <v>0</v>
      </c>
      <c r="R593" s="25" t="s">
        <v>0</v>
      </c>
      <c r="S593" s="12" t="s">
        <v>1</v>
      </c>
      <c r="T593" s="12" t="s">
        <v>42</v>
      </c>
      <c r="U593" s="6" t="str">
        <f t="shared" si="139"/>
        <v>Propriedade destinada a juntar:    é.junta.mecânica</v>
      </c>
      <c r="V593" s="6" t="str">
        <f t="shared" si="140"/>
        <v>Dado para juntar:     junta.mecânica          Deve ser formatado como (xsd:string)</v>
      </c>
      <c r="W593" s="28" t="s">
        <v>165</v>
      </c>
      <c r="X593" s="22" t="str">
        <f t="shared" si="132"/>
        <v>junt.112</v>
      </c>
      <c r="Y593" s="48" t="str">
        <f t="shared" si="133"/>
        <v>É um conceito de juntar</v>
      </c>
      <c r="Z593" s="47" t="str">
        <f t="shared" si="141"/>
        <v>Es una junta de bloqueo mecánico JME.</v>
      </c>
      <c r="AA593" s="50" t="str">
        <f t="shared" si="134"/>
        <v>null</v>
      </c>
      <c r="AB593" s="51" t="s">
        <v>0</v>
      </c>
      <c r="AC593" s="50" t="str">
        <f t="shared" si="135"/>
        <v>null</v>
      </c>
      <c r="AD593" s="51" t="s">
        <v>0</v>
      </c>
    </row>
    <row r="594" spans="1:30" s="31" customFormat="1" ht="6" customHeight="1" x14ac:dyDescent="0.25">
      <c r="A594" s="4">
        <v>594</v>
      </c>
      <c r="B594" s="11" t="s">
        <v>36</v>
      </c>
      <c r="C594" s="27" t="str">
        <f t="shared" si="137"/>
        <v>p.juntar</v>
      </c>
      <c r="D594" s="7" t="str">
        <f t="shared" si="138"/>
        <v>é.junta.smu</v>
      </c>
      <c r="E594" s="10" t="s">
        <v>37</v>
      </c>
      <c r="F594" s="20" t="str">
        <f t="shared" si="136"/>
        <v>d.juntar</v>
      </c>
      <c r="G594" s="33" t="s">
        <v>527</v>
      </c>
      <c r="H594" s="26" t="s">
        <v>38</v>
      </c>
      <c r="I594" s="29" t="s">
        <v>0</v>
      </c>
      <c r="J594" s="25" t="s">
        <v>0</v>
      </c>
      <c r="K594" s="25" t="s">
        <v>0</v>
      </c>
      <c r="L594" s="25" t="s">
        <v>0</v>
      </c>
      <c r="M594" s="25" t="s">
        <v>0</v>
      </c>
      <c r="N594" s="25" t="s">
        <v>0</v>
      </c>
      <c r="O594" s="25" t="s">
        <v>0</v>
      </c>
      <c r="P594" s="25" t="s">
        <v>0</v>
      </c>
      <c r="Q594" s="25" t="s">
        <v>0</v>
      </c>
      <c r="R594" s="25" t="s">
        <v>0</v>
      </c>
      <c r="S594" s="12" t="s">
        <v>1</v>
      </c>
      <c r="T594" s="12" t="s">
        <v>42</v>
      </c>
      <c r="U594" s="6" t="str">
        <f t="shared" si="139"/>
        <v>Propriedade destinada a juntar:    é.junta.smu</v>
      </c>
      <c r="V594" s="6" t="str">
        <f t="shared" si="140"/>
        <v>Dado para juntar:     junta.smu          Deve ser formatado como (xsd:string)</v>
      </c>
      <c r="W594" s="28" t="s">
        <v>166</v>
      </c>
      <c r="X594" s="22" t="str">
        <f t="shared" si="132"/>
        <v>junt.113</v>
      </c>
      <c r="Y594" s="48" t="str">
        <f t="shared" si="133"/>
        <v>É um conceito de juntar</v>
      </c>
      <c r="Z594" s="47" t="str">
        <f t="shared" si="141"/>
        <v>Es una unión con sistema de sujeción SMU.</v>
      </c>
      <c r="AA594" s="50" t="str">
        <f t="shared" si="134"/>
        <v>null</v>
      </c>
      <c r="AB594" s="51" t="s">
        <v>0</v>
      </c>
      <c r="AC594" s="50" t="str">
        <f t="shared" si="135"/>
        <v>null</v>
      </c>
      <c r="AD594" s="51" t="s">
        <v>0</v>
      </c>
    </row>
    <row r="595" spans="1:30" s="31" customFormat="1" ht="6" customHeight="1" x14ac:dyDescent="0.25">
      <c r="A595" s="4">
        <v>595</v>
      </c>
      <c r="B595" s="11" t="s">
        <v>36</v>
      </c>
      <c r="C595" s="30" t="str">
        <f t="shared" si="137"/>
        <v>p.legislar</v>
      </c>
      <c r="D595" s="7" t="str">
        <f t="shared" si="138"/>
        <v>é.dou</v>
      </c>
      <c r="E595" s="10" t="s">
        <v>37</v>
      </c>
      <c r="F595" s="19" t="s">
        <v>861</v>
      </c>
      <c r="G595" s="33" t="s">
        <v>833</v>
      </c>
      <c r="H595" s="26" t="s">
        <v>38</v>
      </c>
      <c r="I595" s="29" t="s">
        <v>0</v>
      </c>
      <c r="J595" s="25" t="s">
        <v>39</v>
      </c>
      <c r="K595" s="25" t="s">
        <v>0</v>
      </c>
      <c r="L595" s="25" t="s">
        <v>0</v>
      </c>
      <c r="M595" s="25" t="s">
        <v>0</v>
      </c>
      <c r="N595" s="25" t="s">
        <v>0</v>
      </c>
      <c r="O595" s="25" t="s">
        <v>0</v>
      </c>
      <c r="P595" s="25" t="s">
        <v>0</v>
      </c>
      <c r="Q595" s="25" t="s">
        <v>0</v>
      </c>
      <c r="R595" s="25" t="s">
        <v>2040</v>
      </c>
      <c r="S595" s="12" t="s">
        <v>1</v>
      </c>
      <c r="T595" s="12" t="s">
        <v>42</v>
      </c>
      <c r="U595" s="6" t="str">
        <f t="shared" si="139"/>
        <v>Propriedade destinada a legislar:    é.dou</v>
      </c>
      <c r="V595" s="6" t="str">
        <f t="shared" si="140"/>
        <v>Dado para legislar:     dou          Deve ser formatado como (xsd:string)</v>
      </c>
      <c r="W595" s="28" t="s">
        <v>841</v>
      </c>
      <c r="X595" s="22" t="str">
        <f t="shared" si="132"/>
        <v>legi.100</v>
      </c>
      <c r="Y595" s="48" t="str">
        <f t="shared" si="133"/>
        <v>É um conceito de legislar</v>
      </c>
      <c r="Z595" s="47" t="str">
        <f t="shared" si="141"/>
        <v>Declara el número de publicación en el Diario Oficial de la Unión.</v>
      </c>
      <c r="AA595" s="50" t="str">
        <f t="shared" si="134"/>
        <v>null</v>
      </c>
      <c r="AB595" s="51" t="s">
        <v>0</v>
      </c>
      <c r="AC595" s="50" t="str">
        <f t="shared" si="135"/>
        <v>null</v>
      </c>
      <c r="AD595" s="51" t="s">
        <v>0</v>
      </c>
    </row>
    <row r="596" spans="1:30" s="31" customFormat="1" ht="6" customHeight="1" x14ac:dyDescent="0.25">
      <c r="A596" s="4">
        <v>596</v>
      </c>
      <c r="B596" s="11" t="s">
        <v>36</v>
      </c>
      <c r="C596" s="27" t="str">
        <f t="shared" si="137"/>
        <v>p.legislar</v>
      </c>
      <c r="D596" s="7" t="str">
        <f t="shared" si="138"/>
        <v>é.esfera</v>
      </c>
      <c r="E596" s="10" t="s">
        <v>37</v>
      </c>
      <c r="F596" s="20" t="str">
        <f t="shared" ref="F596:F611" si="142">F595</f>
        <v>d.legislar</v>
      </c>
      <c r="G596" s="34" t="s">
        <v>306</v>
      </c>
      <c r="H596" s="5" t="s">
        <v>38</v>
      </c>
      <c r="I596" s="29" t="s">
        <v>0</v>
      </c>
      <c r="J596" s="23" t="s">
        <v>0</v>
      </c>
      <c r="K596" s="23" t="s">
        <v>0</v>
      </c>
      <c r="L596" s="23" t="s">
        <v>0</v>
      </c>
      <c r="M596" s="23" t="s">
        <v>0</v>
      </c>
      <c r="N596" s="25" t="s">
        <v>0</v>
      </c>
      <c r="O596" s="23" t="s">
        <v>0</v>
      </c>
      <c r="P596" s="23" t="s">
        <v>0</v>
      </c>
      <c r="Q596" s="23" t="s">
        <v>0</v>
      </c>
      <c r="R596" s="25" t="s">
        <v>0</v>
      </c>
      <c r="S596" s="12" t="s">
        <v>1</v>
      </c>
      <c r="T596" s="12" t="s">
        <v>42</v>
      </c>
      <c r="U596" s="6" t="str">
        <f t="shared" si="139"/>
        <v>Propriedade destinada a legislar:    é.esfera</v>
      </c>
      <c r="V596" s="6" t="str">
        <f t="shared" si="140"/>
        <v>Dado para legislar:     esfera          Deve ser formatado como (xsd:string)</v>
      </c>
      <c r="W596" s="28" t="s">
        <v>267</v>
      </c>
      <c r="X596" s="22" t="str">
        <f t="shared" si="132"/>
        <v>legi.101</v>
      </c>
      <c r="Y596" s="48" t="str">
        <f t="shared" si="133"/>
        <v>É um conceito de legislar</v>
      </c>
      <c r="Z596" s="47" t="str">
        <f t="shared" si="141"/>
        <v>Se refiere a las esferas de la administración pública: Federal, Estatal o Municipal.</v>
      </c>
      <c r="AA596" s="50" t="str">
        <f t="shared" si="134"/>
        <v>null</v>
      </c>
      <c r="AB596" s="51" t="s">
        <v>0</v>
      </c>
      <c r="AC596" s="50" t="str">
        <f t="shared" si="135"/>
        <v>null</v>
      </c>
      <c r="AD596" s="51" t="s">
        <v>0</v>
      </c>
    </row>
    <row r="597" spans="1:30" s="31" customFormat="1" ht="6" customHeight="1" x14ac:dyDescent="0.25">
      <c r="A597" s="4">
        <v>597</v>
      </c>
      <c r="B597" s="11" t="s">
        <v>36</v>
      </c>
      <c r="C597" s="27" t="str">
        <f t="shared" si="137"/>
        <v>p.legislar</v>
      </c>
      <c r="D597" s="7" t="str">
        <f t="shared" si="138"/>
        <v>é.poder</v>
      </c>
      <c r="E597" s="10" t="s">
        <v>37</v>
      </c>
      <c r="F597" s="20" t="str">
        <f t="shared" si="142"/>
        <v>d.legislar</v>
      </c>
      <c r="G597" s="34" t="s">
        <v>307</v>
      </c>
      <c r="H597" s="5" t="s">
        <v>38</v>
      </c>
      <c r="I597" s="29" t="s">
        <v>0</v>
      </c>
      <c r="J597" s="23" t="s">
        <v>0</v>
      </c>
      <c r="K597" s="23" t="s">
        <v>0</v>
      </c>
      <c r="L597" s="23" t="s">
        <v>0</v>
      </c>
      <c r="M597" s="23" t="s">
        <v>0</v>
      </c>
      <c r="N597" s="25" t="s">
        <v>0</v>
      </c>
      <c r="O597" s="23" t="s">
        <v>0</v>
      </c>
      <c r="P597" s="23" t="s">
        <v>0</v>
      </c>
      <c r="Q597" s="23" t="s">
        <v>0</v>
      </c>
      <c r="R597" s="25" t="s">
        <v>0</v>
      </c>
      <c r="S597" s="12" t="s">
        <v>1</v>
      </c>
      <c r="T597" s="12" t="s">
        <v>42</v>
      </c>
      <c r="U597" s="6" t="str">
        <f t="shared" si="139"/>
        <v>Propriedade destinada a legislar:    é.poder</v>
      </c>
      <c r="V597" s="6" t="str">
        <f t="shared" si="140"/>
        <v>Dado para legislar:     poder          Deve ser formatado como (xsd:string)</v>
      </c>
      <c r="W597" s="28" t="s">
        <v>268</v>
      </c>
      <c r="X597" s="22" t="str">
        <f t="shared" si="132"/>
        <v>legi.102</v>
      </c>
      <c r="Y597" s="48" t="str">
        <f t="shared" si="133"/>
        <v>É um conceito de legislar</v>
      </c>
      <c r="Z597" s="47" t="str">
        <f t="shared" si="141"/>
        <v>Se refiere a los poderes democráticos: Ejecutivo, Legislativo o Judicial.</v>
      </c>
      <c r="AA597" s="50" t="str">
        <f t="shared" si="134"/>
        <v>null</v>
      </c>
      <c r="AB597" s="51" t="s">
        <v>0</v>
      </c>
      <c r="AC597" s="50" t="str">
        <f t="shared" si="135"/>
        <v>null</v>
      </c>
      <c r="AD597" s="51" t="s">
        <v>0</v>
      </c>
    </row>
    <row r="598" spans="1:30" s="31" customFormat="1" ht="6" customHeight="1" x14ac:dyDescent="0.25">
      <c r="A598" s="4">
        <v>598</v>
      </c>
      <c r="B598" s="11" t="s">
        <v>36</v>
      </c>
      <c r="C598" s="27" t="str">
        <f t="shared" si="137"/>
        <v>p.legislar</v>
      </c>
      <c r="D598" s="7" t="str">
        <f t="shared" si="138"/>
        <v>é.portaria</v>
      </c>
      <c r="E598" s="10" t="s">
        <v>37</v>
      </c>
      <c r="F598" s="20" t="str">
        <f t="shared" si="142"/>
        <v>d.legislar</v>
      </c>
      <c r="G598" s="33" t="s">
        <v>859</v>
      </c>
      <c r="H598" s="26" t="s">
        <v>38</v>
      </c>
      <c r="I598" s="29" t="s">
        <v>0</v>
      </c>
      <c r="J598" s="25" t="s">
        <v>0</v>
      </c>
      <c r="K598" s="25" t="s">
        <v>0</v>
      </c>
      <c r="L598" s="25" t="s">
        <v>0</v>
      </c>
      <c r="M598" s="25" t="s">
        <v>0</v>
      </c>
      <c r="N598" s="25" t="s">
        <v>0</v>
      </c>
      <c r="O598" s="25" t="s">
        <v>0</v>
      </c>
      <c r="P598" s="25" t="s">
        <v>0</v>
      </c>
      <c r="Q598" s="25" t="s">
        <v>0</v>
      </c>
      <c r="R598" s="25" t="s">
        <v>0</v>
      </c>
      <c r="S598" s="12" t="s">
        <v>1</v>
      </c>
      <c r="T598" s="12" t="s">
        <v>42</v>
      </c>
      <c r="U598" s="6" t="str">
        <f t="shared" si="139"/>
        <v>Propriedade destinada a legislar:    é.portaria</v>
      </c>
      <c r="V598" s="6" t="str">
        <f t="shared" si="140"/>
        <v>Dado para legislar:     portaria          Deve ser formatado como (xsd:string)</v>
      </c>
      <c r="W598" s="28" t="s">
        <v>860</v>
      </c>
      <c r="X598" s="22" t="str">
        <f t="shared" si="132"/>
        <v>legi.103</v>
      </c>
      <c r="Y598" s="48" t="str">
        <f t="shared" si="133"/>
        <v>É um conceito de legislar</v>
      </c>
      <c r="Z598" s="47" t="str">
        <f t="shared" si="141"/>
        <v>Es una ordenanza publicada.</v>
      </c>
      <c r="AA598" s="50" t="str">
        <f t="shared" si="134"/>
        <v>null</v>
      </c>
      <c r="AB598" s="51" t="s">
        <v>0</v>
      </c>
      <c r="AC598" s="50" t="str">
        <f t="shared" si="135"/>
        <v>null</v>
      </c>
      <c r="AD598" s="51" t="s">
        <v>0</v>
      </c>
    </row>
    <row r="599" spans="1:30" s="31" customFormat="1" ht="6" customHeight="1" x14ac:dyDescent="0.25">
      <c r="A599" s="4">
        <v>599</v>
      </c>
      <c r="B599" s="11" t="s">
        <v>36</v>
      </c>
      <c r="C599" s="27" t="str">
        <f t="shared" si="137"/>
        <v>p.legislar</v>
      </c>
      <c r="D599" s="7" t="str">
        <f t="shared" si="138"/>
        <v>é.ementa</v>
      </c>
      <c r="E599" s="10" t="s">
        <v>37</v>
      </c>
      <c r="F599" s="20" t="str">
        <f t="shared" si="142"/>
        <v>d.legislar</v>
      </c>
      <c r="G599" s="33" t="s">
        <v>836</v>
      </c>
      <c r="H599" s="26" t="s">
        <v>38</v>
      </c>
      <c r="I599" s="29" t="s">
        <v>0</v>
      </c>
      <c r="J599" s="25" t="s">
        <v>0</v>
      </c>
      <c r="K599" s="25" t="s">
        <v>0</v>
      </c>
      <c r="L599" s="25" t="s">
        <v>0</v>
      </c>
      <c r="M599" s="25" t="s">
        <v>0</v>
      </c>
      <c r="N599" s="25" t="s">
        <v>0</v>
      </c>
      <c r="O599" s="25" t="s">
        <v>0</v>
      </c>
      <c r="P599" s="25" t="s">
        <v>0</v>
      </c>
      <c r="Q599" s="25" t="s">
        <v>0</v>
      </c>
      <c r="R599" s="25" t="s">
        <v>0</v>
      </c>
      <c r="S599" s="12" t="s">
        <v>1</v>
      </c>
      <c r="T599" s="12" t="s">
        <v>42</v>
      </c>
      <c r="U599" s="6" t="str">
        <f t="shared" si="139"/>
        <v>Propriedade destinada a legislar:    é.ementa</v>
      </c>
      <c r="V599" s="6" t="str">
        <f t="shared" si="140"/>
        <v>Dado para legislar:     ementa          Deve ser formatado como (xsd:string)</v>
      </c>
      <c r="W599" s="28" t="s">
        <v>2071</v>
      </c>
      <c r="X599" s="22" t="str">
        <f t="shared" si="132"/>
        <v>legi.104</v>
      </c>
      <c r="Y599" s="48" t="str">
        <f t="shared" si="133"/>
        <v>É um conceito de legislar</v>
      </c>
      <c r="Z599" s="47" t="str">
        <f t="shared" si="141"/>
        <v>Resumen de una ley, decreto o reglamento. .</v>
      </c>
      <c r="AA599" s="50" t="str">
        <f t="shared" si="134"/>
        <v>null</v>
      </c>
      <c r="AB599" s="51" t="s">
        <v>0</v>
      </c>
      <c r="AC599" s="50" t="str">
        <f t="shared" si="135"/>
        <v>null</v>
      </c>
      <c r="AD599" s="51" t="s">
        <v>0</v>
      </c>
    </row>
    <row r="600" spans="1:30" s="31" customFormat="1" ht="6" customHeight="1" x14ac:dyDescent="0.25">
      <c r="A600" s="4">
        <v>600</v>
      </c>
      <c r="B600" s="11" t="s">
        <v>36</v>
      </c>
      <c r="C600" s="27" t="str">
        <f t="shared" si="137"/>
        <v>p.legislar</v>
      </c>
      <c r="D600" s="7" t="str">
        <f t="shared" si="138"/>
        <v>é.preâmbulo</v>
      </c>
      <c r="E600" s="10" t="s">
        <v>37</v>
      </c>
      <c r="F600" s="20" t="str">
        <f t="shared" si="142"/>
        <v>d.legislar</v>
      </c>
      <c r="G600" s="33" t="s">
        <v>837</v>
      </c>
      <c r="H600" s="26" t="s">
        <v>38</v>
      </c>
      <c r="I600" s="29" t="s">
        <v>0</v>
      </c>
      <c r="J600" s="25" t="s">
        <v>0</v>
      </c>
      <c r="K600" s="25" t="s">
        <v>0</v>
      </c>
      <c r="L600" s="25" t="s">
        <v>0</v>
      </c>
      <c r="M600" s="25" t="s">
        <v>0</v>
      </c>
      <c r="N600" s="25" t="s">
        <v>0</v>
      </c>
      <c r="O600" s="25" t="s">
        <v>0</v>
      </c>
      <c r="P600" s="25" t="s">
        <v>0</v>
      </c>
      <c r="Q600" s="25" t="s">
        <v>0</v>
      </c>
      <c r="R600" s="25" t="s">
        <v>0</v>
      </c>
      <c r="S600" s="12" t="s">
        <v>1</v>
      </c>
      <c r="T600" s="12" t="s">
        <v>42</v>
      </c>
      <c r="U600" s="6" t="str">
        <f t="shared" si="139"/>
        <v>Propriedade destinada a legislar:    é.preâmbulo</v>
      </c>
      <c r="V600" s="6" t="str">
        <f t="shared" si="140"/>
        <v>Dado para legislar:     preâmbulo          Deve ser formatado como (xsd:string)</v>
      </c>
      <c r="W600" s="28" t="s">
        <v>2072</v>
      </c>
      <c r="X600" s="22" t="str">
        <f t="shared" si="132"/>
        <v>legi.105</v>
      </c>
      <c r="Y600" s="48" t="str">
        <f t="shared" si="133"/>
        <v>É um conceito de legislar</v>
      </c>
      <c r="Z600" s="47" t="str">
        <f t="shared" si="141"/>
        <v>Preámbulo de una ley, decreto o reglamento. .</v>
      </c>
      <c r="AA600" s="50" t="str">
        <f t="shared" si="134"/>
        <v>null</v>
      </c>
      <c r="AB600" s="51" t="s">
        <v>0</v>
      </c>
      <c r="AC600" s="50" t="str">
        <f t="shared" si="135"/>
        <v>null</v>
      </c>
      <c r="AD600" s="51" t="s">
        <v>0</v>
      </c>
    </row>
    <row r="601" spans="1:30" s="31" customFormat="1" ht="6" customHeight="1" x14ac:dyDescent="0.25">
      <c r="A601" s="4">
        <v>601</v>
      </c>
      <c r="B601" s="11" t="s">
        <v>36</v>
      </c>
      <c r="C601" s="27" t="str">
        <f t="shared" si="137"/>
        <v>p.legislar</v>
      </c>
      <c r="D601" s="7" t="str">
        <f t="shared" si="138"/>
        <v>é.artigo</v>
      </c>
      <c r="E601" s="10" t="s">
        <v>37</v>
      </c>
      <c r="F601" s="20" t="str">
        <f t="shared" si="142"/>
        <v>d.legislar</v>
      </c>
      <c r="G601" s="33" t="s">
        <v>834</v>
      </c>
      <c r="H601" s="26" t="s">
        <v>38</v>
      </c>
      <c r="I601" s="29" t="s">
        <v>0</v>
      </c>
      <c r="J601" s="25" t="s">
        <v>0</v>
      </c>
      <c r="K601" s="25" t="s">
        <v>0</v>
      </c>
      <c r="L601" s="25" t="s">
        <v>0</v>
      </c>
      <c r="M601" s="25" t="s">
        <v>0</v>
      </c>
      <c r="N601" s="25" t="s">
        <v>0</v>
      </c>
      <c r="O601" s="25" t="s">
        <v>0</v>
      </c>
      <c r="P601" s="25" t="s">
        <v>0</v>
      </c>
      <c r="Q601" s="25" t="s">
        <v>0</v>
      </c>
      <c r="R601" s="25" t="s">
        <v>0</v>
      </c>
      <c r="S601" s="12" t="s">
        <v>1</v>
      </c>
      <c r="T601" s="12" t="s">
        <v>42</v>
      </c>
      <c r="U601" s="6" t="str">
        <f t="shared" si="139"/>
        <v>Propriedade destinada a legislar:    é.artigo</v>
      </c>
      <c r="V601" s="6" t="str">
        <f t="shared" si="140"/>
        <v>Dado para legislar:     artigo          Deve ser formatado como (xsd:string)</v>
      </c>
      <c r="W601" s="28" t="s">
        <v>2073</v>
      </c>
      <c r="X601" s="22" t="str">
        <f t="shared" si="132"/>
        <v>legi.106</v>
      </c>
      <c r="Y601" s="48" t="str">
        <f t="shared" si="133"/>
        <v>É um conceito de legislar</v>
      </c>
      <c r="Z601" s="47" t="str">
        <f t="shared" si="141"/>
        <v>Artículo de una ley, decreto o reglamento. .</v>
      </c>
      <c r="AA601" s="50" t="str">
        <f t="shared" si="134"/>
        <v>null</v>
      </c>
      <c r="AB601" s="51" t="s">
        <v>0</v>
      </c>
      <c r="AC601" s="50" t="str">
        <f t="shared" si="135"/>
        <v>null</v>
      </c>
      <c r="AD601" s="51" t="s">
        <v>0</v>
      </c>
    </row>
    <row r="602" spans="1:30" s="31" customFormat="1" ht="6" customHeight="1" x14ac:dyDescent="0.25">
      <c r="A602" s="4">
        <v>602</v>
      </c>
      <c r="B602" s="11" t="s">
        <v>36</v>
      </c>
      <c r="C602" s="27" t="str">
        <f t="shared" si="137"/>
        <v>p.legislar</v>
      </c>
      <c r="D602" s="7" t="str">
        <f t="shared" si="138"/>
        <v>é.inciso</v>
      </c>
      <c r="E602" s="10" t="s">
        <v>37</v>
      </c>
      <c r="F602" s="20" t="str">
        <f t="shared" si="142"/>
        <v>d.legislar</v>
      </c>
      <c r="G602" s="33" t="s">
        <v>835</v>
      </c>
      <c r="H602" s="26" t="s">
        <v>38</v>
      </c>
      <c r="I602" s="29" t="s">
        <v>0</v>
      </c>
      <c r="J602" s="25" t="s">
        <v>0</v>
      </c>
      <c r="K602" s="25" t="s">
        <v>0</v>
      </c>
      <c r="L602" s="25" t="s">
        <v>0</v>
      </c>
      <c r="M602" s="25" t="s">
        <v>0</v>
      </c>
      <c r="N602" s="25" t="s">
        <v>0</v>
      </c>
      <c r="O602" s="25" t="s">
        <v>0</v>
      </c>
      <c r="P602" s="25" t="s">
        <v>0</v>
      </c>
      <c r="Q602" s="25" t="s">
        <v>0</v>
      </c>
      <c r="R602" s="25" t="s">
        <v>0</v>
      </c>
      <c r="S602" s="12" t="s">
        <v>1</v>
      </c>
      <c r="T602" s="12" t="s">
        <v>42</v>
      </c>
      <c r="U602" s="6" t="str">
        <f t="shared" si="139"/>
        <v>Propriedade destinada a legislar:    é.inciso</v>
      </c>
      <c r="V602" s="6" t="str">
        <f t="shared" si="140"/>
        <v>Dado para legislar:     inciso          Deve ser formatado como (xsd:string)</v>
      </c>
      <c r="W602" s="28" t="s">
        <v>2074</v>
      </c>
      <c r="X602" s="22" t="str">
        <f t="shared" si="132"/>
        <v>legi.107</v>
      </c>
      <c r="Y602" s="48" t="str">
        <f t="shared" si="133"/>
        <v>É um conceito de legislar</v>
      </c>
      <c r="Z602" s="47" t="str">
        <f t="shared" si="141"/>
        <v>Elemento de un artículo. .</v>
      </c>
      <c r="AA602" s="50" t="str">
        <f t="shared" si="134"/>
        <v>null</v>
      </c>
      <c r="AB602" s="51" t="s">
        <v>0</v>
      </c>
      <c r="AC602" s="50" t="str">
        <f t="shared" si="135"/>
        <v>null</v>
      </c>
      <c r="AD602" s="51" t="s">
        <v>0</v>
      </c>
    </row>
    <row r="603" spans="1:30" s="31" customFormat="1" ht="6" customHeight="1" x14ac:dyDescent="0.25">
      <c r="A603" s="4">
        <v>603</v>
      </c>
      <c r="B603" s="11" t="s">
        <v>36</v>
      </c>
      <c r="C603" s="27" t="str">
        <f t="shared" si="137"/>
        <v>p.legislar</v>
      </c>
      <c r="D603" s="7" t="str">
        <f t="shared" si="138"/>
        <v>é.disposição</v>
      </c>
      <c r="E603" s="10" t="s">
        <v>37</v>
      </c>
      <c r="F603" s="20" t="str">
        <f t="shared" si="142"/>
        <v>d.legislar</v>
      </c>
      <c r="G603" s="33" t="s">
        <v>838</v>
      </c>
      <c r="H603" s="26" t="s">
        <v>38</v>
      </c>
      <c r="I603" s="29" t="s">
        <v>0</v>
      </c>
      <c r="J603" s="25" t="s">
        <v>0</v>
      </c>
      <c r="K603" s="25" t="s">
        <v>0</v>
      </c>
      <c r="L603" s="25" t="s">
        <v>0</v>
      </c>
      <c r="M603" s="25" t="s">
        <v>0</v>
      </c>
      <c r="N603" s="25" t="s">
        <v>0</v>
      </c>
      <c r="O603" s="25" t="s">
        <v>0</v>
      </c>
      <c r="P603" s="25" t="s">
        <v>0</v>
      </c>
      <c r="Q603" s="25" t="s">
        <v>0</v>
      </c>
      <c r="R603" s="25" t="s">
        <v>0</v>
      </c>
      <c r="S603" s="12" t="s">
        <v>1</v>
      </c>
      <c r="T603" s="12" t="s">
        <v>42</v>
      </c>
      <c r="U603" s="6" t="str">
        <f t="shared" si="139"/>
        <v>Propriedade destinada a legislar:    é.disposição</v>
      </c>
      <c r="V603" s="6" t="str">
        <f t="shared" si="140"/>
        <v>Dado para legislar:     disposição          Deve ser formatado como (xsd:string)</v>
      </c>
      <c r="W603" s="28" t="s">
        <v>2075</v>
      </c>
      <c r="X603" s="22" t="str">
        <f t="shared" si="132"/>
        <v>legi.108</v>
      </c>
      <c r="Y603" s="48" t="str">
        <f t="shared" si="133"/>
        <v>É um conceito de legislar</v>
      </c>
      <c r="Z603" s="47" t="str">
        <f t="shared" si="141"/>
        <v>Disposición de una ley, decreto o reglamento. .</v>
      </c>
      <c r="AA603" s="50" t="str">
        <f t="shared" si="134"/>
        <v>null</v>
      </c>
      <c r="AB603" s="51" t="s">
        <v>0</v>
      </c>
      <c r="AC603" s="50" t="str">
        <f t="shared" si="135"/>
        <v>null</v>
      </c>
      <c r="AD603" s="51" t="s">
        <v>0</v>
      </c>
    </row>
    <row r="604" spans="1:30" s="31" customFormat="1" ht="6" customHeight="1" x14ac:dyDescent="0.25">
      <c r="A604" s="4">
        <v>604</v>
      </c>
      <c r="B604" s="11" t="s">
        <v>36</v>
      </c>
      <c r="C604" s="27" t="str">
        <f t="shared" si="137"/>
        <v>p.legislar</v>
      </c>
      <c r="D604" s="7" t="str">
        <f t="shared" si="138"/>
        <v>é.cláusula</v>
      </c>
      <c r="E604" s="10" t="s">
        <v>37</v>
      </c>
      <c r="F604" s="20" t="str">
        <f t="shared" si="142"/>
        <v>d.legislar</v>
      </c>
      <c r="G604" s="33" t="s">
        <v>840</v>
      </c>
      <c r="H604" s="26" t="s">
        <v>38</v>
      </c>
      <c r="I604" s="29" t="s">
        <v>0</v>
      </c>
      <c r="J604" s="25" t="s">
        <v>0</v>
      </c>
      <c r="K604" s="25" t="s">
        <v>0</v>
      </c>
      <c r="L604" s="25" t="s">
        <v>0</v>
      </c>
      <c r="M604" s="25" t="s">
        <v>0</v>
      </c>
      <c r="N604" s="25" t="s">
        <v>0</v>
      </c>
      <c r="O604" s="25" t="s">
        <v>0</v>
      </c>
      <c r="P604" s="25" t="s">
        <v>0</v>
      </c>
      <c r="Q604" s="25" t="s">
        <v>0</v>
      </c>
      <c r="R604" s="25" t="s">
        <v>0</v>
      </c>
      <c r="S604" s="12" t="s">
        <v>1</v>
      </c>
      <c r="T604" s="12" t="s">
        <v>42</v>
      </c>
      <c r="U604" s="6" t="str">
        <f t="shared" si="139"/>
        <v>Propriedade destinada a legislar:    é.cláusula</v>
      </c>
      <c r="V604" s="6" t="str">
        <f t="shared" si="140"/>
        <v>Dado para legislar:     cláusula          Deve ser formatado como (xsd:string)</v>
      </c>
      <c r="W604" s="28" t="s">
        <v>2076</v>
      </c>
      <c r="X604" s="22" t="str">
        <f t="shared" si="132"/>
        <v>legi.109</v>
      </c>
      <c r="Y604" s="48" t="str">
        <f t="shared" si="133"/>
        <v>É um conceito de legislar</v>
      </c>
      <c r="Z604" s="47" t="str">
        <f t="shared" si="141"/>
        <v>Cláusula de una ley, decreto o reglamento. .</v>
      </c>
      <c r="AA604" s="50" t="str">
        <f t="shared" si="134"/>
        <v>null</v>
      </c>
      <c r="AB604" s="51" t="s">
        <v>0</v>
      </c>
      <c r="AC604" s="50" t="str">
        <f t="shared" si="135"/>
        <v>null</v>
      </c>
      <c r="AD604" s="51" t="s">
        <v>0</v>
      </c>
    </row>
    <row r="605" spans="1:30" s="31" customFormat="1" ht="6" customHeight="1" x14ac:dyDescent="0.25">
      <c r="A605" s="4">
        <v>605</v>
      </c>
      <c r="B605" s="11" t="s">
        <v>36</v>
      </c>
      <c r="C605" s="27" t="str">
        <f t="shared" si="137"/>
        <v>p.legislar</v>
      </c>
      <c r="D605" s="7" t="str">
        <f t="shared" si="138"/>
        <v>é.assinatura</v>
      </c>
      <c r="E605" s="10" t="s">
        <v>37</v>
      </c>
      <c r="F605" s="20" t="str">
        <f t="shared" si="142"/>
        <v>d.legislar</v>
      </c>
      <c r="G605" s="33" t="s">
        <v>839</v>
      </c>
      <c r="H605" s="26" t="s">
        <v>38</v>
      </c>
      <c r="I605" s="29" t="s">
        <v>0</v>
      </c>
      <c r="J605" s="25" t="s">
        <v>0</v>
      </c>
      <c r="K605" s="25" t="s">
        <v>0</v>
      </c>
      <c r="L605" s="25" t="s">
        <v>0</v>
      </c>
      <c r="M605" s="25" t="s">
        <v>0</v>
      </c>
      <c r="N605" s="25" t="s">
        <v>0</v>
      </c>
      <c r="O605" s="25" t="s">
        <v>0</v>
      </c>
      <c r="P605" s="25" t="s">
        <v>0</v>
      </c>
      <c r="Q605" s="25" t="s">
        <v>0</v>
      </c>
      <c r="R605" s="25" t="s">
        <v>0</v>
      </c>
      <c r="S605" s="12" t="s">
        <v>1</v>
      </c>
      <c r="T605" s="12" t="s">
        <v>42</v>
      </c>
      <c r="U605" s="6" t="str">
        <f t="shared" si="139"/>
        <v>Propriedade destinada a legislar:    é.assinatura</v>
      </c>
      <c r="V605" s="6" t="str">
        <f t="shared" si="140"/>
        <v>Dado para legislar:     assinatura          Deve ser formatado como (xsd:string)</v>
      </c>
      <c r="W605" s="28" t="s">
        <v>2077</v>
      </c>
      <c r="X605" s="22" t="str">
        <f t="shared" si="132"/>
        <v>legi.110</v>
      </c>
      <c r="Y605" s="48" t="str">
        <f t="shared" si="133"/>
        <v>É um conceito de legislar</v>
      </c>
      <c r="Z605" s="47" t="str">
        <f t="shared" si="141"/>
        <v>Firma de una ley, decreto o reglamento. .</v>
      </c>
      <c r="AA605" s="50" t="str">
        <f t="shared" si="134"/>
        <v>null</v>
      </c>
      <c r="AB605" s="51" t="s">
        <v>0</v>
      </c>
      <c r="AC605" s="50" t="str">
        <f t="shared" si="135"/>
        <v>null</v>
      </c>
      <c r="AD605" s="51" t="s">
        <v>0</v>
      </c>
    </row>
    <row r="606" spans="1:30" s="31" customFormat="1" ht="6" customHeight="1" x14ac:dyDescent="0.25">
      <c r="A606" s="4">
        <v>606</v>
      </c>
      <c r="B606" s="11" t="s">
        <v>36</v>
      </c>
      <c r="C606" s="27" t="str">
        <f t="shared" si="137"/>
        <v>p.legislar</v>
      </c>
      <c r="D606" s="7" t="str">
        <f t="shared" si="138"/>
        <v>é.assinado.por</v>
      </c>
      <c r="E606" s="10" t="s">
        <v>37</v>
      </c>
      <c r="F606" s="20" t="str">
        <f t="shared" si="142"/>
        <v>d.legislar</v>
      </c>
      <c r="G606" s="33" t="s">
        <v>985</v>
      </c>
      <c r="H606" s="26" t="s">
        <v>38</v>
      </c>
      <c r="I606" s="29" t="s">
        <v>0</v>
      </c>
      <c r="J606" s="25" t="s">
        <v>0</v>
      </c>
      <c r="K606" s="25" t="s">
        <v>0</v>
      </c>
      <c r="L606" s="25" t="s">
        <v>0</v>
      </c>
      <c r="M606" s="25" t="s">
        <v>0</v>
      </c>
      <c r="N606" s="25" t="s">
        <v>0</v>
      </c>
      <c r="O606" s="25" t="s">
        <v>0</v>
      </c>
      <c r="P606" s="25" t="s">
        <v>0</v>
      </c>
      <c r="Q606" s="25" t="s">
        <v>0</v>
      </c>
      <c r="R606" s="25" t="s">
        <v>0</v>
      </c>
      <c r="S606" s="12" t="s">
        <v>1</v>
      </c>
      <c r="T606" s="12" t="s">
        <v>42</v>
      </c>
      <c r="U606" s="6" t="str">
        <f t="shared" si="139"/>
        <v>Propriedade destinada a legislar:    é.assinado.por</v>
      </c>
      <c r="V606" s="6" t="str">
        <f t="shared" si="140"/>
        <v>Dado para legislar:     assinado.por          Deve ser formatado como (xsd:string)</v>
      </c>
      <c r="W606" s="28" t="s">
        <v>2078</v>
      </c>
      <c r="X606" s="22" t="str">
        <f t="shared" si="132"/>
        <v>legi.111</v>
      </c>
      <c r="Y606" s="48" t="str">
        <f t="shared" si="133"/>
        <v>É um conceito de legislar</v>
      </c>
      <c r="Z606" s="47" t="str">
        <f t="shared" si="141"/>
        <v>Agente firmando el documento. .</v>
      </c>
      <c r="AA606" s="50" t="str">
        <f t="shared" si="134"/>
        <v>null</v>
      </c>
      <c r="AB606" s="51" t="s">
        <v>0</v>
      </c>
      <c r="AC606" s="50" t="str">
        <f t="shared" si="135"/>
        <v>null</v>
      </c>
      <c r="AD606" s="51" t="s">
        <v>0</v>
      </c>
    </row>
    <row r="607" spans="1:30" s="31" customFormat="1" ht="6" customHeight="1" x14ac:dyDescent="0.25">
      <c r="A607" s="4">
        <v>607</v>
      </c>
      <c r="B607" s="11" t="s">
        <v>36</v>
      </c>
      <c r="C607" s="27" t="str">
        <f t="shared" si="137"/>
        <v>p.legislar</v>
      </c>
      <c r="D607" s="7" t="str">
        <f t="shared" si="138"/>
        <v>é.assunto</v>
      </c>
      <c r="E607" s="10" t="s">
        <v>37</v>
      </c>
      <c r="F607" s="20" t="str">
        <f t="shared" si="142"/>
        <v>d.legislar</v>
      </c>
      <c r="G607" s="35" t="s">
        <v>1008</v>
      </c>
      <c r="H607" s="5" t="s">
        <v>38</v>
      </c>
      <c r="I607" s="29" t="s">
        <v>0</v>
      </c>
      <c r="J607" s="23" t="s">
        <v>0</v>
      </c>
      <c r="K607" s="23" t="s">
        <v>0</v>
      </c>
      <c r="L607" s="23" t="s">
        <v>0</v>
      </c>
      <c r="M607" s="23" t="s">
        <v>0</v>
      </c>
      <c r="N607" s="25" t="s">
        <v>0</v>
      </c>
      <c r="O607" s="23" t="s">
        <v>0</v>
      </c>
      <c r="P607" s="23" t="s">
        <v>0</v>
      </c>
      <c r="Q607" s="23" t="s">
        <v>0</v>
      </c>
      <c r="R607" s="25" t="s">
        <v>0</v>
      </c>
      <c r="S607" s="12" t="s">
        <v>1</v>
      </c>
      <c r="T607" s="12" t="s">
        <v>42</v>
      </c>
      <c r="U607" s="6" t="str">
        <f t="shared" si="139"/>
        <v>Propriedade destinada a legislar:    é.assunto</v>
      </c>
      <c r="V607" s="6" t="str">
        <f t="shared" si="140"/>
        <v>Dado para legislar:     assunto          Deve ser formatado como (xsd:string)</v>
      </c>
      <c r="W607" s="28" t="s">
        <v>1011</v>
      </c>
      <c r="X607" s="22" t="str">
        <f t="shared" si="132"/>
        <v>legi.112</v>
      </c>
      <c r="Y607" s="48" t="str">
        <f t="shared" si="133"/>
        <v>É um conceito de legislar</v>
      </c>
      <c r="Z607" s="47" t="str">
        <f t="shared" si="141"/>
        <v>Nombre del sujeto al que se dirige.</v>
      </c>
      <c r="AA607" s="50" t="str">
        <f t="shared" si="134"/>
        <v>null</v>
      </c>
      <c r="AB607" s="51" t="s">
        <v>0</v>
      </c>
      <c r="AC607" s="50" t="str">
        <f t="shared" si="135"/>
        <v>null</v>
      </c>
      <c r="AD607" s="51" t="s">
        <v>0</v>
      </c>
    </row>
    <row r="608" spans="1:30" s="31" customFormat="1" ht="6" customHeight="1" x14ac:dyDescent="0.25">
      <c r="A608" s="4">
        <v>608</v>
      </c>
      <c r="B608" s="11" t="s">
        <v>36</v>
      </c>
      <c r="C608" s="27" t="str">
        <f t="shared" si="137"/>
        <v>p.legislar</v>
      </c>
      <c r="D608" s="7" t="str">
        <f t="shared" si="138"/>
        <v>é.referendado.por</v>
      </c>
      <c r="E608" s="10" t="s">
        <v>37</v>
      </c>
      <c r="F608" s="20" t="str">
        <f>F607</f>
        <v>d.legislar</v>
      </c>
      <c r="G608" s="35" t="s">
        <v>1015</v>
      </c>
      <c r="H608" s="5" t="s">
        <v>38</v>
      </c>
      <c r="I608" s="29" t="s">
        <v>0</v>
      </c>
      <c r="J608" s="23" t="s">
        <v>0</v>
      </c>
      <c r="K608" s="23" t="s">
        <v>0</v>
      </c>
      <c r="L608" s="23" t="s">
        <v>0</v>
      </c>
      <c r="M608" s="23" t="s">
        <v>0</v>
      </c>
      <c r="N608" s="25" t="s">
        <v>0</v>
      </c>
      <c r="O608" s="23" t="s">
        <v>0</v>
      </c>
      <c r="P608" s="23" t="s">
        <v>0</v>
      </c>
      <c r="Q608" s="23" t="s">
        <v>0</v>
      </c>
      <c r="R608" s="25" t="s">
        <v>0</v>
      </c>
      <c r="S608" s="12" t="s">
        <v>1</v>
      </c>
      <c r="T608" s="12" t="s">
        <v>42</v>
      </c>
      <c r="U608" s="6" t="str">
        <f t="shared" si="139"/>
        <v>Propriedade destinada a legislar:    é.referendado.por</v>
      </c>
      <c r="V608" s="6" t="str">
        <f t="shared" si="140"/>
        <v>Dado para legislar:     referendado.por          Deve ser formatado como (xsd:string)</v>
      </c>
      <c r="W608" s="28" t="s">
        <v>1013</v>
      </c>
      <c r="X608" s="22" t="str">
        <f t="shared" si="132"/>
        <v>legi.113</v>
      </c>
      <c r="Y608" s="48" t="str">
        <f t="shared" si="133"/>
        <v>É um conceito de legislar</v>
      </c>
      <c r="Z608" s="47" t="str">
        <f t="shared" si="141"/>
        <v>Nombre de la entidad o agente con autoridad para endosar.</v>
      </c>
      <c r="AA608" s="50" t="str">
        <f t="shared" si="134"/>
        <v>null</v>
      </c>
      <c r="AB608" s="51" t="s">
        <v>0</v>
      </c>
      <c r="AC608" s="50" t="str">
        <f t="shared" si="135"/>
        <v>null</v>
      </c>
      <c r="AD608" s="51" t="s">
        <v>0</v>
      </c>
    </row>
    <row r="609" spans="1:30" s="31" customFormat="1" ht="6" customHeight="1" x14ac:dyDescent="0.25">
      <c r="A609" s="4">
        <v>609</v>
      </c>
      <c r="B609" s="11" t="s">
        <v>36</v>
      </c>
      <c r="C609" s="27" t="str">
        <f t="shared" si="137"/>
        <v>p.legislar</v>
      </c>
      <c r="D609" s="7" t="str">
        <f t="shared" si="138"/>
        <v>é.revogante.de</v>
      </c>
      <c r="E609" s="10" t="s">
        <v>37</v>
      </c>
      <c r="F609" s="20" t="str">
        <f t="shared" si="142"/>
        <v>d.legislar</v>
      </c>
      <c r="G609" s="33" t="s">
        <v>874</v>
      </c>
      <c r="H609" s="26" t="s">
        <v>38</v>
      </c>
      <c r="I609" s="29" t="s">
        <v>0</v>
      </c>
      <c r="J609" s="25" t="s">
        <v>0</v>
      </c>
      <c r="K609" s="25" t="s">
        <v>0</v>
      </c>
      <c r="L609" s="25" t="s">
        <v>0</v>
      </c>
      <c r="M609" s="25" t="s">
        <v>0</v>
      </c>
      <c r="N609" s="25" t="s">
        <v>0</v>
      </c>
      <c r="O609" s="25" t="s">
        <v>0</v>
      </c>
      <c r="P609" s="25" t="s">
        <v>0</v>
      </c>
      <c r="Q609" s="25" t="s">
        <v>873</v>
      </c>
      <c r="R609" s="25" t="s">
        <v>0</v>
      </c>
      <c r="S609" s="12" t="s">
        <v>1</v>
      </c>
      <c r="T609" s="12" t="s">
        <v>42</v>
      </c>
      <c r="U609" s="6" t="str">
        <f t="shared" si="139"/>
        <v>Propriedade destinada a legislar:    é.revogante.de</v>
      </c>
      <c r="V609" s="6" t="str">
        <f t="shared" si="140"/>
        <v>Dado para legislar:     revogante.de          Deve ser formatado como (xsd:string)</v>
      </c>
      <c r="W609" s="28" t="s">
        <v>876</v>
      </c>
      <c r="X609" s="22" t="str">
        <f t="shared" si="132"/>
        <v>legi.114</v>
      </c>
      <c r="Y609" s="48" t="str">
        <f t="shared" si="133"/>
        <v>É um conceito de legislar</v>
      </c>
      <c r="Z609" s="47" t="str">
        <f t="shared" si="141"/>
        <v>La ley o norma que deroga otra ley.</v>
      </c>
      <c r="AA609" s="50" t="str">
        <f t="shared" si="134"/>
        <v>null</v>
      </c>
      <c r="AB609" s="51" t="s">
        <v>0</v>
      </c>
      <c r="AC609" s="50" t="str">
        <f t="shared" si="135"/>
        <v>null</v>
      </c>
      <c r="AD609" s="51" t="s">
        <v>0</v>
      </c>
    </row>
    <row r="610" spans="1:30" s="31" customFormat="1" ht="6" customHeight="1" x14ac:dyDescent="0.25">
      <c r="A610" s="4">
        <v>610</v>
      </c>
      <c r="B610" s="11" t="s">
        <v>36</v>
      </c>
      <c r="C610" s="27" t="str">
        <f t="shared" si="137"/>
        <v>p.legislar</v>
      </c>
      <c r="D610" s="7" t="str">
        <f t="shared" si="138"/>
        <v>é.revogado.por</v>
      </c>
      <c r="E610" s="10" t="s">
        <v>37</v>
      </c>
      <c r="F610" s="20" t="str">
        <f t="shared" si="142"/>
        <v>d.legislar</v>
      </c>
      <c r="G610" s="33" t="s">
        <v>862</v>
      </c>
      <c r="H610" s="26" t="s">
        <v>38</v>
      </c>
      <c r="I610" s="29" t="s">
        <v>0</v>
      </c>
      <c r="J610" s="25" t="s">
        <v>0</v>
      </c>
      <c r="K610" s="25" t="s">
        <v>0</v>
      </c>
      <c r="L610" s="25" t="s">
        <v>0</v>
      </c>
      <c r="M610" s="25" t="s">
        <v>0</v>
      </c>
      <c r="N610" s="25" t="s">
        <v>0</v>
      </c>
      <c r="O610" s="25" t="s">
        <v>0</v>
      </c>
      <c r="P610" s="25" t="s">
        <v>0</v>
      </c>
      <c r="Q610" s="23" t="s">
        <v>875</v>
      </c>
      <c r="R610" s="25" t="s">
        <v>0</v>
      </c>
      <c r="S610" s="12" t="s">
        <v>1</v>
      </c>
      <c r="T610" s="12" t="s">
        <v>42</v>
      </c>
      <c r="U610" s="6" t="str">
        <f t="shared" si="139"/>
        <v>Propriedade destinada a legislar:    é.revogado.por</v>
      </c>
      <c r="V610" s="6" t="str">
        <f t="shared" si="140"/>
        <v>Dado para legislar:     revogado.por          Deve ser formatado como (xsd:string)</v>
      </c>
      <c r="W610" s="28" t="s">
        <v>2079</v>
      </c>
      <c r="X610" s="22" t="str">
        <f t="shared" si="132"/>
        <v>legi.115</v>
      </c>
      <c r="Y610" s="48" t="str">
        <f t="shared" si="133"/>
        <v>É um conceito de legislar</v>
      </c>
      <c r="Z610" s="47" t="str">
        <f t="shared" si="141"/>
        <v>La ley o norma ha sido derogada por alguna otra ley. .</v>
      </c>
      <c r="AA610" s="50" t="str">
        <f t="shared" si="134"/>
        <v>null</v>
      </c>
      <c r="AB610" s="51" t="s">
        <v>0</v>
      </c>
      <c r="AC610" s="50" t="str">
        <f t="shared" si="135"/>
        <v>null</v>
      </c>
      <c r="AD610" s="51" t="s">
        <v>0</v>
      </c>
    </row>
    <row r="611" spans="1:30" s="31" customFormat="1" ht="6" customHeight="1" x14ac:dyDescent="0.25">
      <c r="A611" s="4">
        <v>611</v>
      </c>
      <c r="B611" s="11" t="s">
        <v>36</v>
      </c>
      <c r="C611" s="27" t="str">
        <f t="shared" si="137"/>
        <v>p.legislar</v>
      </c>
      <c r="D611" s="7" t="str">
        <f t="shared" si="138"/>
        <v>é.vetado.por</v>
      </c>
      <c r="E611" s="10" t="s">
        <v>37</v>
      </c>
      <c r="F611" s="20" t="str">
        <f t="shared" si="142"/>
        <v>d.legislar</v>
      </c>
      <c r="G611" s="33" t="s">
        <v>1016</v>
      </c>
      <c r="H611" s="26" t="s">
        <v>38</v>
      </c>
      <c r="I611" s="29" t="s">
        <v>0</v>
      </c>
      <c r="J611" s="25" t="s">
        <v>0</v>
      </c>
      <c r="K611" s="25" t="s">
        <v>0</v>
      </c>
      <c r="L611" s="25" t="s">
        <v>0</v>
      </c>
      <c r="M611" s="25" t="s">
        <v>0</v>
      </c>
      <c r="N611" s="25" t="s">
        <v>0</v>
      </c>
      <c r="O611" s="25" t="s">
        <v>0</v>
      </c>
      <c r="P611" s="25" t="s">
        <v>0</v>
      </c>
      <c r="Q611" s="23" t="s">
        <v>875</v>
      </c>
      <c r="R611" s="25" t="s">
        <v>0</v>
      </c>
      <c r="S611" s="12" t="s">
        <v>1</v>
      </c>
      <c r="T611" s="12" t="s">
        <v>42</v>
      </c>
      <c r="U611" s="6" t="str">
        <f t="shared" si="139"/>
        <v>Propriedade destinada a legislar:    é.vetado.por</v>
      </c>
      <c r="V611" s="6" t="str">
        <f t="shared" si="140"/>
        <v>Dado para legislar:     vetado.por          Deve ser formatado como (xsd:string)</v>
      </c>
      <c r="W611" s="28" t="s">
        <v>2080</v>
      </c>
      <c r="X611" s="22" t="str">
        <f t="shared" si="132"/>
        <v>legi.116</v>
      </c>
      <c r="Y611" s="48" t="str">
        <f t="shared" si="133"/>
        <v>É um conceito de legislar</v>
      </c>
      <c r="Z611" s="47" t="str">
        <f t="shared" si="141"/>
        <v>La ley o norma era vetada por alguna autoridad. .</v>
      </c>
      <c r="AA611" s="50" t="str">
        <f t="shared" si="134"/>
        <v>null</v>
      </c>
      <c r="AB611" s="51" t="s">
        <v>0</v>
      </c>
      <c r="AC611" s="50" t="str">
        <f t="shared" si="135"/>
        <v>null</v>
      </c>
      <c r="AD611" s="51" t="s">
        <v>0</v>
      </c>
    </row>
    <row r="612" spans="1:30" s="31" customFormat="1" ht="6" customHeight="1" x14ac:dyDescent="0.25">
      <c r="A612" s="4">
        <v>612</v>
      </c>
      <c r="B612" s="11" t="s">
        <v>36</v>
      </c>
      <c r="C612" s="30" t="str">
        <f t="shared" si="137"/>
        <v>p.linkar</v>
      </c>
      <c r="D612" s="7" t="str">
        <f t="shared" si="138"/>
        <v>é.uri</v>
      </c>
      <c r="E612" s="10" t="s">
        <v>37</v>
      </c>
      <c r="F612" s="19" t="s">
        <v>1397</v>
      </c>
      <c r="G612" s="34" t="s">
        <v>658</v>
      </c>
      <c r="H612" s="5" t="s">
        <v>38</v>
      </c>
      <c r="I612" s="29" t="s">
        <v>0</v>
      </c>
      <c r="J612" s="24" t="s">
        <v>39</v>
      </c>
      <c r="K612" s="23" t="s">
        <v>0</v>
      </c>
      <c r="L612" s="23" t="s">
        <v>0</v>
      </c>
      <c r="M612" s="23" t="s">
        <v>0</v>
      </c>
      <c r="N612" s="23" t="s">
        <v>0</v>
      </c>
      <c r="O612" s="23" t="s">
        <v>0</v>
      </c>
      <c r="P612" s="23" t="s">
        <v>0</v>
      </c>
      <c r="Q612" s="23" t="s">
        <v>0</v>
      </c>
      <c r="R612" s="25" t="s">
        <v>0</v>
      </c>
      <c r="S612" s="12" t="s">
        <v>1</v>
      </c>
      <c r="T612" s="12" t="s">
        <v>42</v>
      </c>
      <c r="U612" s="6" t="str">
        <f t="shared" si="139"/>
        <v>Propriedade destinada a linkar:    é.uri</v>
      </c>
      <c r="V612" s="6" t="str">
        <f t="shared" si="140"/>
        <v>Dado para linkar:     uri          Deve ser formatado como (xsd:string)</v>
      </c>
      <c r="W612" s="28" t="s">
        <v>2081</v>
      </c>
      <c r="X612" s="22" t="str">
        <f t="shared" si="132"/>
        <v>link.100</v>
      </c>
      <c r="Y612" s="48" t="str">
        <f t="shared" si="133"/>
        <v>É um conceito de linkar</v>
      </c>
      <c r="Z612" s="47" t="str">
        <f t="shared" si="141"/>
        <v>Identificación uniforme de recursos. Apunta a la dirección web. Puede ser URN o URL Ejemplo: http://example.com/recurso.</v>
      </c>
      <c r="AA612" s="50" t="str">
        <f t="shared" si="134"/>
        <v>null</v>
      </c>
      <c r="AB612" s="51" t="s">
        <v>0</v>
      </c>
      <c r="AC612" s="50" t="str">
        <f t="shared" si="135"/>
        <v>null</v>
      </c>
      <c r="AD612" s="51" t="s">
        <v>0</v>
      </c>
    </row>
    <row r="613" spans="1:30" s="31" customFormat="1" ht="6" customHeight="1" x14ac:dyDescent="0.25">
      <c r="A613" s="4">
        <v>613</v>
      </c>
      <c r="B613" s="11" t="s">
        <v>36</v>
      </c>
      <c r="C613" s="27" t="str">
        <f t="shared" si="137"/>
        <v>p.linkar</v>
      </c>
      <c r="D613" s="7" t="str">
        <f t="shared" si="138"/>
        <v>é.urn</v>
      </c>
      <c r="E613" s="10" t="s">
        <v>37</v>
      </c>
      <c r="F613" s="20" t="str">
        <f t="shared" ref="F613:F624" si="143">F612</f>
        <v>d.linkar</v>
      </c>
      <c r="G613" s="34" t="s">
        <v>659</v>
      </c>
      <c r="H613" s="5" t="s">
        <v>38</v>
      </c>
      <c r="I613" s="29" t="s">
        <v>0</v>
      </c>
      <c r="J613" s="24" t="s">
        <v>39</v>
      </c>
      <c r="K613" s="23" t="s">
        <v>0</v>
      </c>
      <c r="L613" s="23" t="s">
        <v>0</v>
      </c>
      <c r="M613" s="23" t="s">
        <v>0</v>
      </c>
      <c r="N613" s="23" t="s">
        <v>0</v>
      </c>
      <c r="O613" s="23" t="s">
        <v>0</v>
      </c>
      <c r="P613" s="23" t="s">
        <v>0</v>
      </c>
      <c r="Q613" s="23" t="s">
        <v>0</v>
      </c>
      <c r="R613" s="25" t="s">
        <v>0</v>
      </c>
      <c r="S613" s="12" t="s">
        <v>1</v>
      </c>
      <c r="T613" s="12" t="s">
        <v>42</v>
      </c>
      <c r="U613" s="6" t="str">
        <f t="shared" si="139"/>
        <v>Propriedade destinada a linkar:    é.urn</v>
      </c>
      <c r="V613" s="6" t="str">
        <f t="shared" si="140"/>
        <v>Dado para linkar:     urn          Deve ser formatado como (xsd:string)</v>
      </c>
      <c r="W613" s="28" t="s">
        <v>2082</v>
      </c>
      <c r="X613" s="22" t="str">
        <f t="shared" si="132"/>
        <v>link.101</v>
      </c>
      <c r="Y613" s="48" t="str">
        <f t="shared" si="133"/>
        <v>É um conceito de linkar</v>
      </c>
      <c r="Z613" s="47" t="str">
        <f t="shared" si="141"/>
        <v>Nombre uniforme del recurso. Identifíquese por su nombre sin mostrar la dirección. Por ejemplo, urn:isbn:0451450523.</v>
      </c>
      <c r="AA613" s="50" t="str">
        <f t="shared" si="134"/>
        <v>null</v>
      </c>
      <c r="AB613" s="51" t="s">
        <v>0</v>
      </c>
      <c r="AC613" s="50" t="str">
        <f t="shared" si="135"/>
        <v>null</v>
      </c>
      <c r="AD613" s="51" t="s">
        <v>0</v>
      </c>
    </row>
    <row r="614" spans="1:30" s="31" customFormat="1" ht="6" customHeight="1" x14ac:dyDescent="0.25">
      <c r="A614" s="4">
        <v>614</v>
      </c>
      <c r="B614" s="11" t="s">
        <v>36</v>
      </c>
      <c r="C614" s="27" t="str">
        <f t="shared" si="137"/>
        <v>p.linkar</v>
      </c>
      <c r="D614" s="7" t="str">
        <f t="shared" si="138"/>
        <v>é.url</v>
      </c>
      <c r="E614" s="10" t="s">
        <v>37</v>
      </c>
      <c r="F614" s="20" t="str">
        <f t="shared" si="143"/>
        <v>d.linkar</v>
      </c>
      <c r="G614" s="34" t="s">
        <v>660</v>
      </c>
      <c r="H614" s="5" t="s">
        <v>38</v>
      </c>
      <c r="I614" s="29" t="s">
        <v>0</v>
      </c>
      <c r="J614" s="24" t="s">
        <v>39</v>
      </c>
      <c r="K614" s="23" t="s">
        <v>0</v>
      </c>
      <c r="L614" s="23" t="s">
        <v>0</v>
      </c>
      <c r="M614" s="23" t="s">
        <v>0</v>
      </c>
      <c r="N614" s="23" t="s">
        <v>0</v>
      </c>
      <c r="O614" s="23" t="s">
        <v>0</v>
      </c>
      <c r="P614" s="23" t="s">
        <v>0</v>
      </c>
      <c r="Q614" s="23" t="s">
        <v>0</v>
      </c>
      <c r="R614" s="25" t="s">
        <v>0</v>
      </c>
      <c r="S614" s="12" t="s">
        <v>1</v>
      </c>
      <c r="T614" s="12" t="s">
        <v>42</v>
      </c>
      <c r="U614" s="6" t="str">
        <f t="shared" si="139"/>
        <v>Propriedade destinada a linkar:    é.url</v>
      </c>
      <c r="V614" s="6" t="str">
        <f t="shared" si="140"/>
        <v>Dado para linkar:     url          Deve ser formatado como (xsd:string)</v>
      </c>
      <c r="W614" s="28" t="s">
        <v>2083</v>
      </c>
      <c r="X614" s="22" t="str">
        <f t="shared" si="132"/>
        <v>link.102</v>
      </c>
      <c r="Y614" s="48" t="str">
        <f t="shared" si="133"/>
        <v>É um conceito de linkar</v>
      </c>
      <c r="Z614" s="47" t="str">
        <f t="shared" si="141"/>
        <v>Localizador uniforme de recursos. Señala la ubicación del recurso en Internet. http://example.com/recurso.</v>
      </c>
      <c r="AA614" s="50" t="str">
        <f t="shared" si="134"/>
        <v>null</v>
      </c>
      <c r="AB614" s="51" t="s">
        <v>0</v>
      </c>
      <c r="AC614" s="50" t="str">
        <f t="shared" si="135"/>
        <v>null</v>
      </c>
      <c r="AD614" s="51" t="s">
        <v>0</v>
      </c>
    </row>
    <row r="615" spans="1:30" s="31" customFormat="1" ht="6" customHeight="1" x14ac:dyDescent="0.25">
      <c r="A615" s="4">
        <v>615</v>
      </c>
      <c r="B615" s="11" t="s">
        <v>36</v>
      </c>
      <c r="C615" s="27" t="str">
        <f t="shared" si="137"/>
        <v>p.linkar</v>
      </c>
      <c r="D615" s="7" t="str">
        <f t="shared" si="138"/>
        <v>é.iri</v>
      </c>
      <c r="E615" s="10" t="s">
        <v>37</v>
      </c>
      <c r="F615" s="20" t="str">
        <f t="shared" si="143"/>
        <v>d.linkar</v>
      </c>
      <c r="G615" s="34" t="s">
        <v>661</v>
      </c>
      <c r="H615" s="5" t="s">
        <v>38</v>
      </c>
      <c r="I615" s="29" t="s">
        <v>0</v>
      </c>
      <c r="J615" s="24" t="s">
        <v>39</v>
      </c>
      <c r="K615" s="23" t="s">
        <v>0</v>
      </c>
      <c r="L615" s="23" t="s">
        <v>0</v>
      </c>
      <c r="M615" s="23" t="s">
        <v>0</v>
      </c>
      <c r="N615" s="23" t="s">
        <v>0</v>
      </c>
      <c r="O615" s="23" t="s">
        <v>0</v>
      </c>
      <c r="P615" s="23" t="s">
        <v>0</v>
      </c>
      <c r="Q615" s="23" t="s">
        <v>0</v>
      </c>
      <c r="R615" s="25" t="s">
        <v>0</v>
      </c>
      <c r="S615" s="12" t="s">
        <v>1</v>
      </c>
      <c r="T615" s="12" t="s">
        <v>42</v>
      </c>
      <c r="U615" s="6" t="str">
        <f t="shared" si="139"/>
        <v>Propriedade destinada a linkar:    é.iri</v>
      </c>
      <c r="V615" s="6" t="str">
        <f t="shared" si="140"/>
        <v>Dado para linkar:     iri          Deve ser formatado como (xsd:string)</v>
      </c>
      <c r="W615" s="28" t="s">
        <v>167</v>
      </c>
      <c r="X615" s="22" t="str">
        <f t="shared" si="132"/>
        <v>link.103</v>
      </c>
      <c r="Y615" s="48" t="str">
        <f t="shared" si="133"/>
        <v>É um conceito de linkar</v>
      </c>
      <c r="Z615" s="47" t="str">
        <f t="shared" si="141"/>
        <v>Identificador de recursos internacionalizados. Identificador web que acepta caracteres internacionales.</v>
      </c>
      <c r="AA615" s="50" t="str">
        <f t="shared" si="134"/>
        <v>null</v>
      </c>
      <c r="AB615" s="51" t="s">
        <v>0</v>
      </c>
      <c r="AC615" s="50" t="str">
        <f t="shared" si="135"/>
        <v>null</v>
      </c>
      <c r="AD615" s="51" t="s">
        <v>0</v>
      </c>
    </row>
    <row r="616" spans="1:30" s="31" customFormat="1" ht="6" customHeight="1" x14ac:dyDescent="0.25">
      <c r="A616" s="4">
        <v>616</v>
      </c>
      <c r="B616" s="11" t="s">
        <v>36</v>
      </c>
      <c r="C616" s="27" t="str">
        <f t="shared" si="137"/>
        <v>p.linkar</v>
      </c>
      <c r="D616" s="7" t="str">
        <f t="shared" si="138"/>
        <v>é.ipv4</v>
      </c>
      <c r="E616" s="10" t="s">
        <v>37</v>
      </c>
      <c r="F616" s="20" t="str">
        <f t="shared" si="143"/>
        <v>d.linkar</v>
      </c>
      <c r="G616" s="34" t="s">
        <v>662</v>
      </c>
      <c r="H616" s="5" t="s">
        <v>38</v>
      </c>
      <c r="I616" s="29" t="s">
        <v>0</v>
      </c>
      <c r="J616" s="24" t="s">
        <v>39</v>
      </c>
      <c r="K616" s="23" t="s">
        <v>0</v>
      </c>
      <c r="L616" s="23" t="s">
        <v>0</v>
      </c>
      <c r="M616" s="23" t="s">
        <v>0</v>
      </c>
      <c r="N616" s="23" t="s">
        <v>0</v>
      </c>
      <c r="O616" s="23" t="s">
        <v>0</v>
      </c>
      <c r="P616" s="23" t="s">
        <v>0</v>
      </c>
      <c r="Q616" s="23" t="s">
        <v>0</v>
      </c>
      <c r="R616" s="25" t="s">
        <v>0</v>
      </c>
      <c r="S616" s="12" t="s">
        <v>1</v>
      </c>
      <c r="T616" s="12" t="s">
        <v>42</v>
      </c>
      <c r="U616" s="6" t="str">
        <f t="shared" si="139"/>
        <v>Propriedade destinada a linkar:    é.ipv4</v>
      </c>
      <c r="V616" s="6" t="str">
        <f t="shared" si="140"/>
        <v>Dado para linkar:     ipv4          Deve ser formatado como (xsd:string)</v>
      </c>
      <c r="W616" s="28" t="s">
        <v>2084</v>
      </c>
      <c r="X616" s="22" t="str">
        <f t="shared" si="132"/>
        <v>link.104</v>
      </c>
      <c r="Y616" s="48" t="str">
        <f t="shared" si="133"/>
        <v>É um conceito de linkar</v>
      </c>
      <c r="Z616" s="47" t="str">
        <f t="shared" si="141"/>
        <v>Número de protocolo de Internet v4. 100.000.0.0 .</v>
      </c>
      <c r="AA616" s="50" t="str">
        <f t="shared" si="134"/>
        <v>null</v>
      </c>
      <c r="AB616" s="51" t="s">
        <v>0</v>
      </c>
      <c r="AC616" s="50" t="str">
        <f t="shared" si="135"/>
        <v>null</v>
      </c>
      <c r="AD616" s="51" t="s">
        <v>0</v>
      </c>
    </row>
    <row r="617" spans="1:30" s="31" customFormat="1" ht="6" customHeight="1" x14ac:dyDescent="0.25">
      <c r="A617" s="4">
        <v>617</v>
      </c>
      <c r="B617" s="11" t="s">
        <v>36</v>
      </c>
      <c r="C617" s="27" t="str">
        <f t="shared" si="137"/>
        <v>p.linkar</v>
      </c>
      <c r="D617" s="7" t="str">
        <f t="shared" si="138"/>
        <v>é.ipv6</v>
      </c>
      <c r="E617" s="10" t="s">
        <v>37</v>
      </c>
      <c r="F617" s="20" t="str">
        <f t="shared" si="143"/>
        <v>d.linkar</v>
      </c>
      <c r="G617" s="34" t="s">
        <v>663</v>
      </c>
      <c r="H617" s="5" t="s">
        <v>38</v>
      </c>
      <c r="I617" s="29" t="s">
        <v>0</v>
      </c>
      <c r="J617" s="24" t="s">
        <v>39</v>
      </c>
      <c r="K617" s="23" t="s">
        <v>0</v>
      </c>
      <c r="L617" s="23" t="s">
        <v>0</v>
      </c>
      <c r="M617" s="23" t="s">
        <v>0</v>
      </c>
      <c r="N617" s="23" t="s">
        <v>0</v>
      </c>
      <c r="O617" s="23" t="s">
        <v>0</v>
      </c>
      <c r="P617" s="23" t="s">
        <v>0</v>
      </c>
      <c r="Q617" s="23" t="s">
        <v>0</v>
      </c>
      <c r="R617" s="25" t="s">
        <v>0</v>
      </c>
      <c r="S617" s="12" t="s">
        <v>1</v>
      </c>
      <c r="T617" s="12" t="s">
        <v>42</v>
      </c>
      <c r="U617" s="6" t="str">
        <f t="shared" si="139"/>
        <v>Propriedade destinada a linkar:    é.ipv6</v>
      </c>
      <c r="V617" s="6" t="str">
        <f t="shared" si="140"/>
        <v>Dado para linkar:     ipv6          Deve ser formatado como (xsd:string)</v>
      </c>
      <c r="W617" s="28" t="s">
        <v>2085</v>
      </c>
      <c r="X617" s="22" t="str">
        <f t="shared" si="132"/>
        <v>link.105</v>
      </c>
      <c r="Y617" s="48" t="str">
        <f t="shared" si="133"/>
        <v>É um conceito de linkar</v>
      </c>
      <c r="Z617" s="47" t="str">
        <f t="shared" si="141"/>
        <v>Número de protocolo de Internet v6. 000a:000b:000a:0000:0000:0000:0000:0000.</v>
      </c>
      <c r="AA617" s="50" t="str">
        <f t="shared" si="134"/>
        <v>null</v>
      </c>
      <c r="AB617" s="51" t="s">
        <v>0</v>
      </c>
      <c r="AC617" s="50" t="str">
        <f t="shared" si="135"/>
        <v>null</v>
      </c>
      <c r="AD617" s="51" t="s">
        <v>0</v>
      </c>
    </row>
    <row r="618" spans="1:30" s="31" customFormat="1" ht="6" customHeight="1" x14ac:dyDescent="0.25">
      <c r="A618" s="4">
        <v>618</v>
      </c>
      <c r="B618" s="11" t="s">
        <v>36</v>
      </c>
      <c r="C618" s="27" t="str">
        <f t="shared" si="137"/>
        <v>p.linkar</v>
      </c>
      <c r="D618" s="7" t="str">
        <f t="shared" si="138"/>
        <v>é.hipervínculo</v>
      </c>
      <c r="E618" s="10" t="s">
        <v>37</v>
      </c>
      <c r="F618" s="20" t="str">
        <f t="shared" si="143"/>
        <v>d.linkar</v>
      </c>
      <c r="G618" s="34" t="s">
        <v>664</v>
      </c>
      <c r="H618" s="5" t="s">
        <v>38</v>
      </c>
      <c r="I618" s="29" t="s">
        <v>0</v>
      </c>
      <c r="J618" s="24" t="s">
        <v>39</v>
      </c>
      <c r="K618" s="23" t="s">
        <v>0</v>
      </c>
      <c r="L618" s="23" t="s">
        <v>0</v>
      </c>
      <c r="M618" s="23" t="s">
        <v>0</v>
      </c>
      <c r="N618" s="23" t="s">
        <v>0</v>
      </c>
      <c r="O618" s="23" t="s">
        <v>0</v>
      </c>
      <c r="P618" s="23" t="s">
        <v>0</v>
      </c>
      <c r="Q618" s="23" t="s">
        <v>0</v>
      </c>
      <c r="R618" s="25" t="s">
        <v>0</v>
      </c>
      <c r="S618" s="12" t="s">
        <v>1</v>
      </c>
      <c r="T618" s="12" t="s">
        <v>42</v>
      </c>
      <c r="U618" s="6" t="str">
        <f t="shared" si="139"/>
        <v>Propriedade destinada a linkar:    é.hipervínculo</v>
      </c>
      <c r="V618" s="6" t="str">
        <f t="shared" si="140"/>
        <v>Dado para linkar:     hipervínculo          Deve ser formatado como (xsd:string)</v>
      </c>
      <c r="W618" s="28" t="s">
        <v>255</v>
      </c>
      <c r="X618" s="22" t="str">
        <f t="shared" si="132"/>
        <v>link.106</v>
      </c>
      <c r="Y618" s="48" t="str">
        <f t="shared" si="133"/>
        <v>É um conceito de linkar</v>
      </c>
      <c r="Z618" s="47" t="str">
        <f t="shared" si="141"/>
        <v>Hipervínculo o enlace.</v>
      </c>
      <c r="AA618" s="50" t="str">
        <f t="shared" si="134"/>
        <v>null</v>
      </c>
      <c r="AB618" s="51" t="s">
        <v>0</v>
      </c>
      <c r="AC618" s="50" t="str">
        <f t="shared" si="135"/>
        <v>null</v>
      </c>
      <c r="AD618" s="51" t="s">
        <v>0</v>
      </c>
    </row>
    <row r="619" spans="1:30" s="31" customFormat="1" ht="6" customHeight="1" x14ac:dyDescent="0.25">
      <c r="A619" s="4">
        <v>619</v>
      </c>
      <c r="B619" s="11" t="s">
        <v>36</v>
      </c>
      <c r="C619" s="27" t="str">
        <f t="shared" si="137"/>
        <v>p.linkar</v>
      </c>
      <c r="D619" s="7" t="str">
        <f t="shared" si="138"/>
        <v>é.link</v>
      </c>
      <c r="E619" s="10" t="s">
        <v>37</v>
      </c>
      <c r="F619" s="20" t="str">
        <f t="shared" si="143"/>
        <v>d.linkar</v>
      </c>
      <c r="G619" s="34" t="s">
        <v>665</v>
      </c>
      <c r="H619" s="5" t="s">
        <v>38</v>
      </c>
      <c r="I619" s="29" t="s">
        <v>0</v>
      </c>
      <c r="J619" s="24" t="s">
        <v>39</v>
      </c>
      <c r="K619" s="23" t="s">
        <v>0</v>
      </c>
      <c r="L619" s="23" t="s">
        <v>0</v>
      </c>
      <c r="M619" s="23" t="s">
        <v>0</v>
      </c>
      <c r="N619" s="23" t="s">
        <v>0</v>
      </c>
      <c r="O619" s="23" t="s">
        <v>0</v>
      </c>
      <c r="P619" s="23" t="s">
        <v>0</v>
      </c>
      <c r="Q619" s="23" t="s">
        <v>0</v>
      </c>
      <c r="R619" s="25" t="s">
        <v>0</v>
      </c>
      <c r="S619" s="12" t="s">
        <v>1</v>
      </c>
      <c r="T619" s="12" t="s">
        <v>42</v>
      </c>
      <c r="U619" s="6" t="str">
        <f t="shared" si="139"/>
        <v>Propriedade destinada a linkar:    é.link</v>
      </c>
      <c r="V619" s="6" t="str">
        <f t="shared" si="140"/>
        <v>Dado para linkar:     link          Deve ser formatado como (xsd:string)</v>
      </c>
      <c r="W619" s="28" t="s">
        <v>256</v>
      </c>
      <c r="X619" s="22" t="str">
        <f t="shared" si="132"/>
        <v>link.107</v>
      </c>
      <c r="Y619" s="48" t="str">
        <f t="shared" si="133"/>
        <v>É um conceito de linkar</v>
      </c>
      <c r="Z619" s="47" t="str">
        <f t="shared" si="141"/>
        <v>Enlace o hipervínculo.</v>
      </c>
      <c r="AA619" s="50" t="str">
        <f t="shared" si="134"/>
        <v>null</v>
      </c>
      <c r="AB619" s="51" t="s">
        <v>0</v>
      </c>
      <c r="AC619" s="50" t="str">
        <f t="shared" si="135"/>
        <v>null</v>
      </c>
      <c r="AD619" s="51" t="s">
        <v>0</v>
      </c>
    </row>
    <row r="620" spans="1:30" s="31" customFormat="1" ht="6" customHeight="1" x14ac:dyDescent="0.25">
      <c r="A620" s="4">
        <v>620</v>
      </c>
      <c r="B620" s="11" t="s">
        <v>36</v>
      </c>
      <c r="C620" s="27" t="str">
        <f t="shared" si="137"/>
        <v>p.linkar</v>
      </c>
      <c r="D620" s="7" t="str">
        <f t="shared" si="138"/>
        <v>é.orcid</v>
      </c>
      <c r="E620" s="10" t="s">
        <v>37</v>
      </c>
      <c r="F620" s="20" t="str">
        <f t="shared" si="143"/>
        <v>d.linkar</v>
      </c>
      <c r="G620" s="34" t="s">
        <v>666</v>
      </c>
      <c r="H620" s="5" t="s">
        <v>38</v>
      </c>
      <c r="I620" s="29" t="s">
        <v>0</v>
      </c>
      <c r="J620" s="24" t="s">
        <v>39</v>
      </c>
      <c r="K620" s="23" t="s">
        <v>1126</v>
      </c>
      <c r="L620" s="23" t="s">
        <v>0</v>
      </c>
      <c r="M620" s="23" t="s">
        <v>0</v>
      </c>
      <c r="N620" s="23" t="s">
        <v>0</v>
      </c>
      <c r="O620" s="23" t="s">
        <v>0</v>
      </c>
      <c r="P620" s="23" t="s">
        <v>0</v>
      </c>
      <c r="Q620" s="23" t="s">
        <v>0</v>
      </c>
      <c r="R620" s="25" t="s">
        <v>0</v>
      </c>
      <c r="S620" s="12" t="s">
        <v>1</v>
      </c>
      <c r="T620" s="12" t="s">
        <v>42</v>
      </c>
      <c r="U620" s="6" t="str">
        <f t="shared" si="139"/>
        <v>Propriedade destinada a linkar:    é.orcid</v>
      </c>
      <c r="V620" s="6" t="str">
        <f t="shared" si="140"/>
        <v>Dado para linkar:     orcid          Deve ser formatado como (xsd:string)</v>
      </c>
      <c r="W620" s="28" t="s">
        <v>211</v>
      </c>
      <c r="X620" s="22" t="str">
        <f t="shared" si="132"/>
        <v>link.108</v>
      </c>
      <c r="Y620" s="48" t="str">
        <f t="shared" si="133"/>
        <v>É um conceito de linkar</v>
      </c>
      <c r="Z620" s="47" t="str">
        <f t="shared" si="141"/>
        <v>Open Researcher and Contributor ID. Identificador web para investigadores.</v>
      </c>
      <c r="AA620" s="50" t="str">
        <f t="shared" si="134"/>
        <v>null</v>
      </c>
      <c r="AB620" s="51" t="s">
        <v>0</v>
      </c>
      <c r="AC620" s="50" t="str">
        <f t="shared" si="135"/>
        <v>null</v>
      </c>
      <c r="AD620" s="51" t="s">
        <v>0</v>
      </c>
    </row>
    <row r="621" spans="1:30" s="31" customFormat="1" ht="6" customHeight="1" x14ac:dyDescent="0.25">
      <c r="A621" s="4">
        <v>621</v>
      </c>
      <c r="B621" s="11" t="s">
        <v>36</v>
      </c>
      <c r="C621" s="27" t="str">
        <f t="shared" si="137"/>
        <v>p.linkar</v>
      </c>
      <c r="D621" s="7" t="str">
        <f t="shared" si="138"/>
        <v>é.lattes</v>
      </c>
      <c r="E621" s="10" t="s">
        <v>37</v>
      </c>
      <c r="F621" s="20" t="str">
        <f t="shared" si="143"/>
        <v>d.linkar</v>
      </c>
      <c r="G621" s="34" t="s">
        <v>667</v>
      </c>
      <c r="H621" s="5" t="s">
        <v>38</v>
      </c>
      <c r="I621" s="29" t="s">
        <v>0</v>
      </c>
      <c r="J621" s="24" t="s">
        <v>39</v>
      </c>
      <c r="K621" s="23" t="s">
        <v>0</v>
      </c>
      <c r="L621" s="23" t="s">
        <v>0</v>
      </c>
      <c r="M621" s="23" t="s">
        <v>0</v>
      </c>
      <c r="N621" s="23" t="s">
        <v>0</v>
      </c>
      <c r="O621" s="23" t="s">
        <v>0</v>
      </c>
      <c r="P621" s="23" t="s">
        <v>0</v>
      </c>
      <c r="Q621" s="23" t="s">
        <v>0</v>
      </c>
      <c r="R621" s="25" t="s">
        <v>0</v>
      </c>
      <c r="S621" s="12" t="s">
        <v>1</v>
      </c>
      <c r="T621" s="12" t="s">
        <v>42</v>
      </c>
      <c r="U621" s="6" t="str">
        <f t="shared" si="139"/>
        <v>Propriedade destinada a linkar:    é.lattes</v>
      </c>
      <c r="V621" s="6" t="str">
        <f t="shared" si="140"/>
        <v>Dado para linkar:     lattes          Deve ser formatado como (xsd:string)</v>
      </c>
      <c r="W621" s="28" t="s">
        <v>212</v>
      </c>
      <c r="X621" s="22" t="str">
        <f t="shared" si="132"/>
        <v>link.109</v>
      </c>
      <c r="Y621" s="48" t="str">
        <f t="shared" si="133"/>
        <v>É um conceito de linkar</v>
      </c>
      <c r="Z621" s="47" t="str">
        <f t="shared" si="141"/>
        <v>Lattes, currículo, número de investigadores en Brasil.</v>
      </c>
      <c r="AA621" s="50" t="str">
        <f t="shared" si="134"/>
        <v>null</v>
      </c>
      <c r="AB621" s="51" t="s">
        <v>0</v>
      </c>
      <c r="AC621" s="50" t="str">
        <f t="shared" si="135"/>
        <v>null</v>
      </c>
      <c r="AD621" s="51" t="s">
        <v>0</v>
      </c>
    </row>
    <row r="622" spans="1:30" s="31" customFormat="1" ht="6" customHeight="1" x14ac:dyDescent="0.25">
      <c r="A622" s="4">
        <v>622</v>
      </c>
      <c r="B622" s="11" t="s">
        <v>36</v>
      </c>
      <c r="C622" s="27" t="str">
        <f t="shared" si="137"/>
        <v>p.linkar</v>
      </c>
      <c r="D622" s="7" t="str">
        <f t="shared" si="138"/>
        <v>é.protocolo.http</v>
      </c>
      <c r="E622" s="10" t="s">
        <v>37</v>
      </c>
      <c r="F622" s="20" t="str">
        <f t="shared" si="143"/>
        <v>d.linkar</v>
      </c>
      <c r="G622" s="34" t="s">
        <v>1193</v>
      </c>
      <c r="H622" s="5" t="s">
        <v>38</v>
      </c>
      <c r="I622" s="29" t="s">
        <v>0</v>
      </c>
      <c r="J622" s="23" t="s">
        <v>0</v>
      </c>
      <c r="K622" s="23" t="s">
        <v>0</v>
      </c>
      <c r="L622" s="23" t="s">
        <v>0</v>
      </c>
      <c r="M622" s="23" t="s">
        <v>0</v>
      </c>
      <c r="N622" s="23" t="s">
        <v>0</v>
      </c>
      <c r="O622" s="23" t="s">
        <v>0</v>
      </c>
      <c r="P622" s="23" t="s">
        <v>0</v>
      </c>
      <c r="Q622" s="23" t="s">
        <v>0</v>
      </c>
      <c r="R622" s="25" t="s">
        <v>0</v>
      </c>
      <c r="S622" s="12" t="s">
        <v>1</v>
      </c>
      <c r="T622" s="12" t="s">
        <v>42</v>
      </c>
      <c r="U622" s="6" t="str">
        <f t="shared" si="139"/>
        <v>Propriedade destinada a linkar:    é.protocolo.http</v>
      </c>
      <c r="V622" s="6" t="str">
        <f t="shared" si="140"/>
        <v>Dado para linkar:     protocolo.http          Deve ser formatado como (xsd:string)</v>
      </c>
      <c r="W622" s="28" t="s">
        <v>1197</v>
      </c>
      <c r="X622" s="22" t="str">
        <f t="shared" si="132"/>
        <v>link.110</v>
      </c>
      <c r="Y622" s="48" t="str">
        <f t="shared" si="133"/>
        <v>É um conceito de linkar</v>
      </c>
      <c r="Z622" s="47" t="str">
        <f t="shared" si="141"/>
        <v>Protocolo de transmisión por Internet. Protocolo de transferencia de hipertexto HTTP.</v>
      </c>
      <c r="AA622" s="50" t="str">
        <f t="shared" si="134"/>
        <v>null</v>
      </c>
      <c r="AB622" s="51" t="s">
        <v>0</v>
      </c>
      <c r="AC622" s="50" t="str">
        <f t="shared" si="135"/>
        <v>null</v>
      </c>
      <c r="AD622" s="51" t="s">
        <v>0</v>
      </c>
    </row>
    <row r="623" spans="1:30" s="31" customFormat="1" ht="6" customHeight="1" x14ac:dyDescent="0.25">
      <c r="A623" s="4">
        <v>623</v>
      </c>
      <c r="B623" s="11" t="s">
        <v>36</v>
      </c>
      <c r="C623" s="27" t="str">
        <f t="shared" si="137"/>
        <v>p.linkar</v>
      </c>
      <c r="D623" s="7" t="str">
        <f t="shared" si="138"/>
        <v>é.protocolo.https</v>
      </c>
      <c r="E623" s="10" t="s">
        <v>37</v>
      </c>
      <c r="F623" s="20" t="str">
        <f t="shared" si="143"/>
        <v>d.linkar</v>
      </c>
      <c r="G623" s="34" t="s">
        <v>1195</v>
      </c>
      <c r="H623" s="5" t="s">
        <v>38</v>
      </c>
      <c r="I623" s="29" t="s">
        <v>0</v>
      </c>
      <c r="J623" s="23" t="s">
        <v>0</v>
      </c>
      <c r="K623" s="23" t="s">
        <v>0</v>
      </c>
      <c r="L623" s="23" t="s">
        <v>0</v>
      </c>
      <c r="M623" s="23" t="s">
        <v>0</v>
      </c>
      <c r="N623" s="23" t="s">
        <v>0</v>
      </c>
      <c r="O623" s="23" t="s">
        <v>0</v>
      </c>
      <c r="P623" s="23" t="s">
        <v>0</v>
      </c>
      <c r="Q623" s="23" t="s">
        <v>0</v>
      </c>
      <c r="R623" s="25" t="s">
        <v>0</v>
      </c>
      <c r="S623" s="12" t="s">
        <v>1</v>
      </c>
      <c r="T623" s="12" t="s">
        <v>42</v>
      </c>
      <c r="U623" s="6" t="str">
        <f t="shared" si="139"/>
        <v>Propriedade destinada a linkar:    é.protocolo.https</v>
      </c>
      <c r="V623" s="6" t="str">
        <f t="shared" si="140"/>
        <v>Dado para linkar:     protocolo.https          Deve ser formatado como (xsd:string)</v>
      </c>
      <c r="W623" s="28" t="s">
        <v>1196</v>
      </c>
      <c r="X623" s="22" t="str">
        <f t="shared" si="132"/>
        <v>link.111</v>
      </c>
      <c r="Y623" s="48" t="str">
        <f t="shared" si="133"/>
        <v>É um conceito de linkar</v>
      </c>
      <c r="Z623" s="47" t="str">
        <f t="shared" si="141"/>
        <v>Protocolo seguro de transmisión por Internet. Protocolo de transferencia de hipertexto HTTPS seguro.</v>
      </c>
      <c r="AA623" s="50" t="str">
        <f t="shared" si="134"/>
        <v>null</v>
      </c>
      <c r="AB623" s="51" t="s">
        <v>0</v>
      </c>
      <c r="AC623" s="50" t="str">
        <f t="shared" si="135"/>
        <v>null</v>
      </c>
      <c r="AD623" s="51" t="s">
        <v>0</v>
      </c>
    </row>
    <row r="624" spans="1:30" s="31" customFormat="1" ht="6" customHeight="1" x14ac:dyDescent="0.25">
      <c r="A624" s="4">
        <v>624</v>
      </c>
      <c r="B624" s="11" t="s">
        <v>36</v>
      </c>
      <c r="C624" s="27" t="str">
        <f t="shared" si="137"/>
        <v>p.linkar</v>
      </c>
      <c r="D624" s="7" t="str">
        <f t="shared" si="138"/>
        <v>é.protocolo.ftp</v>
      </c>
      <c r="E624" s="10" t="s">
        <v>37</v>
      </c>
      <c r="F624" s="20" t="str">
        <f t="shared" si="143"/>
        <v>d.linkar</v>
      </c>
      <c r="G624" s="34" t="s">
        <v>1194</v>
      </c>
      <c r="H624" s="5" t="s">
        <v>38</v>
      </c>
      <c r="I624" s="29" t="s">
        <v>0</v>
      </c>
      <c r="J624" s="23" t="s">
        <v>0</v>
      </c>
      <c r="K624" s="23" t="s">
        <v>0</v>
      </c>
      <c r="L624" s="23" t="s">
        <v>0</v>
      </c>
      <c r="M624" s="23" t="s">
        <v>0</v>
      </c>
      <c r="N624" s="23" t="s">
        <v>0</v>
      </c>
      <c r="O624" s="23" t="s">
        <v>0</v>
      </c>
      <c r="P624" s="23" t="s">
        <v>0</v>
      </c>
      <c r="Q624" s="23" t="s">
        <v>0</v>
      </c>
      <c r="R624" s="25" t="s">
        <v>0</v>
      </c>
      <c r="S624" s="12" t="s">
        <v>1</v>
      </c>
      <c r="T624" s="12" t="s">
        <v>42</v>
      </c>
      <c r="U624" s="6" t="str">
        <f t="shared" si="139"/>
        <v>Propriedade destinada a linkar:    é.protocolo.ftp</v>
      </c>
      <c r="V624" s="6" t="str">
        <f t="shared" si="140"/>
        <v>Dado para linkar:     protocolo.ftp          Deve ser formatado como (xsd:string)</v>
      </c>
      <c r="W624" s="28" t="s">
        <v>1198</v>
      </c>
      <c r="X624" s="22" t="str">
        <f t="shared" si="132"/>
        <v>link.112</v>
      </c>
      <c r="Y624" s="48" t="str">
        <f t="shared" si="133"/>
        <v>É um conceito de linkar</v>
      </c>
      <c r="Z624" s="47" t="str">
        <f t="shared" si="141"/>
        <v>Protocolo de transmissão em rede FTP File Transfer Protocol.</v>
      </c>
      <c r="AA624" s="50" t="str">
        <f t="shared" si="134"/>
        <v>null</v>
      </c>
      <c r="AB624" s="51" t="s">
        <v>0</v>
      </c>
      <c r="AC624" s="50" t="str">
        <f t="shared" si="135"/>
        <v>null</v>
      </c>
      <c r="AD624" s="51" t="s">
        <v>0</v>
      </c>
    </row>
    <row r="625" spans="1:30" s="31" customFormat="1" ht="6" customHeight="1" x14ac:dyDescent="0.25">
      <c r="A625" s="4">
        <v>625</v>
      </c>
      <c r="B625" s="11" t="s">
        <v>36</v>
      </c>
      <c r="C625" s="30" t="str">
        <f t="shared" si="137"/>
        <v>p.listar</v>
      </c>
      <c r="D625" s="7" t="str">
        <f t="shared" si="138"/>
        <v>é.lista</v>
      </c>
      <c r="E625" s="10" t="s">
        <v>37</v>
      </c>
      <c r="F625" s="21" t="s">
        <v>2322</v>
      </c>
      <c r="G625" s="33" t="s">
        <v>2317</v>
      </c>
      <c r="H625" s="5" t="s">
        <v>38</v>
      </c>
      <c r="I625" s="29" t="s">
        <v>0</v>
      </c>
      <c r="J625" s="25" t="s">
        <v>0</v>
      </c>
      <c r="K625" s="25" t="s">
        <v>0</v>
      </c>
      <c r="L625" s="25" t="s">
        <v>0</v>
      </c>
      <c r="M625" s="25" t="s">
        <v>0</v>
      </c>
      <c r="N625" s="25" t="s">
        <v>0</v>
      </c>
      <c r="O625" s="25" t="s">
        <v>0</v>
      </c>
      <c r="P625" s="25" t="s">
        <v>0</v>
      </c>
      <c r="Q625" s="25" t="s">
        <v>0</v>
      </c>
      <c r="R625" s="25" t="s">
        <v>0</v>
      </c>
      <c r="S625" s="12" t="s">
        <v>1</v>
      </c>
      <c r="T625" s="12" t="s">
        <v>42</v>
      </c>
      <c r="U625" s="6" t="str">
        <f t="shared" si="139"/>
        <v>Propriedade destinada a listar:    é.lista</v>
      </c>
      <c r="V625" s="6" t="str">
        <f t="shared" si="140"/>
        <v>Dado para listar:     lista          Deve ser formatado como (xsd:string)</v>
      </c>
      <c r="W625" s="28" t="s">
        <v>2341</v>
      </c>
      <c r="X625" s="22" t="str">
        <f t="shared" si="132"/>
        <v>list.100</v>
      </c>
      <c r="Y625" s="48" t="str">
        <f t="shared" si="133"/>
        <v>É um conceito de listar</v>
      </c>
      <c r="Z625" s="47" t="str">
        <f t="shared" si="141"/>
        <v>Lista asignada al parámetro o atributo creado por el usuario. La lista debe ser una cadena que comience con el nombre del parámetro seguido de elementos, no necesariamente ordenados, separados por un carácter separador. Por ejemplo, 'Nums:2:1:3:7:5' o 'Let,A,B,C,D,E'.</v>
      </c>
      <c r="AA625" s="50" t="str">
        <f t="shared" si="134"/>
        <v>null</v>
      </c>
      <c r="AB625" s="51" t="s">
        <v>0</v>
      </c>
      <c r="AC625" s="50" t="str">
        <f t="shared" si="135"/>
        <v>null</v>
      </c>
      <c r="AD625" s="51" t="s">
        <v>0</v>
      </c>
    </row>
    <row r="626" spans="1:30" s="13" customFormat="1" ht="6" customHeight="1" x14ac:dyDescent="0.25">
      <c r="A626" s="4">
        <v>626</v>
      </c>
      <c r="B626" s="11" t="s">
        <v>36</v>
      </c>
      <c r="C626" s="27" t="str">
        <f t="shared" si="137"/>
        <v>p.listar</v>
      </c>
      <c r="D626" s="7" t="str">
        <f t="shared" si="138"/>
        <v>é.classificación</v>
      </c>
      <c r="E626" s="10" t="s">
        <v>37</v>
      </c>
      <c r="F626" s="20" t="str">
        <f>F625</f>
        <v>d.listar</v>
      </c>
      <c r="G626" s="33" t="s">
        <v>2320</v>
      </c>
      <c r="H626" s="5" t="s">
        <v>38</v>
      </c>
      <c r="I626" s="29" t="s">
        <v>0</v>
      </c>
      <c r="J626" s="23" t="s">
        <v>0</v>
      </c>
      <c r="K626" s="23" t="s">
        <v>0</v>
      </c>
      <c r="L626" s="23" t="s">
        <v>0</v>
      </c>
      <c r="M626" s="23" t="s">
        <v>0</v>
      </c>
      <c r="N626" s="25" t="s">
        <v>0</v>
      </c>
      <c r="O626" s="23" t="s">
        <v>0</v>
      </c>
      <c r="P626" s="23" t="s">
        <v>0</v>
      </c>
      <c r="Q626" s="23" t="s">
        <v>0</v>
      </c>
      <c r="R626" s="25" t="s">
        <v>0</v>
      </c>
      <c r="S626" s="12" t="s">
        <v>1</v>
      </c>
      <c r="T626" s="12" t="s">
        <v>42</v>
      </c>
      <c r="U626" s="6" t="str">
        <f t="shared" si="139"/>
        <v>Propriedade destinada a listar:    é.classificación</v>
      </c>
      <c r="V626" s="6" t="str">
        <f t="shared" si="140"/>
        <v>Dado para listar:     classificación          Deve ser formatado como (xsd:string)</v>
      </c>
      <c r="W626" s="28" t="s">
        <v>2342</v>
      </c>
      <c r="X626" s="22" t="str">
        <f t="shared" si="132"/>
        <v>list.101</v>
      </c>
      <c r="Y626" s="48" t="str">
        <f t="shared" si="133"/>
        <v>É um conceito de listar</v>
      </c>
      <c r="Z626" s="47" t="str">
        <f t="shared" si="141"/>
        <v>Clasificación de los elementos. Es una lista que debe ser una cadena que comienza con un nombre descriptivo seguido de los elementos, necesariamente ordenados, separados por un carácter separador.  Por ejemplo, 'Nums:1:2:3:4:5' o 'Let,A,B,C,D,E'.</v>
      </c>
      <c r="AA626" s="50" t="str">
        <f t="shared" si="134"/>
        <v>null</v>
      </c>
      <c r="AB626" s="51" t="s">
        <v>0</v>
      </c>
      <c r="AC626" s="50" t="str">
        <f t="shared" si="135"/>
        <v>null</v>
      </c>
      <c r="AD626" s="51" t="s">
        <v>0</v>
      </c>
    </row>
    <row r="627" spans="1:30" s="31" customFormat="1" ht="6" customHeight="1" x14ac:dyDescent="0.25">
      <c r="A627" s="4">
        <v>627</v>
      </c>
      <c r="B627" s="11" t="s">
        <v>36</v>
      </c>
      <c r="C627" s="27" t="str">
        <f t="shared" si="137"/>
        <v>p.listar</v>
      </c>
      <c r="D627" s="7" t="str">
        <f t="shared" si="138"/>
        <v>é.ordenamento</v>
      </c>
      <c r="E627" s="10" t="s">
        <v>37</v>
      </c>
      <c r="F627" s="20" t="str">
        <f t="shared" ref="F627:F628" si="144">F626</f>
        <v>d.listar</v>
      </c>
      <c r="G627" s="33" t="s">
        <v>2323</v>
      </c>
      <c r="H627" s="5" t="s">
        <v>38</v>
      </c>
      <c r="I627" s="29" t="s">
        <v>0</v>
      </c>
      <c r="J627" s="25" t="s">
        <v>0</v>
      </c>
      <c r="K627" s="25" t="s">
        <v>0</v>
      </c>
      <c r="L627" s="25" t="s">
        <v>0</v>
      </c>
      <c r="M627" s="25" t="s">
        <v>0</v>
      </c>
      <c r="N627" s="25" t="s">
        <v>0</v>
      </c>
      <c r="O627" s="25" t="s">
        <v>0</v>
      </c>
      <c r="P627" s="25" t="s">
        <v>0</v>
      </c>
      <c r="Q627" s="25" t="s">
        <v>0</v>
      </c>
      <c r="R627" s="25" t="s">
        <v>0</v>
      </c>
      <c r="S627" s="12" t="s">
        <v>1</v>
      </c>
      <c r="T627" s="12" t="s">
        <v>42</v>
      </c>
      <c r="U627" s="6" t="str">
        <f t="shared" si="139"/>
        <v>Propriedade destinada a listar:    é.ordenamento</v>
      </c>
      <c r="V627" s="6" t="str">
        <f t="shared" si="140"/>
        <v>Dado para listar:     ordenamento          Deve ser formatado como (xsd:string)</v>
      </c>
      <c r="W627" s="28" t="s">
        <v>2343</v>
      </c>
      <c r="X627" s="22" t="str">
        <f t="shared" si="132"/>
        <v>list.102</v>
      </c>
      <c r="Y627" s="48" t="str">
        <f t="shared" si="133"/>
        <v>É um conceito de listar</v>
      </c>
      <c r="Z627" s="47" t="str">
        <f t="shared" si="141"/>
        <v>Ordenación de los elementos. Es una lista que debe ser una cadena que comienza con un nombre descriptivo seguido de los elementos, necesariamente ordenados, separados por un carácter separador. Por ejemplo, 'Nums:1:2:3:4:5' o 'Let,A,B,C,D,E'.</v>
      </c>
      <c r="AA627" s="50" t="str">
        <f t="shared" si="134"/>
        <v>null</v>
      </c>
      <c r="AB627" s="51" t="s">
        <v>0</v>
      </c>
      <c r="AC627" s="50" t="str">
        <f t="shared" si="135"/>
        <v>null</v>
      </c>
      <c r="AD627" s="51" t="s">
        <v>0</v>
      </c>
    </row>
    <row r="628" spans="1:30" s="31" customFormat="1" ht="6" customHeight="1" x14ac:dyDescent="0.25">
      <c r="A628" s="4">
        <v>628</v>
      </c>
      <c r="B628" s="11" t="s">
        <v>36</v>
      </c>
      <c r="C628" s="27" t="str">
        <f t="shared" si="137"/>
        <v>p.listar</v>
      </c>
      <c r="D628" s="7" t="str">
        <f t="shared" si="138"/>
        <v>é.ranqueamento</v>
      </c>
      <c r="E628" s="10" t="s">
        <v>37</v>
      </c>
      <c r="F628" s="20" t="str">
        <f t="shared" si="144"/>
        <v>d.listar</v>
      </c>
      <c r="G628" s="33" t="s">
        <v>2321</v>
      </c>
      <c r="H628" s="5" t="s">
        <v>38</v>
      </c>
      <c r="I628" s="29" t="s">
        <v>0</v>
      </c>
      <c r="J628" s="25" t="s">
        <v>0</v>
      </c>
      <c r="K628" s="25" t="s">
        <v>0</v>
      </c>
      <c r="L628" s="25" t="s">
        <v>0</v>
      </c>
      <c r="M628" s="25" t="s">
        <v>0</v>
      </c>
      <c r="N628" s="25" t="s">
        <v>0</v>
      </c>
      <c r="O628" s="25" t="s">
        <v>0</v>
      </c>
      <c r="P628" s="25" t="s">
        <v>0</v>
      </c>
      <c r="Q628" s="25" t="s">
        <v>0</v>
      </c>
      <c r="R628" s="25" t="s">
        <v>0</v>
      </c>
      <c r="S628" s="12" t="s">
        <v>1</v>
      </c>
      <c r="T628" s="12" t="s">
        <v>42</v>
      </c>
      <c r="U628" s="6" t="str">
        <f t="shared" si="139"/>
        <v>Propriedade destinada a listar:    é.ranqueamento</v>
      </c>
      <c r="V628" s="6" t="str">
        <f t="shared" si="140"/>
        <v>Dado para listar:     ranqueamento          Deve ser formatado como (xsd:string)</v>
      </c>
      <c r="W628" s="28" t="s">
        <v>2344</v>
      </c>
      <c r="X628" s="22" t="str">
        <f t="shared" si="132"/>
        <v>list.103</v>
      </c>
      <c r="Y628" s="48" t="str">
        <f t="shared" si="133"/>
        <v>É um conceito de listar</v>
      </c>
      <c r="Z628" s="47" t="str">
        <f t="shared" si="141"/>
        <v>Clasificación de elementos. Es una lista que debe ser una cadena que comienza con un nombre descriptivo seguido de los elementos, necesariamente ordenados, separados por un carácter separador. Por ejemplo, 'Nums:1:2:3:4:5' o 'Let,A,B,C,D,E'.</v>
      </c>
      <c r="AA628" s="50" t="str">
        <f t="shared" si="134"/>
        <v>null</v>
      </c>
      <c r="AB628" s="51" t="s">
        <v>0</v>
      </c>
      <c r="AC628" s="50" t="str">
        <f t="shared" si="135"/>
        <v>null</v>
      </c>
      <c r="AD628" s="51" t="s">
        <v>0</v>
      </c>
    </row>
    <row r="629" spans="1:30" s="31" customFormat="1" ht="6" customHeight="1" x14ac:dyDescent="0.25">
      <c r="A629" s="4">
        <v>629</v>
      </c>
      <c r="B629" s="11" t="s">
        <v>36</v>
      </c>
      <c r="C629" s="30" t="str">
        <f t="shared" si="137"/>
        <v>p.mapear</v>
      </c>
      <c r="D629" s="7" t="str">
        <f t="shared" si="138"/>
        <v>é.número.de.célula</v>
      </c>
      <c r="E629" s="10" t="s">
        <v>37</v>
      </c>
      <c r="F629" s="21" t="s">
        <v>826</v>
      </c>
      <c r="G629" s="34" t="s">
        <v>827</v>
      </c>
      <c r="H629" s="5" t="s">
        <v>38</v>
      </c>
      <c r="I629" s="29" t="s">
        <v>0</v>
      </c>
      <c r="J629" s="23" t="s">
        <v>39</v>
      </c>
      <c r="K629" s="23" t="s">
        <v>0</v>
      </c>
      <c r="L629" s="23" t="s">
        <v>0</v>
      </c>
      <c r="M629" s="23" t="s">
        <v>0</v>
      </c>
      <c r="N629" s="25" t="s">
        <v>0</v>
      </c>
      <c r="O629" s="23" t="s">
        <v>0</v>
      </c>
      <c r="P629" s="23" t="s">
        <v>0</v>
      </c>
      <c r="Q629" s="23" t="s">
        <v>0</v>
      </c>
      <c r="R629" s="25" t="s">
        <v>0</v>
      </c>
      <c r="S629" s="12" t="s">
        <v>1</v>
      </c>
      <c r="T629" s="12" t="s">
        <v>42</v>
      </c>
      <c r="U629" s="6" t="str">
        <f t="shared" si="139"/>
        <v>Propriedade destinada a mapear:    é.número.de.célula</v>
      </c>
      <c r="V629" s="6" t="str">
        <f t="shared" si="140"/>
        <v>Dado para mapear:     número.de.célula          Deve ser formatado como (xsd:string)</v>
      </c>
      <c r="W629" s="28" t="s">
        <v>829</v>
      </c>
      <c r="X629" s="22" t="str">
        <f t="shared" si="132"/>
        <v>mape.100</v>
      </c>
      <c r="Y629" s="48" t="str">
        <f t="shared" si="133"/>
        <v>É um conceito de mapear</v>
      </c>
      <c r="Z629" s="47" t="str">
        <f t="shared" si="141"/>
        <v>Declara el número de celda de un mapa geográfico de matriz.</v>
      </c>
      <c r="AA629" s="50" t="str">
        <f t="shared" si="134"/>
        <v>null</v>
      </c>
      <c r="AB629" s="51" t="s">
        <v>0</v>
      </c>
      <c r="AC629" s="50" t="str">
        <f t="shared" si="135"/>
        <v>null</v>
      </c>
      <c r="AD629" s="51" t="s">
        <v>0</v>
      </c>
    </row>
    <row r="630" spans="1:30" s="31" customFormat="1" ht="6" customHeight="1" x14ac:dyDescent="0.25">
      <c r="A630" s="4">
        <v>630</v>
      </c>
      <c r="B630" s="11" t="s">
        <v>36</v>
      </c>
      <c r="C630" s="27" t="str">
        <f t="shared" si="137"/>
        <v>p.mapear</v>
      </c>
      <c r="D630" s="7" t="str">
        <f t="shared" si="138"/>
        <v>é.nome.do.mapa</v>
      </c>
      <c r="E630" s="10" t="s">
        <v>37</v>
      </c>
      <c r="F630" s="20" t="s">
        <v>826</v>
      </c>
      <c r="G630" s="34" t="s">
        <v>828</v>
      </c>
      <c r="H630" s="5" t="s">
        <v>38</v>
      </c>
      <c r="I630" s="29" t="s">
        <v>0</v>
      </c>
      <c r="J630" s="23" t="s">
        <v>0</v>
      </c>
      <c r="K630" s="23" t="s">
        <v>0</v>
      </c>
      <c r="L630" s="23" t="s">
        <v>0</v>
      </c>
      <c r="M630" s="23" t="s">
        <v>0</v>
      </c>
      <c r="N630" s="25" t="s">
        <v>0</v>
      </c>
      <c r="O630" s="23" t="s">
        <v>0</v>
      </c>
      <c r="P630" s="23" t="s">
        <v>0</v>
      </c>
      <c r="Q630" s="23" t="s">
        <v>0</v>
      </c>
      <c r="R630" s="25" t="s">
        <v>0</v>
      </c>
      <c r="S630" s="12" t="s">
        <v>1</v>
      </c>
      <c r="T630" s="12" t="s">
        <v>42</v>
      </c>
      <c r="U630" s="6" t="str">
        <f t="shared" si="139"/>
        <v>Propriedade destinada a mapear:    é.nome.do.mapa</v>
      </c>
      <c r="V630" s="6" t="str">
        <f t="shared" si="140"/>
        <v>Dado para mapear:     nome.do.mapa          Deve ser formatado como (xsd:string)</v>
      </c>
      <c r="W630" s="28" t="s">
        <v>830</v>
      </c>
      <c r="X630" s="22" t="str">
        <f t="shared" si="132"/>
        <v>mape.101</v>
      </c>
      <c r="Y630" s="48" t="str">
        <f t="shared" si="133"/>
        <v>É um conceito de mapear</v>
      </c>
      <c r="Z630" s="47" t="str">
        <f t="shared" si="141"/>
        <v>Declara el nombre del mapa.</v>
      </c>
      <c r="AA630" s="50" t="str">
        <f t="shared" si="134"/>
        <v>null</v>
      </c>
      <c r="AB630" s="51" t="s">
        <v>0</v>
      </c>
      <c r="AC630" s="50" t="str">
        <f t="shared" si="135"/>
        <v>null</v>
      </c>
      <c r="AD630" s="51" t="s">
        <v>0</v>
      </c>
    </row>
    <row r="631" spans="1:30" s="31" customFormat="1" ht="6" customHeight="1" x14ac:dyDescent="0.25">
      <c r="A631" s="4">
        <v>631</v>
      </c>
      <c r="B631" s="11" t="s">
        <v>36</v>
      </c>
      <c r="C631" s="27" t="str">
        <f t="shared" si="137"/>
        <v>p.mapear</v>
      </c>
      <c r="D631" s="7" t="str">
        <f t="shared" si="138"/>
        <v>é.origem.do.mapa</v>
      </c>
      <c r="E631" s="10" t="s">
        <v>37</v>
      </c>
      <c r="F631" s="20" t="s">
        <v>826</v>
      </c>
      <c r="G631" s="34" t="s">
        <v>831</v>
      </c>
      <c r="H631" s="5" t="s">
        <v>38</v>
      </c>
      <c r="I631" s="29" t="s">
        <v>0</v>
      </c>
      <c r="J631" s="23" t="s">
        <v>39</v>
      </c>
      <c r="K631" s="23" t="s">
        <v>0</v>
      </c>
      <c r="L631" s="23" t="s">
        <v>0</v>
      </c>
      <c r="M631" s="23" t="s">
        <v>0</v>
      </c>
      <c r="N631" s="25" t="s">
        <v>0</v>
      </c>
      <c r="O631" s="23" t="s">
        <v>0</v>
      </c>
      <c r="P631" s="23" t="s">
        <v>0</v>
      </c>
      <c r="Q631" s="23" t="s">
        <v>0</v>
      </c>
      <c r="R631" s="25" t="s">
        <v>0</v>
      </c>
      <c r="S631" s="12" t="s">
        <v>1</v>
      </c>
      <c r="T631" s="12" t="s">
        <v>42</v>
      </c>
      <c r="U631" s="6" t="str">
        <f t="shared" si="139"/>
        <v>Propriedade destinada a mapear:    é.origem.do.mapa</v>
      </c>
      <c r="V631" s="6" t="str">
        <f t="shared" si="140"/>
        <v>Dado para mapear:     origem.do.mapa          Deve ser formatado como (xsd:string)</v>
      </c>
      <c r="W631" s="28" t="s">
        <v>832</v>
      </c>
      <c r="X631" s="22" t="str">
        <f t="shared" si="132"/>
        <v>mape.102</v>
      </c>
      <c r="Y631" s="48" t="str">
        <f t="shared" si="133"/>
        <v>É um conceito de mapear</v>
      </c>
      <c r="Z631" s="47" t="str">
        <f t="shared" si="141"/>
        <v>Declara la organización de origen del mapa, por ejemplo, el Instituto Nacional de Investigaciones Espaciales (INPE).</v>
      </c>
      <c r="AA631" s="50" t="str">
        <f t="shared" si="134"/>
        <v>null</v>
      </c>
      <c r="AB631" s="51" t="s">
        <v>0</v>
      </c>
      <c r="AC631" s="50" t="str">
        <f t="shared" si="135"/>
        <v>null</v>
      </c>
      <c r="AD631" s="51" t="s">
        <v>0</v>
      </c>
    </row>
    <row r="632" spans="1:30" s="31" customFormat="1" ht="6" customHeight="1" x14ac:dyDescent="0.25">
      <c r="A632" s="4">
        <v>632</v>
      </c>
      <c r="B632" s="11" t="s">
        <v>36</v>
      </c>
      <c r="C632" s="30" t="str">
        <f t="shared" si="137"/>
        <v>p.materializar</v>
      </c>
      <c r="D632" s="7" t="str">
        <f t="shared" si="138"/>
        <v>é.material</v>
      </c>
      <c r="E632" s="10" t="s">
        <v>37</v>
      </c>
      <c r="F632" s="19" t="s">
        <v>685</v>
      </c>
      <c r="G632" s="33" t="s">
        <v>528</v>
      </c>
      <c r="H632" s="26" t="s">
        <v>38</v>
      </c>
      <c r="I632" s="29" t="s">
        <v>0</v>
      </c>
      <c r="J632" s="25" t="s">
        <v>0</v>
      </c>
      <c r="K632" s="25" t="s">
        <v>0</v>
      </c>
      <c r="L632" s="25" t="s">
        <v>0</v>
      </c>
      <c r="M632" s="25" t="s">
        <v>0</v>
      </c>
      <c r="N632" s="25" t="s">
        <v>0</v>
      </c>
      <c r="O632" s="25" t="s">
        <v>0</v>
      </c>
      <c r="P632" s="25" t="s">
        <v>0</v>
      </c>
      <c r="Q632" s="25" t="s">
        <v>0</v>
      </c>
      <c r="R632" s="25" t="s">
        <v>0</v>
      </c>
      <c r="S632" s="12" t="s">
        <v>1</v>
      </c>
      <c r="T632" s="12" t="s">
        <v>42</v>
      </c>
      <c r="U632" s="6" t="str">
        <f t="shared" si="139"/>
        <v>Propriedade destinada a materializar:    é.material</v>
      </c>
      <c r="V632" s="6" t="str">
        <f t="shared" si="140"/>
        <v>Dado para materializar:     material          Deve ser formatado como (xsd:string)</v>
      </c>
      <c r="W632" s="28" t="s">
        <v>2213</v>
      </c>
      <c r="X632" s="22" t="str">
        <f t="shared" si="132"/>
        <v>mate.100</v>
      </c>
      <c r="Y632" s="48" t="str">
        <f t="shared" si="133"/>
        <v>É um conceito de materializar</v>
      </c>
      <c r="Z632" s="47" t="str">
        <f t="shared" si="141"/>
        <v>Revit ID o IFC GlobalId o identificador único de objeto. Identificación del material.</v>
      </c>
      <c r="AA632" s="50" t="str">
        <f t="shared" si="134"/>
        <v>null</v>
      </c>
      <c r="AB632" s="51" t="s">
        <v>0</v>
      </c>
      <c r="AC632" s="50" t="str">
        <f t="shared" si="135"/>
        <v>null</v>
      </c>
      <c r="AD632" s="51" t="s">
        <v>0</v>
      </c>
    </row>
    <row r="633" spans="1:30" s="31" customFormat="1" ht="6" customHeight="1" x14ac:dyDescent="0.25">
      <c r="A633" s="4">
        <v>633</v>
      </c>
      <c r="B633" s="11" t="s">
        <v>36</v>
      </c>
      <c r="C633" s="27" t="str">
        <f t="shared" si="137"/>
        <v>p.materializar</v>
      </c>
      <c r="D633" s="7" t="str">
        <f t="shared" si="138"/>
        <v>é.mapeamento.uv</v>
      </c>
      <c r="E633" s="10" t="s">
        <v>37</v>
      </c>
      <c r="F633" s="20" t="str">
        <f>F632</f>
        <v>d.materializar</v>
      </c>
      <c r="G633" s="33" t="s">
        <v>902</v>
      </c>
      <c r="H633" s="26" t="s">
        <v>38</v>
      </c>
      <c r="I633" s="29" t="s">
        <v>0</v>
      </c>
      <c r="J633" s="25" t="s">
        <v>0</v>
      </c>
      <c r="K633" s="25" t="s">
        <v>0</v>
      </c>
      <c r="L633" s="25" t="s">
        <v>0</v>
      </c>
      <c r="M633" s="25" t="s">
        <v>0</v>
      </c>
      <c r="N633" s="25" t="s">
        <v>0</v>
      </c>
      <c r="O633" s="25" t="s">
        <v>0</v>
      </c>
      <c r="P633" s="25" t="s">
        <v>0</v>
      </c>
      <c r="Q633" s="25" t="s">
        <v>0</v>
      </c>
      <c r="R633" s="25" t="s">
        <v>0</v>
      </c>
      <c r="S633" s="12" t="s">
        <v>1</v>
      </c>
      <c r="T633" s="12" t="s">
        <v>42</v>
      </c>
      <c r="U633" s="6" t="str">
        <f t="shared" si="139"/>
        <v>Propriedade destinada a materializar:    é.mapeamento.uv</v>
      </c>
      <c r="V633" s="6" t="str">
        <f t="shared" si="140"/>
        <v>Dado para materializar:     mapeamento.uv          Deve ser formatado como (xsd:string)</v>
      </c>
      <c r="W633" s="28" t="s">
        <v>1850</v>
      </c>
      <c r="X633" s="22" t="str">
        <f t="shared" si="132"/>
        <v>mate.101</v>
      </c>
      <c r="Y633" s="48" t="str">
        <f t="shared" si="133"/>
        <v>É um conceito de materializar</v>
      </c>
      <c r="Z633" s="47" t="str">
        <f t="shared" si="141"/>
        <v>Identificación de la entidad de mapeo de texturas sobre la geometría.</v>
      </c>
      <c r="AA633" s="50" t="str">
        <f t="shared" si="134"/>
        <v>null</v>
      </c>
      <c r="AB633" s="51" t="s">
        <v>0</v>
      </c>
      <c r="AC633" s="50" t="str">
        <f t="shared" si="135"/>
        <v>null</v>
      </c>
      <c r="AD633" s="51" t="s">
        <v>0</v>
      </c>
    </row>
    <row r="634" spans="1:30" s="8" customFormat="1" ht="6" customHeight="1" x14ac:dyDescent="0.25">
      <c r="A634" s="4">
        <v>634</v>
      </c>
      <c r="B634" s="11" t="s">
        <v>36</v>
      </c>
      <c r="C634" s="27" t="str">
        <f t="shared" si="137"/>
        <v>p.materializar</v>
      </c>
      <c r="D634" s="7" t="str">
        <f t="shared" si="138"/>
        <v>é.concretagem</v>
      </c>
      <c r="E634" s="10" t="s">
        <v>37</v>
      </c>
      <c r="F634" s="20" t="str">
        <f>F633</f>
        <v>d.materializar</v>
      </c>
      <c r="G634" s="33" t="s">
        <v>986</v>
      </c>
      <c r="H634" s="26" t="s">
        <v>38</v>
      </c>
      <c r="I634" s="29" t="s">
        <v>0</v>
      </c>
      <c r="J634" s="25" t="s">
        <v>0</v>
      </c>
      <c r="K634" s="25" t="s">
        <v>0</v>
      </c>
      <c r="L634" s="25" t="s">
        <v>0</v>
      </c>
      <c r="M634" s="25" t="s">
        <v>0</v>
      </c>
      <c r="N634" s="25" t="s">
        <v>0</v>
      </c>
      <c r="O634" s="25" t="s">
        <v>0</v>
      </c>
      <c r="P634" s="25" t="s">
        <v>0</v>
      </c>
      <c r="Q634" s="25" t="s">
        <v>0</v>
      </c>
      <c r="R634" s="25" t="s">
        <v>0</v>
      </c>
      <c r="S634" s="12" t="s">
        <v>1</v>
      </c>
      <c r="T634" s="12" t="s">
        <v>42</v>
      </c>
      <c r="U634" s="6" t="str">
        <f t="shared" si="139"/>
        <v>Propriedade destinada a materializar:    é.concretagem</v>
      </c>
      <c r="V634" s="6" t="str">
        <f t="shared" si="140"/>
        <v>Dado para materializar:     concretagem          Deve ser formatado como (xsd:string)</v>
      </c>
      <c r="W634" s="28" t="s">
        <v>991</v>
      </c>
      <c r="X634" s="22" t="str">
        <f t="shared" si="132"/>
        <v>mate.102</v>
      </c>
      <c r="Y634" s="48" t="str">
        <f t="shared" si="133"/>
        <v>É um conceito de materializar</v>
      </c>
      <c r="Z634" s="47" t="str">
        <f t="shared" si="141"/>
        <v>Identificación del hormigonado.</v>
      </c>
      <c r="AA634" s="50" t="str">
        <f t="shared" si="134"/>
        <v>null</v>
      </c>
      <c r="AB634" s="51" t="s">
        <v>0</v>
      </c>
      <c r="AC634" s="50" t="str">
        <f t="shared" si="135"/>
        <v>null</v>
      </c>
      <c r="AD634" s="51" t="s">
        <v>0</v>
      </c>
    </row>
    <row r="635" spans="1:30" s="8" customFormat="1" ht="6" customHeight="1" x14ac:dyDescent="0.25">
      <c r="A635" s="4">
        <v>635</v>
      </c>
      <c r="B635" s="11" t="s">
        <v>36</v>
      </c>
      <c r="C635" s="30" t="str">
        <f t="shared" si="137"/>
        <v>p.medir</v>
      </c>
      <c r="D635" s="7" t="str">
        <f t="shared" si="138"/>
        <v>é.volume</v>
      </c>
      <c r="E635" s="10" t="s">
        <v>37</v>
      </c>
      <c r="F635" s="19" t="s">
        <v>686</v>
      </c>
      <c r="G635" s="33" t="s">
        <v>529</v>
      </c>
      <c r="H635" s="26" t="s">
        <v>46</v>
      </c>
      <c r="I635" s="29" t="s">
        <v>0</v>
      </c>
      <c r="J635" s="25" t="s">
        <v>39</v>
      </c>
      <c r="K635" s="25" t="s">
        <v>0</v>
      </c>
      <c r="L635" s="25" t="s">
        <v>0</v>
      </c>
      <c r="M635" s="25" t="s">
        <v>0</v>
      </c>
      <c r="N635" s="25" t="s">
        <v>0</v>
      </c>
      <c r="O635" s="25" t="s">
        <v>0</v>
      </c>
      <c r="P635" s="25" t="s">
        <v>0</v>
      </c>
      <c r="Q635" s="25" t="s">
        <v>0</v>
      </c>
      <c r="R635" s="25" t="s">
        <v>0</v>
      </c>
      <c r="S635" s="12" t="s">
        <v>1</v>
      </c>
      <c r="T635" s="12" t="s">
        <v>42</v>
      </c>
      <c r="U635" s="6" t="str">
        <f t="shared" si="139"/>
        <v>Propriedade destinada a medir:    é.volume</v>
      </c>
      <c r="V635" s="6" t="str">
        <f t="shared" si="140"/>
        <v>Dado para medir:     volume          Deve ser formatado como (xsd:double)</v>
      </c>
      <c r="W635" s="28" t="s">
        <v>1114</v>
      </c>
      <c r="X635" s="22" t="str">
        <f t="shared" si="132"/>
        <v>medi.100</v>
      </c>
      <c r="Y635" s="48" t="str">
        <f t="shared" si="133"/>
        <v>É um conceito de medir</v>
      </c>
      <c r="Z635" s="47" t="str">
        <f t="shared" si="141"/>
        <v>Valor neto del volumen.</v>
      </c>
      <c r="AA635" s="50" t="str">
        <f t="shared" si="134"/>
        <v>null</v>
      </c>
      <c r="AB635" s="51" t="s">
        <v>0</v>
      </c>
      <c r="AC635" s="50" t="str">
        <f t="shared" si="135"/>
        <v>null</v>
      </c>
      <c r="AD635" s="51" t="s">
        <v>0</v>
      </c>
    </row>
    <row r="636" spans="1:30" s="31" customFormat="1" ht="6" customHeight="1" x14ac:dyDescent="0.25">
      <c r="A636" s="4">
        <v>636</v>
      </c>
      <c r="B636" s="11" t="s">
        <v>36</v>
      </c>
      <c r="C636" s="27" t="str">
        <f t="shared" si="137"/>
        <v>p.medir</v>
      </c>
      <c r="D636" s="7" t="str">
        <f t="shared" si="138"/>
        <v>é.área</v>
      </c>
      <c r="E636" s="10" t="s">
        <v>37</v>
      </c>
      <c r="F636" s="20" t="str">
        <f t="shared" ref="F636:F652" si="145">F635</f>
        <v>d.medir</v>
      </c>
      <c r="G636" s="33" t="s">
        <v>530</v>
      </c>
      <c r="H636" s="26" t="s">
        <v>46</v>
      </c>
      <c r="I636" s="29" t="s">
        <v>0</v>
      </c>
      <c r="J636" s="25" t="s">
        <v>39</v>
      </c>
      <c r="K636" s="25" t="s">
        <v>0</v>
      </c>
      <c r="L636" s="25" t="s">
        <v>0</v>
      </c>
      <c r="M636" s="25" t="s">
        <v>0</v>
      </c>
      <c r="N636" s="25" t="s">
        <v>0</v>
      </c>
      <c r="O636" s="25" t="s">
        <v>0</v>
      </c>
      <c r="P636" s="25" t="s">
        <v>0</v>
      </c>
      <c r="Q636" s="25" t="s">
        <v>0</v>
      </c>
      <c r="R636" s="25" t="s">
        <v>0</v>
      </c>
      <c r="S636" s="12" t="s">
        <v>1</v>
      </c>
      <c r="T636" s="12" t="s">
        <v>42</v>
      </c>
      <c r="U636" s="6" t="str">
        <f t="shared" si="139"/>
        <v>Propriedade destinada a medir:    é.área</v>
      </c>
      <c r="V636" s="6" t="str">
        <f t="shared" si="140"/>
        <v>Dado para medir:     área          Deve ser formatado como (xsd:double)</v>
      </c>
      <c r="W636" s="28" t="s">
        <v>1113</v>
      </c>
      <c r="X636" s="22" t="str">
        <f t="shared" si="132"/>
        <v>medi.101</v>
      </c>
      <c r="Y636" s="48" t="str">
        <f t="shared" si="133"/>
        <v>É um conceito de medir</v>
      </c>
      <c r="Z636" s="47" t="str">
        <f t="shared" si="141"/>
        <v>Valor neto de la superficie o superficie.</v>
      </c>
      <c r="AA636" s="50" t="str">
        <f t="shared" si="134"/>
        <v>null</v>
      </c>
      <c r="AB636" s="51" t="s">
        <v>0</v>
      </c>
      <c r="AC636" s="50" t="str">
        <f t="shared" si="135"/>
        <v>null</v>
      </c>
      <c r="AD636" s="51" t="s">
        <v>0</v>
      </c>
    </row>
    <row r="637" spans="1:30" s="31" customFormat="1" ht="6" customHeight="1" x14ac:dyDescent="0.25">
      <c r="A637" s="4">
        <v>637</v>
      </c>
      <c r="B637" s="11" t="s">
        <v>36</v>
      </c>
      <c r="C637" s="27" t="str">
        <f t="shared" si="137"/>
        <v>p.medir</v>
      </c>
      <c r="D637" s="7" t="str">
        <f t="shared" si="138"/>
        <v>é.área.bruta</v>
      </c>
      <c r="E637" s="10" t="s">
        <v>37</v>
      </c>
      <c r="F637" s="20" t="str">
        <f t="shared" si="145"/>
        <v>d.medir</v>
      </c>
      <c r="G637" s="33" t="s">
        <v>531</v>
      </c>
      <c r="H637" s="26" t="s">
        <v>46</v>
      </c>
      <c r="I637" s="29" t="s">
        <v>0</v>
      </c>
      <c r="J637" s="25" t="s">
        <v>39</v>
      </c>
      <c r="K637" s="25" t="s">
        <v>0</v>
      </c>
      <c r="L637" s="25" t="s">
        <v>0</v>
      </c>
      <c r="M637" s="25" t="s">
        <v>0</v>
      </c>
      <c r="N637" s="25" t="s">
        <v>0</v>
      </c>
      <c r="O637" s="25" t="s">
        <v>0</v>
      </c>
      <c r="P637" s="25" t="s">
        <v>0</v>
      </c>
      <c r="Q637" s="25" t="s">
        <v>0</v>
      </c>
      <c r="R637" s="25" t="s">
        <v>0</v>
      </c>
      <c r="S637" s="12" t="s">
        <v>1</v>
      </c>
      <c r="T637" s="12" t="s">
        <v>42</v>
      </c>
      <c r="U637" s="6" t="str">
        <f t="shared" si="139"/>
        <v>Propriedade destinada a medir:    é.área.bruta</v>
      </c>
      <c r="V637" s="6" t="str">
        <f t="shared" si="140"/>
        <v>Dado para medir:     área.bruta          Deve ser formatado como (xsd:double)</v>
      </c>
      <c r="W637" s="28" t="s">
        <v>67</v>
      </c>
      <c r="X637" s="22" t="str">
        <f t="shared" si="132"/>
        <v>medi.102</v>
      </c>
      <c r="Y637" s="48" t="str">
        <f t="shared" si="133"/>
        <v>É um conceito de medir</v>
      </c>
      <c r="Z637" s="47" t="str">
        <f t="shared" si="141"/>
        <v>Valor de la superficie o superficie bruta.</v>
      </c>
      <c r="AA637" s="50" t="str">
        <f t="shared" si="134"/>
        <v>null</v>
      </c>
      <c r="AB637" s="51" t="s">
        <v>0</v>
      </c>
      <c r="AC637" s="50" t="str">
        <f t="shared" si="135"/>
        <v>null</v>
      </c>
      <c r="AD637" s="51" t="s">
        <v>0</v>
      </c>
    </row>
    <row r="638" spans="1:30" s="31" customFormat="1" ht="6" customHeight="1" x14ac:dyDescent="0.25">
      <c r="A638" s="4">
        <v>638</v>
      </c>
      <c r="B638" s="11" t="s">
        <v>36</v>
      </c>
      <c r="C638" s="27" t="str">
        <f t="shared" si="137"/>
        <v>p.medir</v>
      </c>
      <c r="D638" s="7" t="str">
        <f t="shared" si="138"/>
        <v>é.área.útil</v>
      </c>
      <c r="E638" s="10" t="s">
        <v>37</v>
      </c>
      <c r="F638" s="20" t="str">
        <f t="shared" si="145"/>
        <v>d.medir</v>
      </c>
      <c r="G638" s="33" t="s">
        <v>532</v>
      </c>
      <c r="H638" s="26" t="s">
        <v>46</v>
      </c>
      <c r="I638" s="29" t="s">
        <v>0</v>
      </c>
      <c r="J638" s="25" t="s">
        <v>39</v>
      </c>
      <c r="K638" s="25" t="s">
        <v>0</v>
      </c>
      <c r="L638" s="25" t="s">
        <v>0</v>
      </c>
      <c r="M638" s="25" t="s">
        <v>0</v>
      </c>
      <c r="N638" s="25" t="s">
        <v>0</v>
      </c>
      <c r="O638" s="25" t="s">
        <v>0</v>
      </c>
      <c r="P638" s="25" t="s">
        <v>0</v>
      </c>
      <c r="Q638" s="25" t="s">
        <v>0</v>
      </c>
      <c r="R638" s="25" t="s">
        <v>0</v>
      </c>
      <c r="S638" s="12" t="s">
        <v>1</v>
      </c>
      <c r="T638" s="12" t="s">
        <v>42</v>
      </c>
      <c r="U638" s="6" t="str">
        <f t="shared" si="139"/>
        <v>Propriedade destinada a medir:    é.área.útil</v>
      </c>
      <c r="V638" s="6" t="str">
        <f t="shared" si="140"/>
        <v>Dado para medir:     área.útil          Deve ser formatado como (xsd:double)</v>
      </c>
      <c r="W638" s="28" t="s">
        <v>68</v>
      </c>
      <c r="X638" s="22" t="str">
        <f t="shared" si="132"/>
        <v>medi.103</v>
      </c>
      <c r="Y638" s="48" t="str">
        <f t="shared" si="133"/>
        <v>É um conceito de medir</v>
      </c>
      <c r="Z638" s="47" t="str">
        <f t="shared" si="141"/>
        <v>Valor de la superficie o superficie del suelo.</v>
      </c>
      <c r="AA638" s="50" t="str">
        <f t="shared" si="134"/>
        <v>null</v>
      </c>
      <c r="AB638" s="51" t="s">
        <v>0</v>
      </c>
      <c r="AC638" s="50" t="str">
        <f t="shared" si="135"/>
        <v>null</v>
      </c>
      <c r="AD638" s="51" t="s">
        <v>0</v>
      </c>
    </row>
    <row r="639" spans="1:30" s="31" customFormat="1" ht="6" customHeight="1" x14ac:dyDescent="0.25">
      <c r="A639" s="4">
        <v>639</v>
      </c>
      <c r="B639" s="11" t="s">
        <v>36</v>
      </c>
      <c r="C639" s="27" t="str">
        <f t="shared" si="137"/>
        <v>p.medir</v>
      </c>
      <c r="D639" s="7" t="str">
        <f t="shared" si="138"/>
        <v>é.altura</v>
      </c>
      <c r="E639" s="10" t="s">
        <v>37</v>
      </c>
      <c r="F639" s="20" t="str">
        <f t="shared" si="145"/>
        <v>d.medir</v>
      </c>
      <c r="G639" s="33" t="s">
        <v>533</v>
      </c>
      <c r="H639" s="26" t="s">
        <v>46</v>
      </c>
      <c r="I639" s="29" t="s">
        <v>0</v>
      </c>
      <c r="J639" s="25" t="s">
        <v>0</v>
      </c>
      <c r="K639" s="25" t="s">
        <v>0</v>
      </c>
      <c r="L639" s="25" t="s">
        <v>0</v>
      </c>
      <c r="M639" s="25" t="s">
        <v>0</v>
      </c>
      <c r="N639" s="25" t="s">
        <v>0</v>
      </c>
      <c r="O639" s="25" t="s">
        <v>0</v>
      </c>
      <c r="P639" s="25" t="s">
        <v>0</v>
      </c>
      <c r="Q639" s="25" t="s">
        <v>0</v>
      </c>
      <c r="R639" s="25" t="s">
        <v>0</v>
      </c>
      <c r="S639" s="12" t="s">
        <v>1</v>
      </c>
      <c r="T639" s="12" t="s">
        <v>42</v>
      </c>
      <c r="U639" s="6" t="str">
        <f t="shared" si="139"/>
        <v>Propriedade destinada a medir:    é.altura</v>
      </c>
      <c r="V639" s="6" t="str">
        <f t="shared" si="140"/>
        <v>Dado para medir:     altura          Deve ser formatado como (xsd:double)</v>
      </c>
      <c r="W639" s="28" t="s">
        <v>96</v>
      </c>
      <c r="X639" s="22" t="str">
        <f t="shared" si="132"/>
        <v>medi.104</v>
      </c>
      <c r="Y639" s="48" t="str">
        <f t="shared" si="133"/>
        <v>É um conceito de medir</v>
      </c>
      <c r="Z639" s="47" t="str">
        <f t="shared" si="141"/>
        <v>Valor de altura.</v>
      </c>
      <c r="AA639" s="50" t="str">
        <f t="shared" si="134"/>
        <v>null</v>
      </c>
      <c r="AB639" s="51" t="s">
        <v>0</v>
      </c>
      <c r="AC639" s="50" t="str">
        <f t="shared" si="135"/>
        <v>null</v>
      </c>
      <c r="AD639" s="51" t="s">
        <v>0</v>
      </c>
    </row>
    <row r="640" spans="1:30" s="31" customFormat="1" ht="6" customHeight="1" x14ac:dyDescent="0.25">
      <c r="A640" s="4">
        <v>640</v>
      </c>
      <c r="B640" s="11" t="s">
        <v>36</v>
      </c>
      <c r="C640" s="27" t="str">
        <f t="shared" si="137"/>
        <v>p.medir</v>
      </c>
      <c r="D640" s="7" t="str">
        <f t="shared" si="138"/>
        <v>é.comprimento</v>
      </c>
      <c r="E640" s="10" t="s">
        <v>37</v>
      </c>
      <c r="F640" s="20" t="str">
        <f t="shared" si="145"/>
        <v>d.medir</v>
      </c>
      <c r="G640" s="33" t="s">
        <v>534</v>
      </c>
      <c r="H640" s="26" t="s">
        <v>46</v>
      </c>
      <c r="I640" s="29" t="s">
        <v>0</v>
      </c>
      <c r="J640" s="25" t="s">
        <v>0</v>
      </c>
      <c r="K640" s="25" t="s">
        <v>0</v>
      </c>
      <c r="L640" s="25" t="s">
        <v>0</v>
      </c>
      <c r="M640" s="25" t="s">
        <v>0</v>
      </c>
      <c r="N640" s="25" t="s">
        <v>0</v>
      </c>
      <c r="O640" s="25" t="s">
        <v>0</v>
      </c>
      <c r="P640" s="25" t="s">
        <v>0</v>
      </c>
      <c r="Q640" s="25" t="s">
        <v>0</v>
      </c>
      <c r="R640" s="25" t="s">
        <v>0</v>
      </c>
      <c r="S640" s="12" t="s">
        <v>1</v>
      </c>
      <c r="T640" s="12" t="s">
        <v>42</v>
      </c>
      <c r="U640" s="6" t="str">
        <f t="shared" si="139"/>
        <v>Propriedade destinada a medir:    é.comprimento</v>
      </c>
      <c r="V640" s="6" t="str">
        <f t="shared" si="140"/>
        <v>Dado para medir:     comprimento          Deve ser formatado como (xsd:double)</v>
      </c>
      <c r="W640" s="28" t="s">
        <v>97</v>
      </c>
      <c r="X640" s="22" t="str">
        <f t="shared" si="132"/>
        <v>medi.105</v>
      </c>
      <c r="Y640" s="48" t="str">
        <f t="shared" si="133"/>
        <v>É um conceito de medir</v>
      </c>
      <c r="Z640" s="47" t="str">
        <f t="shared" si="141"/>
        <v>Valor de longitud de un objeto.</v>
      </c>
      <c r="AA640" s="50" t="str">
        <f t="shared" si="134"/>
        <v>null</v>
      </c>
      <c r="AB640" s="51" t="s">
        <v>0</v>
      </c>
      <c r="AC640" s="50" t="str">
        <f t="shared" si="135"/>
        <v>null</v>
      </c>
      <c r="AD640" s="51" t="s">
        <v>0</v>
      </c>
    </row>
    <row r="641" spans="1:30" s="31" customFormat="1" ht="6" customHeight="1" x14ac:dyDescent="0.25">
      <c r="A641" s="4">
        <v>641</v>
      </c>
      <c r="B641" s="11" t="s">
        <v>36</v>
      </c>
      <c r="C641" s="27" t="str">
        <f t="shared" si="137"/>
        <v>p.medir</v>
      </c>
      <c r="D641" s="7" t="str">
        <f t="shared" si="138"/>
        <v>é.largura</v>
      </c>
      <c r="E641" s="10" t="s">
        <v>37</v>
      </c>
      <c r="F641" s="20" t="str">
        <f t="shared" si="145"/>
        <v>d.medir</v>
      </c>
      <c r="G641" s="33" t="s">
        <v>535</v>
      </c>
      <c r="H641" s="26" t="s">
        <v>46</v>
      </c>
      <c r="I641" s="29" t="s">
        <v>0</v>
      </c>
      <c r="J641" s="25" t="s">
        <v>0</v>
      </c>
      <c r="K641" s="25" t="s">
        <v>0</v>
      </c>
      <c r="L641" s="25" t="s">
        <v>0</v>
      </c>
      <c r="M641" s="25" t="s">
        <v>0</v>
      </c>
      <c r="N641" s="25" t="s">
        <v>0</v>
      </c>
      <c r="O641" s="25" t="s">
        <v>0</v>
      </c>
      <c r="P641" s="25" t="s">
        <v>0</v>
      </c>
      <c r="Q641" s="25" t="s">
        <v>0</v>
      </c>
      <c r="R641" s="25" t="s">
        <v>0</v>
      </c>
      <c r="S641" s="12" t="s">
        <v>1</v>
      </c>
      <c r="T641" s="12" t="s">
        <v>42</v>
      </c>
      <c r="U641" s="6" t="str">
        <f t="shared" si="139"/>
        <v>Propriedade destinada a medir:    é.largura</v>
      </c>
      <c r="V641" s="6" t="str">
        <f t="shared" si="140"/>
        <v>Dado para medir:     largura          Deve ser formatado como (xsd:double)</v>
      </c>
      <c r="W641" s="28" t="s">
        <v>98</v>
      </c>
      <c r="X641" s="22" t="str">
        <f t="shared" si="132"/>
        <v>medi.106</v>
      </c>
      <c r="Y641" s="48" t="str">
        <f t="shared" si="133"/>
        <v>É um conceito de medir</v>
      </c>
      <c r="Z641" s="47" t="str">
        <f t="shared" si="141"/>
        <v>Valor de anchura de un objeto.</v>
      </c>
      <c r="AA641" s="50" t="str">
        <f t="shared" si="134"/>
        <v>null</v>
      </c>
      <c r="AB641" s="51" t="s">
        <v>0</v>
      </c>
      <c r="AC641" s="50" t="str">
        <f t="shared" si="135"/>
        <v>null</v>
      </c>
      <c r="AD641" s="51" t="s">
        <v>0</v>
      </c>
    </row>
    <row r="642" spans="1:30" s="31" customFormat="1" ht="6" customHeight="1" x14ac:dyDescent="0.25">
      <c r="A642" s="4">
        <v>642</v>
      </c>
      <c r="B642" s="11" t="s">
        <v>36</v>
      </c>
      <c r="C642" s="27" t="str">
        <f t="shared" si="137"/>
        <v>p.medir</v>
      </c>
      <c r="D642" s="7" t="str">
        <f t="shared" si="138"/>
        <v>é.profundidade</v>
      </c>
      <c r="E642" s="10" t="s">
        <v>37</v>
      </c>
      <c r="F642" s="20" t="str">
        <f t="shared" si="145"/>
        <v>d.medir</v>
      </c>
      <c r="G642" s="33" t="s">
        <v>536</v>
      </c>
      <c r="H642" s="26" t="s">
        <v>46</v>
      </c>
      <c r="I642" s="29" t="s">
        <v>0</v>
      </c>
      <c r="J642" s="25" t="s">
        <v>0</v>
      </c>
      <c r="K642" s="25" t="s">
        <v>0</v>
      </c>
      <c r="L642" s="25" t="s">
        <v>0</v>
      </c>
      <c r="M642" s="25" t="s">
        <v>0</v>
      </c>
      <c r="N642" s="25" t="s">
        <v>0</v>
      </c>
      <c r="O642" s="25" t="s">
        <v>0</v>
      </c>
      <c r="P642" s="25" t="s">
        <v>0</v>
      </c>
      <c r="Q642" s="25" t="s">
        <v>0</v>
      </c>
      <c r="R642" s="25" t="s">
        <v>0</v>
      </c>
      <c r="S642" s="12" t="s">
        <v>1</v>
      </c>
      <c r="T642" s="12" t="s">
        <v>42</v>
      </c>
      <c r="U642" s="6" t="str">
        <f t="shared" si="139"/>
        <v>Propriedade destinada a medir:    é.profundidade</v>
      </c>
      <c r="V642" s="6" t="str">
        <f t="shared" si="140"/>
        <v>Dado para medir:     profundidade          Deve ser formatado como (xsd:double)</v>
      </c>
      <c r="W642" s="28" t="s">
        <v>100</v>
      </c>
      <c r="X642" s="22" t="str">
        <f t="shared" si="132"/>
        <v>medi.107</v>
      </c>
      <c r="Y642" s="48" t="str">
        <f t="shared" si="133"/>
        <v>É um conceito de medir</v>
      </c>
      <c r="Z642" s="47" t="str">
        <f t="shared" si="141"/>
        <v>Valor de profundidad de un objeto.</v>
      </c>
      <c r="AA642" s="50" t="str">
        <f t="shared" si="134"/>
        <v>null</v>
      </c>
      <c r="AB642" s="51" t="s">
        <v>0</v>
      </c>
      <c r="AC642" s="50" t="str">
        <f t="shared" si="135"/>
        <v>null</v>
      </c>
      <c r="AD642" s="51" t="s">
        <v>0</v>
      </c>
    </row>
    <row r="643" spans="1:30" s="31" customFormat="1" ht="6" customHeight="1" x14ac:dyDescent="0.25">
      <c r="A643" s="4">
        <v>643</v>
      </c>
      <c r="B643" s="11" t="s">
        <v>36</v>
      </c>
      <c r="C643" s="27" t="str">
        <f t="shared" si="137"/>
        <v>p.medir</v>
      </c>
      <c r="D643" s="7" t="str">
        <f t="shared" si="138"/>
        <v>é.espessura</v>
      </c>
      <c r="E643" s="10" t="s">
        <v>37</v>
      </c>
      <c r="F643" s="20" t="str">
        <f t="shared" si="145"/>
        <v>d.medir</v>
      </c>
      <c r="G643" s="33" t="s">
        <v>537</v>
      </c>
      <c r="H643" s="26" t="s">
        <v>46</v>
      </c>
      <c r="I643" s="29" t="s">
        <v>0</v>
      </c>
      <c r="J643" s="25" t="s">
        <v>0</v>
      </c>
      <c r="K643" s="25" t="s">
        <v>0</v>
      </c>
      <c r="L643" s="25" t="s">
        <v>0</v>
      </c>
      <c r="M643" s="25" t="s">
        <v>0</v>
      </c>
      <c r="N643" s="25" t="s">
        <v>0</v>
      </c>
      <c r="O643" s="25" t="s">
        <v>0</v>
      </c>
      <c r="P643" s="25" t="s">
        <v>0</v>
      </c>
      <c r="Q643" s="25" t="s">
        <v>0</v>
      </c>
      <c r="R643" s="25" t="s">
        <v>0</v>
      </c>
      <c r="S643" s="12" t="s">
        <v>1</v>
      </c>
      <c r="T643" s="12" t="s">
        <v>42</v>
      </c>
      <c r="U643" s="6" t="str">
        <f t="shared" si="139"/>
        <v>Propriedade destinada a medir:    é.espessura</v>
      </c>
      <c r="V643" s="6" t="str">
        <f t="shared" si="140"/>
        <v>Dado para medir:     espessura          Deve ser formatado como (xsd:double)</v>
      </c>
      <c r="W643" s="28" t="s">
        <v>99</v>
      </c>
      <c r="X643" s="22" t="str">
        <f t="shared" ref="X643:X706" si="146">IF(F642&lt;&gt;F643,_xlfn.CONCAT(RIGHT(LEFT(F643,6),4),".100"),_xlfn.CONCAT(RIGHT(LEFT(F643,6),4),".",SUM(VALUE(RIGHT(X642,3)),1)))</f>
        <v>medi.108</v>
      </c>
      <c r="Y643" s="48" t="str">
        <f t="shared" ref="Y643:Y706" si="147">_xlfn.CONCAT("É um conceito de ", SUBSTITUTE(F643, "d.",  ""))</f>
        <v>É um conceito de medir</v>
      </c>
      <c r="Z643" s="47" t="str">
        <f t="shared" si="141"/>
        <v>Valor de espesor de un objeto.</v>
      </c>
      <c r="AA643" s="50" t="str">
        <f t="shared" ref="AA643:AA706" si="148">IF(AB643="null", "null", "categoria.revit")</f>
        <v>null</v>
      </c>
      <c r="AB643" s="51" t="s">
        <v>0</v>
      </c>
      <c r="AC643" s="50" t="str">
        <f t="shared" ref="AC643:AC706" si="149">IF(AD643="null", "null", "classe.ifc")</f>
        <v>null</v>
      </c>
      <c r="AD643" s="51" t="s">
        <v>0</v>
      </c>
    </row>
    <row r="644" spans="1:30" s="31" customFormat="1" ht="6" customHeight="1" x14ac:dyDescent="0.25">
      <c r="A644" s="4">
        <v>644</v>
      </c>
      <c r="B644" s="11" t="s">
        <v>36</v>
      </c>
      <c r="C644" s="27" t="str">
        <f t="shared" si="137"/>
        <v>p.medir</v>
      </c>
      <c r="D644" s="7" t="str">
        <f t="shared" si="138"/>
        <v>é.pédireito</v>
      </c>
      <c r="E644" s="10" t="s">
        <v>37</v>
      </c>
      <c r="F644" s="20" t="str">
        <f t="shared" si="145"/>
        <v>d.medir</v>
      </c>
      <c r="G644" s="33" t="s">
        <v>538</v>
      </c>
      <c r="H644" s="26" t="s">
        <v>46</v>
      </c>
      <c r="I644" s="29" t="s">
        <v>0</v>
      </c>
      <c r="J644" s="25" t="s">
        <v>0</v>
      </c>
      <c r="K644" s="25" t="s">
        <v>0</v>
      </c>
      <c r="L644" s="25" t="s">
        <v>0</v>
      </c>
      <c r="M644" s="25" t="s">
        <v>0</v>
      </c>
      <c r="N644" s="25" t="s">
        <v>0</v>
      </c>
      <c r="O644" s="25" t="s">
        <v>0</v>
      </c>
      <c r="P644" s="25" t="s">
        <v>0</v>
      </c>
      <c r="Q644" s="25" t="s">
        <v>0</v>
      </c>
      <c r="R644" s="25" t="s">
        <v>0</v>
      </c>
      <c r="S644" s="12" t="s">
        <v>1</v>
      </c>
      <c r="T644" s="12" t="s">
        <v>42</v>
      </c>
      <c r="U644" s="6" t="str">
        <f t="shared" si="139"/>
        <v>Propriedade destinada a medir:    é.pédireito</v>
      </c>
      <c r="V644" s="6" t="str">
        <f t="shared" si="140"/>
        <v>Dado para medir:     pédireito          Deve ser formatado como (xsd:double)</v>
      </c>
      <c r="W644" s="28" t="s">
        <v>106</v>
      </c>
      <c r="X644" s="22" t="str">
        <f t="shared" si="146"/>
        <v>medi.109</v>
      </c>
      <c r="Y644" s="48" t="str">
        <f t="shared" si="147"/>
        <v>É um conceito de medir</v>
      </c>
      <c r="Z644" s="47" t="str">
        <f t="shared" si="141"/>
        <v>Valor permanente directo de un entorno. Distancia entre las superficies acabadas del suelo y el techo.</v>
      </c>
      <c r="AA644" s="50" t="str">
        <f t="shared" si="148"/>
        <v>null</v>
      </c>
      <c r="AB644" s="51" t="s">
        <v>0</v>
      </c>
      <c r="AC644" s="50" t="str">
        <f t="shared" si="149"/>
        <v>null</v>
      </c>
      <c r="AD644" s="51" t="s">
        <v>0</v>
      </c>
    </row>
    <row r="645" spans="1:30" s="31" customFormat="1" ht="6" customHeight="1" x14ac:dyDescent="0.25">
      <c r="A645" s="4">
        <v>645</v>
      </c>
      <c r="B645" s="11" t="s">
        <v>36</v>
      </c>
      <c r="C645" s="27" t="str">
        <f t="shared" si="137"/>
        <v>p.medir</v>
      </c>
      <c r="D645" s="7" t="str">
        <f t="shared" si="138"/>
        <v>é.dn</v>
      </c>
      <c r="E645" s="10" t="s">
        <v>37</v>
      </c>
      <c r="F645" s="20" t="str">
        <f t="shared" si="145"/>
        <v>d.medir</v>
      </c>
      <c r="G645" s="33" t="s">
        <v>539</v>
      </c>
      <c r="H645" s="26" t="s">
        <v>43</v>
      </c>
      <c r="I645" s="29" t="s">
        <v>0</v>
      </c>
      <c r="J645" s="25" t="s">
        <v>39</v>
      </c>
      <c r="K645" s="25" t="s">
        <v>0</v>
      </c>
      <c r="L645" s="25" t="s">
        <v>0</v>
      </c>
      <c r="M645" s="25" t="s">
        <v>0</v>
      </c>
      <c r="N645" s="25" t="s">
        <v>0</v>
      </c>
      <c r="O645" s="25" t="s">
        <v>0</v>
      </c>
      <c r="P645" s="25" t="s">
        <v>0</v>
      </c>
      <c r="Q645" s="25" t="s">
        <v>0</v>
      </c>
      <c r="R645" s="25" t="s">
        <v>0</v>
      </c>
      <c r="S645" s="12" t="s">
        <v>1</v>
      </c>
      <c r="T645" s="12" t="s">
        <v>42</v>
      </c>
      <c r="U645" s="6" t="str">
        <f t="shared" si="139"/>
        <v>Propriedade destinada a medir:    é.dn</v>
      </c>
      <c r="V645" s="6" t="str">
        <f t="shared" si="140"/>
        <v>Dado para medir:     dn          Deve ser formatado como (xsd:integer)</v>
      </c>
      <c r="W645" s="28" t="s">
        <v>901</v>
      </c>
      <c r="X645" s="22" t="str">
        <f t="shared" si="146"/>
        <v>medi.110</v>
      </c>
      <c r="Y645" s="48" t="str">
        <f t="shared" si="147"/>
        <v>É um conceito de medir</v>
      </c>
      <c r="Z645" s="47" t="str">
        <f t="shared" si="141"/>
        <v>Valor del diámetro nominal (DN) de los elementos de tubería. Es un valor entero.</v>
      </c>
      <c r="AA645" s="50" t="str">
        <f t="shared" si="148"/>
        <v>null</v>
      </c>
      <c r="AB645" s="51" t="s">
        <v>0</v>
      </c>
      <c r="AC645" s="50" t="str">
        <f t="shared" si="149"/>
        <v>null</v>
      </c>
      <c r="AD645" s="51" t="s">
        <v>0</v>
      </c>
    </row>
    <row r="646" spans="1:30" s="31" customFormat="1" ht="6" customHeight="1" x14ac:dyDescent="0.25">
      <c r="A646" s="4">
        <v>646</v>
      </c>
      <c r="B646" s="11" t="s">
        <v>36</v>
      </c>
      <c r="C646" s="27" t="str">
        <f t="shared" si="137"/>
        <v>p.medir</v>
      </c>
      <c r="D646" s="7" t="str">
        <f t="shared" si="138"/>
        <v>é.diámetro</v>
      </c>
      <c r="E646" s="10" t="s">
        <v>37</v>
      </c>
      <c r="F646" s="20" t="str">
        <f t="shared" si="145"/>
        <v>d.medir</v>
      </c>
      <c r="G646" s="33" t="s">
        <v>540</v>
      </c>
      <c r="H646" s="26" t="s">
        <v>46</v>
      </c>
      <c r="I646" s="29" t="s">
        <v>0</v>
      </c>
      <c r="J646" s="25" t="s">
        <v>0</v>
      </c>
      <c r="K646" s="25" t="s">
        <v>0</v>
      </c>
      <c r="L646" s="25" t="s">
        <v>0</v>
      </c>
      <c r="M646" s="25" t="s">
        <v>0</v>
      </c>
      <c r="N646" s="25" t="s">
        <v>0</v>
      </c>
      <c r="O646" s="25" t="s">
        <v>0</v>
      </c>
      <c r="P646" s="25" t="s">
        <v>0</v>
      </c>
      <c r="Q646" s="25" t="s">
        <v>0</v>
      </c>
      <c r="R646" s="25" t="s">
        <v>0</v>
      </c>
      <c r="S646" s="12" t="s">
        <v>1</v>
      </c>
      <c r="T646" s="12" t="s">
        <v>42</v>
      </c>
      <c r="U646" s="6" t="str">
        <f t="shared" si="139"/>
        <v>Propriedade destinada a medir:    é.diámetro</v>
      </c>
      <c r="V646" s="6" t="str">
        <f t="shared" si="140"/>
        <v>Dado para medir:     diámetro          Deve ser formatado como (xsd:double)</v>
      </c>
      <c r="W646" s="28" t="s">
        <v>101</v>
      </c>
      <c r="X646" s="22" t="str">
        <f t="shared" si="146"/>
        <v>medi.111</v>
      </c>
      <c r="Y646" s="48" t="str">
        <f t="shared" si="147"/>
        <v>É um conceito de medir</v>
      </c>
      <c r="Z646" s="47" t="str">
        <f t="shared" si="141"/>
        <v>El valor del diámetro de un objeto.</v>
      </c>
      <c r="AA646" s="50" t="str">
        <f t="shared" si="148"/>
        <v>null</v>
      </c>
      <c r="AB646" s="51" t="s">
        <v>0</v>
      </c>
      <c r="AC646" s="50" t="str">
        <f t="shared" si="149"/>
        <v>null</v>
      </c>
      <c r="AD646" s="51" t="s">
        <v>0</v>
      </c>
    </row>
    <row r="647" spans="1:30" s="31" customFormat="1" ht="6" customHeight="1" x14ac:dyDescent="0.25">
      <c r="A647" s="4">
        <v>647</v>
      </c>
      <c r="B647" s="11" t="s">
        <v>36</v>
      </c>
      <c r="C647" s="27" t="str">
        <f t="shared" ref="C647:C710" si="150">SUBSTITUTE(F647,"d.","p.")</f>
        <v>p.medir</v>
      </c>
      <c r="D647" s="7" t="str">
        <f t="shared" ref="D647:D710" si="151">_xlfn.CONCAT("é.",G647)</f>
        <v>é.diámetro.interno</v>
      </c>
      <c r="E647" s="10" t="s">
        <v>37</v>
      </c>
      <c r="F647" s="20" t="str">
        <f t="shared" si="145"/>
        <v>d.medir</v>
      </c>
      <c r="G647" s="33" t="s">
        <v>541</v>
      </c>
      <c r="H647" s="26" t="s">
        <v>46</v>
      </c>
      <c r="I647" s="29" t="s">
        <v>0</v>
      </c>
      <c r="J647" s="25" t="s">
        <v>0</v>
      </c>
      <c r="K647" s="25" t="s">
        <v>0</v>
      </c>
      <c r="L647" s="25" t="s">
        <v>0</v>
      </c>
      <c r="M647" s="25" t="s">
        <v>0</v>
      </c>
      <c r="N647" s="25" t="s">
        <v>0</v>
      </c>
      <c r="O647" s="25" t="s">
        <v>0</v>
      </c>
      <c r="P647" s="25" t="s">
        <v>0</v>
      </c>
      <c r="Q647" s="25" t="s">
        <v>0</v>
      </c>
      <c r="R647" s="25" t="s">
        <v>0</v>
      </c>
      <c r="S647" s="12" t="s">
        <v>1</v>
      </c>
      <c r="T647" s="12" t="s">
        <v>42</v>
      </c>
      <c r="U647" s="6" t="str">
        <f t="shared" ref="U647:U710" si="152">_xlfn.CONCAT("Propriedade destinada a ",MID(C647,FIND("p.",C647,1)+2,100),":    ",D647)</f>
        <v>Propriedade destinada a medir:    é.diámetro.interno</v>
      </c>
      <c r="V647" s="6" t="str">
        <f t="shared" ref="V647:V710" si="153">_xlfn.CONCAT("Dado para ",MID(F647,FIND("d.",F647,1)+2,100),":     ",G647, "          Deve ser formatado como (",H647, ")")</f>
        <v>Dado para medir:     diámetro.interno          Deve ser formatado como (xsd:double)</v>
      </c>
      <c r="W647" s="28" t="s">
        <v>102</v>
      </c>
      <c r="X647" s="22" t="str">
        <f t="shared" si="146"/>
        <v>medi.112</v>
      </c>
      <c r="Y647" s="48" t="str">
        <f t="shared" si="147"/>
        <v>É um conceito de medir</v>
      </c>
      <c r="Z647" s="47" t="str">
        <f t="shared" ref="Z647:Z710" si="154">_xlfn.TRANSLATE(W647,"pt","es")</f>
        <v>Valor del diámetro interno de un objeto.</v>
      </c>
      <c r="AA647" s="50" t="str">
        <f t="shared" si="148"/>
        <v>null</v>
      </c>
      <c r="AB647" s="51" t="s">
        <v>0</v>
      </c>
      <c r="AC647" s="50" t="str">
        <f t="shared" si="149"/>
        <v>null</v>
      </c>
      <c r="AD647" s="51" t="s">
        <v>0</v>
      </c>
    </row>
    <row r="648" spans="1:30" s="31" customFormat="1" ht="6" customHeight="1" x14ac:dyDescent="0.25">
      <c r="A648" s="4">
        <v>648</v>
      </c>
      <c r="B648" s="11" t="s">
        <v>36</v>
      </c>
      <c r="C648" s="27" t="str">
        <f t="shared" si="150"/>
        <v>p.medir</v>
      </c>
      <c r="D648" s="7" t="str">
        <f t="shared" si="151"/>
        <v>é.diámetro.externo</v>
      </c>
      <c r="E648" s="10" t="s">
        <v>37</v>
      </c>
      <c r="F648" s="20" t="str">
        <f t="shared" si="145"/>
        <v>d.medir</v>
      </c>
      <c r="G648" s="33" t="s">
        <v>542</v>
      </c>
      <c r="H648" s="26" t="s">
        <v>46</v>
      </c>
      <c r="I648" s="29" t="s">
        <v>0</v>
      </c>
      <c r="J648" s="25" t="s">
        <v>0</v>
      </c>
      <c r="K648" s="25" t="s">
        <v>0</v>
      </c>
      <c r="L648" s="25" t="s">
        <v>0</v>
      </c>
      <c r="M648" s="25" t="s">
        <v>0</v>
      </c>
      <c r="N648" s="25" t="s">
        <v>0</v>
      </c>
      <c r="O648" s="25" t="s">
        <v>0</v>
      </c>
      <c r="P648" s="25" t="s">
        <v>0</v>
      </c>
      <c r="Q648" s="25" t="s">
        <v>0</v>
      </c>
      <c r="R648" s="25" t="s">
        <v>0</v>
      </c>
      <c r="S648" s="12" t="s">
        <v>1</v>
      </c>
      <c r="T648" s="12" t="s">
        <v>42</v>
      </c>
      <c r="U648" s="6" t="str">
        <f t="shared" si="152"/>
        <v>Propriedade destinada a medir:    é.diámetro.externo</v>
      </c>
      <c r="V648" s="6" t="str">
        <f t="shared" si="153"/>
        <v>Dado para medir:     diámetro.externo          Deve ser formatado como (xsd:double)</v>
      </c>
      <c r="W648" s="28" t="s">
        <v>103</v>
      </c>
      <c r="X648" s="22" t="str">
        <f t="shared" si="146"/>
        <v>medi.113</v>
      </c>
      <c r="Y648" s="48" t="str">
        <f t="shared" si="147"/>
        <v>É um conceito de medir</v>
      </c>
      <c r="Z648" s="47" t="str">
        <f t="shared" si="154"/>
        <v>Valor del diámetro exterior de un objeto.</v>
      </c>
      <c r="AA648" s="50" t="str">
        <f t="shared" si="148"/>
        <v>null</v>
      </c>
      <c r="AB648" s="51" t="s">
        <v>0</v>
      </c>
      <c r="AC648" s="50" t="str">
        <f t="shared" si="149"/>
        <v>null</v>
      </c>
      <c r="AD648" s="51" t="s">
        <v>0</v>
      </c>
    </row>
    <row r="649" spans="1:30" s="31" customFormat="1" ht="6" customHeight="1" x14ac:dyDescent="0.25">
      <c r="A649" s="4">
        <v>649</v>
      </c>
      <c r="B649" s="11" t="s">
        <v>36</v>
      </c>
      <c r="C649" s="27" t="str">
        <f t="shared" si="150"/>
        <v>p.medir</v>
      </c>
      <c r="D649" s="7" t="str">
        <f t="shared" si="151"/>
        <v>é.raio</v>
      </c>
      <c r="E649" s="10" t="s">
        <v>37</v>
      </c>
      <c r="F649" s="20" t="str">
        <f t="shared" si="145"/>
        <v>d.medir</v>
      </c>
      <c r="G649" s="33" t="s">
        <v>543</v>
      </c>
      <c r="H649" s="26" t="s">
        <v>46</v>
      </c>
      <c r="I649" s="29" t="s">
        <v>0</v>
      </c>
      <c r="J649" s="25" t="s">
        <v>0</v>
      </c>
      <c r="K649" s="25" t="s">
        <v>0</v>
      </c>
      <c r="L649" s="25" t="s">
        <v>0</v>
      </c>
      <c r="M649" s="25" t="s">
        <v>0</v>
      </c>
      <c r="N649" s="25" t="s">
        <v>0</v>
      </c>
      <c r="O649" s="25" t="s">
        <v>0</v>
      </c>
      <c r="P649" s="25" t="s">
        <v>0</v>
      </c>
      <c r="Q649" s="25" t="s">
        <v>0</v>
      </c>
      <c r="R649" s="25" t="s">
        <v>0</v>
      </c>
      <c r="S649" s="12" t="s">
        <v>1</v>
      </c>
      <c r="T649" s="12" t="s">
        <v>42</v>
      </c>
      <c r="U649" s="6" t="str">
        <f t="shared" si="152"/>
        <v>Propriedade destinada a medir:    é.raio</v>
      </c>
      <c r="V649" s="6" t="str">
        <f t="shared" si="153"/>
        <v>Dado para medir:     raio          Deve ser formatado como (xsd:double)</v>
      </c>
      <c r="W649" s="28" t="s">
        <v>69</v>
      </c>
      <c r="X649" s="22" t="str">
        <f t="shared" si="146"/>
        <v>medi.114</v>
      </c>
      <c r="Y649" s="48" t="str">
        <f t="shared" si="147"/>
        <v>É um conceito de medir</v>
      </c>
      <c r="Z649" s="47" t="str">
        <f t="shared" si="154"/>
        <v>Valor de radio de un objeto.</v>
      </c>
      <c r="AA649" s="50" t="str">
        <f t="shared" si="148"/>
        <v>null</v>
      </c>
      <c r="AB649" s="51" t="s">
        <v>0</v>
      </c>
      <c r="AC649" s="50" t="str">
        <f t="shared" si="149"/>
        <v>null</v>
      </c>
      <c r="AD649" s="51" t="s">
        <v>0</v>
      </c>
    </row>
    <row r="650" spans="1:30" s="31" customFormat="1" ht="6" customHeight="1" x14ac:dyDescent="0.25">
      <c r="A650" s="4">
        <v>650</v>
      </c>
      <c r="B650" s="11" t="s">
        <v>36</v>
      </c>
      <c r="C650" s="27" t="str">
        <f t="shared" si="150"/>
        <v>p.medir</v>
      </c>
      <c r="D650" s="7" t="str">
        <f t="shared" si="151"/>
        <v>é.cota</v>
      </c>
      <c r="E650" s="10" t="s">
        <v>37</v>
      </c>
      <c r="F650" s="20" t="str">
        <f t="shared" si="145"/>
        <v>d.medir</v>
      </c>
      <c r="G650" s="33" t="s">
        <v>544</v>
      </c>
      <c r="H650" s="26" t="s">
        <v>46</v>
      </c>
      <c r="I650" s="29" t="s">
        <v>0</v>
      </c>
      <c r="J650" s="25" t="s">
        <v>0</v>
      </c>
      <c r="K650" s="25" t="s">
        <v>0</v>
      </c>
      <c r="L650" s="25" t="s">
        <v>0</v>
      </c>
      <c r="M650" s="25" t="s">
        <v>0</v>
      </c>
      <c r="N650" s="25" t="s">
        <v>0</v>
      </c>
      <c r="O650" s="25" t="s">
        <v>0</v>
      </c>
      <c r="P650" s="25" t="s">
        <v>0</v>
      </c>
      <c r="Q650" s="25" t="s">
        <v>0</v>
      </c>
      <c r="R650" s="25" t="s">
        <v>0</v>
      </c>
      <c r="S650" s="12" t="s">
        <v>1</v>
      </c>
      <c r="T650" s="12" t="s">
        <v>42</v>
      </c>
      <c r="U650" s="6" t="str">
        <f t="shared" si="152"/>
        <v>Propriedade destinada a medir:    é.cota</v>
      </c>
      <c r="V650" s="6" t="str">
        <f t="shared" si="153"/>
        <v>Dado para medir:     cota          Deve ser formatado como (xsd:double)</v>
      </c>
      <c r="W650" s="28" t="s">
        <v>70</v>
      </c>
      <c r="X650" s="22" t="str">
        <f t="shared" si="146"/>
        <v>medi.115</v>
      </c>
      <c r="Y650" s="48" t="str">
        <f t="shared" si="147"/>
        <v>É um conceito de medir</v>
      </c>
      <c r="Z650" s="47" t="str">
        <f t="shared" si="154"/>
        <v>Valor numérico de la elevación de un suelo o curva de nivel.</v>
      </c>
      <c r="AA650" s="50" t="str">
        <f t="shared" si="148"/>
        <v>null</v>
      </c>
      <c r="AB650" s="51" t="s">
        <v>0</v>
      </c>
      <c r="AC650" s="50" t="str">
        <f t="shared" si="149"/>
        <v>null</v>
      </c>
      <c r="AD650" s="51" t="s">
        <v>0</v>
      </c>
    </row>
    <row r="651" spans="1:30" s="31" customFormat="1" ht="6" customHeight="1" x14ac:dyDescent="0.25">
      <c r="A651" s="4">
        <v>651</v>
      </c>
      <c r="B651" s="11" t="s">
        <v>36</v>
      </c>
      <c r="C651" s="27" t="str">
        <f t="shared" si="150"/>
        <v>p.medir</v>
      </c>
      <c r="D651" s="7" t="str">
        <f t="shared" si="151"/>
        <v>é.espelho.degrau</v>
      </c>
      <c r="E651" s="10" t="s">
        <v>37</v>
      </c>
      <c r="F651" s="20" t="str">
        <f t="shared" si="145"/>
        <v>d.medir</v>
      </c>
      <c r="G651" s="33" t="s">
        <v>1464</v>
      </c>
      <c r="H651" s="26" t="s">
        <v>46</v>
      </c>
      <c r="I651" s="29" t="s">
        <v>0</v>
      </c>
      <c r="J651" s="25" t="s">
        <v>0</v>
      </c>
      <c r="K651" s="25" t="s">
        <v>0</v>
      </c>
      <c r="L651" s="25" t="s">
        <v>0</v>
      </c>
      <c r="M651" s="25" t="s">
        <v>0</v>
      </c>
      <c r="N651" s="25" t="s">
        <v>0</v>
      </c>
      <c r="O651" s="25" t="s">
        <v>0</v>
      </c>
      <c r="P651" s="25" t="s">
        <v>0</v>
      </c>
      <c r="Q651" s="25" t="s">
        <v>0</v>
      </c>
      <c r="R651" s="25" t="s">
        <v>0</v>
      </c>
      <c r="S651" s="12" t="s">
        <v>1</v>
      </c>
      <c r="T651" s="12" t="s">
        <v>42</v>
      </c>
      <c r="U651" s="6" t="str">
        <f t="shared" si="152"/>
        <v>Propriedade destinada a medir:    é.espelho.degrau</v>
      </c>
      <c r="V651" s="6" t="str">
        <f t="shared" si="153"/>
        <v>Dado para medir:     espelho.degrau          Deve ser formatado como (xsd:double)</v>
      </c>
      <c r="W651" s="28" t="s">
        <v>2086</v>
      </c>
      <c r="X651" s="22" t="str">
        <f t="shared" si="146"/>
        <v>medi.116</v>
      </c>
      <c r="Y651" s="48" t="str">
        <f t="shared" si="147"/>
        <v>É um conceito de medir</v>
      </c>
      <c r="Z651" s="47" t="str">
        <f t="shared" si="154"/>
        <v>Dimensión del espejo de la escalera - altura de un escalón. .</v>
      </c>
      <c r="AA651" s="50" t="str">
        <f t="shared" si="148"/>
        <v>null</v>
      </c>
      <c r="AB651" s="51" t="s">
        <v>0</v>
      </c>
      <c r="AC651" s="50" t="str">
        <f t="shared" si="149"/>
        <v>null</v>
      </c>
      <c r="AD651" s="51" t="s">
        <v>0</v>
      </c>
    </row>
    <row r="652" spans="1:30" s="31" customFormat="1" ht="6" customHeight="1" x14ac:dyDescent="0.25">
      <c r="A652" s="4">
        <v>652</v>
      </c>
      <c r="B652" s="11" t="s">
        <v>36</v>
      </c>
      <c r="C652" s="27" t="str">
        <f t="shared" si="150"/>
        <v>p.medir</v>
      </c>
      <c r="D652" s="7" t="str">
        <f t="shared" si="151"/>
        <v>é.piso.degrau</v>
      </c>
      <c r="E652" s="10" t="s">
        <v>37</v>
      </c>
      <c r="F652" s="20" t="str">
        <f t="shared" si="145"/>
        <v>d.medir</v>
      </c>
      <c r="G652" s="33" t="s">
        <v>1463</v>
      </c>
      <c r="H652" s="26" t="s">
        <v>46</v>
      </c>
      <c r="I652" s="29" t="s">
        <v>0</v>
      </c>
      <c r="J652" s="25" t="s">
        <v>0</v>
      </c>
      <c r="K652" s="25" t="s">
        <v>0</v>
      </c>
      <c r="L652" s="25" t="s">
        <v>0</v>
      </c>
      <c r="M652" s="25" t="s">
        <v>0</v>
      </c>
      <c r="N652" s="25" t="s">
        <v>0</v>
      </c>
      <c r="O652" s="25" t="s">
        <v>0</v>
      </c>
      <c r="P652" s="25" t="s">
        <v>0</v>
      </c>
      <c r="Q652" s="25" t="s">
        <v>0</v>
      </c>
      <c r="R652" s="25" t="s">
        <v>0</v>
      </c>
      <c r="S652" s="12" t="s">
        <v>1</v>
      </c>
      <c r="T652" s="12" t="s">
        <v>42</v>
      </c>
      <c r="U652" s="6" t="str">
        <f t="shared" si="152"/>
        <v>Propriedade destinada a medir:    é.piso.degrau</v>
      </c>
      <c r="V652" s="6" t="str">
        <f t="shared" si="153"/>
        <v>Dado para medir:     piso.degrau          Deve ser formatado como (xsd:double)</v>
      </c>
      <c r="W652" s="28" t="s">
        <v>2087</v>
      </c>
      <c r="X652" s="22" t="str">
        <f t="shared" si="146"/>
        <v>medi.117</v>
      </c>
      <c r="Y652" s="48" t="str">
        <f t="shared" si="147"/>
        <v>É um conceito de medir</v>
      </c>
      <c r="Z652" s="47" t="str">
        <f t="shared" si="154"/>
        <v>Dimensión de la anchura del peldaño de la escalera. .</v>
      </c>
      <c r="AA652" s="50" t="str">
        <f t="shared" si="148"/>
        <v>null</v>
      </c>
      <c r="AB652" s="51" t="s">
        <v>0</v>
      </c>
      <c r="AC652" s="50" t="str">
        <f t="shared" si="149"/>
        <v>null</v>
      </c>
      <c r="AD652" s="51" t="s">
        <v>0</v>
      </c>
    </row>
    <row r="653" spans="1:30" s="31" customFormat="1" ht="6" customHeight="1" x14ac:dyDescent="0.25">
      <c r="A653" s="4">
        <v>653</v>
      </c>
      <c r="B653" s="11" t="s">
        <v>36</v>
      </c>
      <c r="C653" s="30" t="str">
        <f t="shared" si="150"/>
        <v>p.mobiliar</v>
      </c>
      <c r="D653" s="7" t="str">
        <f t="shared" si="151"/>
        <v>é.mobília</v>
      </c>
      <c r="E653" s="10" t="s">
        <v>37</v>
      </c>
      <c r="F653" s="19" t="s">
        <v>1076</v>
      </c>
      <c r="G653" s="33" t="s">
        <v>1287</v>
      </c>
      <c r="H653" s="26" t="s">
        <v>48</v>
      </c>
      <c r="I653" s="29" t="s">
        <v>0</v>
      </c>
      <c r="J653" s="25" t="s">
        <v>0</v>
      </c>
      <c r="K653" s="25" t="s">
        <v>0</v>
      </c>
      <c r="L653" s="25" t="s">
        <v>0</v>
      </c>
      <c r="M653" s="25" t="s">
        <v>0</v>
      </c>
      <c r="N653" s="25" t="s">
        <v>0</v>
      </c>
      <c r="O653" s="25" t="s">
        <v>0</v>
      </c>
      <c r="P653" s="25" t="s">
        <v>0</v>
      </c>
      <c r="Q653" s="25" t="s">
        <v>0</v>
      </c>
      <c r="R653" s="25" t="s">
        <v>0</v>
      </c>
      <c r="S653" s="12" t="s">
        <v>1</v>
      </c>
      <c r="T653" s="12" t="s">
        <v>42</v>
      </c>
      <c r="U653" s="6" t="str">
        <f t="shared" si="152"/>
        <v>Propriedade destinada a mobiliar:    é.mobília</v>
      </c>
      <c r="V653" s="6" t="str">
        <f t="shared" si="153"/>
        <v>Dado para mobiliar:     mobília          Deve ser formatado como (xsd:boolean)</v>
      </c>
      <c r="W653" s="28" t="s">
        <v>2214</v>
      </c>
      <c r="X653" s="22" t="str">
        <f t="shared" si="146"/>
        <v>mobi.100</v>
      </c>
      <c r="Y653" s="48" t="str">
        <f t="shared" si="147"/>
        <v>É um conceito de mobiliar</v>
      </c>
      <c r="Z653" s="47" t="str">
        <f t="shared" si="154"/>
        <v>Revit ID o IFC GlobalId o identificador único de objeto. Identificación de la entidad mobiliaria.</v>
      </c>
      <c r="AA653" s="50" t="str">
        <f t="shared" si="148"/>
        <v>null</v>
      </c>
      <c r="AB653" s="51" t="s">
        <v>0</v>
      </c>
      <c r="AC653" s="50" t="str">
        <f t="shared" si="149"/>
        <v>null</v>
      </c>
      <c r="AD653" s="51" t="s">
        <v>0</v>
      </c>
    </row>
    <row r="654" spans="1:30" s="31" customFormat="1" ht="6" customHeight="1" x14ac:dyDescent="0.25">
      <c r="A654" s="4">
        <v>654</v>
      </c>
      <c r="B654" s="11" t="s">
        <v>36</v>
      </c>
      <c r="C654" s="27" t="str">
        <f t="shared" si="150"/>
        <v>p.mobiliar</v>
      </c>
      <c r="D654" s="7" t="str">
        <f t="shared" si="151"/>
        <v>é.fixa</v>
      </c>
      <c r="E654" s="10" t="s">
        <v>37</v>
      </c>
      <c r="F654" s="20" t="str">
        <f>F653</f>
        <v>d.mobiliar</v>
      </c>
      <c r="G654" s="33" t="s">
        <v>1288</v>
      </c>
      <c r="H654" s="26" t="s">
        <v>48</v>
      </c>
      <c r="I654" s="29" t="s">
        <v>0</v>
      </c>
      <c r="J654" s="25" t="s">
        <v>0</v>
      </c>
      <c r="K654" s="25" t="s">
        <v>0</v>
      </c>
      <c r="L654" s="25" t="s">
        <v>0</v>
      </c>
      <c r="M654" s="25" t="s">
        <v>0</v>
      </c>
      <c r="N654" s="25" t="s">
        <v>0</v>
      </c>
      <c r="O654" s="25" t="s">
        <v>0</v>
      </c>
      <c r="P654" s="25" t="s">
        <v>0</v>
      </c>
      <c r="Q654" s="25" t="s">
        <v>0</v>
      </c>
      <c r="R654" s="25" t="s">
        <v>0</v>
      </c>
      <c r="S654" s="12" t="s">
        <v>1</v>
      </c>
      <c r="T654" s="12" t="s">
        <v>42</v>
      </c>
      <c r="U654" s="6" t="str">
        <f t="shared" si="152"/>
        <v>Propriedade destinada a mobiliar:    é.fixa</v>
      </c>
      <c r="V654" s="6" t="str">
        <f t="shared" si="153"/>
        <v>Dado para mobiliar:     fixa          Deve ser formatado como (xsd:boolean)</v>
      </c>
      <c r="W654" s="28" t="s">
        <v>1859</v>
      </c>
      <c r="X654" s="22" t="str">
        <f t="shared" si="146"/>
        <v>mobi.101</v>
      </c>
      <c r="Y654" s="48" t="str">
        <f t="shared" si="147"/>
        <v>É um conceito de mobiliar</v>
      </c>
      <c r="Z654" s="47" t="str">
        <f t="shared" si="154"/>
        <v>Es un mueble fijo como la estantería de una biblioteca.</v>
      </c>
      <c r="AA654" s="50" t="str">
        <f t="shared" si="148"/>
        <v>null</v>
      </c>
      <c r="AB654" s="51" t="s">
        <v>0</v>
      </c>
      <c r="AC654" s="50" t="str">
        <f t="shared" si="149"/>
        <v>null</v>
      </c>
      <c r="AD654" s="51" t="s">
        <v>0</v>
      </c>
    </row>
    <row r="655" spans="1:30" s="31" customFormat="1" ht="6" customHeight="1" x14ac:dyDescent="0.25">
      <c r="A655" s="4">
        <v>655</v>
      </c>
      <c r="B655" s="11" t="s">
        <v>36</v>
      </c>
      <c r="C655" s="27" t="str">
        <f t="shared" si="150"/>
        <v>p.mobiliar</v>
      </c>
      <c r="D655" s="7" t="str">
        <f t="shared" si="151"/>
        <v>é.móvel</v>
      </c>
      <c r="E655" s="10" t="s">
        <v>37</v>
      </c>
      <c r="F655" s="20" t="str">
        <f>F654</f>
        <v>d.mobiliar</v>
      </c>
      <c r="G655" s="33" t="s">
        <v>1077</v>
      </c>
      <c r="H655" s="26" t="s">
        <v>48</v>
      </c>
      <c r="I655" s="29" t="s">
        <v>0</v>
      </c>
      <c r="J655" s="25" t="s">
        <v>0</v>
      </c>
      <c r="K655" s="25" t="s">
        <v>0</v>
      </c>
      <c r="L655" s="25" t="s">
        <v>0</v>
      </c>
      <c r="M655" s="25" t="s">
        <v>0</v>
      </c>
      <c r="N655" s="25" t="s">
        <v>0</v>
      </c>
      <c r="O655" s="25" t="s">
        <v>0</v>
      </c>
      <c r="P655" s="25" t="s">
        <v>0</v>
      </c>
      <c r="Q655" s="25" t="s">
        <v>0</v>
      </c>
      <c r="R655" s="25" t="s">
        <v>0</v>
      </c>
      <c r="S655" s="12" t="s">
        <v>1</v>
      </c>
      <c r="T655" s="12" t="s">
        <v>42</v>
      </c>
      <c r="U655" s="6" t="str">
        <f t="shared" si="152"/>
        <v>Propriedade destinada a mobiliar:    é.móvel</v>
      </c>
      <c r="V655" s="6" t="str">
        <f t="shared" si="153"/>
        <v>Dado para mobiliar:     móvel          Deve ser formatado como (xsd:boolean)</v>
      </c>
      <c r="W655" s="28" t="s">
        <v>1081</v>
      </c>
      <c r="X655" s="22" t="str">
        <f t="shared" si="146"/>
        <v>mobi.102</v>
      </c>
      <c r="Y655" s="48" t="str">
        <f t="shared" si="147"/>
        <v>É um conceito de mobiliar</v>
      </c>
      <c r="Z655" s="47" t="str">
        <f t="shared" si="154"/>
        <v>Es un mueble móvil como una silla o una mesa.</v>
      </c>
      <c r="AA655" s="50" t="str">
        <f t="shared" si="148"/>
        <v>null</v>
      </c>
      <c r="AB655" s="51" t="s">
        <v>0</v>
      </c>
      <c r="AC655" s="50" t="str">
        <f t="shared" si="149"/>
        <v>null</v>
      </c>
      <c r="AD655" s="51" t="s">
        <v>0</v>
      </c>
    </row>
    <row r="656" spans="1:30" s="31" customFormat="1" ht="6" customHeight="1" x14ac:dyDescent="0.25">
      <c r="A656" s="4">
        <v>656</v>
      </c>
      <c r="B656" s="11" t="s">
        <v>36</v>
      </c>
      <c r="C656" s="27" t="str">
        <f t="shared" si="150"/>
        <v>p.mobiliar</v>
      </c>
      <c r="D656" s="7" t="str">
        <f t="shared" si="151"/>
        <v>é.doméstica</v>
      </c>
      <c r="E656" s="10" t="s">
        <v>37</v>
      </c>
      <c r="F656" s="20" t="str">
        <f>F653</f>
        <v>d.mobiliar</v>
      </c>
      <c r="G656" s="33" t="s">
        <v>1851</v>
      </c>
      <c r="H656" s="26" t="s">
        <v>48</v>
      </c>
      <c r="I656" s="29" t="s">
        <v>0</v>
      </c>
      <c r="J656" s="25" t="s">
        <v>0</v>
      </c>
      <c r="K656" s="25" t="s">
        <v>0</v>
      </c>
      <c r="L656" s="25" t="s">
        <v>0</v>
      </c>
      <c r="M656" s="25" t="s">
        <v>0</v>
      </c>
      <c r="N656" s="25" t="s">
        <v>0</v>
      </c>
      <c r="O656" s="25" t="s">
        <v>0</v>
      </c>
      <c r="P656" s="25" t="s">
        <v>0</v>
      </c>
      <c r="Q656" s="25" t="s">
        <v>0</v>
      </c>
      <c r="R656" s="25" t="s">
        <v>0</v>
      </c>
      <c r="S656" s="12" t="s">
        <v>1</v>
      </c>
      <c r="T656" s="12" t="s">
        <v>42</v>
      </c>
      <c r="U656" s="6" t="str">
        <f t="shared" si="152"/>
        <v>Propriedade destinada a mobiliar:    é.doméstica</v>
      </c>
      <c r="V656" s="6" t="str">
        <f t="shared" si="153"/>
        <v>Dado para mobiliar:     doméstica          Deve ser formatado como (xsd:boolean)</v>
      </c>
      <c r="W656" s="28" t="s">
        <v>1856</v>
      </c>
      <c r="X656" s="22" t="str">
        <f t="shared" si="146"/>
        <v>mobi.103</v>
      </c>
      <c r="Y656" s="48" t="str">
        <f t="shared" si="147"/>
        <v>É um conceito de mobiliar</v>
      </c>
      <c r="Z656" s="47" t="str">
        <f t="shared" si="154"/>
        <v>Es un mueble destinado a las actividades diarias en los hogares.</v>
      </c>
      <c r="AA656" s="50" t="str">
        <f t="shared" si="148"/>
        <v>null</v>
      </c>
      <c r="AB656" s="51" t="s">
        <v>0</v>
      </c>
      <c r="AC656" s="50" t="str">
        <f t="shared" si="149"/>
        <v>null</v>
      </c>
      <c r="AD656" s="51" t="s">
        <v>0</v>
      </c>
    </row>
    <row r="657" spans="1:30" s="31" customFormat="1" ht="6" customHeight="1" x14ac:dyDescent="0.25">
      <c r="A657" s="4">
        <v>657</v>
      </c>
      <c r="B657" s="11" t="s">
        <v>36</v>
      </c>
      <c r="C657" s="27" t="str">
        <f t="shared" si="150"/>
        <v>p.mobiliar</v>
      </c>
      <c r="D657" s="7" t="str">
        <f t="shared" si="151"/>
        <v>é.para.saúde</v>
      </c>
      <c r="E657" s="10" t="s">
        <v>37</v>
      </c>
      <c r="F657" s="20" t="str">
        <f>F654</f>
        <v>d.mobiliar</v>
      </c>
      <c r="G657" s="33" t="s">
        <v>1852</v>
      </c>
      <c r="H657" s="26" t="s">
        <v>48</v>
      </c>
      <c r="I657" s="29" t="s">
        <v>0</v>
      </c>
      <c r="J657" s="25" t="s">
        <v>0</v>
      </c>
      <c r="K657" s="25" t="s">
        <v>0</v>
      </c>
      <c r="L657" s="25" t="s">
        <v>0</v>
      </c>
      <c r="M657" s="25" t="s">
        <v>0</v>
      </c>
      <c r="N657" s="25" t="s">
        <v>0</v>
      </c>
      <c r="O657" s="25" t="s">
        <v>0</v>
      </c>
      <c r="P657" s="25" t="s">
        <v>0</v>
      </c>
      <c r="Q657" s="25" t="s">
        <v>0</v>
      </c>
      <c r="R657" s="25" t="s">
        <v>0</v>
      </c>
      <c r="S657" s="12" t="s">
        <v>1</v>
      </c>
      <c r="T657" s="12" t="s">
        <v>42</v>
      </c>
      <c r="U657" s="6" t="str">
        <f t="shared" si="152"/>
        <v>Propriedade destinada a mobiliar:    é.para.saúde</v>
      </c>
      <c r="V657" s="6" t="str">
        <f t="shared" si="153"/>
        <v>Dado para mobiliar:     para.saúde          Deve ser formatado como (xsd:boolean)</v>
      </c>
      <c r="W657" s="28" t="s">
        <v>1853</v>
      </c>
      <c r="X657" s="22" t="str">
        <f t="shared" si="146"/>
        <v>mobi.104</v>
      </c>
      <c r="Y657" s="48" t="str">
        <f t="shared" si="147"/>
        <v>É um conceito de mobiliar</v>
      </c>
      <c r="Z657" s="47" t="str">
        <f t="shared" si="154"/>
        <v>Es un mueble específico para cumplir funciones hospitalarias o sanitarias.</v>
      </c>
      <c r="AA657" s="50" t="str">
        <f t="shared" si="148"/>
        <v>null</v>
      </c>
      <c r="AB657" s="51" t="s">
        <v>0</v>
      </c>
      <c r="AC657" s="50" t="str">
        <f t="shared" si="149"/>
        <v>null</v>
      </c>
      <c r="AD657" s="51" t="s">
        <v>0</v>
      </c>
    </row>
    <row r="658" spans="1:30" s="31" customFormat="1" ht="6" customHeight="1" x14ac:dyDescent="0.25">
      <c r="A658" s="4">
        <v>658</v>
      </c>
      <c r="B658" s="11" t="s">
        <v>36</v>
      </c>
      <c r="C658" s="27" t="str">
        <f t="shared" si="150"/>
        <v>p.mobiliar</v>
      </c>
      <c r="D658" s="7" t="str">
        <f t="shared" si="151"/>
        <v>é.para.orientar</v>
      </c>
      <c r="E658" s="10" t="s">
        <v>37</v>
      </c>
      <c r="F658" s="20" t="str">
        <f>F655</f>
        <v>d.mobiliar</v>
      </c>
      <c r="G658" s="33" t="s">
        <v>1082</v>
      </c>
      <c r="H658" s="26" t="s">
        <v>48</v>
      </c>
      <c r="I658" s="29" t="s">
        <v>0</v>
      </c>
      <c r="J658" s="25" t="s">
        <v>0</v>
      </c>
      <c r="K658" s="25" t="s">
        <v>0</v>
      </c>
      <c r="L658" s="25" t="s">
        <v>0</v>
      </c>
      <c r="M658" s="25" t="s">
        <v>0</v>
      </c>
      <c r="N658" s="25" t="s">
        <v>0</v>
      </c>
      <c r="O658" s="25" t="s">
        <v>0</v>
      </c>
      <c r="P658" s="25" t="s">
        <v>0</v>
      </c>
      <c r="Q658" s="25" t="s">
        <v>0</v>
      </c>
      <c r="R658" s="25" t="s">
        <v>0</v>
      </c>
      <c r="S658" s="12" t="s">
        <v>1</v>
      </c>
      <c r="T658" s="12" t="s">
        <v>42</v>
      </c>
      <c r="U658" s="6" t="str">
        <f t="shared" si="152"/>
        <v>Propriedade destinada a mobiliar:    é.para.orientar</v>
      </c>
      <c r="V658" s="6" t="str">
        <f t="shared" si="153"/>
        <v>Dado para mobiliar:     para.orientar          Deve ser formatado como (xsd:boolean)</v>
      </c>
      <c r="W658" s="28" t="s">
        <v>1854</v>
      </c>
      <c r="X658" s="22" t="str">
        <f t="shared" si="146"/>
        <v>mobi.105</v>
      </c>
      <c r="Y658" s="48" t="str">
        <f t="shared" si="147"/>
        <v>É um conceito de mobiliar</v>
      </c>
      <c r="Z658" s="47" t="str">
        <f t="shared" si="154"/>
        <v>Se trata de un mueble específico destinado a funciones de orientación, como tótems informativos o paneles de orientación.</v>
      </c>
      <c r="AA658" s="50" t="str">
        <f t="shared" si="148"/>
        <v>null</v>
      </c>
      <c r="AB658" s="51" t="s">
        <v>0</v>
      </c>
      <c r="AC658" s="50" t="str">
        <f t="shared" si="149"/>
        <v>null</v>
      </c>
      <c r="AD658" s="51" t="s">
        <v>0</v>
      </c>
    </row>
    <row r="659" spans="1:30" s="31" customFormat="1" ht="6" customHeight="1" x14ac:dyDescent="0.25">
      <c r="A659" s="4">
        <v>659</v>
      </c>
      <c r="B659" s="11" t="s">
        <v>36</v>
      </c>
      <c r="C659" s="27" t="str">
        <f t="shared" si="150"/>
        <v>p.mobiliar</v>
      </c>
      <c r="D659" s="7" t="str">
        <f t="shared" si="151"/>
        <v>é.para.conforto</v>
      </c>
      <c r="E659" s="10" t="s">
        <v>37</v>
      </c>
      <c r="F659" s="20" t="str">
        <f>F658</f>
        <v>d.mobiliar</v>
      </c>
      <c r="G659" s="33" t="s">
        <v>1078</v>
      </c>
      <c r="H659" s="26" t="s">
        <v>48</v>
      </c>
      <c r="I659" s="29" t="s">
        <v>0</v>
      </c>
      <c r="J659" s="25" t="s">
        <v>0</v>
      </c>
      <c r="K659" s="25" t="s">
        <v>0</v>
      </c>
      <c r="L659" s="25" t="s">
        <v>0</v>
      </c>
      <c r="M659" s="25" t="s">
        <v>0</v>
      </c>
      <c r="N659" s="25" t="s">
        <v>0</v>
      </c>
      <c r="O659" s="25" t="s">
        <v>0</v>
      </c>
      <c r="P659" s="25" t="s">
        <v>0</v>
      </c>
      <c r="Q659" s="25" t="s">
        <v>0</v>
      </c>
      <c r="R659" s="25" t="s">
        <v>0</v>
      </c>
      <c r="S659" s="12" t="s">
        <v>1</v>
      </c>
      <c r="T659" s="12" t="s">
        <v>42</v>
      </c>
      <c r="U659" s="6" t="str">
        <f t="shared" si="152"/>
        <v>Propriedade destinada a mobiliar:    é.para.conforto</v>
      </c>
      <c r="V659" s="6" t="str">
        <f t="shared" si="153"/>
        <v>Dado para mobiliar:     para.conforto          Deve ser formatado como (xsd:boolean)</v>
      </c>
      <c r="W659" s="28" t="s">
        <v>1141</v>
      </c>
      <c r="X659" s="22" t="str">
        <f t="shared" si="146"/>
        <v>mobi.106</v>
      </c>
      <c r="Y659" s="48" t="str">
        <f t="shared" si="147"/>
        <v>É um conceito de mobiliar</v>
      </c>
      <c r="Z659" s="47" t="str">
        <f t="shared" si="154"/>
        <v>Es un mueble para las actividades cotidianas y para dar comodidad a las personas.</v>
      </c>
      <c r="AA659" s="50" t="str">
        <f t="shared" si="148"/>
        <v>null</v>
      </c>
      <c r="AB659" s="51" t="s">
        <v>0</v>
      </c>
      <c r="AC659" s="50" t="str">
        <f t="shared" si="149"/>
        <v>null</v>
      </c>
      <c r="AD659" s="51" t="s">
        <v>0</v>
      </c>
    </row>
    <row r="660" spans="1:30" s="31" customFormat="1" ht="6" customHeight="1" x14ac:dyDescent="0.25">
      <c r="A660" s="4">
        <v>660</v>
      </c>
      <c r="B660" s="11" t="s">
        <v>36</v>
      </c>
      <c r="C660" s="27" t="str">
        <f t="shared" si="150"/>
        <v>p.mobiliar</v>
      </c>
      <c r="D660" s="7" t="str">
        <f t="shared" si="151"/>
        <v>é.para.trabalhar</v>
      </c>
      <c r="E660" s="10" t="s">
        <v>37</v>
      </c>
      <c r="F660" s="20" t="str">
        <f>F659</f>
        <v>d.mobiliar</v>
      </c>
      <c r="G660" s="33" t="s">
        <v>1080</v>
      </c>
      <c r="H660" s="26" t="s">
        <v>48</v>
      </c>
      <c r="I660" s="29" t="s">
        <v>0</v>
      </c>
      <c r="J660" s="25" t="s">
        <v>0</v>
      </c>
      <c r="K660" s="25" t="s">
        <v>0</v>
      </c>
      <c r="L660" s="25" t="s">
        <v>0</v>
      </c>
      <c r="M660" s="25" t="s">
        <v>0</v>
      </c>
      <c r="N660" s="25" t="s">
        <v>0</v>
      </c>
      <c r="O660" s="25" t="s">
        <v>0</v>
      </c>
      <c r="P660" s="25" t="s">
        <v>0</v>
      </c>
      <c r="Q660" s="25" t="s">
        <v>0</v>
      </c>
      <c r="R660" s="25" t="s">
        <v>0</v>
      </c>
      <c r="S660" s="12" t="s">
        <v>1</v>
      </c>
      <c r="T660" s="12" t="s">
        <v>42</v>
      </c>
      <c r="U660" s="6" t="str">
        <f t="shared" si="152"/>
        <v>Propriedade destinada a mobiliar:    é.para.trabalhar</v>
      </c>
      <c r="V660" s="6" t="str">
        <f t="shared" si="153"/>
        <v>Dado para mobiliar:     para.trabalhar          Deve ser formatado como (xsd:boolean)</v>
      </c>
      <c r="W660" s="28" t="s">
        <v>1855</v>
      </c>
      <c r="X660" s="22" t="str">
        <f t="shared" si="146"/>
        <v>mobi.107</v>
      </c>
      <c r="Y660" s="48" t="str">
        <f t="shared" si="147"/>
        <v>É um conceito de mobiliar</v>
      </c>
      <c r="Z660" s="47" t="str">
        <f t="shared" si="154"/>
        <v>Es un mueble necesario para realizar tareas profesionales en oficinas y talleres.</v>
      </c>
      <c r="AA660" s="50" t="str">
        <f t="shared" si="148"/>
        <v>null</v>
      </c>
      <c r="AB660" s="51" t="s">
        <v>0</v>
      </c>
      <c r="AC660" s="50" t="str">
        <f t="shared" si="149"/>
        <v>null</v>
      </c>
      <c r="AD660" s="51" t="s">
        <v>0</v>
      </c>
    </row>
    <row r="661" spans="1:30" s="31" customFormat="1" ht="6" customHeight="1" x14ac:dyDescent="0.25">
      <c r="A661" s="4">
        <v>661</v>
      </c>
      <c r="B661" s="11" t="s">
        <v>36</v>
      </c>
      <c r="C661" s="27" t="str">
        <f t="shared" si="150"/>
        <v>p.mobiliar</v>
      </c>
      <c r="D661" s="7" t="str">
        <f t="shared" si="151"/>
        <v>é.para.ornar</v>
      </c>
      <c r="E661" s="10" t="s">
        <v>37</v>
      </c>
      <c r="F661" s="20" t="str">
        <f>F660</f>
        <v>d.mobiliar</v>
      </c>
      <c r="G661" s="33" t="s">
        <v>1079</v>
      </c>
      <c r="H661" s="26" t="s">
        <v>48</v>
      </c>
      <c r="I661" s="29" t="s">
        <v>0</v>
      </c>
      <c r="J661" s="25" t="s">
        <v>0</v>
      </c>
      <c r="K661" s="25" t="s">
        <v>0</v>
      </c>
      <c r="L661" s="25" t="s">
        <v>0</v>
      </c>
      <c r="M661" s="25" t="s">
        <v>0</v>
      </c>
      <c r="N661" s="25" t="s">
        <v>0</v>
      </c>
      <c r="O661" s="25" t="s">
        <v>0</v>
      </c>
      <c r="P661" s="25" t="s">
        <v>0</v>
      </c>
      <c r="Q661" s="25" t="s">
        <v>0</v>
      </c>
      <c r="R661" s="25" t="s">
        <v>0</v>
      </c>
      <c r="S661" s="12" t="s">
        <v>1</v>
      </c>
      <c r="T661" s="12" t="s">
        <v>42</v>
      </c>
      <c r="U661" s="6" t="str">
        <f t="shared" si="152"/>
        <v>Propriedade destinada a mobiliar:    é.para.ornar</v>
      </c>
      <c r="V661" s="6" t="str">
        <f t="shared" si="153"/>
        <v>Dado para mobiliar:     para.ornar          Deve ser formatado como (xsd:boolean)</v>
      </c>
      <c r="W661" s="28" t="s">
        <v>2159</v>
      </c>
      <c r="X661" s="22" t="str">
        <f t="shared" si="146"/>
        <v>mobi.108</v>
      </c>
      <c r="Y661" s="48" t="str">
        <f t="shared" si="147"/>
        <v>É um conceito de mobiliar</v>
      </c>
      <c r="Z661" s="47" t="str">
        <f t="shared" si="154"/>
        <v>Es un mueble con función ornamental, como plantas, esculturas, pinturas, etc.</v>
      </c>
      <c r="AA661" s="50" t="str">
        <f t="shared" si="148"/>
        <v>null</v>
      </c>
      <c r="AB661" s="51" t="s">
        <v>0</v>
      </c>
      <c r="AC661" s="50" t="str">
        <f t="shared" si="149"/>
        <v>null</v>
      </c>
      <c r="AD661" s="51" t="s">
        <v>0</v>
      </c>
    </row>
    <row r="662" spans="1:30" s="31" customFormat="1" ht="6" customHeight="1" x14ac:dyDescent="0.25">
      <c r="A662" s="4">
        <v>662</v>
      </c>
      <c r="B662" s="11" t="s">
        <v>36</v>
      </c>
      <c r="C662" s="30" t="str">
        <f t="shared" si="150"/>
        <v>p.modular</v>
      </c>
      <c r="D662" s="7" t="str">
        <f t="shared" si="151"/>
        <v>é.modulado</v>
      </c>
      <c r="E662" s="10" t="s">
        <v>37</v>
      </c>
      <c r="F662" s="19" t="s">
        <v>687</v>
      </c>
      <c r="G662" s="33" t="s">
        <v>549</v>
      </c>
      <c r="H662" s="26" t="s">
        <v>48</v>
      </c>
      <c r="I662" s="29" t="s">
        <v>0</v>
      </c>
      <c r="J662" s="25" t="s">
        <v>0</v>
      </c>
      <c r="K662" s="25" t="s">
        <v>0</v>
      </c>
      <c r="L662" s="25" t="s">
        <v>0</v>
      </c>
      <c r="M662" s="25" t="s">
        <v>0</v>
      </c>
      <c r="N662" s="25" t="s">
        <v>0</v>
      </c>
      <c r="O662" s="25" t="s">
        <v>0</v>
      </c>
      <c r="P662" s="25" t="s">
        <v>0</v>
      </c>
      <c r="Q662" s="25" t="s">
        <v>0</v>
      </c>
      <c r="R662" s="25" t="s">
        <v>0</v>
      </c>
      <c r="S662" s="12" t="s">
        <v>1</v>
      </c>
      <c r="T662" s="12" t="s">
        <v>42</v>
      </c>
      <c r="U662" s="6" t="str">
        <f t="shared" si="152"/>
        <v>Propriedade destinada a modular:    é.modulado</v>
      </c>
      <c r="V662" s="6" t="str">
        <f t="shared" si="153"/>
        <v>Dado para modular:     modulado          Deve ser formatado como (xsd:boolean)</v>
      </c>
      <c r="W662" s="28" t="s">
        <v>114</v>
      </c>
      <c r="X662" s="22" t="str">
        <f t="shared" si="146"/>
        <v>modu.100</v>
      </c>
      <c r="Y662" s="48" t="str">
        <f t="shared" si="147"/>
        <v>É um conceito de modular</v>
      </c>
      <c r="Z662" s="47" t="str">
        <f t="shared" si="154"/>
        <v>Utiliza una distribución de elementos con un patrón modulado.</v>
      </c>
      <c r="AA662" s="50" t="str">
        <f t="shared" si="148"/>
        <v>null</v>
      </c>
      <c r="AB662" s="51" t="s">
        <v>0</v>
      </c>
      <c r="AC662" s="50" t="str">
        <f t="shared" si="149"/>
        <v>null</v>
      </c>
      <c r="AD662" s="51" t="s">
        <v>0</v>
      </c>
    </row>
    <row r="663" spans="1:30" s="31" customFormat="1" ht="6" customHeight="1" x14ac:dyDescent="0.25">
      <c r="A663" s="4">
        <v>663</v>
      </c>
      <c r="B663" s="11" t="s">
        <v>36</v>
      </c>
      <c r="C663" s="27" t="str">
        <f t="shared" si="150"/>
        <v>p.modular</v>
      </c>
      <c r="D663" s="7" t="str">
        <f t="shared" si="151"/>
        <v>é.módulo.a</v>
      </c>
      <c r="E663" s="10" t="s">
        <v>37</v>
      </c>
      <c r="F663" s="20" t="str">
        <f>F662</f>
        <v>d.modular</v>
      </c>
      <c r="G663" s="33" t="s">
        <v>550</v>
      </c>
      <c r="H663" s="26" t="s">
        <v>43</v>
      </c>
      <c r="I663" s="29" t="s">
        <v>0</v>
      </c>
      <c r="J663" s="25" t="s">
        <v>0</v>
      </c>
      <c r="K663" s="25" t="s">
        <v>0</v>
      </c>
      <c r="L663" s="25" t="s">
        <v>0</v>
      </c>
      <c r="M663" s="25" t="s">
        <v>0</v>
      </c>
      <c r="N663" s="25" t="s">
        <v>0</v>
      </c>
      <c r="O663" s="25" t="s">
        <v>0</v>
      </c>
      <c r="P663" s="25" t="s">
        <v>0</v>
      </c>
      <c r="Q663" s="25" t="s">
        <v>0</v>
      </c>
      <c r="R663" s="25" t="s">
        <v>0</v>
      </c>
      <c r="S663" s="12" t="s">
        <v>1</v>
      </c>
      <c r="T663" s="12" t="s">
        <v>42</v>
      </c>
      <c r="U663" s="6" t="str">
        <f t="shared" si="152"/>
        <v>Propriedade destinada a modular:    é.módulo.a</v>
      </c>
      <c r="V663" s="6" t="str">
        <f t="shared" si="153"/>
        <v>Dado para modular:     módulo.a          Deve ser formatado como (xsd:integer)</v>
      </c>
      <c r="W663" s="28" t="s">
        <v>1399</v>
      </c>
      <c r="X663" s="22" t="str">
        <f t="shared" si="146"/>
        <v>modu.101</v>
      </c>
      <c r="Y663" s="48" t="str">
        <f t="shared" si="147"/>
        <v>É um conceito de modular</v>
      </c>
      <c r="Z663" s="47" t="str">
        <f t="shared" si="154"/>
        <v>Valor numérico entero utilizado como módulo. Modular A.</v>
      </c>
      <c r="AA663" s="50" t="str">
        <f t="shared" si="148"/>
        <v>null</v>
      </c>
      <c r="AB663" s="51" t="s">
        <v>0</v>
      </c>
      <c r="AC663" s="50" t="str">
        <f t="shared" si="149"/>
        <v>null</v>
      </c>
      <c r="AD663" s="51" t="s">
        <v>0</v>
      </c>
    </row>
    <row r="664" spans="1:30" s="31" customFormat="1" ht="6" customHeight="1" x14ac:dyDescent="0.25">
      <c r="A664" s="4">
        <v>664</v>
      </c>
      <c r="B664" s="11" t="s">
        <v>36</v>
      </c>
      <c r="C664" s="27" t="str">
        <f t="shared" si="150"/>
        <v>p.modular</v>
      </c>
      <c r="D664" s="7" t="str">
        <f t="shared" si="151"/>
        <v>é.módulo.b</v>
      </c>
      <c r="E664" s="10" t="s">
        <v>37</v>
      </c>
      <c r="F664" s="20" t="str">
        <f>F663</f>
        <v>d.modular</v>
      </c>
      <c r="G664" s="33" t="s">
        <v>551</v>
      </c>
      <c r="H664" s="26" t="s">
        <v>43</v>
      </c>
      <c r="I664" s="29" t="s">
        <v>0</v>
      </c>
      <c r="J664" s="25" t="s">
        <v>0</v>
      </c>
      <c r="K664" s="25" t="s">
        <v>0</v>
      </c>
      <c r="L664" s="25" t="s">
        <v>0</v>
      </c>
      <c r="M664" s="25" t="s">
        <v>0</v>
      </c>
      <c r="N664" s="25" t="s">
        <v>0</v>
      </c>
      <c r="O664" s="25" t="s">
        <v>0</v>
      </c>
      <c r="P664" s="25" t="s">
        <v>0</v>
      </c>
      <c r="Q664" s="25" t="s">
        <v>0</v>
      </c>
      <c r="R664" s="25" t="s">
        <v>0</v>
      </c>
      <c r="S664" s="12" t="s">
        <v>1</v>
      </c>
      <c r="T664" s="12" t="s">
        <v>42</v>
      </c>
      <c r="U664" s="6" t="str">
        <f t="shared" si="152"/>
        <v>Propriedade destinada a modular:    é.módulo.b</v>
      </c>
      <c r="V664" s="6" t="str">
        <f t="shared" si="153"/>
        <v>Dado para modular:     módulo.b          Deve ser formatado como (xsd:integer)</v>
      </c>
      <c r="W664" s="28" t="s">
        <v>1401</v>
      </c>
      <c r="X664" s="22" t="str">
        <f t="shared" si="146"/>
        <v>modu.102</v>
      </c>
      <c r="Y664" s="48" t="str">
        <f t="shared" si="147"/>
        <v>É um conceito de modular</v>
      </c>
      <c r="Z664" s="47" t="str">
        <f t="shared" si="154"/>
        <v>Valor numérico entero utilizado como módulo. Modular B.</v>
      </c>
      <c r="AA664" s="50" t="str">
        <f t="shared" si="148"/>
        <v>null</v>
      </c>
      <c r="AB664" s="51" t="s">
        <v>0</v>
      </c>
      <c r="AC664" s="50" t="str">
        <f t="shared" si="149"/>
        <v>null</v>
      </c>
      <c r="AD664" s="51" t="s">
        <v>0</v>
      </c>
    </row>
    <row r="665" spans="1:30" s="31" customFormat="1" ht="6" customHeight="1" x14ac:dyDescent="0.25">
      <c r="A665" s="4">
        <v>665</v>
      </c>
      <c r="B665" s="11" t="s">
        <v>36</v>
      </c>
      <c r="C665" s="27" t="str">
        <f t="shared" si="150"/>
        <v>p.modular</v>
      </c>
      <c r="D665" s="7" t="str">
        <f t="shared" si="151"/>
        <v>é.módulo.c</v>
      </c>
      <c r="E665" s="10" t="s">
        <v>37</v>
      </c>
      <c r="F665" s="20" t="str">
        <f>F664</f>
        <v>d.modular</v>
      </c>
      <c r="G665" s="33" t="s">
        <v>552</v>
      </c>
      <c r="H665" s="26" t="s">
        <v>43</v>
      </c>
      <c r="I665" s="29" t="s">
        <v>0</v>
      </c>
      <c r="J665" s="25" t="s">
        <v>0</v>
      </c>
      <c r="K665" s="25" t="s">
        <v>0</v>
      </c>
      <c r="L665" s="25" t="s">
        <v>0</v>
      </c>
      <c r="M665" s="25" t="s">
        <v>0</v>
      </c>
      <c r="N665" s="25" t="s">
        <v>0</v>
      </c>
      <c r="O665" s="25" t="s">
        <v>0</v>
      </c>
      <c r="P665" s="25" t="s">
        <v>0</v>
      </c>
      <c r="Q665" s="25" t="s">
        <v>0</v>
      </c>
      <c r="R665" s="25" t="s">
        <v>0</v>
      </c>
      <c r="S665" s="12" t="s">
        <v>1</v>
      </c>
      <c r="T665" s="12" t="s">
        <v>42</v>
      </c>
      <c r="U665" s="6" t="str">
        <f t="shared" si="152"/>
        <v>Propriedade destinada a modular:    é.módulo.c</v>
      </c>
      <c r="V665" s="6" t="str">
        <f t="shared" si="153"/>
        <v>Dado para modular:     módulo.c          Deve ser formatado como (xsd:integer)</v>
      </c>
      <c r="W665" s="28" t="s">
        <v>1400</v>
      </c>
      <c r="X665" s="22" t="str">
        <f t="shared" si="146"/>
        <v>modu.103</v>
      </c>
      <c r="Y665" s="48" t="str">
        <f t="shared" si="147"/>
        <v>É um conceito de modular</v>
      </c>
      <c r="Z665" s="47" t="str">
        <f t="shared" si="154"/>
        <v>Valor numérico entero utilizado como módulo. Modular C.</v>
      </c>
      <c r="AA665" s="50" t="str">
        <f t="shared" si="148"/>
        <v>null</v>
      </c>
      <c r="AB665" s="51" t="s">
        <v>0</v>
      </c>
      <c r="AC665" s="50" t="str">
        <f t="shared" si="149"/>
        <v>null</v>
      </c>
      <c r="AD665" s="51" t="s">
        <v>0</v>
      </c>
    </row>
    <row r="666" spans="1:30" s="31" customFormat="1" ht="6" customHeight="1" x14ac:dyDescent="0.25">
      <c r="A666" s="4">
        <v>666</v>
      </c>
      <c r="B666" s="11" t="s">
        <v>36</v>
      </c>
      <c r="C666" s="27" t="str">
        <f t="shared" si="150"/>
        <v>p.modular</v>
      </c>
      <c r="D666" s="7" t="str">
        <f t="shared" si="151"/>
        <v>é.módulo.d</v>
      </c>
      <c r="E666" s="10" t="s">
        <v>37</v>
      </c>
      <c r="F666" s="20" t="str">
        <f>F665</f>
        <v>d.modular</v>
      </c>
      <c r="G666" s="33" t="s">
        <v>1402</v>
      </c>
      <c r="H666" s="26" t="s">
        <v>43</v>
      </c>
      <c r="I666" s="29" t="s">
        <v>0</v>
      </c>
      <c r="J666" s="25" t="s">
        <v>0</v>
      </c>
      <c r="K666" s="25" t="s">
        <v>0</v>
      </c>
      <c r="L666" s="25" t="s">
        <v>0</v>
      </c>
      <c r="M666" s="25" t="s">
        <v>0</v>
      </c>
      <c r="N666" s="25" t="s">
        <v>0</v>
      </c>
      <c r="O666" s="25" t="s">
        <v>0</v>
      </c>
      <c r="P666" s="25" t="s">
        <v>0</v>
      </c>
      <c r="Q666" s="25" t="s">
        <v>0</v>
      </c>
      <c r="R666" s="25" t="s">
        <v>0</v>
      </c>
      <c r="S666" s="12" t="s">
        <v>1</v>
      </c>
      <c r="T666" s="12" t="s">
        <v>42</v>
      </c>
      <c r="U666" s="6" t="str">
        <f t="shared" si="152"/>
        <v>Propriedade destinada a modular:    é.módulo.d</v>
      </c>
      <c r="V666" s="6" t="str">
        <f t="shared" si="153"/>
        <v>Dado para modular:     módulo.d          Deve ser formatado como (xsd:integer)</v>
      </c>
      <c r="W666" s="28" t="s">
        <v>1403</v>
      </c>
      <c r="X666" s="22" t="str">
        <f t="shared" si="146"/>
        <v>modu.104</v>
      </c>
      <c r="Y666" s="48" t="str">
        <f t="shared" si="147"/>
        <v>É um conceito de modular</v>
      </c>
      <c r="Z666" s="47" t="str">
        <f t="shared" si="154"/>
        <v>Valor numérico entero utilizado como módulo. Modular D.</v>
      </c>
      <c r="AA666" s="50" t="str">
        <f t="shared" si="148"/>
        <v>null</v>
      </c>
      <c r="AB666" s="51" t="s">
        <v>0</v>
      </c>
      <c r="AC666" s="50" t="str">
        <f t="shared" si="149"/>
        <v>null</v>
      </c>
      <c r="AD666" s="51" t="s">
        <v>0</v>
      </c>
    </row>
    <row r="667" spans="1:30" s="31" customFormat="1" ht="6" customHeight="1" x14ac:dyDescent="0.25">
      <c r="A667" s="4">
        <v>667</v>
      </c>
      <c r="B667" s="11" t="s">
        <v>36</v>
      </c>
      <c r="C667" s="27" t="str">
        <f t="shared" si="150"/>
        <v>p.modular</v>
      </c>
      <c r="D667" s="7" t="str">
        <f t="shared" si="151"/>
        <v>é.proporção</v>
      </c>
      <c r="E667" s="10" t="s">
        <v>37</v>
      </c>
      <c r="F667" s="20" t="str">
        <f>F666</f>
        <v>d.modular</v>
      </c>
      <c r="G667" s="33" t="s">
        <v>900</v>
      </c>
      <c r="H667" s="26" t="s">
        <v>43</v>
      </c>
      <c r="I667" s="29" t="s">
        <v>0</v>
      </c>
      <c r="J667" s="25" t="s">
        <v>0</v>
      </c>
      <c r="K667" s="25" t="s">
        <v>0</v>
      </c>
      <c r="L667" s="25" t="s">
        <v>0</v>
      </c>
      <c r="M667" s="25" t="s">
        <v>0</v>
      </c>
      <c r="N667" s="25" t="s">
        <v>0</v>
      </c>
      <c r="O667" s="25" t="s">
        <v>0</v>
      </c>
      <c r="P667" s="25" t="s">
        <v>0</v>
      </c>
      <c r="Q667" s="25" t="s">
        <v>0</v>
      </c>
      <c r="R667" s="25" t="s">
        <v>0</v>
      </c>
      <c r="S667" s="12" t="s">
        <v>1</v>
      </c>
      <c r="T667" s="12" t="s">
        <v>42</v>
      </c>
      <c r="U667" s="6" t="str">
        <f t="shared" si="152"/>
        <v>Propriedade destinada a modular:    é.proporção</v>
      </c>
      <c r="V667" s="6" t="str">
        <f t="shared" si="153"/>
        <v>Dado para modular:     proporção          Deve ser formatado como (xsd:integer)</v>
      </c>
      <c r="W667" s="28" t="s">
        <v>1398</v>
      </c>
      <c r="X667" s="22" t="str">
        <f t="shared" si="146"/>
        <v>modu.105</v>
      </c>
      <c r="Y667" s="48" t="str">
        <f t="shared" si="147"/>
        <v>É um conceito de modular</v>
      </c>
      <c r="Z667" s="47" t="str">
        <f t="shared" si="154"/>
        <v>Denominador numérico entero de la relación 1/X.</v>
      </c>
      <c r="AA667" s="50" t="str">
        <f t="shared" si="148"/>
        <v>null</v>
      </c>
      <c r="AB667" s="51" t="s">
        <v>0</v>
      </c>
      <c r="AC667" s="50" t="str">
        <f t="shared" si="149"/>
        <v>null</v>
      </c>
      <c r="AD667" s="51" t="s">
        <v>0</v>
      </c>
    </row>
    <row r="668" spans="1:30" s="31" customFormat="1" ht="6" customHeight="1" x14ac:dyDescent="0.25">
      <c r="A668" s="4">
        <v>668</v>
      </c>
      <c r="B668" s="11" t="s">
        <v>36</v>
      </c>
      <c r="C668" s="30" t="str">
        <f t="shared" si="150"/>
        <v>p.normatizar</v>
      </c>
      <c r="D668" s="7" t="str">
        <f t="shared" si="151"/>
        <v>é.norma</v>
      </c>
      <c r="E668" s="10" t="s">
        <v>37</v>
      </c>
      <c r="F668" s="19" t="s">
        <v>688</v>
      </c>
      <c r="G668" s="33" t="s">
        <v>553</v>
      </c>
      <c r="H668" s="26" t="s">
        <v>38</v>
      </c>
      <c r="I668" s="29" t="s">
        <v>0</v>
      </c>
      <c r="J668" s="25" t="s">
        <v>0</v>
      </c>
      <c r="K668" s="25" t="s">
        <v>0</v>
      </c>
      <c r="L668" s="25" t="s">
        <v>0</v>
      </c>
      <c r="M668" s="25" t="s">
        <v>0</v>
      </c>
      <c r="N668" s="25" t="s">
        <v>0</v>
      </c>
      <c r="O668" s="25" t="s">
        <v>0</v>
      </c>
      <c r="P668" s="25" t="s">
        <v>0</v>
      </c>
      <c r="Q668" s="25" t="s">
        <v>0</v>
      </c>
      <c r="R668" s="25" t="s">
        <v>0</v>
      </c>
      <c r="S668" s="12" t="s">
        <v>1</v>
      </c>
      <c r="T668" s="12" t="s">
        <v>42</v>
      </c>
      <c r="U668" s="6" t="str">
        <f t="shared" si="152"/>
        <v>Propriedade destinada a normatizar:    é.norma</v>
      </c>
      <c r="V668" s="6" t="str">
        <f t="shared" si="153"/>
        <v>Dado para normatizar:     norma          Deve ser formatado como (xsd:string)</v>
      </c>
      <c r="W668" s="28" t="s">
        <v>95</v>
      </c>
      <c r="X668" s="22" t="str">
        <f t="shared" si="146"/>
        <v>norm.100</v>
      </c>
      <c r="Y668" s="48" t="str">
        <f t="shared" si="147"/>
        <v>É um conceito de normatizar</v>
      </c>
      <c r="Z668" s="47" t="str">
        <f t="shared" si="154"/>
        <v>Nombre o identificación de una Norma.</v>
      </c>
      <c r="AA668" s="50" t="str">
        <f t="shared" si="148"/>
        <v>null</v>
      </c>
      <c r="AB668" s="51" t="s">
        <v>0</v>
      </c>
      <c r="AC668" s="50" t="str">
        <f t="shared" si="149"/>
        <v>null</v>
      </c>
      <c r="AD668" s="51" t="s">
        <v>0</v>
      </c>
    </row>
    <row r="669" spans="1:30" s="31" customFormat="1" ht="6" customHeight="1" x14ac:dyDescent="0.25">
      <c r="A669" s="4">
        <v>669</v>
      </c>
      <c r="B669" s="11" t="s">
        <v>36</v>
      </c>
      <c r="C669" s="27" t="str">
        <f t="shared" si="150"/>
        <v>p.normatizar</v>
      </c>
      <c r="D669" s="7" t="str">
        <f t="shared" si="151"/>
        <v>é.parte</v>
      </c>
      <c r="E669" s="10" t="s">
        <v>37</v>
      </c>
      <c r="F669" s="20" t="str">
        <f>F668</f>
        <v>d.normatizar</v>
      </c>
      <c r="G669" s="33" t="s">
        <v>554</v>
      </c>
      <c r="H669" s="26" t="s">
        <v>38</v>
      </c>
      <c r="I669" s="29" t="s">
        <v>0</v>
      </c>
      <c r="J669" s="25" t="s">
        <v>0</v>
      </c>
      <c r="K669" s="25" t="s">
        <v>0</v>
      </c>
      <c r="L669" s="25" t="s">
        <v>0</v>
      </c>
      <c r="M669" s="25" t="s">
        <v>0</v>
      </c>
      <c r="N669" s="25" t="s">
        <v>0</v>
      </c>
      <c r="O669" s="25" t="s">
        <v>0</v>
      </c>
      <c r="P669" s="25" t="s">
        <v>0</v>
      </c>
      <c r="Q669" s="25" t="s">
        <v>0</v>
      </c>
      <c r="R669" s="25" t="s">
        <v>0</v>
      </c>
      <c r="S669" s="12" t="s">
        <v>1</v>
      </c>
      <c r="T669" s="12" t="s">
        <v>42</v>
      </c>
      <c r="U669" s="6" t="str">
        <f t="shared" si="152"/>
        <v>Propriedade destinada a normatizar:    é.parte</v>
      </c>
      <c r="V669" s="6" t="str">
        <f t="shared" si="153"/>
        <v>Dado para normatizar:     parte          Deve ser formatado como (xsd:string)</v>
      </c>
      <c r="W669" s="28" t="s">
        <v>93</v>
      </c>
      <c r="X669" s="22" t="str">
        <f t="shared" si="146"/>
        <v>norm.101</v>
      </c>
      <c r="Y669" s="48" t="str">
        <f t="shared" si="147"/>
        <v>É um conceito de normatizar</v>
      </c>
      <c r="Z669" s="47" t="str">
        <f t="shared" si="154"/>
        <v>Nombre o identificación de una parte de una Norma.</v>
      </c>
      <c r="AA669" s="50" t="str">
        <f t="shared" si="148"/>
        <v>null</v>
      </c>
      <c r="AB669" s="51" t="s">
        <v>0</v>
      </c>
      <c r="AC669" s="50" t="str">
        <f t="shared" si="149"/>
        <v>null</v>
      </c>
      <c r="AD669" s="51" t="s">
        <v>0</v>
      </c>
    </row>
    <row r="670" spans="1:30" s="31" customFormat="1" ht="6" customHeight="1" x14ac:dyDescent="0.25">
      <c r="A670" s="4">
        <v>670</v>
      </c>
      <c r="B670" s="11" t="s">
        <v>36</v>
      </c>
      <c r="C670" s="27" t="str">
        <f t="shared" si="150"/>
        <v>p.normatizar</v>
      </c>
      <c r="D670" s="7" t="str">
        <f t="shared" si="151"/>
        <v>é.escopo</v>
      </c>
      <c r="E670" s="10" t="s">
        <v>37</v>
      </c>
      <c r="F670" s="20" t="str">
        <f>F669</f>
        <v>d.normatizar</v>
      </c>
      <c r="G670" s="33" t="s">
        <v>555</v>
      </c>
      <c r="H670" s="26" t="s">
        <v>38</v>
      </c>
      <c r="I670" s="29" t="s">
        <v>0</v>
      </c>
      <c r="J670" s="25" t="s">
        <v>0</v>
      </c>
      <c r="K670" s="25" t="s">
        <v>0</v>
      </c>
      <c r="L670" s="25" t="s">
        <v>0</v>
      </c>
      <c r="M670" s="25" t="s">
        <v>0</v>
      </c>
      <c r="N670" s="25" t="s">
        <v>0</v>
      </c>
      <c r="O670" s="25" t="s">
        <v>0</v>
      </c>
      <c r="P670" s="25" t="s">
        <v>0</v>
      </c>
      <c r="Q670" s="25" t="s">
        <v>0</v>
      </c>
      <c r="R670" s="25" t="s">
        <v>0</v>
      </c>
      <c r="S670" s="12" t="s">
        <v>1</v>
      </c>
      <c r="T670" s="12" t="s">
        <v>42</v>
      </c>
      <c r="U670" s="6" t="str">
        <f t="shared" si="152"/>
        <v>Propriedade destinada a normatizar:    é.escopo</v>
      </c>
      <c r="V670" s="6" t="str">
        <f t="shared" si="153"/>
        <v>Dado para normatizar:     escopo          Deve ser formatado como (xsd:string)</v>
      </c>
      <c r="W670" s="28" t="s">
        <v>94</v>
      </c>
      <c r="X670" s="22" t="str">
        <f t="shared" si="146"/>
        <v>norm.102</v>
      </c>
      <c r="Y670" s="48" t="str">
        <f t="shared" si="147"/>
        <v>É um conceito de normatizar</v>
      </c>
      <c r="Z670" s="47" t="str">
        <f t="shared" si="154"/>
        <v>Definición del alcance de una Norma.</v>
      </c>
      <c r="AA670" s="50" t="str">
        <f t="shared" si="148"/>
        <v>null</v>
      </c>
      <c r="AB670" s="51" t="s">
        <v>0</v>
      </c>
      <c r="AC670" s="50" t="str">
        <f t="shared" si="149"/>
        <v>null</v>
      </c>
      <c r="AD670" s="51" t="s">
        <v>0</v>
      </c>
    </row>
    <row r="671" spans="1:30" s="31" customFormat="1" ht="6" customHeight="1" x14ac:dyDescent="0.25">
      <c r="A671" s="4">
        <v>671</v>
      </c>
      <c r="B671" s="11" t="s">
        <v>36</v>
      </c>
      <c r="C671" s="27" t="str">
        <f t="shared" si="150"/>
        <v>p.normatizar</v>
      </c>
      <c r="D671" s="7" t="str">
        <f t="shared" si="151"/>
        <v>é.regulamento</v>
      </c>
      <c r="E671" s="10" t="s">
        <v>37</v>
      </c>
      <c r="F671" s="20" t="str">
        <f>F670</f>
        <v>d.normatizar</v>
      </c>
      <c r="G671" s="33" t="s">
        <v>556</v>
      </c>
      <c r="H671" s="26" t="s">
        <v>38</v>
      </c>
      <c r="I671" s="29" t="s">
        <v>0</v>
      </c>
      <c r="J671" s="25" t="s">
        <v>0</v>
      </c>
      <c r="K671" s="25" t="s">
        <v>0</v>
      </c>
      <c r="L671" s="25" t="s">
        <v>0</v>
      </c>
      <c r="M671" s="25" t="s">
        <v>0</v>
      </c>
      <c r="N671" s="25" t="s">
        <v>0</v>
      </c>
      <c r="O671" s="25" t="s">
        <v>0</v>
      </c>
      <c r="P671" s="25" t="s">
        <v>0</v>
      </c>
      <c r="Q671" s="25" t="s">
        <v>0</v>
      </c>
      <c r="R671" s="25" t="s">
        <v>0</v>
      </c>
      <c r="S671" s="12" t="s">
        <v>1</v>
      </c>
      <c r="T671" s="12" t="s">
        <v>42</v>
      </c>
      <c r="U671" s="6" t="str">
        <f t="shared" si="152"/>
        <v>Propriedade destinada a normatizar:    é.regulamento</v>
      </c>
      <c r="V671" s="6" t="str">
        <f t="shared" si="153"/>
        <v>Dado para normatizar:     regulamento          Deve ser formatado como (xsd:string)</v>
      </c>
      <c r="W671" s="28" t="s">
        <v>66</v>
      </c>
      <c r="X671" s="22" t="str">
        <f t="shared" si="146"/>
        <v>norm.103</v>
      </c>
      <c r="Y671" s="48" t="str">
        <f t="shared" si="147"/>
        <v>É um conceito de normatizar</v>
      </c>
      <c r="Z671" s="47" t="str">
        <f t="shared" si="154"/>
        <v>Nombre o identificación de una norma no normativa.</v>
      </c>
      <c r="AA671" s="50" t="str">
        <f t="shared" si="148"/>
        <v>null</v>
      </c>
      <c r="AB671" s="51" t="s">
        <v>0</v>
      </c>
      <c r="AC671" s="50" t="str">
        <f t="shared" si="149"/>
        <v>null</v>
      </c>
      <c r="AD671" s="51" t="s">
        <v>0</v>
      </c>
    </row>
    <row r="672" spans="1:30" s="31" customFormat="1" ht="6" customHeight="1" x14ac:dyDescent="0.25">
      <c r="A672" s="4">
        <v>672</v>
      </c>
      <c r="B672" s="11" t="s">
        <v>36</v>
      </c>
      <c r="C672" s="30" t="str">
        <f t="shared" si="150"/>
        <v>p.orçamentar</v>
      </c>
      <c r="D672" s="7" t="str">
        <f t="shared" si="151"/>
        <v>é.aquisição</v>
      </c>
      <c r="E672" s="10" t="s">
        <v>37</v>
      </c>
      <c r="F672" s="19" t="s">
        <v>689</v>
      </c>
      <c r="G672" s="45" t="s">
        <v>2015</v>
      </c>
      <c r="H672" s="26" t="s">
        <v>38</v>
      </c>
      <c r="I672" s="29" t="s">
        <v>0</v>
      </c>
      <c r="J672" s="23" t="s">
        <v>0</v>
      </c>
      <c r="K672" s="23" t="s">
        <v>0</v>
      </c>
      <c r="L672" s="23" t="s">
        <v>0</v>
      </c>
      <c r="M672" s="23" t="s">
        <v>0</v>
      </c>
      <c r="N672" s="25" t="s">
        <v>0</v>
      </c>
      <c r="O672" s="23" t="s">
        <v>0</v>
      </c>
      <c r="P672" s="23" t="s">
        <v>0</v>
      </c>
      <c r="Q672" s="23" t="s">
        <v>0</v>
      </c>
      <c r="R672" s="25" t="s">
        <v>0</v>
      </c>
      <c r="S672" s="12" t="s">
        <v>1</v>
      </c>
      <c r="T672" s="12" t="s">
        <v>42</v>
      </c>
      <c r="U672" s="6" t="str">
        <f t="shared" si="152"/>
        <v>Propriedade destinada a orçamentar:    é.aquisição</v>
      </c>
      <c r="V672" s="6" t="str">
        <f t="shared" si="153"/>
        <v>Dado para orçamentar:     aquisição          Deve ser formatado como (xsd:string)</v>
      </c>
      <c r="W672" s="28" t="s">
        <v>2016</v>
      </c>
      <c r="X672" s="22" t="str">
        <f t="shared" si="146"/>
        <v>orça.100</v>
      </c>
      <c r="Y672" s="48" t="str">
        <f t="shared" si="147"/>
        <v>É um conceito de orçamentar</v>
      </c>
      <c r="Z672" s="47" t="str">
        <f t="shared" si="154"/>
        <v>Declara un equipo u objeto físico o virtual necesario que debe comprarse.</v>
      </c>
      <c r="AA672" s="50" t="str">
        <f t="shared" si="148"/>
        <v>null</v>
      </c>
      <c r="AB672" s="51" t="s">
        <v>0</v>
      </c>
      <c r="AC672" s="50" t="str">
        <f t="shared" si="149"/>
        <v>null</v>
      </c>
      <c r="AD672" s="51" t="s">
        <v>0</v>
      </c>
    </row>
    <row r="673" spans="1:30" s="31" customFormat="1" ht="6" customHeight="1" x14ac:dyDescent="0.25">
      <c r="A673" s="4">
        <v>673</v>
      </c>
      <c r="B673" s="11" t="s">
        <v>36</v>
      </c>
      <c r="C673" s="27" t="str">
        <f t="shared" si="150"/>
        <v>p.orçamentar</v>
      </c>
      <c r="D673" s="7" t="str">
        <f t="shared" si="151"/>
        <v>é.auxílio.doença</v>
      </c>
      <c r="E673" s="10" t="s">
        <v>37</v>
      </c>
      <c r="F673" s="20" t="str">
        <f t="shared" ref="F673:F680" si="155">F672</f>
        <v>d.orçamentar</v>
      </c>
      <c r="G673" s="45" t="s">
        <v>2042</v>
      </c>
      <c r="H673" s="5" t="s">
        <v>46</v>
      </c>
      <c r="I673" s="29" t="s">
        <v>0</v>
      </c>
      <c r="J673" s="23" t="s">
        <v>0</v>
      </c>
      <c r="K673" s="23" t="s">
        <v>0</v>
      </c>
      <c r="L673" s="23" t="s">
        <v>0</v>
      </c>
      <c r="M673" s="23" t="s">
        <v>0</v>
      </c>
      <c r="N673" s="25" t="s">
        <v>0</v>
      </c>
      <c r="O673" s="23" t="s">
        <v>0</v>
      </c>
      <c r="P673" s="23" t="s">
        <v>0</v>
      </c>
      <c r="Q673" s="23" t="s">
        <v>0</v>
      </c>
      <c r="R673" s="25" t="s">
        <v>0</v>
      </c>
      <c r="S673" s="12" t="s">
        <v>1</v>
      </c>
      <c r="T673" s="12" t="s">
        <v>42</v>
      </c>
      <c r="U673" s="6" t="str">
        <f t="shared" si="152"/>
        <v>Propriedade destinada a orçamentar:    é.auxílio.doença</v>
      </c>
      <c r="V673" s="6" t="str">
        <f t="shared" si="153"/>
        <v>Dado para orçamentar:     auxílio.doença          Deve ser formatado como (xsd:double)</v>
      </c>
      <c r="W673" s="28" t="s">
        <v>2043</v>
      </c>
      <c r="X673" s="22" t="str">
        <f t="shared" si="146"/>
        <v>orça.101</v>
      </c>
      <c r="Y673" s="48" t="str">
        <f t="shared" si="147"/>
        <v>É um conceito de orçamentar</v>
      </c>
      <c r="Z673" s="47" t="str">
        <f t="shared" si="154"/>
        <v>Declara la cuantía de la prestación por enfermedad.</v>
      </c>
      <c r="AA673" s="50" t="str">
        <f t="shared" si="148"/>
        <v>null</v>
      </c>
      <c r="AB673" s="51" t="s">
        <v>0</v>
      </c>
      <c r="AC673" s="50" t="str">
        <f t="shared" si="149"/>
        <v>null</v>
      </c>
      <c r="AD673" s="51" t="s">
        <v>0</v>
      </c>
    </row>
    <row r="674" spans="1:30" s="31" customFormat="1" ht="6" customHeight="1" x14ac:dyDescent="0.25">
      <c r="A674" s="4">
        <v>674</v>
      </c>
      <c r="B674" s="11" t="s">
        <v>36</v>
      </c>
      <c r="C674" s="27" t="str">
        <f t="shared" si="150"/>
        <v>p.orçamentar</v>
      </c>
      <c r="D674" s="7" t="str">
        <f t="shared" si="151"/>
        <v>é.coeficiente</v>
      </c>
      <c r="E674" s="10" t="s">
        <v>37</v>
      </c>
      <c r="F674" s="20" t="str">
        <f t="shared" si="155"/>
        <v>d.orçamentar</v>
      </c>
      <c r="G674" s="45" t="s">
        <v>1818</v>
      </c>
      <c r="H674" s="5" t="s">
        <v>46</v>
      </c>
      <c r="I674" s="29" t="s">
        <v>0</v>
      </c>
      <c r="J674" s="23" t="s">
        <v>0</v>
      </c>
      <c r="K674" s="23" t="s">
        <v>0</v>
      </c>
      <c r="L674" s="23" t="s">
        <v>0</v>
      </c>
      <c r="M674" s="23" t="s">
        <v>0</v>
      </c>
      <c r="N674" s="25" t="s">
        <v>0</v>
      </c>
      <c r="O674" s="23" t="s">
        <v>0</v>
      </c>
      <c r="P674" s="23" t="s">
        <v>0</v>
      </c>
      <c r="Q674" s="23" t="s">
        <v>0</v>
      </c>
      <c r="R674" s="25" t="s">
        <v>0</v>
      </c>
      <c r="S674" s="12" t="s">
        <v>1</v>
      </c>
      <c r="T674" s="12" t="s">
        <v>42</v>
      </c>
      <c r="U674" s="6" t="str">
        <f t="shared" si="152"/>
        <v>Propriedade destinada a orçamentar:    é.coeficiente</v>
      </c>
      <c r="V674" s="6" t="str">
        <f t="shared" si="153"/>
        <v>Dado para orçamentar:     coeficiente          Deve ser formatado como (xsd:double)</v>
      </c>
      <c r="W674" s="28" t="s">
        <v>2017</v>
      </c>
      <c r="X674" s="22" t="str">
        <f t="shared" si="146"/>
        <v>orça.102</v>
      </c>
      <c r="Y674" s="48" t="str">
        <f t="shared" si="147"/>
        <v>É um conceito de orçamentar</v>
      </c>
      <c r="Z674" s="47" t="str">
        <f t="shared" si="154"/>
        <v>Declara el coeficiente aplicado para el cálculo del presupuesto.</v>
      </c>
      <c r="AA674" s="50" t="str">
        <f t="shared" si="148"/>
        <v>null</v>
      </c>
      <c r="AB674" s="51" t="s">
        <v>0</v>
      </c>
      <c r="AC674" s="50" t="str">
        <f t="shared" si="149"/>
        <v>null</v>
      </c>
      <c r="AD674" s="51" t="s">
        <v>0</v>
      </c>
    </row>
    <row r="675" spans="1:30" s="31" customFormat="1" ht="6" customHeight="1" x14ac:dyDescent="0.25">
      <c r="A675" s="4">
        <v>675</v>
      </c>
      <c r="B675" s="11" t="s">
        <v>36</v>
      </c>
      <c r="C675" s="27" t="str">
        <f t="shared" si="150"/>
        <v>p.orçamentar</v>
      </c>
      <c r="D675" s="7" t="str">
        <f t="shared" si="151"/>
        <v>é.contribuição.previdenciária</v>
      </c>
      <c r="E675" s="10" t="s">
        <v>37</v>
      </c>
      <c r="F675" s="20" t="str">
        <f t="shared" si="155"/>
        <v>d.orçamentar</v>
      </c>
      <c r="G675" s="45" t="s">
        <v>2041</v>
      </c>
      <c r="H675" s="5" t="s">
        <v>46</v>
      </c>
      <c r="I675" s="29" t="s">
        <v>0</v>
      </c>
      <c r="J675" s="23" t="s">
        <v>0</v>
      </c>
      <c r="K675" s="23" t="s">
        <v>0</v>
      </c>
      <c r="L675" s="23" t="s">
        <v>0</v>
      </c>
      <c r="M675" s="23" t="s">
        <v>0</v>
      </c>
      <c r="N675" s="25" t="s">
        <v>0</v>
      </c>
      <c r="O675" s="23" t="s">
        <v>0</v>
      </c>
      <c r="P675" s="23" t="s">
        <v>0</v>
      </c>
      <c r="Q675" s="23" t="s">
        <v>0</v>
      </c>
      <c r="R675" s="25" t="s">
        <v>2046</v>
      </c>
      <c r="S675" s="12" t="s">
        <v>1</v>
      </c>
      <c r="T675" s="12" t="s">
        <v>42</v>
      </c>
      <c r="U675" s="6" t="str">
        <f t="shared" si="152"/>
        <v>Propriedade destinada a orçamentar:    é.contribuição.previdenciária</v>
      </c>
      <c r="V675" s="6" t="str">
        <f t="shared" si="153"/>
        <v>Dado para orçamentar:     contribuição.previdenciária          Deve ser formatado como (xsd:double)</v>
      </c>
      <c r="W675" s="28" t="s">
        <v>2044</v>
      </c>
      <c r="X675" s="22" t="str">
        <f t="shared" si="146"/>
        <v>orça.103</v>
      </c>
      <c r="Y675" s="48" t="str">
        <f t="shared" si="147"/>
        <v>É um conceito de orçamentar</v>
      </c>
      <c r="Z675" s="47" t="str">
        <f t="shared" si="154"/>
        <v>Declara la cotización a la seguridad social.</v>
      </c>
      <c r="AA675" s="50" t="str">
        <f t="shared" si="148"/>
        <v>null</v>
      </c>
      <c r="AB675" s="51" t="s">
        <v>0</v>
      </c>
      <c r="AC675" s="50" t="str">
        <f t="shared" si="149"/>
        <v>null</v>
      </c>
      <c r="AD675" s="51" t="s">
        <v>0</v>
      </c>
    </row>
    <row r="676" spans="1:30" s="31" customFormat="1" ht="6" customHeight="1" x14ac:dyDescent="0.25">
      <c r="A676" s="4">
        <v>676</v>
      </c>
      <c r="B676" s="11" t="s">
        <v>36</v>
      </c>
      <c r="C676" s="27" t="str">
        <f t="shared" si="150"/>
        <v>p.orçamentar</v>
      </c>
      <c r="D676" s="7" t="str">
        <f t="shared" si="151"/>
        <v>é.custo.de.equipamento</v>
      </c>
      <c r="E676" s="10" t="s">
        <v>37</v>
      </c>
      <c r="F676" s="20" t="str">
        <f t="shared" si="155"/>
        <v>d.orçamentar</v>
      </c>
      <c r="G676" s="45" t="s">
        <v>1832</v>
      </c>
      <c r="H676" s="5" t="s">
        <v>46</v>
      </c>
      <c r="I676" s="29" t="s">
        <v>0</v>
      </c>
      <c r="J676" s="23" t="s">
        <v>0</v>
      </c>
      <c r="K676" s="23" t="s">
        <v>0</v>
      </c>
      <c r="L676" s="23" t="s">
        <v>0</v>
      </c>
      <c r="M676" s="23" t="s">
        <v>0</v>
      </c>
      <c r="N676" s="25" t="s">
        <v>0</v>
      </c>
      <c r="O676" s="23" t="s">
        <v>0</v>
      </c>
      <c r="P676" s="23" t="s">
        <v>0</v>
      </c>
      <c r="Q676" s="23" t="s">
        <v>0</v>
      </c>
      <c r="R676" s="25" t="s">
        <v>0</v>
      </c>
      <c r="S676" s="12" t="s">
        <v>1</v>
      </c>
      <c r="T676" s="12" t="s">
        <v>42</v>
      </c>
      <c r="U676" s="6" t="str">
        <f t="shared" si="152"/>
        <v>Propriedade destinada a orçamentar:    é.custo.de.equipamento</v>
      </c>
      <c r="V676" s="6" t="str">
        <f t="shared" si="153"/>
        <v>Dado para orçamentar:     custo.de.equipamento          Deve ser formatado como (xsd:double)</v>
      </c>
      <c r="W676" s="28" t="s">
        <v>2088</v>
      </c>
      <c r="X676" s="22" t="str">
        <f t="shared" si="146"/>
        <v>orça.104</v>
      </c>
      <c r="Y676" s="48" t="str">
        <f t="shared" si="147"/>
        <v>É um conceito de orçamentar</v>
      </c>
      <c r="Z676" s="47" t="str">
        <f t="shared" si="154"/>
        <v>Declara el costo del equipo.</v>
      </c>
      <c r="AA676" s="50" t="str">
        <f t="shared" si="148"/>
        <v>null</v>
      </c>
      <c r="AB676" s="51" t="s">
        <v>0</v>
      </c>
      <c r="AC676" s="50" t="str">
        <f t="shared" si="149"/>
        <v>null</v>
      </c>
      <c r="AD676" s="51" t="s">
        <v>0</v>
      </c>
    </row>
    <row r="677" spans="1:30" s="31" customFormat="1" ht="6" customHeight="1" x14ac:dyDescent="0.25">
      <c r="A677" s="4">
        <v>677</v>
      </c>
      <c r="B677" s="11" t="s">
        <v>36</v>
      </c>
      <c r="C677" s="27" t="str">
        <f t="shared" si="150"/>
        <v>p.orçamentar</v>
      </c>
      <c r="D677" s="7" t="str">
        <f t="shared" si="151"/>
        <v>é.custo.de.mão.de.obra</v>
      </c>
      <c r="E677" s="10" t="s">
        <v>37</v>
      </c>
      <c r="F677" s="20" t="str">
        <f t="shared" si="155"/>
        <v>d.orçamentar</v>
      </c>
      <c r="G677" s="45" t="s">
        <v>1837</v>
      </c>
      <c r="H677" s="5" t="s">
        <v>46</v>
      </c>
      <c r="I677" s="29" t="s">
        <v>0</v>
      </c>
      <c r="J677" s="23" t="s">
        <v>0</v>
      </c>
      <c r="K677" s="23" t="s">
        <v>0</v>
      </c>
      <c r="L677" s="23" t="s">
        <v>0</v>
      </c>
      <c r="M677" s="23" t="s">
        <v>0</v>
      </c>
      <c r="N677" s="25" t="s">
        <v>0</v>
      </c>
      <c r="O677" s="23" t="s">
        <v>0</v>
      </c>
      <c r="P677" s="23" t="s">
        <v>0</v>
      </c>
      <c r="Q677" s="23" t="s">
        <v>0</v>
      </c>
      <c r="R677" s="25" t="s">
        <v>0</v>
      </c>
      <c r="S677" s="12" t="s">
        <v>1</v>
      </c>
      <c r="T677" s="12" t="s">
        <v>42</v>
      </c>
      <c r="U677" s="6" t="str">
        <f t="shared" si="152"/>
        <v>Propriedade destinada a orçamentar:    é.custo.de.mão.de.obra</v>
      </c>
      <c r="V677" s="6" t="str">
        <f t="shared" si="153"/>
        <v>Dado para orçamentar:     custo.de.mão.de.obra          Deve ser formatado como (xsd:double)</v>
      </c>
      <c r="W677" s="28" t="s">
        <v>2089</v>
      </c>
      <c r="X677" s="22" t="str">
        <f t="shared" si="146"/>
        <v>orça.105</v>
      </c>
      <c r="Y677" s="48" t="str">
        <f t="shared" si="147"/>
        <v>É um conceito de orçamentar</v>
      </c>
      <c r="Z677" s="47" t="str">
        <f t="shared" si="154"/>
        <v>Declara el costo de mano de obra.</v>
      </c>
      <c r="AA677" s="50" t="str">
        <f t="shared" si="148"/>
        <v>null</v>
      </c>
      <c r="AB677" s="51" t="s">
        <v>0</v>
      </c>
      <c r="AC677" s="50" t="str">
        <f t="shared" si="149"/>
        <v>null</v>
      </c>
      <c r="AD677" s="51" t="s">
        <v>0</v>
      </c>
    </row>
    <row r="678" spans="1:30" s="31" customFormat="1" ht="6" customHeight="1" x14ac:dyDescent="0.25">
      <c r="A678" s="4">
        <v>678</v>
      </c>
      <c r="B678" s="11" t="s">
        <v>36</v>
      </c>
      <c r="C678" s="27" t="str">
        <f t="shared" si="150"/>
        <v>p.orçamentar</v>
      </c>
      <c r="D678" s="7" t="str">
        <f t="shared" si="151"/>
        <v>é.custo.de.material</v>
      </c>
      <c r="E678" s="10" t="s">
        <v>37</v>
      </c>
      <c r="F678" s="20" t="str">
        <f t="shared" si="155"/>
        <v>d.orçamentar</v>
      </c>
      <c r="G678" s="45" t="s">
        <v>1833</v>
      </c>
      <c r="H678" s="5" t="s">
        <v>46</v>
      </c>
      <c r="I678" s="29" t="s">
        <v>0</v>
      </c>
      <c r="J678" s="23" t="s">
        <v>0</v>
      </c>
      <c r="K678" s="23" t="s">
        <v>0</v>
      </c>
      <c r="L678" s="23" t="s">
        <v>0</v>
      </c>
      <c r="M678" s="23" t="s">
        <v>0</v>
      </c>
      <c r="N678" s="25" t="s">
        <v>0</v>
      </c>
      <c r="O678" s="23" t="s">
        <v>0</v>
      </c>
      <c r="P678" s="23" t="s">
        <v>0</v>
      </c>
      <c r="Q678" s="23" t="s">
        <v>0</v>
      </c>
      <c r="R678" s="25" t="s">
        <v>0</v>
      </c>
      <c r="S678" s="12" t="s">
        <v>1</v>
      </c>
      <c r="T678" s="12" t="s">
        <v>42</v>
      </c>
      <c r="U678" s="6" t="str">
        <f t="shared" si="152"/>
        <v>Propriedade destinada a orçamentar:    é.custo.de.material</v>
      </c>
      <c r="V678" s="6" t="str">
        <f t="shared" si="153"/>
        <v>Dado para orçamentar:     custo.de.material          Deve ser formatado como (xsd:double)</v>
      </c>
      <c r="W678" s="28" t="s">
        <v>2090</v>
      </c>
      <c r="X678" s="22" t="str">
        <f t="shared" si="146"/>
        <v>orça.106</v>
      </c>
      <c r="Y678" s="48" t="str">
        <f t="shared" si="147"/>
        <v>É um conceito de orçamentar</v>
      </c>
      <c r="Z678" s="47" t="str">
        <f t="shared" si="154"/>
        <v>Declara el coste del material.</v>
      </c>
      <c r="AA678" s="50" t="str">
        <f t="shared" si="148"/>
        <v>null</v>
      </c>
      <c r="AB678" s="51" t="s">
        <v>0</v>
      </c>
      <c r="AC678" s="50" t="str">
        <f t="shared" si="149"/>
        <v>null</v>
      </c>
      <c r="AD678" s="51" t="s">
        <v>0</v>
      </c>
    </row>
    <row r="679" spans="1:30" s="31" customFormat="1" ht="6" customHeight="1" x14ac:dyDescent="0.25">
      <c r="A679" s="4">
        <v>679</v>
      </c>
      <c r="B679" s="11" t="s">
        <v>36</v>
      </c>
      <c r="C679" s="27" t="str">
        <f t="shared" si="150"/>
        <v>p.orçamentar</v>
      </c>
      <c r="D679" s="7" t="str">
        <f t="shared" si="151"/>
        <v>é.custo.de.serviço.terceirizado</v>
      </c>
      <c r="E679" s="10" t="s">
        <v>37</v>
      </c>
      <c r="F679" s="20" t="str">
        <f t="shared" si="155"/>
        <v>d.orçamentar</v>
      </c>
      <c r="G679" s="45" t="s">
        <v>1834</v>
      </c>
      <c r="H679" s="5" t="s">
        <v>46</v>
      </c>
      <c r="I679" s="29" t="s">
        <v>0</v>
      </c>
      <c r="J679" s="23" t="s">
        <v>0</v>
      </c>
      <c r="K679" s="23" t="s">
        <v>0</v>
      </c>
      <c r="L679" s="23" t="s">
        <v>0</v>
      </c>
      <c r="M679" s="23" t="s">
        <v>0</v>
      </c>
      <c r="N679" s="25" t="s">
        <v>0</v>
      </c>
      <c r="O679" s="23" t="s">
        <v>0</v>
      </c>
      <c r="P679" s="23" t="s">
        <v>0</v>
      </c>
      <c r="Q679" s="23" t="s">
        <v>0</v>
      </c>
      <c r="R679" s="25" t="s">
        <v>0</v>
      </c>
      <c r="S679" s="12" t="s">
        <v>1</v>
      </c>
      <c r="T679" s="12" t="s">
        <v>42</v>
      </c>
      <c r="U679" s="6" t="str">
        <f t="shared" si="152"/>
        <v>Propriedade destinada a orçamentar:    é.custo.de.serviço.terceirizado</v>
      </c>
      <c r="V679" s="6" t="str">
        <f t="shared" si="153"/>
        <v>Dado para orçamentar:     custo.de.serviço.terceirizado          Deve ser formatado como (xsd:double)</v>
      </c>
      <c r="W679" s="28" t="s">
        <v>2091</v>
      </c>
      <c r="X679" s="22" t="str">
        <f t="shared" si="146"/>
        <v>orça.107</v>
      </c>
      <c r="Y679" s="48" t="str">
        <f t="shared" si="147"/>
        <v>É um conceito de orçamentar</v>
      </c>
      <c r="Z679" s="47" t="str">
        <f t="shared" si="154"/>
        <v>Declara el costo del servicio externalizado.</v>
      </c>
      <c r="AA679" s="50" t="str">
        <f t="shared" si="148"/>
        <v>null</v>
      </c>
      <c r="AB679" s="51" t="s">
        <v>0</v>
      </c>
      <c r="AC679" s="50" t="str">
        <f t="shared" si="149"/>
        <v>null</v>
      </c>
      <c r="AD679" s="51" t="s">
        <v>0</v>
      </c>
    </row>
    <row r="680" spans="1:30" s="31" customFormat="1" ht="6" customHeight="1" x14ac:dyDescent="0.25">
      <c r="A680" s="4">
        <v>680</v>
      </c>
      <c r="B680" s="11" t="s">
        <v>36</v>
      </c>
      <c r="C680" s="27" t="str">
        <f t="shared" si="150"/>
        <v>p.orçamentar</v>
      </c>
      <c r="D680" s="7" t="str">
        <f t="shared" si="151"/>
        <v>é.custo.total</v>
      </c>
      <c r="E680" s="10" t="s">
        <v>37</v>
      </c>
      <c r="F680" s="20" t="str">
        <f t="shared" si="155"/>
        <v>d.orçamentar</v>
      </c>
      <c r="G680" s="45" t="s">
        <v>1836</v>
      </c>
      <c r="H680" s="5" t="s">
        <v>46</v>
      </c>
      <c r="I680" s="29" t="s">
        <v>0</v>
      </c>
      <c r="J680" s="23" t="s">
        <v>0</v>
      </c>
      <c r="K680" s="23" t="s">
        <v>0</v>
      </c>
      <c r="L680" s="23" t="s">
        <v>0</v>
      </c>
      <c r="M680" s="23" t="s">
        <v>0</v>
      </c>
      <c r="N680" s="25" t="s">
        <v>0</v>
      </c>
      <c r="O680" s="23" t="s">
        <v>0</v>
      </c>
      <c r="P680" s="23" t="s">
        <v>0</v>
      </c>
      <c r="Q680" s="23" t="s">
        <v>0</v>
      </c>
      <c r="R680" s="25" t="s">
        <v>0</v>
      </c>
      <c r="S680" s="12" t="s">
        <v>1</v>
      </c>
      <c r="T680" s="12" t="s">
        <v>42</v>
      </c>
      <c r="U680" s="6" t="str">
        <f t="shared" si="152"/>
        <v>Propriedade destinada a orçamentar:    é.custo.total</v>
      </c>
      <c r="V680" s="6" t="str">
        <f t="shared" si="153"/>
        <v>Dado para orçamentar:     custo.total          Deve ser formatado como (xsd:double)</v>
      </c>
      <c r="W680" s="28" t="s">
        <v>2092</v>
      </c>
      <c r="X680" s="22" t="str">
        <f t="shared" si="146"/>
        <v>orça.108</v>
      </c>
      <c r="Y680" s="48" t="str">
        <f t="shared" si="147"/>
        <v>É um conceito de orçamentar</v>
      </c>
      <c r="Z680" s="47" t="str">
        <f t="shared" si="154"/>
        <v>Declara el costo total.</v>
      </c>
      <c r="AA680" s="50" t="str">
        <f t="shared" si="148"/>
        <v>null</v>
      </c>
      <c r="AB680" s="51" t="s">
        <v>0</v>
      </c>
      <c r="AC680" s="50" t="str">
        <f t="shared" si="149"/>
        <v>null</v>
      </c>
      <c r="AD680" s="51" t="s">
        <v>0</v>
      </c>
    </row>
    <row r="681" spans="1:30" s="31" customFormat="1" ht="6" customHeight="1" x14ac:dyDescent="0.25">
      <c r="A681" s="4">
        <v>681</v>
      </c>
      <c r="B681" s="11" t="s">
        <v>36</v>
      </c>
      <c r="C681" s="27" t="str">
        <f t="shared" si="150"/>
        <v>p.orçamentar</v>
      </c>
      <c r="D681" s="7" t="str">
        <f t="shared" si="151"/>
        <v>é.despesa.obrigatória</v>
      </c>
      <c r="E681" s="10" t="s">
        <v>37</v>
      </c>
      <c r="F681" s="20" t="str">
        <f>F679</f>
        <v>d.orçamentar</v>
      </c>
      <c r="G681" s="34" t="s">
        <v>2045</v>
      </c>
      <c r="H681" s="5" t="s">
        <v>46</v>
      </c>
      <c r="I681" s="29" t="s">
        <v>0</v>
      </c>
      <c r="J681" s="23" t="s">
        <v>0</v>
      </c>
      <c r="K681" s="23" t="s">
        <v>0</v>
      </c>
      <c r="L681" s="23" t="s">
        <v>0</v>
      </c>
      <c r="M681" s="23" t="s">
        <v>0</v>
      </c>
      <c r="N681" s="25" t="s">
        <v>0</v>
      </c>
      <c r="O681" s="23" t="s">
        <v>0</v>
      </c>
      <c r="P681" s="23" t="s">
        <v>0</v>
      </c>
      <c r="Q681" s="23" t="s">
        <v>0</v>
      </c>
      <c r="R681" s="25" t="s">
        <v>0</v>
      </c>
      <c r="S681" s="12" t="s">
        <v>1</v>
      </c>
      <c r="T681" s="12" t="s">
        <v>42</v>
      </c>
      <c r="U681" s="6" t="str">
        <f t="shared" si="152"/>
        <v>Propriedade destinada a orçamentar:    é.despesa.obrigatória</v>
      </c>
      <c r="V681" s="6" t="str">
        <f t="shared" si="153"/>
        <v>Dado para orçamentar:     despesa.obrigatória          Deve ser formatado como (xsd:double)</v>
      </c>
      <c r="W681" s="28" t="s">
        <v>2048</v>
      </c>
      <c r="X681" s="22" t="str">
        <f t="shared" si="146"/>
        <v>orça.109</v>
      </c>
      <c r="Y681" s="48" t="str">
        <f t="shared" si="147"/>
        <v>É um conceito de orçamentar</v>
      </c>
      <c r="Z681" s="47" t="str">
        <f t="shared" si="154"/>
        <v>Declara que el gasto es obligatorio.</v>
      </c>
      <c r="AA681" s="50" t="str">
        <f t="shared" si="148"/>
        <v>null</v>
      </c>
      <c r="AB681" s="51" t="s">
        <v>0</v>
      </c>
      <c r="AC681" s="50" t="str">
        <f t="shared" si="149"/>
        <v>null</v>
      </c>
      <c r="AD681" s="51" t="s">
        <v>0</v>
      </c>
    </row>
    <row r="682" spans="1:30" s="31" customFormat="1" ht="6" customHeight="1" x14ac:dyDescent="0.25">
      <c r="A682" s="4">
        <v>682</v>
      </c>
      <c r="B682" s="11" t="s">
        <v>36</v>
      </c>
      <c r="C682" s="27" t="str">
        <f t="shared" si="150"/>
        <v>p.orçamentar</v>
      </c>
      <c r="D682" s="7" t="str">
        <f t="shared" si="151"/>
        <v>é.encargo.social</v>
      </c>
      <c r="E682" s="10" t="s">
        <v>37</v>
      </c>
      <c r="F682" s="20" t="str">
        <f>F680</f>
        <v>d.orçamentar</v>
      </c>
      <c r="G682" s="34" t="s">
        <v>1827</v>
      </c>
      <c r="H682" s="5" t="s">
        <v>46</v>
      </c>
      <c r="I682" s="29" t="s">
        <v>0</v>
      </c>
      <c r="J682" s="23" t="s">
        <v>0</v>
      </c>
      <c r="K682" s="23" t="s">
        <v>0</v>
      </c>
      <c r="L682" s="23" t="s">
        <v>0</v>
      </c>
      <c r="M682" s="23" t="s">
        <v>0</v>
      </c>
      <c r="N682" s="25" t="s">
        <v>0</v>
      </c>
      <c r="O682" s="23" t="s">
        <v>0</v>
      </c>
      <c r="P682" s="23" t="s">
        <v>0</v>
      </c>
      <c r="Q682" s="23" t="s">
        <v>0</v>
      </c>
      <c r="R682" s="25" t="s">
        <v>2047</v>
      </c>
      <c r="S682" s="12" t="s">
        <v>1</v>
      </c>
      <c r="T682" s="12" t="s">
        <v>42</v>
      </c>
      <c r="U682" s="6" t="str">
        <f t="shared" si="152"/>
        <v>Propriedade destinada a orçamentar:    é.encargo.social</v>
      </c>
      <c r="V682" s="6" t="str">
        <f t="shared" si="153"/>
        <v>Dado para orçamentar:     encargo.social          Deve ser formatado como (xsd:double)</v>
      </c>
      <c r="W682" s="28" t="s">
        <v>2093</v>
      </c>
      <c r="X682" s="22" t="str">
        <f t="shared" si="146"/>
        <v>orça.110</v>
      </c>
      <c r="Y682" s="48" t="str">
        <f t="shared" si="147"/>
        <v>É um conceito de orçamentar</v>
      </c>
      <c r="Z682" s="47" t="str">
        <f t="shared" si="154"/>
        <v>Declara una carga social.</v>
      </c>
      <c r="AA682" s="50" t="str">
        <f t="shared" si="148"/>
        <v>null</v>
      </c>
      <c r="AB682" s="51" t="s">
        <v>0</v>
      </c>
      <c r="AC682" s="50" t="str">
        <f t="shared" si="149"/>
        <v>null</v>
      </c>
      <c r="AD682" s="51" t="s">
        <v>0</v>
      </c>
    </row>
    <row r="683" spans="1:30" s="31" customFormat="1" ht="6" customHeight="1" x14ac:dyDescent="0.25">
      <c r="A683" s="4">
        <v>683</v>
      </c>
      <c r="B683" s="11" t="s">
        <v>36</v>
      </c>
      <c r="C683" s="27" t="str">
        <f t="shared" si="150"/>
        <v>p.orçamentar</v>
      </c>
      <c r="D683" s="7" t="str">
        <f t="shared" si="151"/>
        <v>é.imposto.de.valor.agregado</v>
      </c>
      <c r="E683" s="10" t="s">
        <v>37</v>
      </c>
      <c r="F683" s="20" t="str">
        <f t="shared" ref="F683:F709" si="156">F682</f>
        <v>d.orçamentar</v>
      </c>
      <c r="G683" s="34" t="s">
        <v>1841</v>
      </c>
      <c r="H683" s="5" t="s">
        <v>46</v>
      </c>
      <c r="I683" s="29" t="s">
        <v>0</v>
      </c>
      <c r="J683" s="23" t="s">
        <v>0</v>
      </c>
      <c r="K683" s="23" t="s">
        <v>0</v>
      </c>
      <c r="L683" s="23" t="s">
        <v>0</v>
      </c>
      <c r="M683" s="23" t="s">
        <v>0</v>
      </c>
      <c r="N683" s="25" t="s">
        <v>0</v>
      </c>
      <c r="O683" s="23" t="s">
        <v>0</v>
      </c>
      <c r="P683" s="23" t="s">
        <v>0</v>
      </c>
      <c r="Q683" s="23" t="s">
        <v>0</v>
      </c>
      <c r="R683" s="25" t="s">
        <v>0</v>
      </c>
      <c r="S683" s="12" t="s">
        <v>1</v>
      </c>
      <c r="T683" s="12" t="s">
        <v>42</v>
      </c>
      <c r="U683" s="6" t="str">
        <f t="shared" si="152"/>
        <v>Propriedade destinada a orçamentar:    é.imposto.de.valor.agregado</v>
      </c>
      <c r="V683" s="6" t="str">
        <f t="shared" si="153"/>
        <v>Dado para orçamentar:     imposto.de.valor.agregado          Deve ser formatado como (xsd:double)</v>
      </c>
      <c r="W683" s="28" t="s">
        <v>2162</v>
      </c>
      <c r="X683" s="22" t="str">
        <f t="shared" si="146"/>
        <v>orça.111</v>
      </c>
      <c r="Y683" s="48" t="str">
        <f t="shared" si="147"/>
        <v>É um conceito de orçamentar</v>
      </c>
      <c r="Z683" s="47" t="str">
        <f t="shared" si="154"/>
        <v>Declarar el IVA. Impuesto sobre el Valor Añadido.</v>
      </c>
      <c r="AA683" s="50" t="str">
        <f t="shared" si="148"/>
        <v>null</v>
      </c>
      <c r="AB683" s="51" t="s">
        <v>0</v>
      </c>
      <c r="AC683" s="50" t="str">
        <f t="shared" si="149"/>
        <v>null</v>
      </c>
      <c r="AD683" s="51" t="s">
        <v>0</v>
      </c>
    </row>
    <row r="684" spans="1:30" s="31" customFormat="1" ht="6" customHeight="1" x14ac:dyDescent="0.25">
      <c r="A684" s="4">
        <v>684</v>
      </c>
      <c r="B684" s="11" t="s">
        <v>36</v>
      </c>
      <c r="C684" s="27" t="str">
        <f t="shared" si="150"/>
        <v>p.orçamentar</v>
      </c>
      <c r="D684" s="7" t="str">
        <f t="shared" si="151"/>
        <v>é.imposto.estadual</v>
      </c>
      <c r="E684" s="10" t="s">
        <v>37</v>
      </c>
      <c r="F684" s="20" t="str">
        <f t="shared" si="156"/>
        <v>d.orçamentar</v>
      </c>
      <c r="G684" s="34" t="s">
        <v>558</v>
      </c>
      <c r="H684" s="5" t="s">
        <v>46</v>
      </c>
      <c r="I684" s="29" t="s">
        <v>0</v>
      </c>
      <c r="J684" s="23" t="s">
        <v>0</v>
      </c>
      <c r="K684" s="23" t="s">
        <v>0</v>
      </c>
      <c r="L684" s="23" t="s">
        <v>0</v>
      </c>
      <c r="M684" s="23" t="s">
        <v>0</v>
      </c>
      <c r="N684" s="25" t="s">
        <v>0</v>
      </c>
      <c r="O684" s="23" t="s">
        <v>0</v>
      </c>
      <c r="P684" s="23" t="s">
        <v>0</v>
      </c>
      <c r="Q684" s="23" t="s">
        <v>0</v>
      </c>
      <c r="R684" s="25" t="s">
        <v>0</v>
      </c>
      <c r="S684" s="12" t="s">
        <v>1</v>
      </c>
      <c r="T684" s="12" t="s">
        <v>42</v>
      </c>
      <c r="U684" s="6" t="str">
        <f t="shared" si="152"/>
        <v>Propriedade destinada a orçamentar:    é.imposto.estadual</v>
      </c>
      <c r="V684" s="6" t="str">
        <f t="shared" si="153"/>
        <v>Dado para orçamentar:     imposto.estadual          Deve ser formatado como (xsd:double)</v>
      </c>
      <c r="W684" s="28" t="s">
        <v>2094</v>
      </c>
      <c r="X684" s="22" t="str">
        <f t="shared" si="146"/>
        <v>orça.112</v>
      </c>
      <c r="Y684" s="48" t="str">
        <f t="shared" si="147"/>
        <v>É um conceito de orçamentar</v>
      </c>
      <c r="Z684" s="47" t="str">
        <f t="shared" si="154"/>
        <v>Declara el impuesto estatal.</v>
      </c>
      <c r="AA684" s="50" t="str">
        <f t="shared" si="148"/>
        <v>null</v>
      </c>
      <c r="AB684" s="51" t="s">
        <v>0</v>
      </c>
      <c r="AC684" s="50" t="str">
        <f t="shared" si="149"/>
        <v>null</v>
      </c>
      <c r="AD684" s="51" t="s">
        <v>0</v>
      </c>
    </row>
    <row r="685" spans="1:30" s="31" customFormat="1" ht="6" customHeight="1" x14ac:dyDescent="0.25">
      <c r="A685" s="4">
        <v>685</v>
      </c>
      <c r="B685" s="11" t="s">
        <v>36</v>
      </c>
      <c r="C685" s="27" t="str">
        <f t="shared" si="150"/>
        <v>p.orçamentar</v>
      </c>
      <c r="D685" s="7" t="str">
        <f t="shared" si="151"/>
        <v>é.imposto.federal</v>
      </c>
      <c r="E685" s="10" t="s">
        <v>37</v>
      </c>
      <c r="F685" s="20" t="str">
        <f t="shared" si="156"/>
        <v>d.orçamentar</v>
      </c>
      <c r="G685" s="34" t="s">
        <v>559</v>
      </c>
      <c r="H685" s="5" t="s">
        <v>46</v>
      </c>
      <c r="I685" s="29" t="s">
        <v>0</v>
      </c>
      <c r="J685" s="23" t="s">
        <v>0</v>
      </c>
      <c r="K685" s="23" t="s">
        <v>0</v>
      </c>
      <c r="L685" s="23" t="s">
        <v>0</v>
      </c>
      <c r="M685" s="23" t="s">
        <v>0</v>
      </c>
      <c r="N685" s="25" t="s">
        <v>0</v>
      </c>
      <c r="O685" s="23" t="s">
        <v>0</v>
      </c>
      <c r="P685" s="23" t="s">
        <v>0</v>
      </c>
      <c r="Q685" s="23" t="s">
        <v>0</v>
      </c>
      <c r="R685" s="25" t="s">
        <v>0</v>
      </c>
      <c r="S685" s="12" t="s">
        <v>1</v>
      </c>
      <c r="T685" s="12" t="s">
        <v>42</v>
      </c>
      <c r="U685" s="6" t="str">
        <f t="shared" si="152"/>
        <v>Propriedade destinada a orçamentar:    é.imposto.federal</v>
      </c>
      <c r="V685" s="6" t="str">
        <f t="shared" si="153"/>
        <v>Dado para orçamentar:     imposto.federal          Deve ser formatado como (xsd:double)</v>
      </c>
      <c r="W685" s="28" t="s">
        <v>2095</v>
      </c>
      <c r="X685" s="22" t="str">
        <f t="shared" si="146"/>
        <v>orça.113</v>
      </c>
      <c r="Y685" s="48" t="str">
        <f t="shared" si="147"/>
        <v>É um conceito de orçamentar</v>
      </c>
      <c r="Z685" s="47" t="str">
        <f t="shared" si="154"/>
        <v>Declara impuestos federales.</v>
      </c>
      <c r="AA685" s="50" t="str">
        <f t="shared" si="148"/>
        <v>null</v>
      </c>
      <c r="AB685" s="51" t="s">
        <v>0</v>
      </c>
      <c r="AC685" s="50" t="str">
        <f t="shared" si="149"/>
        <v>null</v>
      </c>
      <c r="AD685" s="51" t="s">
        <v>0</v>
      </c>
    </row>
    <row r="686" spans="1:30" s="31" customFormat="1" ht="6" customHeight="1" x14ac:dyDescent="0.25">
      <c r="A686" s="4">
        <v>686</v>
      </c>
      <c r="B686" s="11" t="s">
        <v>36</v>
      </c>
      <c r="C686" s="27" t="str">
        <f t="shared" si="150"/>
        <v>p.orçamentar</v>
      </c>
      <c r="D686" s="7" t="str">
        <f t="shared" si="151"/>
        <v>é.imposto.municipal</v>
      </c>
      <c r="E686" s="10" t="s">
        <v>37</v>
      </c>
      <c r="F686" s="20" t="str">
        <f t="shared" si="156"/>
        <v>d.orçamentar</v>
      </c>
      <c r="G686" s="34" t="s">
        <v>557</v>
      </c>
      <c r="H686" s="5" t="s">
        <v>46</v>
      </c>
      <c r="I686" s="29" t="s">
        <v>0</v>
      </c>
      <c r="J686" s="23" t="s">
        <v>0</v>
      </c>
      <c r="K686" s="23" t="s">
        <v>0</v>
      </c>
      <c r="L686" s="23" t="s">
        <v>0</v>
      </c>
      <c r="M686" s="23" t="s">
        <v>0</v>
      </c>
      <c r="N686" s="25" t="s">
        <v>0</v>
      </c>
      <c r="O686" s="23" t="s">
        <v>0</v>
      </c>
      <c r="P686" s="23" t="s">
        <v>0</v>
      </c>
      <c r="Q686" s="23" t="s">
        <v>0</v>
      </c>
      <c r="R686" s="25" t="s">
        <v>0</v>
      </c>
      <c r="S686" s="12" t="s">
        <v>1</v>
      </c>
      <c r="T686" s="12" t="s">
        <v>42</v>
      </c>
      <c r="U686" s="6" t="str">
        <f t="shared" si="152"/>
        <v>Propriedade destinada a orçamentar:    é.imposto.municipal</v>
      </c>
      <c r="V686" s="6" t="str">
        <f t="shared" si="153"/>
        <v>Dado para orçamentar:     imposto.municipal          Deve ser formatado como (xsd:double)</v>
      </c>
      <c r="W686" s="28" t="s">
        <v>2096</v>
      </c>
      <c r="X686" s="22" t="str">
        <f t="shared" si="146"/>
        <v>orça.114</v>
      </c>
      <c r="Y686" s="48" t="str">
        <f t="shared" si="147"/>
        <v>É um conceito de orçamentar</v>
      </c>
      <c r="Z686" s="47" t="str">
        <f t="shared" si="154"/>
        <v>Declara el impuesto municipal.</v>
      </c>
      <c r="AA686" s="50" t="str">
        <f t="shared" si="148"/>
        <v>null</v>
      </c>
      <c r="AB686" s="51" t="s">
        <v>0</v>
      </c>
      <c r="AC686" s="50" t="str">
        <f t="shared" si="149"/>
        <v>null</v>
      </c>
      <c r="AD686" s="51" t="s">
        <v>0</v>
      </c>
    </row>
    <row r="687" spans="1:30" s="31" customFormat="1" ht="6" customHeight="1" x14ac:dyDescent="0.25">
      <c r="A687" s="4">
        <v>687</v>
      </c>
      <c r="B687" s="11" t="s">
        <v>36</v>
      </c>
      <c r="C687" s="27" t="str">
        <f t="shared" si="150"/>
        <v>p.orçamentar</v>
      </c>
      <c r="D687" s="7" t="str">
        <f t="shared" si="151"/>
        <v>é.item.codificado</v>
      </c>
      <c r="E687" s="10" t="s">
        <v>37</v>
      </c>
      <c r="F687" s="20" t="str">
        <f t="shared" si="156"/>
        <v>d.orçamentar</v>
      </c>
      <c r="G687" s="45" t="s">
        <v>1848</v>
      </c>
      <c r="H687" s="26" t="s">
        <v>38</v>
      </c>
      <c r="I687" s="29" t="s">
        <v>0</v>
      </c>
      <c r="J687" s="23" t="s">
        <v>0</v>
      </c>
      <c r="K687" s="23" t="s">
        <v>0</v>
      </c>
      <c r="L687" s="23" t="s">
        <v>0</v>
      </c>
      <c r="M687" s="23" t="s">
        <v>0</v>
      </c>
      <c r="N687" s="25" t="s">
        <v>0</v>
      </c>
      <c r="O687" s="23" t="s">
        <v>0</v>
      </c>
      <c r="P687" s="23" t="s">
        <v>0</v>
      </c>
      <c r="Q687" s="23" t="s">
        <v>0</v>
      </c>
      <c r="R687" s="25" t="s">
        <v>0</v>
      </c>
      <c r="S687" s="12" t="s">
        <v>1</v>
      </c>
      <c r="T687" s="12" t="s">
        <v>42</v>
      </c>
      <c r="U687" s="6" t="str">
        <f t="shared" si="152"/>
        <v>Propriedade destinada a orçamentar:    é.item.codificado</v>
      </c>
      <c r="V687" s="6" t="str">
        <f t="shared" si="153"/>
        <v>Dado para orçamentar:     item.codificado          Deve ser formatado como (xsd:string)</v>
      </c>
      <c r="W687" s="28" t="s">
        <v>2097</v>
      </c>
      <c r="X687" s="22" t="str">
        <f t="shared" si="146"/>
        <v>orça.115</v>
      </c>
      <c r="Y687" s="48" t="str">
        <f t="shared" si="147"/>
        <v>É um conceito de orçamentar</v>
      </c>
      <c r="Z687" s="47" t="str">
        <f t="shared" si="154"/>
        <v>Declara el elemento codificado.</v>
      </c>
      <c r="AA687" s="50" t="str">
        <f t="shared" si="148"/>
        <v>null</v>
      </c>
      <c r="AB687" s="51" t="s">
        <v>0</v>
      </c>
      <c r="AC687" s="50" t="str">
        <f t="shared" si="149"/>
        <v>null</v>
      </c>
      <c r="AD687" s="51" t="s">
        <v>0</v>
      </c>
    </row>
    <row r="688" spans="1:30" s="31" customFormat="1" ht="6" customHeight="1" x14ac:dyDescent="0.25">
      <c r="A688" s="4">
        <v>688</v>
      </c>
      <c r="B688" s="11" t="s">
        <v>36</v>
      </c>
      <c r="C688" s="27" t="str">
        <f t="shared" si="150"/>
        <v>p.orçamentar</v>
      </c>
      <c r="D688" s="7" t="str">
        <f t="shared" si="151"/>
        <v>é.item.de.classe</v>
      </c>
      <c r="E688" s="10" t="s">
        <v>37</v>
      </c>
      <c r="F688" s="20" t="str">
        <f t="shared" si="156"/>
        <v>d.orçamentar</v>
      </c>
      <c r="G688" s="45" t="s">
        <v>1840</v>
      </c>
      <c r="H688" s="26" t="s">
        <v>38</v>
      </c>
      <c r="I688" s="29" t="s">
        <v>0</v>
      </c>
      <c r="J688" s="23" t="s">
        <v>0</v>
      </c>
      <c r="K688" s="23" t="s">
        <v>0</v>
      </c>
      <c r="L688" s="23" t="s">
        <v>0</v>
      </c>
      <c r="M688" s="23" t="s">
        <v>0</v>
      </c>
      <c r="N688" s="25" t="s">
        <v>0</v>
      </c>
      <c r="O688" s="23" t="s">
        <v>0</v>
      </c>
      <c r="P688" s="23" t="s">
        <v>0</v>
      </c>
      <c r="Q688" s="25" t="s">
        <v>0</v>
      </c>
      <c r="R688" s="25" t="s">
        <v>0</v>
      </c>
      <c r="S688" s="12" t="s">
        <v>1</v>
      </c>
      <c r="T688" s="12" t="s">
        <v>42</v>
      </c>
      <c r="U688" s="6" t="str">
        <f t="shared" si="152"/>
        <v>Propriedade destinada a orçamentar:    é.item.de.classe</v>
      </c>
      <c r="V688" s="6" t="str">
        <f t="shared" si="153"/>
        <v>Dado para orçamentar:     item.de.classe          Deve ser formatado como (xsd:string)</v>
      </c>
      <c r="W688" s="28" t="s">
        <v>2098</v>
      </c>
      <c r="X688" s="22" t="str">
        <f t="shared" si="146"/>
        <v>orça.116</v>
      </c>
      <c r="Y688" s="48" t="str">
        <f t="shared" si="147"/>
        <v>É um conceito de orçamentar</v>
      </c>
      <c r="Z688" s="47" t="str">
        <f t="shared" si="154"/>
        <v>Declara el elemento de clase.</v>
      </c>
      <c r="AA688" s="50" t="str">
        <f t="shared" si="148"/>
        <v>null</v>
      </c>
      <c r="AB688" s="51" t="s">
        <v>0</v>
      </c>
      <c r="AC688" s="50" t="str">
        <f t="shared" si="149"/>
        <v>null</v>
      </c>
      <c r="AD688" s="51" t="s">
        <v>0</v>
      </c>
    </row>
    <row r="689" spans="1:30" s="31" customFormat="1" ht="6" customHeight="1" x14ac:dyDescent="0.25">
      <c r="A689" s="4">
        <v>689</v>
      </c>
      <c r="B689" s="11" t="s">
        <v>36</v>
      </c>
      <c r="C689" s="27" t="str">
        <f t="shared" si="150"/>
        <v>p.orçamentar</v>
      </c>
      <c r="D689" s="7" t="str">
        <f t="shared" si="151"/>
        <v>é.item.de.composição</v>
      </c>
      <c r="E689" s="10" t="s">
        <v>37</v>
      </c>
      <c r="F689" s="20" t="str">
        <f t="shared" si="156"/>
        <v>d.orçamentar</v>
      </c>
      <c r="G689" s="45" t="s">
        <v>1839</v>
      </c>
      <c r="H689" s="26" t="s">
        <v>38</v>
      </c>
      <c r="I689" s="29" t="s">
        <v>0</v>
      </c>
      <c r="J689" s="23" t="s">
        <v>0</v>
      </c>
      <c r="K689" s="23" t="s">
        <v>0</v>
      </c>
      <c r="L689" s="23" t="s">
        <v>0</v>
      </c>
      <c r="M689" s="23" t="s">
        <v>0</v>
      </c>
      <c r="N689" s="25" t="s">
        <v>0</v>
      </c>
      <c r="O689" s="23" t="s">
        <v>0</v>
      </c>
      <c r="P689" s="23" t="s">
        <v>0</v>
      </c>
      <c r="Q689" s="25" t="s">
        <v>0</v>
      </c>
      <c r="R689" s="25" t="s">
        <v>0</v>
      </c>
      <c r="S689" s="12" t="s">
        <v>1</v>
      </c>
      <c r="T689" s="12" t="s">
        <v>42</v>
      </c>
      <c r="U689" s="6" t="str">
        <f t="shared" si="152"/>
        <v>Propriedade destinada a orçamentar:    é.item.de.composição</v>
      </c>
      <c r="V689" s="6" t="str">
        <f t="shared" si="153"/>
        <v>Dado para orçamentar:     item.de.composição          Deve ser formatado como (xsd:string)</v>
      </c>
      <c r="W689" s="28" t="s">
        <v>2099</v>
      </c>
      <c r="X689" s="22" t="str">
        <f t="shared" si="146"/>
        <v>orça.117</v>
      </c>
      <c r="Y689" s="48" t="str">
        <f t="shared" si="147"/>
        <v>É um conceito de orçamentar</v>
      </c>
      <c r="Z689" s="47" t="str">
        <f t="shared" si="154"/>
        <v>Declara el elemento de composición.</v>
      </c>
      <c r="AA689" s="50" t="str">
        <f t="shared" si="148"/>
        <v>null</v>
      </c>
      <c r="AB689" s="51" t="s">
        <v>0</v>
      </c>
      <c r="AC689" s="50" t="str">
        <f t="shared" si="149"/>
        <v>null</v>
      </c>
      <c r="AD689" s="51" t="s">
        <v>0</v>
      </c>
    </row>
    <row r="690" spans="1:30" s="31" customFormat="1" ht="6" customHeight="1" x14ac:dyDescent="0.25">
      <c r="A690" s="4">
        <v>690</v>
      </c>
      <c r="B690" s="11" t="s">
        <v>36</v>
      </c>
      <c r="C690" s="27" t="str">
        <f t="shared" si="150"/>
        <v>p.orçamentar</v>
      </c>
      <c r="D690" s="7" t="str">
        <f t="shared" si="151"/>
        <v>é.item.unidade</v>
      </c>
      <c r="E690" s="10" t="s">
        <v>37</v>
      </c>
      <c r="F690" s="20" t="str">
        <f t="shared" si="156"/>
        <v>d.orçamentar</v>
      </c>
      <c r="G690" s="45" t="s">
        <v>1838</v>
      </c>
      <c r="H690" s="26" t="s">
        <v>38</v>
      </c>
      <c r="I690" s="29" t="s">
        <v>0</v>
      </c>
      <c r="J690" s="23" t="s">
        <v>0</v>
      </c>
      <c r="K690" s="23" t="s">
        <v>0</v>
      </c>
      <c r="L690" s="23" t="s">
        <v>0</v>
      </c>
      <c r="M690" s="23" t="s">
        <v>0</v>
      </c>
      <c r="N690" s="25" t="s">
        <v>0</v>
      </c>
      <c r="O690" s="23" t="s">
        <v>0</v>
      </c>
      <c r="P690" s="23" t="s">
        <v>0</v>
      </c>
      <c r="Q690" s="23" t="s">
        <v>0</v>
      </c>
      <c r="R690" s="25" t="s">
        <v>0</v>
      </c>
      <c r="S690" s="12" t="s">
        <v>1</v>
      </c>
      <c r="T690" s="12" t="s">
        <v>42</v>
      </c>
      <c r="U690" s="6" t="str">
        <f t="shared" si="152"/>
        <v>Propriedade destinada a orçamentar:    é.item.unidade</v>
      </c>
      <c r="V690" s="6" t="str">
        <f t="shared" si="153"/>
        <v>Dado para orçamentar:     item.unidade          Deve ser formatado como (xsd:string)</v>
      </c>
      <c r="W690" s="28" t="s">
        <v>2100</v>
      </c>
      <c r="X690" s="22" t="str">
        <f t="shared" si="146"/>
        <v>orça.118</v>
      </c>
      <c r="Y690" s="48" t="str">
        <f t="shared" si="147"/>
        <v>É um conceito de orçamentar</v>
      </c>
      <c r="Z690" s="47" t="str">
        <f t="shared" si="154"/>
        <v>Declara el elemento de la unidad.</v>
      </c>
      <c r="AA690" s="50" t="str">
        <f t="shared" si="148"/>
        <v>null</v>
      </c>
      <c r="AB690" s="51" t="s">
        <v>0</v>
      </c>
      <c r="AC690" s="50" t="str">
        <f t="shared" si="149"/>
        <v>null</v>
      </c>
      <c r="AD690" s="51" t="s">
        <v>0</v>
      </c>
    </row>
    <row r="691" spans="1:30" s="31" customFormat="1" ht="6" customHeight="1" x14ac:dyDescent="0.25">
      <c r="A691" s="4">
        <v>691</v>
      </c>
      <c r="B691" s="11" t="s">
        <v>36</v>
      </c>
      <c r="C691" s="27" t="str">
        <f t="shared" si="150"/>
        <v>p.orçamentar</v>
      </c>
      <c r="D691" s="7" t="str">
        <f t="shared" si="151"/>
        <v>é.local.de.uso</v>
      </c>
      <c r="E691" s="10" t="s">
        <v>37</v>
      </c>
      <c r="F691" s="20" t="str">
        <f t="shared" si="156"/>
        <v>d.orçamentar</v>
      </c>
      <c r="G691" s="45" t="s">
        <v>2019</v>
      </c>
      <c r="H691" s="26" t="s">
        <v>38</v>
      </c>
      <c r="I691" s="29" t="s">
        <v>0</v>
      </c>
      <c r="J691" s="23" t="s">
        <v>0</v>
      </c>
      <c r="K691" s="23" t="s">
        <v>0</v>
      </c>
      <c r="L691" s="23" t="s">
        <v>0</v>
      </c>
      <c r="M691" s="23" t="s">
        <v>0</v>
      </c>
      <c r="N691" s="25" t="s">
        <v>0</v>
      </c>
      <c r="O691" s="23" t="s">
        <v>0</v>
      </c>
      <c r="P691" s="23" t="s">
        <v>0</v>
      </c>
      <c r="Q691" s="23" t="s">
        <v>0</v>
      </c>
      <c r="R691" s="25" t="s">
        <v>0</v>
      </c>
      <c r="S691" s="12" t="s">
        <v>1</v>
      </c>
      <c r="T691" s="12" t="s">
        <v>42</v>
      </c>
      <c r="U691" s="6" t="str">
        <f t="shared" si="152"/>
        <v>Propriedade destinada a orçamentar:    é.local.de.uso</v>
      </c>
      <c r="V691" s="6" t="str">
        <f t="shared" si="153"/>
        <v>Dado para orçamentar:     local.de.uso          Deve ser formatado como (xsd:string)</v>
      </c>
      <c r="W691" s="28" t="s">
        <v>2018</v>
      </c>
      <c r="X691" s="22" t="str">
        <f t="shared" si="146"/>
        <v>orça.119</v>
      </c>
      <c r="Y691" s="48" t="str">
        <f t="shared" si="147"/>
        <v>É um conceito de orçamentar</v>
      </c>
      <c r="Z691" s="47" t="str">
        <f t="shared" si="154"/>
        <v>Declara el lugar de uso del bien con fines patrimoniales.</v>
      </c>
      <c r="AA691" s="50" t="str">
        <f t="shared" si="148"/>
        <v>null</v>
      </c>
      <c r="AB691" s="51" t="s">
        <v>0</v>
      </c>
      <c r="AC691" s="50" t="str">
        <f t="shared" si="149"/>
        <v>null</v>
      </c>
      <c r="AD691" s="51" t="s">
        <v>0</v>
      </c>
    </row>
    <row r="692" spans="1:30" s="31" customFormat="1" ht="6" customHeight="1" x14ac:dyDescent="0.25">
      <c r="A692" s="4">
        <v>692</v>
      </c>
      <c r="B692" s="11" t="s">
        <v>36</v>
      </c>
      <c r="C692" s="27" t="str">
        <f t="shared" si="150"/>
        <v>p.orçamentar</v>
      </c>
      <c r="D692" s="7" t="str">
        <f t="shared" si="151"/>
        <v>é.origem.do.preço</v>
      </c>
      <c r="E692" s="10" t="s">
        <v>37</v>
      </c>
      <c r="F692" s="20" t="str">
        <f t="shared" si="156"/>
        <v>d.orçamentar</v>
      </c>
      <c r="G692" s="45" t="s">
        <v>1819</v>
      </c>
      <c r="H692" s="26" t="s">
        <v>38</v>
      </c>
      <c r="I692" s="29" t="s">
        <v>0</v>
      </c>
      <c r="J692" s="23" t="s">
        <v>0</v>
      </c>
      <c r="K692" s="23" t="s">
        <v>0</v>
      </c>
      <c r="L692" s="23" t="s">
        <v>0</v>
      </c>
      <c r="M692" s="23" t="s">
        <v>0</v>
      </c>
      <c r="N692" s="25" t="s">
        <v>0</v>
      </c>
      <c r="O692" s="23" t="s">
        <v>0</v>
      </c>
      <c r="P692" s="23" t="s">
        <v>0</v>
      </c>
      <c r="Q692" s="23" t="s">
        <v>0</v>
      </c>
      <c r="R692" s="25" t="s">
        <v>0</v>
      </c>
      <c r="S692" s="12" t="s">
        <v>1</v>
      </c>
      <c r="T692" s="12" t="s">
        <v>42</v>
      </c>
      <c r="U692" s="6" t="str">
        <f t="shared" si="152"/>
        <v>Propriedade destinada a orçamentar:    é.origem.do.preço</v>
      </c>
      <c r="V692" s="6" t="str">
        <f t="shared" si="153"/>
        <v>Dado para orçamentar:     origem.do.preço          Deve ser formatado como (xsd:string)</v>
      </c>
      <c r="W692" s="28" t="s">
        <v>2101</v>
      </c>
      <c r="X692" s="22" t="str">
        <f t="shared" si="146"/>
        <v>orça.120</v>
      </c>
      <c r="Y692" s="48" t="str">
        <f t="shared" si="147"/>
        <v>É um conceito de orçamentar</v>
      </c>
      <c r="Z692" s="47" t="str">
        <f t="shared" si="154"/>
        <v>Declara el origen del precio de acuerdo con la metodología SINAPI Puede ser C recogido por IBGE o CAIXA, valor de referencia CR o atribuido a São Paulo (AS).</v>
      </c>
      <c r="AA692" s="50" t="str">
        <f t="shared" si="148"/>
        <v>null</v>
      </c>
      <c r="AB692" s="51" t="s">
        <v>0</v>
      </c>
      <c r="AC692" s="50" t="str">
        <f t="shared" si="149"/>
        <v>null</v>
      </c>
      <c r="AD692" s="51" t="s">
        <v>0</v>
      </c>
    </row>
    <row r="693" spans="1:30" s="31" customFormat="1" ht="6" customHeight="1" x14ac:dyDescent="0.25">
      <c r="A693" s="4">
        <v>693</v>
      </c>
      <c r="B693" s="11" t="s">
        <v>36</v>
      </c>
      <c r="C693" s="27" t="str">
        <f t="shared" si="150"/>
        <v>p.orçamentar</v>
      </c>
      <c r="D693" s="7" t="str">
        <f t="shared" si="151"/>
        <v>é.percentual.de.equipamento</v>
      </c>
      <c r="E693" s="10" t="s">
        <v>37</v>
      </c>
      <c r="F693" s="20" t="str">
        <f t="shared" si="156"/>
        <v>d.orçamentar</v>
      </c>
      <c r="G693" s="45" t="s">
        <v>1823</v>
      </c>
      <c r="H693" s="5" t="s">
        <v>46</v>
      </c>
      <c r="I693" s="29" t="s">
        <v>0</v>
      </c>
      <c r="J693" s="23" t="s">
        <v>0</v>
      </c>
      <c r="K693" s="23" t="s">
        <v>0</v>
      </c>
      <c r="L693" s="23" t="s">
        <v>0</v>
      </c>
      <c r="M693" s="23" t="s">
        <v>0</v>
      </c>
      <c r="N693" s="25" t="s">
        <v>0</v>
      </c>
      <c r="O693" s="23" t="s">
        <v>0</v>
      </c>
      <c r="P693" s="23" t="s">
        <v>0</v>
      </c>
      <c r="Q693" s="23" t="s">
        <v>0</v>
      </c>
      <c r="R693" s="25" t="s">
        <v>0</v>
      </c>
      <c r="S693" s="12" t="s">
        <v>1</v>
      </c>
      <c r="T693" s="12" t="s">
        <v>42</v>
      </c>
      <c r="U693" s="6" t="str">
        <f t="shared" si="152"/>
        <v>Propriedade destinada a orçamentar:    é.percentual.de.equipamento</v>
      </c>
      <c r="V693" s="6" t="str">
        <f t="shared" si="153"/>
        <v>Dado para orçamentar:     percentual.de.equipamento          Deve ser formatado como (xsd:double)</v>
      </c>
      <c r="W693" s="28" t="s">
        <v>2102</v>
      </c>
      <c r="X693" s="22" t="str">
        <f t="shared" si="146"/>
        <v>orça.121</v>
      </c>
      <c r="Y693" s="48" t="str">
        <f t="shared" si="147"/>
        <v>É um conceito de orçamentar</v>
      </c>
      <c r="Z693" s="47" t="str">
        <f t="shared" si="154"/>
        <v>Declara el porcentaje del equipo.</v>
      </c>
      <c r="AA693" s="50" t="str">
        <f t="shared" si="148"/>
        <v>null</v>
      </c>
      <c r="AB693" s="51" t="s">
        <v>0</v>
      </c>
      <c r="AC693" s="50" t="str">
        <f t="shared" si="149"/>
        <v>null</v>
      </c>
      <c r="AD693" s="51" t="s">
        <v>0</v>
      </c>
    </row>
    <row r="694" spans="1:30" ht="6" customHeight="1" x14ac:dyDescent="0.25">
      <c r="A694" s="4">
        <v>694</v>
      </c>
      <c r="B694" s="11" t="s">
        <v>36</v>
      </c>
      <c r="C694" s="27" t="str">
        <f t="shared" si="150"/>
        <v>p.orçamentar</v>
      </c>
      <c r="D694" s="7" t="str">
        <f t="shared" si="151"/>
        <v>é.percentual.de.mão.de.obra</v>
      </c>
      <c r="E694" s="10" t="s">
        <v>37</v>
      </c>
      <c r="F694" s="20" t="str">
        <f t="shared" si="156"/>
        <v>d.orçamentar</v>
      </c>
      <c r="G694" s="45" t="s">
        <v>1824</v>
      </c>
      <c r="H694" s="5" t="s">
        <v>46</v>
      </c>
      <c r="I694" s="29" t="s">
        <v>0</v>
      </c>
      <c r="J694" s="23" t="s">
        <v>0</v>
      </c>
      <c r="K694" s="23" t="s">
        <v>0</v>
      </c>
      <c r="L694" s="23" t="s">
        <v>0</v>
      </c>
      <c r="M694" s="23" t="s">
        <v>0</v>
      </c>
      <c r="N694" s="25" t="s">
        <v>0</v>
      </c>
      <c r="O694" s="23" t="s">
        <v>0</v>
      </c>
      <c r="P694" s="23" t="s">
        <v>0</v>
      </c>
      <c r="Q694" s="23" t="s">
        <v>0</v>
      </c>
      <c r="R694" s="25" t="s">
        <v>0</v>
      </c>
      <c r="S694" s="12" t="s">
        <v>1</v>
      </c>
      <c r="T694" s="12" t="s">
        <v>42</v>
      </c>
      <c r="U694" s="6" t="str">
        <f t="shared" si="152"/>
        <v>Propriedade destinada a orçamentar:    é.percentual.de.mão.de.obra</v>
      </c>
      <c r="V694" s="6" t="str">
        <f t="shared" si="153"/>
        <v>Dado para orçamentar:     percentual.de.mão.de.obra          Deve ser formatado como (xsd:double)</v>
      </c>
      <c r="W694" s="28" t="s">
        <v>2103</v>
      </c>
      <c r="X694" s="22" t="str">
        <f t="shared" si="146"/>
        <v>orça.122</v>
      </c>
      <c r="Y694" s="48" t="str">
        <f t="shared" si="147"/>
        <v>É um conceito de orçamentar</v>
      </c>
      <c r="Z694" s="47" t="str">
        <f t="shared" si="154"/>
        <v>Declara el porcentaje de mano de obra.</v>
      </c>
      <c r="AA694" s="50" t="str">
        <f t="shared" si="148"/>
        <v>null</v>
      </c>
      <c r="AB694" s="51" t="s">
        <v>0</v>
      </c>
      <c r="AC694" s="50" t="str">
        <f t="shared" si="149"/>
        <v>null</v>
      </c>
      <c r="AD694" s="51" t="s">
        <v>0</v>
      </c>
    </row>
    <row r="695" spans="1:30" ht="6" customHeight="1" x14ac:dyDescent="0.25">
      <c r="A695" s="4">
        <v>695</v>
      </c>
      <c r="B695" s="11" t="s">
        <v>36</v>
      </c>
      <c r="C695" s="27" t="str">
        <f t="shared" si="150"/>
        <v>p.orçamentar</v>
      </c>
      <c r="D695" s="7" t="str">
        <f t="shared" si="151"/>
        <v>é.percentual.de.material</v>
      </c>
      <c r="E695" s="10" t="s">
        <v>37</v>
      </c>
      <c r="F695" s="20" t="str">
        <f t="shared" si="156"/>
        <v>d.orçamentar</v>
      </c>
      <c r="G695" s="45" t="s">
        <v>1825</v>
      </c>
      <c r="H695" s="5" t="s">
        <v>46</v>
      </c>
      <c r="I695" s="29" t="s">
        <v>0</v>
      </c>
      <c r="J695" s="23" t="s">
        <v>0</v>
      </c>
      <c r="K695" s="23" t="s">
        <v>0</v>
      </c>
      <c r="L695" s="23" t="s">
        <v>0</v>
      </c>
      <c r="M695" s="23" t="s">
        <v>0</v>
      </c>
      <c r="N695" s="25" t="s">
        <v>0</v>
      </c>
      <c r="O695" s="23" t="s">
        <v>0</v>
      </c>
      <c r="P695" s="23" t="s">
        <v>0</v>
      </c>
      <c r="Q695" s="23" t="s">
        <v>0</v>
      </c>
      <c r="R695" s="25" t="s">
        <v>0</v>
      </c>
      <c r="S695" s="12" t="s">
        <v>1</v>
      </c>
      <c r="T695" s="12" t="s">
        <v>42</v>
      </c>
      <c r="U695" s="6" t="str">
        <f t="shared" si="152"/>
        <v>Propriedade destinada a orçamentar:    é.percentual.de.material</v>
      </c>
      <c r="V695" s="6" t="str">
        <f t="shared" si="153"/>
        <v>Dado para orçamentar:     percentual.de.material          Deve ser formatado como (xsd:double)</v>
      </c>
      <c r="W695" s="28" t="s">
        <v>2104</v>
      </c>
      <c r="X695" s="22" t="str">
        <f t="shared" si="146"/>
        <v>orça.123</v>
      </c>
      <c r="Y695" s="48" t="str">
        <f t="shared" si="147"/>
        <v>É um conceito de orçamentar</v>
      </c>
      <c r="Z695" s="47" t="str">
        <f t="shared" si="154"/>
        <v>Declara el porcentaje de material.</v>
      </c>
      <c r="AA695" s="50" t="str">
        <f t="shared" si="148"/>
        <v>null</v>
      </c>
      <c r="AB695" s="51" t="s">
        <v>0</v>
      </c>
      <c r="AC695" s="50" t="str">
        <f t="shared" si="149"/>
        <v>null</v>
      </c>
      <c r="AD695" s="51" t="s">
        <v>0</v>
      </c>
    </row>
    <row r="696" spans="1:30" s="31" customFormat="1" ht="6" customHeight="1" x14ac:dyDescent="0.25">
      <c r="A696" s="4">
        <v>696</v>
      </c>
      <c r="B696" s="11" t="s">
        <v>36</v>
      </c>
      <c r="C696" s="27" t="str">
        <f t="shared" si="150"/>
        <v>p.orçamentar</v>
      </c>
      <c r="D696" s="7" t="str">
        <f t="shared" si="151"/>
        <v>é.percentual.de.servico.terceirizado</v>
      </c>
      <c r="E696" s="10" t="s">
        <v>37</v>
      </c>
      <c r="F696" s="20" t="str">
        <f t="shared" si="156"/>
        <v>d.orçamentar</v>
      </c>
      <c r="G696" s="45" t="s">
        <v>1826</v>
      </c>
      <c r="H696" s="5" t="s">
        <v>46</v>
      </c>
      <c r="I696" s="29" t="s">
        <v>0</v>
      </c>
      <c r="J696" s="23" t="s">
        <v>0</v>
      </c>
      <c r="K696" s="23" t="s">
        <v>0</v>
      </c>
      <c r="L696" s="23" t="s">
        <v>0</v>
      </c>
      <c r="M696" s="23" t="s">
        <v>0</v>
      </c>
      <c r="N696" s="25" t="s">
        <v>0</v>
      </c>
      <c r="O696" s="23" t="s">
        <v>0</v>
      </c>
      <c r="P696" s="23" t="s">
        <v>0</v>
      </c>
      <c r="Q696" s="23" t="s">
        <v>0</v>
      </c>
      <c r="R696" s="25" t="s">
        <v>0</v>
      </c>
      <c r="S696" s="12" t="s">
        <v>1</v>
      </c>
      <c r="T696" s="12" t="s">
        <v>42</v>
      </c>
      <c r="U696" s="6" t="str">
        <f t="shared" si="152"/>
        <v>Propriedade destinada a orçamentar:    é.percentual.de.servico.terceirizado</v>
      </c>
      <c r="V696" s="6" t="str">
        <f t="shared" si="153"/>
        <v>Dado para orçamentar:     percentual.de.servico.terceirizado          Deve ser formatado como (xsd:double)</v>
      </c>
      <c r="W696" s="28" t="s">
        <v>2105</v>
      </c>
      <c r="X696" s="22" t="str">
        <f t="shared" si="146"/>
        <v>orça.124</v>
      </c>
      <c r="Y696" s="48" t="str">
        <f t="shared" si="147"/>
        <v>É um conceito de orçamentar</v>
      </c>
      <c r="Z696" s="47" t="str">
        <f t="shared" si="154"/>
        <v>Declara el porcentaje de servicio subcontratado.</v>
      </c>
      <c r="AA696" s="50" t="str">
        <f t="shared" si="148"/>
        <v>null</v>
      </c>
      <c r="AB696" s="51" t="s">
        <v>0</v>
      </c>
      <c r="AC696" s="50" t="str">
        <f t="shared" si="149"/>
        <v>null</v>
      </c>
      <c r="AD696" s="51" t="s">
        <v>0</v>
      </c>
    </row>
    <row r="697" spans="1:30" s="31" customFormat="1" ht="6" customHeight="1" x14ac:dyDescent="0.25">
      <c r="A697" s="4">
        <v>697</v>
      </c>
      <c r="B697" s="11" t="s">
        <v>36</v>
      </c>
      <c r="C697" s="27" t="str">
        <f t="shared" si="150"/>
        <v>p.orçamentar</v>
      </c>
      <c r="D697" s="7" t="str">
        <f t="shared" si="151"/>
        <v>é.preço</v>
      </c>
      <c r="E697" s="10" t="s">
        <v>37</v>
      </c>
      <c r="F697" s="20" t="str">
        <f t="shared" si="156"/>
        <v>d.orçamentar</v>
      </c>
      <c r="G697" s="34" t="s">
        <v>560</v>
      </c>
      <c r="H697" s="5" t="s">
        <v>46</v>
      </c>
      <c r="I697" s="29" t="s">
        <v>0</v>
      </c>
      <c r="J697" s="23" t="s">
        <v>0</v>
      </c>
      <c r="K697" s="23" t="s">
        <v>0</v>
      </c>
      <c r="L697" s="23" t="s">
        <v>0</v>
      </c>
      <c r="M697" s="23" t="s">
        <v>0</v>
      </c>
      <c r="N697" s="25" t="s">
        <v>0</v>
      </c>
      <c r="O697" s="23" t="s">
        <v>0</v>
      </c>
      <c r="P697" s="23" t="s">
        <v>0</v>
      </c>
      <c r="Q697" s="23" t="s">
        <v>0</v>
      </c>
      <c r="R697" s="25" t="s">
        <v>0</v>
      </c>
      <c r="S697" s="12" t="s">
        <v>1</v>
      </c>
      <c r="T697" s="12" t="s">
        <v>42</v>
      </c>
      <c r="U697" s="6" t="str">
        <f t="shared" si="152"/>
        <v>Propriedade destinada a orçamentar:    é.preço</v>
      </c>
      <c r="V697" s="6" t="str">
        <f t="shared" si="153"/>
        <v>Dado para orçamentar:     preço          Deve ser formatado como (xsd:double)</v>
      </c>
      <c r="W697" s="28" t="s">
        <v>2106</v>
      </c>
      <c r="X697" s="22" t="str">
        <f t="shared" si="146"/>
        <v>orça.125</v>
      </c>
      <c r="Y697" s="48" t="str">
        <f t="shared" si="147"/>
        <v>É um conceito de orçamentar</v>
      </c>
      <c r="Z697" s="47" t="str">
        <f t="shared" si="154"/>
        <v>Declara el precio.</v>
      </c>
      <c r="AA697" s="50" t="str">
        <f t="shared" si="148"/>
        <v>null</v>
      </c>
      <c r="AB697" s="51" t="s">
        <v>0</v>
      </c>
      <c r="AC697" s="50" t="str">
        <f t="shared" si="149"/>
        <v>null</v>
      </c>
      <c r="AD697" s="51" t="s">
        <v>0</v>
      </c>
    </row>
    <row r="698" spans="1:30" s="31" customFormat="1" ht="6" customHeight="1" x14ac:dyDescent="0.25">
      <c r="A698" s="4">
        <v>698</v>
      </c>
      <c r="B698" s="11" t="s">
        <v>36</v>
      </c>
      <c r="C698" s="27" t="str">
        <f t="shared" si="150"/>
        <v>p.orçamentar</v>
      </c>
      <c r="D698" s="7" t="str">
        <f t="shared" si="151"/>
        <v>é.preço.ofertado</v>
      </c>
      <c r="E698" s="10" t="s">
        <v>37</v>
      </c>
      <c r="F698" s="20" t="str">
        <f t="shared" si="156"/>
        <v>d.orçamentar</v>
      </c>
      <c r="G698" s="34" t="s">
        <v>1835</v>
      </c>
      <c r="H698" s="5" t="s">
        <v>46</v>
      </c>
      <c r="I698" s="29" t="s">
        <v>0</v>
      </c>
      <c r="J698" s="23" t="s">
        <v>0</v>
      </c>
      <c r="K698" s="23" t="s">
        <v>0</v>
      </c>
      <c r="L698" s="23" t="s">
        <v>0</v>
      </c>
      <c r="M698" s="23" t="s">
        <v>0</v>
      </c>
      <c r="N698" s="25" t="s">
        <v>0</v>
      </c>
      <c r="O698" s="23" t="s">
        <v>0</v>
      </c>
      <c r="P698" s="23" t="s">
        <v>0</v>
      </c>
      <c r="Q698" s="23" t="s">
        <v>0</v>
      </c>
      <c r="R698" s="25" t="s">
        <v>0</v>
      </c>
      <c r="S698" s="12" t="s">
        <v>1</v>
      </c>
      <c r="T698" s="12" t="s">
        <v>42</v>
      </c>
      <c r="U698" s="6" t="str">
        <f t="shared" si="152"/>
        <v>Propriedade destinada a orçamentar:    é.preço.ofertado</v>
      </c>
      <c r="V698" s="6" t="str">
        <f t="shared" si="153"/>
        <v>Dado para orçamentar:     preço.ofertado          Deve ser formatado como (xsd:double)</v>
      </c>
      <c r="W698" s="28" t="s">
        <v>2107</v>
      </c>
      <c r="X698" s="22" t="str">
        <f t="shared" si="146"/>
        <v>orça.126</v>
      </c>
      <c r="Y698" s="48" t="str">
        <f t="shared" si="147"/>
        <v>É um conceito de orçamentar</v>
      </c>
      <c r="Z698" s="47" t="str">
        <f t="shared" si="154"/>
        <v>Declara el precio ofrecido.</v>
      </c>
      <c r="AA698" s="50" t="str">
        <f t="shared" si="148"/>
        <v>null</v>
      </c>
      <c r="AB698" s="51" t="s">
        <v>0</v>
      </c>
      <c r="AC698" s="50" t="str">
        <f t="shared" si="149"/>
        <v>null</v>
      </c>
      <c r="AD698" s="51" t="s">
        <v>0</v>
      </c>
    </row>
    <row r="699" spans="1:30" s="31" customFormat="1" ht="6" customHeight="1" x14ac:dyDescent="0.25">
      <c r="A699" s="4">
        <v>699</v>
      </c>
      <c r="B699" s="11" t="s">
        <v>36</v>
      </c>
      <c r="C699" s="27" t="str">
        <f t="shared" si="150"/>
        <v>p.orçamentar</v>
      </c>
      <c r="D699" s="7" t="str">
        <f t="shared" si="151"/>
        <v>é.preço.unitário</v>
      </c>
      <c r="E699" s="10" t="s">
        <v>37</v>
      </c>
      <c r="F699" s="20" t="str">
        <f t="shared" si="156"/>
        <v>d.orçamentar</v>
      </c>
      <c r="G699" s="45" t="s">
        <v>1820</v>
      </c>
      <c r="H699" s="5" t="s">
        <v>46</v>
      </c>
      <c r="I699" s="29" t="s">
        <v>0</v>
      </c>
      <c r="J699" s="23" t="s">
        <v>0</v>
      </c>
      <c r="K699" s="23" t="s">
        <v>0</v>
      </c>
      <c r="L699" s="23" t="s">
        <v>0</v>
      </c>
      <c r="M699" s="23" t="s">
        <v>0</v>
      </c>
      <c r="N699" s="25" t="s">
        <v>0</v>
      </c>
      <c r="O699" s="23" t="s">
        <v>0</v>
      </c>
      <c r="P699" s="23" t="s">
        <v>0</v>
      </c>
      <c r="Q699" s="23" t="s">
        <v>0</v>
      </c>
      <c r="R699" s="25" t="s">
        <v>0</v>
      </c>
      <c r="S699" s="12" t="s">
        <v>1</v>
      </c>
      <c r="T699" s="12" t="s">
        <v>42</v>
      </c>
      <c r="U699" s="6" t="str">
        <f t="shared" si="152"/>
        <v>Propriedade destinada a orçamentar:    é.preço.unitário</v>
      </c>
      <c r="V699" s="6" t="str">
        <f t="shared" si="153"/>
        <v>Dado para orçamentar:     preço.unitário          Deve ser formatado como (xsd:double)</v>
      </c>
      <c r="W699" s="28" t="s">
        <v>2108</v>
      </c>
      <c r="X699" s="22" t="str">
        <f t="shared" si="146"/>
        <v>orça.127</v>
      </c>
      <c r="Y699" s="48" t="str">
        <f t="shared" si="147"/>
        <v>É um conceito de orçamentar</v>
      </c>
      <c r="Z699" s="47" t="str">
        <f t="shared" si="154"/>
        <v>Declara el precio unitario.</v>
      </c>
      <c r="AA699" s="50" t="str">
        <f t="shared" si="148"/>
        <v>null</v>
      </c>
      <c r="AB699" s="51" t="s">
        <v>0</v>
      </c>
      <c r="AC699" s="50" t="str">
        <f t="shared" si="149"/>
        <v>null</v>
      </c>
      <c r="AD699" s="51" t="s">
        <v>0</v>
      </c>
    </row>
    <row r="700" spans="1:30" s="31" customFormat="1" ht="6" customHeight="1" x14ac:dyDescent="0.25">
      <c r="A700" s="4">
        <v>700</v>
      </c>
      <c r="B700" s="11" t="s">
        <v>36</v>
      </c>
      <c r="C700" s="27" t="str">
        <f t="shared" si="150"/>
        <v>p.orçamentar</v>
      </c>
      <c r="D700" s="7" t="str">
        <f t="shared" si="151"/>
        <v>é.sinapi.agrupador</v>
      </c>
      <c r="E700" s="10" t="s">
        <v>37</v>
      </c>
      <c r="F700" s="20" t="str">
        <f t="shared" si="156"/>
        <v>d.orçamentar</v>
      </c>
      <c r="G700" s="45" t="s">
        <v>1846</v>
      </c>
      <c r="H700" s="5" t="s">
        <v>46</v>
      </c>
      <c r="I700" s="29" t="s">
        <v>0</v>
      </c>
      <c r="J700" s="23" t="s">
        <v>0</v>
      </c>
      <c r="K700" s="23" t="s">
        <v>0</v>
      </c>
      <c r="L700" s="23" t="s">
        <v>0</v>
      </c>
      <c r="M700" s="23" t="s">
        <v>0</v>
      </c>
      <c r="N700" s="25" t="s">
        <v>0</v>
      </c>
      <c r="O700" s="23" t="s">
        <v>0</v>
      </c>
      <c r="P700" s="23" t="s">
        <v>0</v>
      </c>
      <c r="Q700" s="23" t="s">
        <v>0</v>
      </c>
      <c r="R700" s="25" t="s">
        <v>0</v>
      </c>
      <c r="S700" s="12" t="s">
        <v>1</v>
      </c>
      <c r="T700" s="12" t="s">
        <v>42</v>
      </c>
      <c r="U700" s="6" t="str">
        <f t="shared" si="152"/>
        <v>Propriedade destinada a orçamentar:    é.sinapi.agrupador</v>
      </c>
      <c r="V700" s="6" t="str">
        <f t="shared" si="153"/>
        <v>Dado para orçamentar:     sinapi.agrupador          Deve ser formatado como (xsd:double)</v>
      </c>
      <c r="W700" s="28" t="s">
        <v>2109</v>
      </c>
      <c r="X700" s="22" t="str">
        <f t="shared" si="146"/>
        <v>orça.128</v>
      </c>
      <c r="Y700" s="48" t="str">
        <f t="shared" si="147"/>
        <v>É um conceito de orçamentar</v>
      </c>
      <c r="Z700" s="47" t="str">
        <f t="shared" si="154"/>
        <v>Declara mero Sinapi.</v>
      </c>
      <c r="AA700" s="50" t="str">
        <f t="shared" si="148"/>
        <v>null</v>
      </c>
      <c r="AB700" s="51" t="s">
        <v>0</v>
      </c>
      <c r="AC700" s="50" t="str">
        <f t="shared" si="149"/>
        <v>null</v>
      </c>
      <c r="AD700" s="51" t="s">
        <v>0</v>
      </c>
    </row>
    <row r="701" spans="1:30" ht="6" customHeight="1" x14ac:dyDescent="0.25">
      <c r="A701" s="4">
        <v>701</v>
      </c>
      <c r="B701" s="11" t="s">
        <v>36</v>
      </c>
      <c r="C701" s="27" t="str">
        <f t="shared" si="150"/>
        <v>p.orçamentar</v>
      </c>
      <c r="D701" s="7" t="str">
        <f t="shared" si="151"/>
        <v>é.sinapi.analítico</v>
      </c>
      <c r="E701" s="10" t="s">
        <v>37</v>
      </c>
      <c r="F701" s="20" t="str">
        <f t="shared" si="156"/>
        <v>d.orçamentar</v>
      </c>
      <c r="G701" s="45" t="s">
        <v>1847</v>
      </c>
      <c r="H701" s="26" t="s">
        <v>38</v>
      </c>
      <c r="I701" s="29" t="s">
        <v>0</v>
      </c>
      <c r="J701" s="23" t="s">
        <v>0</v>
      </c>
      <c r="K701" s="23" t="s">
        <v>0</v>
      </c>
      <c r="L701" s="23" t="s">
        <v>0</v>
      </c>
      <c r="M701" s="23" t="s">
        <v>0</v>
      </c>
      <c r="N701" s="25" t="s">
        <v>0</v>
      </c>
      <c r="O701" s="23" t="s">
        <v>0</v>
      </c>
      <c r="P701" s="23" t="s">
        <v>0</v>
      </c>
      <c r="Q701" s="23" t="s">
        <v>0</v>
      </c>
      <c r="R701" s="25" t="s">
        <v>0</v>
      </c>
      <c r="S701" s="12" t="s">
        <v>1</v>
      </c>
      <c r="T701" s="12" t="s">
        <v>42</v>
      </c>
      <c r="U701" s="6" t="str">
        <f t="shared" si="152"/>
        <v>Propriedade destinada a orçamentar:    é.sinapi.analítico</v>
      </c>
      <c r="V701" s="6" t="str">
        <f t="shared" si="153"/>
        <v>Dado para orçamentar:     sinapi.analítico          Deve ser formatado como (xsd:string)</v>
      </c>
      <c r="W701" s="28" t="s">
        <v>2110</v>
      </c>
      <c r="X701" s="22" t="str">
        <f t="shared" si="146"/>
        <v>orça.129</v>
      </c>
      <c r="Y701" s="48" t="str">
        <f t="shared" si="147"/>
        <v>É um conceito de orçamentar</v>
      </c>
      <c r="Z701" s="47" t="str">
        <f t="shared" si="154"/>
        <v>Declara sinapi analítico.</v>
      </c>
      <c r="AA701" s="50" t="str">
        <f t="shared" si="148"/>
        <v>null</v>
      </c>
      <c r="AB701" s="51" t="s">
        <v>0</v>
      </c>
      <c r="AC701" s="50" t="str">
        <f t="shared" si="149"/>
        <v>null</v>
      </c>
      <c r="AD701" s="51" t="s">
        <v>0</v>
      </c>
    </row>
    <row r="702" spans="1:30" ht="6" customHeight="1" x14ac:dyDescent="0.25">
      <c r="A702" s="4">
        <v>702</v>
      </c>
      <c r="B702" s="11" t="s">
        <v>36</v>
      </c>
      <c r="C702" s="27" t="str">
        <f t="shared" si="150"/>
        <v>p.orçamentar</v>
      </c>
      <c r="D702" s="7" t="str">
        <f t="shared" si="151"/>
        <v>é.sinapi.código.representativo</v>
      </c>
      <c r="E702" s="10" t="s">
        <v>37</v>
      </c>
      <c r="F702" s="20" t="str">
        <f t="shared" si="156"/>
        <v>d.orçamentar</v>
      </c>
      <c r="G702" s="34" t="s">
        <v>1844</v>
      </c>
      <c r="H702" s="26" t="s">
        <v>38</v>
      </c>
      <c r="I702" s="29" t="s">
        <v>0</v>
      </c>
      <c r="J702" s="23" t="s">
        <v>0</v>
      </c>
      <c r="K702" s="23" t="s">
        <v>0</v>
      </c>
      <c r="L702" s="23" t="s">
        <v>0</v>
      </c>
      <c r="M702" s="23" t="s">
        <v>0</v>
      </c>
      <c r="N702" s="25" t="s">
        <v>0</v>
      </c>
      <c r="O702" s="23" t="s">
        <v>0</v>
      </c>
      <c r="P702" s="23" t="s">
        <v>0</v>
      </c>
      <c r="Q702" s="23" t="s">
        <v>0</v>
      </c>
      <c r="R702" s="25" t="s">
        <v>0</v>
      </c>
      <c r="S702" s="12" t="s">
        <v>1</v>
      </c>
      <c r="T702" s="12" t="s">
        <v>42</v>
      </c>
      <c r="U702" s="6" t="str">
        <f t="shared" si="152"/>
        <v>Propriedade destinada a orçamentar:    é.sinapi.código.representativo</v>
      </c>
      <c r="V702" s="6" t="str">
        <f t="shared" si="153"/>
        <v>Dado para orçamentar:     sinapi.código.representativo          Deve ser formatado como (xsd:string)</v>
      </c>
      <c r="W702" s="28" t="s">
        <v>2111</v>
      </c>
      <c r="X702" s="22" t="str">
        <f t="shared" si="146"/>
        <v>orça.130</v>
      </c>
      <c r="Y702" s="48" t="str">
        <f t="shared" si="147"/>
        <v>É um conceito de orçamentar</v>
      </c>
      <c r="Z702" s="47" t="str">
        <f t="shared" si="154"/>
        <v>Sinapi declara código representativo.</v>
      </c>
      <c r="AA702" s="50" t="str">
        <f t="shared" si="148"/>
        <v>null</v>
      </c>
      <c r="AB702" s="51" t="s">
        <v>0</v>
      </c>
      <c r="AC702" s="50" t="str">
        <f t="shared" si="149"/>
        <v>null</v>
      </c>
      <c r="AD702" s="51" t="s">
        <v>0</v>
      </c>
    </row>
    <row r="703" spans="1:30" ht="6" customHeight="1" x14ac:dyDescent="0.25">
      <c r="A703" s="4">
        <v>703</v>
      </c>
      <c r="B703" s="11" t="s">
        <v>36</v>
      </c>
      <c r="C703" s="27" t="str">
        <f t="shared" si="150"/>
        <v>p.orçamentar</v>
      </c>
      <c r="D703" s="7" t="str">
        <f t="shared" si="151"/>
        <v>é.sinapi.composição</v>
      </c>
      <c r="E703" s="10" t="s">
        <v>37</v>
      </c>
      <c r="F703" s="20" t="str">
        <f t="shared" si="156"/>
        <v>d.orçamentar</v>
      </c>
      <c r="G703" s="45" t="s">
        <v>1843</v>
      </c>
      <c r="H703" s="26" t="s">
        <v>38</v>
      </c>
      <c r="I703" s="29" t="s">
        <v>0</v>
      </c>
      <c r="J703" s="23" t="s">
        <v>0</v>
      </c>
      <c r="K703" s="23" t="s">
        <v>0</v>
      </c>
      <c r="L703" s="23" t="s">
        <v>0</v>
      </c>
      <c r="M703" s="23" t="s">
        <v>0</v>
      </c>
      <c r="N703" s="25" t="s">
        <v>0</v>
      </c>
      <c r="O703" s="23" t="s">
        <v>0</v>
      </c>
      <c r="P703" s="23" t="s">
        <v>0</v>
      </c>
      <c r="Q703" s="23" t="s">
        <v>0</v>
      </c>
      <c r="R703" s="25" t="s">
        <v>0</v>
      </c>
      <c r="S703" s="12" t="s">
        <v>1</v>
      </c>
      <c r="T703" s="12" t="s">
        <v>42</v>
      </c>
      <c r="U703" s="6" t="str">
        <f t="shared" si="152"/>
        <v>Propriedade destinada a orçamentar:    é.sinapi.composição</v>
      </c>
      <c r="V703" s="6" t="str">
        <f t="shared" si="153"/>
        <v>Dado para orçamentar:     sinapi.composição          Deve ser formatado como (xsd:string)</v>
      </c>
      <c r="W703" s="28" t="s">
        <v>2112</v>
      </c>
      <c r="X703" s="22" t="str">
        <f t="shared" si="146"/>
        <v>orça.131</v>
      </c>
      <c r="Y703" s="48" t="str">
        <f t="shared" si="147"/>
        <v>É um conceito de orçamentar</v>
      </c>
      <c r="Z703" s="47" t="str">
        <f t="shared" si="154"/>
        <v>Declara la composición de Sinapi.</v>
      </c>
      <c r="AA703" s="50" t="str">
        <f t="shared" si="148"/>
        <v>null</v>
      </c>
      <c r="AB703" s="51" t="s">
        <v>0</v>
      </c>
      <c r="AC703" s="50" t="str">
        <f t="shared" si="149"/>
        <v>null</v>
      </c>
      <c r="AD703" s="51" t="s">
        <v>0</v>
      </c>
    </row>
    <row r="704" spans="1:30" ht="6" customHeight="1" x14ac:dyDescent="0.25">
      <c r="A704" s="4">
        <v>704</v>
      </c>
      <c r="B704" s="11" t="s">
        <v>36</v>
      </c>
      <c r="C704" s="27" t="str">
        <f t="shared" si="150"/>
        <v>p.orçamentar</v>
      </c>
      <c r="D704" s="7" t="str">
        <f t="shared" si="151"/>
        <v>é.sinapi.insumo</v>
      </c>
      <c r="E704" s="10" t="s">
        <v>37</v>
      </c>
      <c r="F704" s="20" t="str">
        <f t="shared" si="156"/>
        <v>d.orçamentar</v>
      </c>
      <c r="G704" s="34" t="s">
        <v>1845</v>
      </c>
      <c r="H704" s="26" t="s">
        <v>38</v>
      </c>
      <c r="I704" s="29" t="s">
        <v>0</v>
      </c>
      <c r="J704" s="23" t="s">
        <v>0</v>
      </c>
      <c r="K704" s="23" t="s">
        <v>0</v>
      </c>
      <c r="L704" s="23" t="s">
        <v>0</v>
      </c>
      <c r="M704" s="23" t="s">
        <v>0</v>
      </c>
      <c r="N704" s="25" t="s">
        <v>0</v>
      </c>
      <c r="O704" s="23" t="s">
        <v>0</v>
      </c>
      <c r="P704" s="23" t="s">
        <v>0</v>
      </c>
      <c r="Q704" s="23" t="s">
        <v>0</v>
      </c>
      <c r="R704" s="25" t="s">
        <v>0</v>
      </c>
      <c r="S704" s="12" t="s">
        <v>1</v>
      </c>
      <c r="T704" s="12" t="s">
        <v>42</v>
      </c>
      <c r="U704" s="6" t="str">
        <f t="shared" si="152"/>
        <v>Propriedade destinada a orçamentar:    é.sinapi.insumo</v>
      </c>
      <c r="V704" s="6" t="str">
        <f t="shared" si="153"/>
        <v>Dado para orçamentar:     sinapi.insumo          Deve ser formatado como (xsd:string)</v>
      </c>
      <c r="W704" s="28" t="s">
        <v>2113</v>
      </c>
      <c r="X704" s="22" t="str">
        <f t="shared" si="146"/>
        <v>orça.132</v>
      </c>
      <c r="Y704" s="48" t="str">
        <f t="shared" si="147"/>
        <v>É um conceito de orçamentar</v>
      </c>
      <c r="Z704" s="47" t="str">
        <f t="shared" si="154"/>
        <v>Declara la entrada sinapi.</v>
      </c>
      <c r="AA704" s="50" t="str">
        <f t="shared" si="148"/>
        <v>null</v>
      </c>
      <c r="AB704" s="51" t="s">
        <v>0</v>
      </c>
      <c r="AC704" s="50" t="str">
        <f t="shared" si="149"/>
        <v>null</v>
      </c>
      <c r="AD704" s="51" t="s">
        <v>0</v>
      </c>
    </row>
    <row r="705" spans="1:30" ht="6" customHeight="1" x14ac:dyDescent="0.25">
      <c r="A705" s="4">
        <v>705</v>
      </c>
      <c r="B705" s="11" t="s">
        <v>36</v>
      </c>
      <c r="C705" s="27" t="str">
        <f t="shared" si="150"/>
        <v>p.orçamentar</v>
      </c>
      <c r="D705" s="7" t="str">
        <f t="shared" si="151"/>
        <v>é.valor.da.comissão</v>
      </c>
      <c r="E705" s="10" t="s">
        <v>37</v>
      </c>
      <c r="F705" s="20" t="str">
        <f t="shared" si="156"/>
        <v>d.orçamentar</v>
      </c>
      <c r="G705" s="34" t="s">
        <v>1863</v>
      </c>
      <c r="H705" s="5" t="s">
        <v>46</v>
      </c>
      <c r="I705" s="29" t="s">
        <v>0</v>
      </c>
      <c r="J705" s="23" t="s">
        <v>0</v>
      </c>
      <c r="K705" s="23" t="s">
        <v>0</v>
      </c>
      <c r="L705" s="23" t="s">
        <v>0</v>
      </c>
      <c r="M705" s="23" t="s">
        <v>0</v>
      </c>
      <c r="N705" s="25" t="s">
        <v>0</v>
      </c>
      <c r="O705" s="23" t="s">
        <v>0</v>
      </c>
      <c r="P705" s="23" t="s">
        <v>0</v>
      </c>
      <c r="Q705" s="23" t="s">
        <v>0</v>
      </c>
      <c r="R705" s="25" t="s">
        <v>0</v>
      </c>
      <c r="S705" s="12" t="s">
        <v>1</v>
      </c>
      <c r="T705" s="12" t="s">
        <v>42</v>
      </c>
      <c r="U705" s="6" t="str">
        <f t="shared" si="152"/>
        <v>Propriedade destinada a orçamentar:    é.valor.da.comissão</v>
      </c>
      <c r="V705" s="6" t="str">
        <f t="shared" si="153"/>
        <v>Dado para orçamentar:     valor.da.comissão          Deve ser formatado como (xsd:double)</v>
      </c>
      <c r="W705" s="28" t="s">
        <v>2114</v>
      </c>
      <c r="X705" s="22" t="str">
        <f t="shared" si="146"/>
        <v>orça.133</v>
      </c>
      <c r="Y705" s="48" t="str">
        <f t="shared" si="147"/>
        <v>É um conceito de orçamentar</v>
      </c>
      <c r="Z705" s="47" t="str">
        <f t="shared" si="154"/>
        <v>Declara el monto de la comisión.</v>
      </c>
      <c r="AA705" s="50" t="str">
        <f t="shared" si="148"/>
        <v>null</v>
      </c>
      <c r="AB705" s="51" t="s">
        <v>0</v>
      </c>
      <c r="AC705" s="50" t="str">
        <f t="shared" si="149"/>
        <v>null</v>
      </c>
      <c r="AD705" s="51" t="s">
        <v>0</v>
      </c>
    </row>
    <row r="706" spans="1:30" ht="6" customHeight="1" x14ac:dyDescent="0.25">
      <c r="A706" s="4">
        <v>706</v>
      </c>
      <c r="B706" s="11" t="s">
        <v>36</v>
      </c>
      <c r="C706" s="27" t="str">
        <f t="shared" si="150"/>
        <v>p.orçamentar</v>
      </c>
      <c r="D706" s="7" t="str">
        <f t="shared" si="151"/>
        <v>é.valor.da.gratificação</v>
      </c>
      <c r="E706" s="10" t="s">
        <v>37</v>
      </c>
      <c r="F706" s="20" t="str">
        <f t="shared" si="156"/>
        <v>d.orçamentar</v>
      </c>
      <c r="G706" s="34" t="s">
        <v>1862</v>
      </c>
      <c r="H706" s="5" t="s">
        <v>46</v>
      </c>
      <c r="I706" s="29" t="s">
        <v>0</v>
      </c>
      <c r="J706" s="23" t="s">
        <v>0</v>
      </c>
      <c r="K706" s="23" t="s">
        <v>0</v>
      </c>
      <c r="L706" s="23" t="s">
        <v>0</v>
      </c>
      <c r="M706" s="23" t="s">
        <v>0</v>
      </c>
      <c r="N706" s="25" t="s">
        <v>0</v>
      </c>
      <c r="O706" s="23" t="s">
        <v>0</v>
      </c>
      <c r="P706" s="23" t="s">
        <v>0</v>
      </c>
      <c r="Q706" s="23" t="s">
        <v>0</v>
      </c>
      <c r="R706" s="25" t="s">
        <v>0</v>
      </c>
      <c r="S706" s="12" t="s">
        <v>1</v>
      </c>
      <c r="T706" s="12" t="s">
        <v>42</v>
      </c>
      <c r="U706" s="6" t="str">
        <f t="shared" si="152"/>
        <v>Propriedade destinada a orçamentar:    é.valor.da.gratificação</v>
      </c>
      <c r="V706" s="6" t="str">
        <f t="shared" si="153"/>
        <v>Dado para orçamentar:     valor.da.gratificação          Deve ser formatado como (xsd:double)</v>
      </c>
      <c r="W706" s="28" t="s">
        <v>2115</v>
      </c>
      <c r="X706" s="22" t="str">
        <f t="shared" si="146"/>
        <v>orça.134</v>
      </c>
      <c r="Y706" s="48" t="str">
        <f t="shared" si="147"/>
        <v>É um conceito de orçamentar</v>
      </c>
      <c r="Z706" s="47" t="str">
        <f t="shared" si="154"/>
        <v>Declara el valor de la propina.</v>
      </c>
      <c r="AA706" s="50" t="str">
        <f t="shared" si="148"/>
        <v>null</v>
      </c>
      <c r="AB706" s="51" t="s">
        <v>0</v>
      </c>
      <c r="AC706" s="50" t="str">
        <f t="shared" si="149"/>
        <v>null</v>
      </c>
      <c r="AD706" s="51" t="s">
        <v>0</v>
      </c>
    </row>
    <row r="707" spans="1:30" ht="6" customHeight="1" x14ac:dyDescent="0.25">
      <c r="A707" s="4">
        <v>707</v>
      </c>
      <c r="B707" s="11" t="s">
        <v>36</v>
      </c>
      <c r="C707" s="27" t="str">
        <f t="shared" si="150"/>
        <v>p.orçamentar</v>
      </c>
      <c r="D707" s="7" t="str">
        <f t="shared" si="151"/>
        <v>é.valor.do.lucro</v>
      </c>
      <c r="E707" s="10" t="s">
        <v>37</v>
      </c>
      <c r="F707" s="20" t="str">
        <f t="shared" si="156"/>
        <v>d.orçamentar</v>
      </c>
      <c r="G707" s="34" t="s">
        <v>1861</v>
      </c>
      <c r="H707" s="5" t="s">
        <v>46</v>
      </c>
      <c r="I707" s="29" t="s">
        <v>0</v>
      </c>
      <c r="J707" s="23" t="s">
        <v>0</v>
      </c>
      <c r="K707" s="23" t="s">
        <v>0</v>
      </c>
      <c r="L707" s="23" t="s">
        <v>0</v>
      </c>
      <c r="M707" s="23" t="s">
        <v>0</v>
      </c>
      <c r="N707" s="25" t="s">
        <v>0</v>
      </c>
      <c r="O707" s="23" t="s">
        <v>0</v>
      </c>
      <c r="P707" s="23" t="s">
        <v>0</v>
      </c>
      <c r="Q707" s="23" t="s">
        <v>0</v>
      </c>
      <c r="R707" s="25" t="s">
        <v>0</v>
      </c>
      <c r="S707" s="12" t="s">
        <v>1</v>
      </c>
      <c r="T707" s="12" t="s">
        <v>42</v>
      </c>
      <c r="U707" s="6" t="str">
        <f t="shared" si="152"/>
        <v>Propriedade destinada a orçamentar:    é.valor.do.lucro</v>
      </c>
      <c r="V707" s="6" t="str">
        <f t="shared" si="153"/>
        <v>Dado para orçamentar:     valor.do.lucro          Deve ser formatado como (xsd:double)</v>
      </c>
      <c r="W707" s="28" t="s">
        <v>2116</v>
      </c>
      <c r="X707" s="22" t="str">
        <f t="shared" ref="X707:X770" si="157">IF(F706&lt;&gt;F707,_xlfn.CONCAT(RIGHT(LEFT(F707,6),4),".100"),_xlfn.CONCAT(RIGHT(LEFT(F707,6),4),".",SUM(VALUE(RIGHT(X706,3)),1)))</f>
        <v>orça.135</v>
      </c>
      <c r="Y707" s="48" t="str">
        <f t="shared" ref="Y707:Y770" si="158">_xlfn.CONCAT("É um conceito de ", SUBSTITUTE(F707, "d.",  ""))</f>
        <v>É um conceito de orçamentar</v>
      </c>
      <c r="Z707" s="47" t="str">
        <f t="shared" si="154"/>
        <v>Declara el importe de la ganancia.</v>
      </c>
      <c r="AA707" s="50" t="str">
        <f t="shared" ref="AA707:AA770" si="159">IF(AB707="null", "null", "categoria.revit")</f>
        <v>null</v>
      </c>
      <c r="AB707" s="51" t="s">
        <v>0</v>
      </c>
      <c r="AC707" s="50" t="str">
        <f t="shared" ref="AC707:AC770" si="160">IF(AD707="null", "null", "classe.ifc")</f>
        <v>null</v>
      </c>
      <c r="AD707" s="51" t="s">
        <v>0</v>
      </c>
    </row>
    <row r="708" spans="1:30" ht="6" customHeight="1" x14ac:dyDescent="0.25">
      <c r="A708" s="4">
        <v>708</v>
      </c>
      <c r="B708" s="11" t="s">
        <v>36</v>
      </c>
      <c r="C708" s="27" t="str">
        <f t="shared" si="150"/>
        <v>p.orçamentar</v>
      </c>
      <c r="D708" s="7" t="str">
        <f t="shared" si="151"/>
        <v>é.valor.do.salário</v>
      </c>
      <c r="E708" s="10" t="s">
        <v>37</v>
      </c>
      <c r="F708" s="20" t="str">
        <f t="shared" si="156"/>
        <v>d.orçamentar</v>
      </c>
      <c r="G708" s="34" t="s">
        <v>1860</v>
      </c>
      <c r="H708" s="5" t="s">
        <v>46</v>
      </c>
      <c r="I708" s="29" t="s">
        <v>0</v>
      </c>
      <c r="J708" s="23" t="s">
        <v>0</v>
      </c>
      <c r="K708" s="23" t="s">
        <v>0</v>
      </c>
      <c r="L708" s="23" t="s">
        <v>0</v>
      </c>
      <c r="M708" s="23" t="s">
        <v>0</v>
      </c>
      <c r="N708" s="25" t="s">
        <v>0</v>
      </c>
      <c r="O708" s="23" t="s">
        <v>0</v>
      </c>
      <c r="P708" s="23" t="s">
        <v>0</v>
      </c>
      <c r="Q708" s="23" t="s">
        <v>0</v>
      </c>
      <c r="R708" s="25" t="s">
        <v>0</v>
      </c>
      <c r="S708" s="12" t="s">
        <v>1</v>
      </c>
      <c r="T708" s="12" t="s">
        <v>42</v>
      </c>
      <c r="U708" s="6" t="str">
        <f t="shared" si="152"/>
        <v>Propriedade destinada a orçamentar:    é.valor.do.salário</v>
      </c>
      <c r="V708" s="6" t="str">
        <f t="shared" si="153"/>
        <v>Dado para orçamentar:     valor.do.salário          Deve ser formatado como (xsd:double)</v>
      </c>
      <c r="W708" s="28" t="s">
        <v>2117</v>
      </c>
      <c r="X708" s="22" t="str">
        <f t="shared" si="157"/>
        <v>orça.136</v>
      </c>
      <c r="Y708" s="48" t="str">
        <f t="shared" si="158"/>
        <v>É um conceito de orçamentar</v>
      </c>
      <c r="Z708" s="47" t="str">
        <f t="shared" si="154"/>
        <v>Declara el monto del salario.</v>
      </c>
      <c r="AA708" s="50" t="str">
        <f t="shared" si="159"/>
        <v>null</v>
      </c>
      <c r="AB708" s="51" t="s">
        <v>0</v>
      </c>
      <c r="AC708" s="50" t="str">
        <f t="shared" si="160"/>
        <v>null</v>
      </c>
      <c r="AD708" s="51" t="s">
        <v>0</v>
      </c>
    </row>
    <row r="709" spans="1:30" ht="6" customHeight="1" x14ac:dyDescent="0.25">
      <c r="A709" s="4">
        <v>709</v>
      </c>
      <c r="B709" s="11" t="s">
        <v>36</v>
      </c>
      <c r="C709" s="27" t="str">
        <f t="shared" si="150"/>
        <v>p.orçamentar</v>
      </c>
      <c r="D709" s="7" t="str">
        <f t="shared" si="151"/>
        <v>é.valor.do.bônus</v>
      </c>
      <c r="E709" s="10" t="s">
        <v>37</v>
      </c>
      <c r="F709" s="20" t="str">
        <f t="shared" si="156"/>
        <v>d.orçamentar</v>
      </c>
      <c r="G709" s="34" t="s">
        <v>1842</v>
      </c>
      <c r="H709" s="5" t="s">
        <v>46</v>
      </c>
      <c r="I709" s="29" t="s">
        <v>0</v>
      </c>
      <c r="J709" s="23" t="s">
        <v>0</v>
      </c>
      <c r="K709" s="23" t="s">
        <v>0</v>
      </c>
      <c r="L709" s="23" t="s">
        <v>0</v>
      </c>
      <c r="M709" s="23" t="s">
        <v>0</v>
      </c>
      <c r="N709" s="25" t="s">
        <v>0</v>
      </c>
      <c r="O709" s="23" t="s">
        <v>0</v>
      </c>
      <c r="P709" s="23" t="s">
        <v>0</v>
      </c>
      <c r="Q709" s="23" t="s">
        <v>0</v>
      </c>
      <c r="R709" s="25" t="s">
        <v>0</v>
      </c>
      <c r="S709" s="12" t="s">
        <v>1</v>
      </c>
      <c r="T709" s="12" t="s">
        <v>42</v>
      </c>
      <c r="U709" s="6" t="str">
        <f t="shared" si="152"/>
        <v>Propriedade destinada a orçamentar:    é.valor.do.bônus</v>
      </c>
      <c r="V709" s="6" t="str">
        <f t="shared" si="153"/>
        <v>Dado para orçamentar:     valor.do.bônus          Deve ser formatado como (xsd:double)</v>
      </c>
      <c r="W709" s="28" t="s">
        <v>2118</v>
      </c>
      <c r="X709" s="22" t="str">
        <f t="shared" si="157"/>
        <v>orça.137</v>
      </c>
      <c r="Y709" s="48" t="str">
        <f t="shared" si="158"/>
        <v>É um conceito de orçamentar</v>
      </c>
      <c r="Z709" s="47" t="str">
        <f t="shared" si="154"/>
        <v>Declara el monto del bono.</v>
      </c>
      <c r="AA709" s="50" t="str">
        <f t="shared" si="159"/>
        <v>null</v>
      </c>
      <c r="AB709" s="51" t="s">
        <v>0</v>
      </c>
      <c r="AC709" s="50" t="str">
        <f t="shared" si="160"/>
        <v>null</v>
      </c>
      <c r="AD709" s="51" t="s">
        <v>0</v>
      </c>
    </row>
    <row r="710" spans="1:30" ht="6" customHeight="1" x14ac:dyDescent="0.25">
      <c r="A710" s="4">
        <v>710</v>
      </c>
      <c r="B710" s="11" t="s">
        <v>36</v>
      </c>
      <c r="C710" s="30" t="str">
        <f t="shared" si="150"/>
        <v>p.orientar</v>
      </c>
      <c r="D710" s="7" t="str">
        <f t="shared" si="151"/>
        <v>é.norte.verdadeiro</v>
      </c>
      <c r="E710" s="10" t="s">
        <v>37</v>
      </c>
      <c r="F710" s="19" t="s">
        <v>1428</v>
      </c>
      <c r="G710" s="33" t="s">
        <v>1200</v>
      </c>
      <c r="H710" s="26" t="s">
        <v>46</v>
      </c>
      <c r="I710" s="29" t="s">
        <v>0</v>
      </c>
      <c r="J710" s="25" t="s">
        <v>0</v>
      </c>
      <c r="K710" s="25" t="s">
        <v>0</v>
      </c>
      <c r="L710" s="25" t="s">
        <v>0</v>
      </c>
      <c r="M710" s="25" t="s">
        <v>0</v>
      </c>
      <c r="N710" s="25" t="s">
        <v>0</v>
      </c>
      <c r="O710" s="25" t="s">
        <v>0</v>
      </c>
      <c r="P710" s="25" t="s">
        <v>0</v>
      </c>
      <c r="Q710" s="25" t="s">
        <v>0</v>
      </c>
      <c r="R710" s="25" t="s">
        <v>0</v>
      </c>
      <c r="S710" s="12" t="s">
        <v>1</v>
      </c>
      <c r="T710" s="12" t="s">
        <v>42</v>
      </c>
      <c r="U710" s="6" t="str">
        <f t="shared" si="152"/>
        <v>Propriedade destinada a orientar:    é.norte.verdadeiro</v>
      </c>
      <c r="V710" s="6" t="str">
        <f t="shared" si="153"/>
        <v>Dado para orientar:     norte.verdadeiro          Deve ser formatado como (xsd:double)</v>
      </c>
      <c r="W710" s="28" t="s">
        <v>2119</v>
      </c>
      <c r="X710" s="22" t="str">
        <f t="shared" si="157"/>
        <v>orie.100</v>
      </c>
      <c r="Y710" s="48" t="str">
        <f t="shared" si="158"/>
        <v>É um conceito de orientar</v>
      </c>
      <c r="Z710" s="47" t="str">
        <f t="shared" si="154"/>
        <v>Identificación del ángulo del norte verdadero. Es el punto donde convergen los meridianos, en los mapas apunta a 90°. .</v>
      </c>
      <c r="AA710" s="50" t="str">
        <f t="shared" si="159"/>
        <v>null</v>
      </c>
      <c r="AB710" s="51" t="s">
        <v>0</v>
      </c>
      <c r="AC710" s="50" t="str">
        <f t="shared" si="160"/>
        <v>null</v>
      </c>
      <c r="AD710" s="51" t="s">
        <v>0</v>
      </c>
    </row>
    <row r="711" spans="1:30" ht="6" customHeight="1" x14ac:dyDescent="0.25">
      <c r="A711" s="4">
        <v>711</v>
      </c>
      <c r="B711" s="11" t="s">
        <v>36</v>
      </c>
      <c r="C711" s="27" t="str">
        <f t="shared" ref="C711:C774" si="161">SUBSTITUTE(F711,"d.","p.")</f>
        <v>p.orientar</v>
      </c>
      <c r="D711" s="7" t="str">
        <f t="shared" ref="D711:D774" si="162">_xlfn.CONCAT("é.",G711)</f>
        <v>é.norte.projetual</v>
      </c>
      <c r="E711" s="10" t="s">
        <v>37</v>
      </c>
      <c r="F711" s="20" t="str">
        <f t="shared" ref="F711:F723" si="163">F710</f>
        <v>d.orientar</v>
      </c>
      <c r="G711" s="35" t="s">
        <v>1201</v>
      </c>
      <c r="H711" s="26" t="s">
        <v>46</v>
      </c>
      <c r="I711" s="29" t="s">
        <v>0</v>
      </c>
      <c r="J711" s="23" t="s">
        <v>0</v>
      </c>
      <c r="K711" s="23" t="s">
        <v>0</v>
      </c>
      <c r="L711" s="23" t="s">
        <v>0</v>
      </c>
      <c r="M711" s="23" t="s">
        <v>0</v>
      </c>
      <c r="N711" s="25" t="s">
        <v>0</v>
      </c>
      <c r="O711" s="23" t="s">
        <v>0</v>
      </c>
      <c r="P711" s="23" t="s">
        <v>0</v>
      </c>
      <c r="Q711" s="23" t="s">
        <v>0</v>
      </c>
      <c r="R711" s="25" t="s">
        <v>0</v>
      </c>
      <c r="S711" s="12" t="s">
        <v>1</v>
      </c>
      <c r="T711" s="12" t="s">
        <v>42</v>
      </c>
      <c r="U711" s="6" t="str">
        <f t="shared" ref="U711:U774" si="164">_xlfn.CONCAT("Propriedade destinada a ",MID(C711,FIND("p.",C711,1)+2,100),":    ",D711)</f>
        <v>Propriedade destinada a orientar:    é.norte.projetual</v>
      </c>
      <c r="V711" s="6" t="str">
        <f t="shared" ref="V711:V774" si="165">_xlfn.CONCAT("Dado para ",MID(F711,FIND("d.",F711,1)+2,100),":     ",G711, "          Deve ser formatado como (",H711, ")")</f>
        <v>Dado para orientar:     norte.projetual          Deve ser formatado como (xsd:double)</v>
      </c>
      <c r="W711" s="28" t="s">
        <v>1458</v>
      </c>
      <c r="X711" s="22" t="str">
        <f t="shared" si="157"/>
        <v>orie.101</v>
      </c>
      <c r="Y711" s="48" t="str">
        <f t="shared" si="158"/>
        <v>É um conceito de orientar</v>
      </c>
      <c r="Z711" s="47" t="str">
        <f t="shared" ref="Z711:Z774" si="166">_xlfn.TRANSLATE(W711,"pt","es")</f>
        <v>Identificación del ángulo Norte del Proyecto. Es la orientación ortogonal del modelado, generalmente posicionada por la calle o las fachadas.</v>
      </c>
      <c r="AA711" s="50" t="str">
        <f t="shared" si="159"/>
        <v>null</v>
      </c>
      <c r="AB711" s="51" t="s">
        <v>0</v>
      </c>
      <c r="AC711" s="50" t="str">
        <f t="shared" si="160"/>
        <v>null</v>
      </c>
      <c r="AD711" s="51" t="s">
        <v>0</v>
      </c>
    </row>
    <row r="712" spans="1:30" ht="6" customHeight="1" x14ac:dyDescent="0.25">
      <c r="A712" s="4">
        <v>712</v>
      </c>
      <c r="B712" s="11" t="s">
        <v>36</v>
      </c>
      <c r="C712" s="27" t="str">
        <f t="shared" si="161"/>
        <v>p.orientar</v>
      </c>
      <c r="D712" s="7" t="str">
        <f t="shared" si="162"/>
        <v>é.a.barlavento</v>
      </c>
      <c r="E712" s="10" t="s">
        <v>37</v>
      </c>
      <c r="F712" s="20" t="str">
        <f t="shared" si="163"/>
        <v>d.orientar</v>
      </c>
      <c r="G712" s="35" t="s">
        <v>1429</v>
      </c>
      <c r="H712" s="26" t="s">
        <v>48</v>
      </c>
      <c r="I712" s="29" t="s">
        <v>0</v>
      </c>
      <c r="J712" s="23" t="s">
        <v>0</v>
      </c>
      <c r="K712" s="23" t="s">
        <v>0</v>
      </c>
      <c r="L712" s="23" t="s">
        <v>0</v>
      </c>
      <c r="M712" s="23" t="s">
        <v>0</v>
      </c>
      <c r="N712" s="25" t="s">
        <v>0</v>
      </c>
      <c r="O712" s="23" t="s">
        <v>0</v>
      </c>
      <c r="P712" s="23" t="s">
        <v>0</v>
      </c>
      <c r="Q712" s="23" t="s">
        <v>1514</v>
      </c>
      <c r="R712" s="25" t="s">
        <v>0</v>
      </c>
      <c r="S712" s="12" t="s">
        <v>1</v>
      </c>
      <c r="T712" s="12" t="s">
        <v>42</v>
      </c>
      <c r="U712" s="6" t="str">
        <f t="shared" si="164"/>
        <v>Propriedade destinada a orientar:    é.a.barlavento</v>
      </c>
      <c r="V712" s="6" t="str">
        <f t="shared" si="165"/>
        <v>Dado para orientar:     a.barlavento          Deve ser formatado como (xsd:boolean)</v>
      </c>
      <c r="W712" s="28" t="s">
        <v>1438</v>
      </c>
      <c r="X712" s="22" t="str">
        <f t="shared" si="157"/>
        <v>orie.102</v>
      </c>
      <c r="Y712" s="48" t="str">
        <f t="shared" si="158"/>
        <v>É um conceito de orientar</v>
      </c>
      <c r="Z712" s="47" t="str">
        <f t="shared" si="166"/>
        <v>Declara que el elemento está orientado a barlovento, es decir, expuesto a la fuerza del viento.</v>
      </c>
      <c r="AA712" s="50" t="str">
        <f t="shared" si="159"/>
        <v>null</v>
      </c>
      <c r="AB712" s="51" t="s">
        <v>0</v>
      </c>
      <c r="AC712" s="50" t="str">
        <f t="shared" si="160"/>
        <v>null</v>
      </c>
      <c r="AD712" s="51" t="s">
        <v>0</v>
      </c>
    </row>
    <row r="713" spans="1:30" ht="6" customHeight="1" x14ac:dyDescent="0.25">
      <c r="A713" s="4">
        <v>713</v>
      </c>
      <c r="B713" s="11" t="s">
        <v>36</v>
      </c>
      <c r="C713" s="27" t="str">
        <f t="shared" si="161"/>
        <v>p.orientar</v>
      </c>
      <c r="D713" s="7" t="str">
        <f t="shared" si="162"/>
        <v>é.a.sotavento</v>
      </c>
      <c r="E713" s="10" t="s">
        <v>37</v>
      </c>
      <c r="F713" s="20" t="str">
        <f t="shared" si="163"/>
        <v>d.orientar</v>
      </c>
      <c r="G713" s="35" t="s">
        <v>1430</v>
      </c>
      <c r="H713" s="26" t="s">
        <v>48</v>
      </c>
      <c r="I713" s="29" t="s">
        <v>0</v>
      </c>
      <c r="J713" s="23" t="s">
        <v>0</v>
      </c>
      <c r="K713" s="23" t="s">
        <v>0</v>
      </c>
      <c r="L713" s="23" t="s">
        <v>0</v>
      </c>
      <c r="M713" s="23" t="s">
        <v>0</v>
      </c>
      <c r="N713" s="25" t="s">
        <v>0</v>
      </c>
      <c r="O713" s="23" t="s">
        <v>0</v>
      </c>
      <c r="P713" s="23" t="s">
        <v>0</v>
      </c>
      <c r="Q713" s="23" t="s">
        <v>1610</v>
      </c>
      <c r="R713" s="25" t="s">
        <v>0</v>
      </c>
      <c r="S713" s="12" t="s">
        <v>1</v>
      </c>
      <c r="T713" s="12" t="s">
        <v>42</v>
      </c>
      <c r="U713" s="6" t="str">
        <f t="shared" si="164"/>
        <v>Propriedade destinada a orientar:    é.a.sotavento</v>
      </c>
      <c r="V713" s="6" t="str">
        <f t="shared" si="165"/>
        <v>Dado para orientar:     a.sotavento          Deve ser formatado como (xsd:boolean)</v>
      </c>
      <c r="W713" s="28" t="s">
        <v>1611</v>
      </c>
      <c r="X713" s="22" t="str">
        <f t="shared" si="157"/>
        <v>orie.103</v>
      </c>
      <c r="Y713" s="48" t="str">
        <f t="shared" si="158"/>
        <v>É um conceito de orientar</v>
      </c>
      <c r="Z713" s="47" t="str">
        <f t="shared" si="166"/>
        <v>Declara que el elemento está orientado a sotavento, es decir, protegido de la acción del viento.</v>
      </c>
      <c r="AA713" s="50" t="str">
        <f t="shared" si="159"/>
        <v>null</v>
      </c>
      <c r="AB713" s="51" t="s">
        <v>0</v>
      </c>
      <c r="AC713" s="50" t="str">
        <f t="shared" si="160"/>
        <v>null</v>
      </c>
      <c r="AD713" s="51" t="s">
        <v>0</v>
      </c>
    </row>
    <row r="714" spans="1:30" ht="6" customHeight="1" x14ac:dyDescent="0.25">
      <c r="A714" s="4">
        <v>714</v>
      </c>
      <c r="B714" s="11" t="s">
        <v>36</v>
      </c>
      <c r="C714" s="27" t="str">
        <f t="shared" si="161"/>
        <v>p.orientar</v>
      </c>
      <c r="D714" s="7" t="str">
        <f t="shared" si="162"/>
        <v>é.ao.norte</v>
      </c>
      <c r="E714" s="10" t="s">
        <v>37</v>
      </c>
      <c r="F714" s="20" t="str">
        <f t="shared" si="163"/>
        <v>d.orientar</v>
      </c>
      <c r="G714" s="35" t="s">
        <v>1431</v>
      </c>
      <c r="H714" s="26" t="s">
        <v>48</v>
      </c>
      <c r="I714" s="29" t="s">
        <v>0</v>
      </c>
      <c r="J714" s="23" t="s">
        <v>0</v>
      </c>
      <c r="K714" s="23" t="s">
        <v>0</v>
      </c>
      <c r="L714" s="23" t="s">
        <v>0</v>
      </c>
      <c r="M714" s="23" t="s">
        <v>0</v>
      </c>
      <c r="N714" s="25" t="s">
        <v>0</v>
      </c>
      <c r="O714" s="23" t="s">
        <v>0</v>
      </c>
      <c r="P714" s="23" t="s">
        <v>0</v>
      </c>
      <c r="Q714" s="23" t="s">
        <v>1497</v>
      </c>
      <c r="R714" s="25" t="s">
        <v>0</v>
      </c>
      <c r="S714" s="12" t="s">
        <v>1</v>
      </c>
      <c r="T714" s="12" t="s">
        <v>42</v>
      </c>
      <c r="U714" s="6" t="str">
        <f t="shared" si="164"/>
        <v>Propriedade destinada a orientar:    é.ao.norte</v>
      </c>
      <c r="V714" s="6" t="str">
        <f t="shared" si="165"/>
        <v>Dado para orientar:     ao.norte          Deve ser formatado como (xsd:boolean)</v>
      </c>
      <c r="W714" s="28" t="s">
        <v>1440</v>
      </c>
      <c r="X714" s="22" t="str">
        <f t="shared" si="157"/>
        <v>orie.104</v>
      </c>
      <c r="Y714" s="48" t="str">
        <f t="shared" si="158"/>
        <v>É um conceito de orientar</v>
      </c>
      <c r="Z714" s="47" t="str">
        <f t="shared" si="166"/>
        <v>Declara que el elemento está orientado al Norte (N).</v>
      </c>
      <c r="AA714" s="50" t="str">
        <f t="shared" si="159"/>
        <v>null</v>
      </c>
      <c r="AB714" s="51" t="s">
        <v>0</v>
      </c>
      <c r="AC714" s="50" t="str">
        <f t="shared" si="160"/>
        <v>null</v>
      </c>
      <c r="AD714" s="51" t="s">
        <v>0</v>
      </c>
    </row>
    <row r="715" spans="1:30" ht="6" customHeight="1" x14ac:dyDescent="0.25">
      <c r="A715" s="4">
        <v>715</v>
      </c>
      <c r="B715" s="11" t="s">
        <v>36</v>
      </c>
      <c r="C715" s="27" t="str">
        <f t="shared" si="161"/>
        <v>p.orientar</v>
      </c>
      <c r="D715" s="7" t="str">
        <f t="shared" si="162"/>
        <v>é.ao.oeste</v>
      </c>
      <c r="E715" s="10" t="s">
        <v>37</v>
      </c>
      <c r="F715" s="20" t="str">
        <f t="shared" si="163"/>
        <v>d.orientar</v>
      </c>
      <c r="G715" s="35" t="s">
        <v>1432</v>
      </c>
      <c r="H715" s="26" t="s">
        <v>48</v>
      </c>
      <c r="I715" s="29" t="s">
        <v>0</v>
      </c>
      <c r="J715" s="25" t="s">
        <v>0</v>
      </c>
      <c r="K715" s="25" t="s">
        <v>0</v>
      </c>
      <c r="L715" s="25" t="s">
        <v>0</v>
      </c>
      <c r="M715" s="25" t="s">
        <v>0</v>
      </c>
      <c r="N715" s="25" t="s">
        <v>0</v>
      </c>
      <c r="O715" s="25" t="s">
        <v>0</v>
      </c>
      <c r="P715" s="25" t="s">
        <v>0</v>
      </c>
      <c r="Q715" s="23" t="s">
        <v>1498</v>
      </c>
      <c r="R715" s="40" t="s">
        <v>1457</v>
      </c>
      <c r="S715" s="12" t="s">
        <v>1</v>
      </c>
      <c r="T715" s="12" t="s">
        <v>42</v>
      </c>
      <c r="U715" s="6" t="str">
        <f t="shared" si="164"/>
        <v>Propriedade destinada a orientar:    é.ao.oeste</v>
      </c>
      <c r="V715" s="6" t="str">
        <f t="shared" si="165"/>
        <v>Dado para orientar:     ao.oeste          Deve ser formatado como (xsd:boolean)</v>
      </c>
      <c r="W715" s="28" t="s">
        <v>1439</v>
      </c>
      <c r="X715" s="22" t="str">
        <f t="shared" si="157"/>
        <v>orie.105</v>
      </c>
      <c r="Y715" s="48" t="str">
        <f t="shared" si="158"/>
        <v>É um conceito de orientar</v>
      </c>
      <c r="Z715" s="47" t="str">
        <f t="shared" si="166"/>
        <v>Declara que el elemento está orientado hacia el oeste (W).</v>
      </c>
      <c r="AA715" s="50" t="str">
        <f t="shared" si="159"/>
        <v>null</v>
      </c>
      <c r="AB715" s="51" t="s">
        <v>0</v>
      </c>
      <c r="AC715" s="50" t="str">
        <f t="shared" si="160"/>
        <v>null</v>
      </c>
      <c r="AD715" s="51" t="s">
        <v>0</v>
      </c>
    </row>
    <row r="716" spans="1:30" ht="6" customHeight="1" x14ac:dyDescent="0.25">
      <c r="A716" s="4">
        <v>716</v>
      </c>
      <c r="B716" s="11" t="s">
        <v>36</v>
      </c>
      <c r="C716" s="27" t="str">
        <f t="shared" si="161"/>
        <v>p.orientar</v>
      </c>
      <c r="D716" s="7" t="str">
        <f t="shared" si="162"/>
        <v>é.ao.sul</v>
      </c>
      <c r="E716" s="10" t="s">
        <v>37</v>
      </c>
      <c r="F716" s="20" t="str">
        <f t="shared" si="163"/>
        <v>d.orientar</v>
      </c>
      <c r="G716" s="35" t="s">
        <v>1433</v>
      </c>
      <c r="H716" s="26" t="s">
        <v>48</v>
      </c>
      <c r="I716" s="29" t="s">
        <v>0</v>
      </c>
      <c r="J716" s="25" t="s">
        <v>0</v>
      </c>
      <c r="K716" s="25" t="s">
        <v>0</v>
      </c>
      <c r="L716" s="25" t="s">
        <v>0</v>
      </c>
      <c r="M716" s="25" t="s">
        <v>0</v>
      </c>
      <c r="N716" s="25" t="s">
        <v>0</v>
      </c>
      <c r="O716" s="25" t="s">
        <v>0</v>
      </c>
      <c r="P716" s="25" t="s">
        <v>0</v>
      </c>
      <c r="Q716" s="25" t="s">
        <v>0</v>
      </c>
      <c r="R716" s="25" t="s">
        <v>0</v>
      </c>
      <c r="S716" s="12" t="s">
        <v>1</v>
      </c>
      <c r="T716" s="12" t="s">
        <v>42</v>
      </c>
      <c r="U716" s="6" t="str">
        <f t="shared" si="164"/>
        <v>Propriedade destinada a orientar:    é.ao.sul</v>
      </c>
      <c r="V716" s="6" t="str">
        <f t="shared" si="165"/>
        <v>Dado para orientar:     ao.sul          Deve ser formatado como (xsd:boolean)</v>
      </c>
      <c r="W716" s="28" t="s">
        <v>1441</v>
      </c>
      <c r="X716" s="22" t="str">
        <f t="shared" si="157"/>
        <v>orie.106</v>
      </c>
      <c r="Y716" s="48" t="str">
        <f t="shared" si="158"/>
        <v>É um conceito de orientar</v>
      </c>
      <c r="Z716" s="47" t="str">
        <f t="shared" si="166"/>
        <v>Declara que el elemento está orientado al Sur (S).</v>
      </c>
      <c r="AA716" s="50" t="str">
        <f t="shared" si="159"/>
        <v>null</v>
      </c>
      <c r="AB716" s="51" t="s">
        <v>0</v>
      </c>
      <c r="AC716" s="50" t="str">
        <f t="shared" si="160"/>
        <v>null</v>
      </c>
      <c r="AD716" s="51" t="s">
        <v>0</v>
      </c>
    </row>
    <row r="717" spans="1:30" ht="6" customHeight="1" x14ac:dyDescent="0.25">
      <c r="A717" s="4">
        <v>717</v>
      </c>
      <c r="B717" s="11" t="s">
        <v>36</v>
      </c>
      <c r="C717" s="27" t="str">
        <f t="shared" si="161"/>
        <v>p.orientar</v>
      </c>
      <c r="D717" s="7" t="str">
        <f t="shared" si="162"/>
        <v>é.ao.leste</v>
      </c>
      <c r="E717" s="10" t="s">
        <v>37</v>
      </c>
      <c r="F717" s="20" t="str">
        <f t="shared" si="163"/>
        <v>d.orientar</v>
      </c>
      <c r="G717" s="35" t="s">
        <v>1434</v>
      </c>
      <c r="H717" s="26" t="s">
        <v>48</v>
      </c>
      <c r="I717" s="29" t="s">
        <v>0</v>
      </c>
      <c r="J717" s="25" t="s">
        <v>0</v>
      </c>
      <c r="K717" s="25" t="s">
        <v>0</v>
      </c>
      <c r="L717" s="25" t="s">
        <v>0</v>
      </c>
      <c r="M717" s="25" t="s">
        <v>0</v>
      </c>
      <c r="N717" s="25" t="s">
        <v>0</v>
      </c>
      <c r="O717" s="25" t="s">
        <v>0</v>
      </c>
      <c r="P717" s="25" t="s">
        <v>0</v>
      </c>
      <c r="Q717" s="25" t="s">
        <v>0</v>
      </c>
      <c r="R717" s="40" t="s">
        <v>1456</v>
      </c>
      <c r="S717" s="12" t="s">
        <v>1</v>
      </c>
      <c r="T717" s="12" t="s">
        <v>42</v>
      </c>
      <c r="U717" s="6" t="str">
        <f t="shared" si="164"/>
        <v>Propriedade destinada a orientar:    é.ao.leste</v>
      </c>
      <c r="V717" s="6" t="str">
        <f t="shared" si="165"/>
        <v>Dado para orientar:     ao.leste          Deve ser formatado como (xsd:boolean)</v>
      </c>
      <c r="W717" s="28" t="s">
        <v>1442</v>
      </c>
      <c r="X717" s="22" t="str">
        <f t="shared" si="157"/>
        <v>orie.107</v>
      </c>
      <c r="Y717" s="48" t="str">
        <f t="shared" si="158"/>
        <v>É um conceito de orientar</v>
      </c>
      <c r="Z717" s="47" t="str">
        <f t="shared" si="166"/>
        <v>Declara que el elemento está orientado al Este (E).</v>
      </c>
      <c r="AA717" s="50" t="str">
        <f t="shared" si="159"/>
        <v>null</v>
      </c>
      <c r="AB717" s="51" t="s">
        <v>0</v>
      </c>
      <c r="AC717" s="50" t="str">
        <f t="shared" si="160"/>
        <v>null</v>
      </c>
      <c r="AD717" s="51" t="s">
        <v>0</v>
      </c>
    </row>
    <row r="718" spans="1:30" ht="6" customHeight="1" x14ac:dyDescent="0.25">
      <c r="A718" s="4">
        <v>718</v>
      </c>
      <c r="B718" s="11" t="s">
        <v>36</v>
      </c>
      <c r="C718" s="27" t="str">
        <f t="shared" si="161"/>
        <v>p.orientar</v>
      </c>
      <c r="D718" s="7" t="str">
        <f t="shared" si="162"/>
        <v>é.ao.noroeste</v>
      </c>
      <c r="E718" s="10" t="s">
        <v>37</v>
      </c>
      <c r="F718" s="20" t="str">
        <f t="shared" si="163"/>
        <v>d.orientar</v>
      </c>
      <c r="G718" s="35" t="s">
        <v>1435</v>
      </c>
      <c r="H718" s="26" t="s">
        <v>48</v>
      </c>
      <c r="I718" s="29" t="s">
        <v>0</v>
      </c>
      <c r="J718" s="25" t="s">
        <v>0</v>
      </c>
      <c r="K718" s="25" t="s">
        <v>0</v>
      </c>
      <c r="L718" s="25" t="s">
        <v>0</v>
      </c>
      <c r="M718" s="25" t="s">
        <v>0</v>
      </c>
      <c r="N718" s="25" t="s">
        <v>0</v>
      </c>
      <c r="O718" s="25" t="s">
        <v>0</v>
      </c>
      <c r="P718" s="25" t="s">
        <v>0</v>
      </c>
      <c r="Q718" s="25" t="s">
        <v>0</v>
      </c>
      <c r="R718" s="25" t="s">
        <v>0</v>
      </c>
      <c r="S718" s="12" t="s">
        <v>1</v>
      </c>
      <c r="T718" s="12" t="s">
        <v>42</v>
      </c>
      <c r="U718" s="6" t="str">
        <f t="shared" si="164"/>
        <v>Propriedade destinada a orientar:    é.ao.noroeste</v>
      </c>
      <c r="V718" s="6" t="str">
        <f t="shared" si="165"/>
        <v>Dado para orientar:     ao.noroeste          Deve ser formatado como (xsd:boolean)</v>
      </c>
      <c r="W718" s="28" t="s">
        <v>1443</v>
      </c>
      <c r="X718" s="22" t="str">
        <f t="shared" si="157"/>
        <v>orie.108</v>
      </c>
      <c r="Y718" s="48" t="str">
        <f t="shared" si="158"/>
        <v>É um conceito de orientar</v>
      </c>
      <c r="Z718" s="47" t="str">
        <f t="shared" si="166"/>
        <v>Declara que el elemento está orientado al noroeste (NW).</v>
      </c>
      <c r="AA718" s="50" t="str">
        <f t="shared" si="159"/>
        <v>null</v>
      </c>
      <c r="AB718" s="51" t="s">
        <v>0</v>
      </c>
      <c r="AC718" s="50" t="str">
        <f t="shared" si="160"/>
        <v>null</v>
      </c>
      <c r="AD718" s="51" t="s">
        <v>0</v>
      </c>
    </row>
    <row r="719" spans="1:30" s="31" customFormat="1" ht="6" customHeight="1" x14ac:dyDescent="0.25">
      <c r="A719" s="4">
        <v>719</v>
      </c>
      <c r="B719" s="11" t="s">
        <v>36</v>
      </c>
      <c r="C719" s="27" t="str">
        <f t="shared" si="161"/>
        <v>p.orientar</v>
      </c>
      <c r="D719" s="7" t="str">
        <f t="shared" si="162"/>
        <v>é.ao.suloeste</v>
      </c>
      <c r="E719" s="10" t="s">
        <v>37</v>
      </c>
      <c r="F719" s="20" t="str">
        <f t="shared" si="163"/>
        <v>d.orientar</v>
      </c>
      <c r="G719" s="35" t="s">
        <v>1436</v>
      </c>
      <c r="H719" s="26" t="s">
        <v>48</v>
      </c>
      <c r="I719" s="29" t="s">
        <v>0</v>
      </c>
      <c r="J719" s="25" t="s">
        <v>0</v>
      </c>
      <c r="K719" s="25" t="s">
        <v>0</v>
      </c>
      <c r="L719" s="25" t="s">
        <v>0</v>
      </c>
      <c r="M719" s="25" t="s">
        <v>0</v>
      </c>
      <c r="N719" s="25" t="s">
        <v>0</v>
      </c>
      <c r="O719" s="25" t="s">
        <v>0</v>
      </c>
      <c r="P719" s="25" t="s">
        <v>0</v>
      </c>
      <c r="Q719" s="25" t="s">
        <v>1499</v>
      </c>
      <c r="R719" s="25" t="s">
        <v>0</v>
      </c>
      <c r="S719" s="12" t="s">
        <v>1</v>
      </c>
      <c r="T719" s="12" t="s">
        <v>42</v>
      </c>
      <c r="U719" s="6" t="str">
        <f t="shared" si="164"/>
        <v>Propriedade destinada a orientar:    é.ao.suloeste</v>
      </c>
      <c r="V719" s="6" t="str">
        <f t="shared" si="165"/>
        <v>Dado para orientar:     ao.suloeste          Deve ser formatado como (xsd:boolean)</v>
      </c>
      <c r="W719" s="28" t="s">
        <v>1444</v>
      </c>
      <c r="X719" s="22" t="str">
        <f t="shared" si="157"/>
        <v>orie.109</v>
      </c>
      <c r="Y719" s="48" t="str">
        <f t="shared" si="158"/>
        <v>É um conceito de orientar</v>
      </c>
      <c r="Z719" s="47" t="str">
        <f t="shared" si="166"/>
        <v>Declara que el elemento está orientado hacia el suroeste (SW).</v>
      </c>
      <c r="AA719" s="50" t="str">
        <f t="shared" si="159"/>
        <v>null</v>
      </c>
      <c r="AB719" s="51" t="s">
        <v>0</v>
      </c>
      <c r="AC719" s="50" t="str">
        <f t="shared" si="160"/>
        <v>null</v>
      </c>
      <c r="AD719" s="51" t="s">
        <v>0</v>
      </c>
    </row>
    <row r="720" spans="1:30" s="31" customFormat="1" ht="6" customHeight="1" x14ac:dyDescent="0.25">
      <c r="A720" s="4">
        <v>720</v>
      </c>
      <c r="B720" s="11" t="s">
        <v>36</v>
      </c>
      <c r="C720" s="27" t="str">
        <f t="shared" si="161"/>
        <v>p.orientar</v>
      </c>
      <c r="D720" s="7" t="str">
        <f t="shared" si="162"/>
        <v>é.ao.suleste</v>
      </c>
      <c r="E720" s="10" t="s">
        <v>37</v>
      </c>
      <c r="F720" s="20" t="str">
        <f t="shared" si="163"/>
        <v>d.orientar</v>
      </c>
      <c r="G720" s="35" t="s">
        <v>1437</v>
      </c>
      <c r="H720" s="26" t="s">
        <v>48</v>
      </c>
      <c r="I720" s="29" t="s">
        <v>0</v>
      </c>
      <c r="J720" s="25" t="s">
        <v>0</v>
      </c>
      <c r="K720" s="25" t="s">
        <v>0</v>
      </c>
      <c r="L720" s="25" t="s">
        <v>0</v>
      </c>
      <c r="M720" s="25" t="s">
        <v>0</v>
      </c>
      <c r="N720" s="25" t="s">
        <v>0</v>
      </c>
      <c r="O720" s="25" t="s">
        <v>0</v>
      </c>
      <c r="P720" s="25" t="s">
        <v>0</v>
      </c>
      <c r="Q720" s="25" t="s">
        <v>1500</v>
      </c>
      <c r="R720" s="25" t="s">
        <v>0</v>
      </c>
      <c r="S720" s="12" t="s">
        <v>1</v>
      </c>
      <c r="T720" s="12" t="s">
        <v>42</v>
      </c>
      <c r="U720" s="6" t="str">
        <f t="shared" si="164"/>
        <v>Propriedade destinada a orientar:    é.ao.suleste</v>
      </c>
      <c r="V720" s="6" t="str">
        <f t="shared" si="165"/>
        <v>Dado para orientar:     ao.suleste          Deve ser formatado como (xsd:boolean)</v>
      </c>
      <c r="W720" s="28" t="s">
        <v>1445</v>
      </c>
      <c r="X720" s="22" t="str">
        <f t="shared" si="157"/>
        <v>orie.110</v>
      </c>
      <c r="Y720" s="48" t="str">
        <f t="shared" si="158"/>
        <v>É um conceito de orientar</v>
      </c>
      <c r="Z720" s="47" t="str">
        <f t="shared" si="166"/>
        <v>Declara que el elemento está orientado hacia el sureste (SE).</v>
      </c>
      <c r="AA720" s="50" t="str">
        <f t="shared" si="159"/>
        <v>null</v>
      </c>
      <c r="AB720" s="51" t="s">
        <v>0</v>
      </c>
      <c r="AC720" s="50" t="str">
        <f t="shared" si="160"/>
        <v>null</v>
      </c>
      <c r="AD720" s="51" t="s">
        <v>0</v>
      </c>
    </row>
    <row r="721" spans="1:30" s="31" customFormat="1" ht="6" customHeight="1" x14ac:dyDescent="0.25">
      <c r="A721" s="4">
        <v>721</v>
      </c>
      <c r="B721" s="11" t="s">
        <v>36</v>
      </c>
      <c r="C721" s="27" t="str">
        <f t="shared" si="161"/>
        <v>p.orientar</v>
      </c>
      <c r="D721" s="7" t="str">
        <f t="shared" si="162"/>
        <v>é.ao.nordeste</v>
      </c>
      <c r="E721" s="10" t="s">
        <v>37</v>
      </c>
      <c r="F721" s="20" t="str">
        <f t="shared" si="163"/>
        <v>d.orientar</v>
      </c>
      <c r="G721" s="35" t="s">
        <v>1450</v>
      </c>
      <c r="H721" s="26" t="s">
        <v>48</v>
      </c>
      <c r="I721" s="29" t="s">
        <v>0</v>
      </c>
      <c r="J721" s="25" t="s">
        <v>0</v>
      </c>
      <c r="K721" s="25" t="s">
        <v>0</v>
      </c>
      <c r="L721" s="25" t="s">
        <v>0</v>
      </c>
      <c r="M721" s="25" t="s">
        <v>0</v>
      </c>
      <c r="N721" s="25" t="s">
        <v>0</v>
      </c>
      <c r="O721" s="25" t="s">
        <v>0</v>
      </c>
      <c r="P721" s="25" t="s">
        <v>0</v>
      </c>
      <c r="Q721" s="25" t="s">
        <v>0</v>
      </c>
      <c r="R721" s="25" t="s">
        <v>0</v>
      </c>
      <c r="S721" s="12" t="s">
        <v>1</v>
      </c>
      <c r="T721" s="12" t="s">
        <v>42</v>
      </c>
      <c r="U721" s="6" t="str">
        <f t="shared" si="164"/>
        <v>Propriedade destinada a orientar:    é.ao.nordeste</v>
      </c>
      <c r="V721" s="6" t="str">
        <f t="shared" si="165"/>
        <v>Dado para orientar:     ao.nordeste          Deve ser formatado como (xsd:boolean)</v>
      </c>
      <c r="W721" s="28" t="s">
        <v>1451</v>
      </c>
      <c r="X721" s="22" t="str">
        <f t="shared" si="157"/>
        <v>orie.111</v>
      </c>
      <c r="Y721" s="48" t="str">
        <f t="shared" si="158"/>
        <v>É um conceito de orientar</v>
      </c>
      <c r="Z721" s="47" t="str">
        <f t="shared" si="166"/>
        <v>Declara que el elemento está orientado hacia el noreste (NE).</v>
      </c>
      <c r="AA721" s="50" t="str">
        <f t="shared" si="159"/>
        <v>null</v>
      </c>
      <c r="AB721" s="51" t="s">
        <v>0</v>
      </c>
      <c r="AC721" s="50" t="str">
        <f t="shared" si="160"/>
        <v>null</v>
      </c>
      <c r="AD721" s="51" t="s">
        <v>0</v>
      </c>
    </row>
    <row r="722" spans="1:30" s="31" customFormat="1" ht="6" customHeight="1" x14ac:dyDescent="0.25">
      <c r="A722" s="4">
        <v>722</v>
      </c>
      <c r="B722" s="11" t="s">
        <v>36</v>
      </c>
      <c r="C722" s="27" t="str">
        <f t="shared" si="161"/>
        <v>p.orientar</v>
      </c>
      <c r="D722" s="7" t="str">
        <f t="shared" si="162"/>
        <v>é.ao.nascente</v>
      </c>
      <c r="E722" s="10" t="s">
        <v>37</v>
      </c>
      <c r="F722" s="20" t="str">
        <f t="shared" si="163"/>
        <v>d.orientar</v>
      </c>
      <c r="G722" s="35" t="s">
        <v>1454</v>
      </c>
      <c r="H722" s="26" t="s">
        <v>48</v>
      </c>
      <c r="I722" s="29" t="s">
        <v>0</v>
      </c>
      <c r="J722" s="25" t="s">
        <v>0</v>
      </c>
      <c r="K722" s="25" t="s">
        <v>0</v>
      </c>
      <c r="L722" s="25" t="s">
        <v>0</v>
      </c>
      <c r="M722" s="25" t="s">
        <v>0</v>
      </c>
      <c r="N722" s="25" t="s">
        <v>0</v>
      </c>
      <c r="O722" s="25" t="s">
        <v>0</v>
      </c>
      <c r="P722" s="25" t="s">
        <v>0</v>
      </c>
      <c r="Q722" s="25" t="s">
        <v>0</v>
      </c>
      <c r="R722" s="25" t="s">
        <v>0</v>
      </c>
      <c r="S722" s="12" t="s">
        <v>1</v>
      </c>
      <c r="T722" s="12" t="s">
        <v>42</v>
      </c>
      <c r="U722" s="6" t="str">
        <f t="shared" si="164"/>
        <v>Propriedade destinada a orientar:    é.ao.nascente</v>
      </c>
      <c r="V722" s="6" t="str">
        <f t="shared" si="165"/>
        <v>Dado para orientar:     ao.nascente          Deve ser formatado como (xsd:boolean)</v>
      </c>
      <c r="W722" s="28" t="s">
        <v>1452</v>
      </c>
      <c r="X722" s="22" t="str">
        <f t="shared" si="157"/>
        <v>orie.112</v>
      </c>
      <c r="Y722" s="48" t="str">
        <f t="shared" si="158"/>
        <v>É um conceito de orientar</v>
      </c>
      <c r="Z722" s="47" t="str">
        <f t="shared" si="166"/>
        <v>Declara que el elemento está orientado hacia el Este (E).</v>
      </c>
      <c r="AA722" s="50" t="str">
        <f t="shared" si="159"/>
        <v>null</v>
      </c>
      <c r="AB722" s="51" t="s">
        <v>0</v>
      </c>
      <c r="AC722" s="50" t="str">
        <f t="shared" si="160"/>
        <v>null</v>
      </c>
      <c r="AD722" s="51" t="s">
        <v>0</v>
      </c>
    </row>
    <row r="723" spans="1:30" s="31" customFormat="1" ht="6" customHeight="1" x14ac:dyDescent="0.25">
      <c r="A723" s="4">
        <v>723</v>
      </c>
      <c r="B723" s="11" t="s">
        <v>36</v>
      </c>
      <c r="C723" s="27" t="str">
        <f t="shared" si="161"/>
        <v>p.orientar</v>
      </c>
      <c r="D723" s="7" t="str">
        <f t="shared" si="162"/>
        <v>é.ao.poente</v>
      </c>
      <c r="E723" s="10" t="s">
        <v>37</v>
      </c>
      <c r="F723" s="20" t="str">
        <f t="shared" si="163"/>
        <v>d.orientar</v>
      </c>
      <c r="G723" s="35" t="s">
        <v>1455</v>
      </c>
      <c r="H723" s="26" t="s">
        <v>48</v>
      </c>
      <c r="I723" s="29" t="s">
        <v>0</v>
      </c>
      <c r="J723" s="25" t="s">
        <v>0</v>
      </c>
      <c r="K723" s="25" t="s">
        <v>0</v>
      </c>
      <c r="L723" s="25" t="s">
        <v>0</v>
      </c>
      <c r="M723" s="25" t="s">
        <v>0</v>
      </c>
      <c r="N723" s="25" t="s">
        <v>0</v>
      </c>
      <c r="O723" s="25" t="s">
        <v>0</v>
      </c>
      <c r="P723" s="25" t="s">
        <v>0</v>
      </c>
      <c r="Q723" s="25" t="s">
        <v>0</v>
      </c>
      <c r="R723" s="25" t="s">
        <v>0</v>
      </c>
      <c r="S723" s="12" t="s">
        <v>1</v>
      </c>
      <c r="T723" s="12" t="s">
        <v>42</v>
      </c>
      <c r="U723" s="6" t="str">
        <f t="shared" si="164"/>
        <v>Propriedade destinada a orientar:    é.ao.poente</v>
      </c>
      <c r="V723" s="6" t="str">
        <f t="shared" si="165"/>
        <v>Dado para orientar:     ao.poente          Deve ser formatado como (xsd:boolean)</v>
      </c>
      <c r="W723" s="28" t="s">
        <v>1453</v>
      </c>
      <c r="X723" s="22" t="str">
        <f t="shared" si="157"/>
        <v>orie.113</v>
      </c>
      <c r="Y723" s="48" t="str">
        <f t="shared" si="158"/>
        <v>É um conceito de orientar</v>
      </c>
      <c r="Z723" s="47" t="str">
        <f t="shared" si="166"/>
        <v>Declara que el elemento está orientado hacia el oeste (W).</v>
      </c>
      <c r="AA723" s="50" t="str">
        <f t="shared" si="159"/>
        <v>null</v>
      </c>
      <c r="AB723" s="51" t="s">
        <v>0</v>
      </c>
      <c r="AC723" s="50" t="str">
        <f t="shared" si="160"/>
        <v>null</v>
      </c>
      <c r="AD723" s="51" t="s">
        <v>0</v>
      </c>
    </row>
    <row r="724" spans="1:30" s="31" customFormat="1" ht="6" customHeight="1" x14ac:dyDescent="0.25">
      <c r="A724" s="4">
        <v>724</v>
      </c>
      <c r="B724" s="11" t="s">
        <v>36</v>
      </c>
      <c r="C724" s="30" t="str">
        <f t="shared" si="161"/>
        <v>p.pagar</v>
      </c>
      <c r="D724" s="7" t="str">
        <f t="shared" si="162"/>
        <v>é.despesa</v>
      </c>
      <c r="E724" s="10" t="s">
        <v>37</v>
      </c>
      <c r="F724" s="19" t="s">
        <v>987</v>
      </c>
      <c r="G724" s="34" t="s">
        <v>1580</v>
      </c>
      <c r="H724" s="26" t="s">
        <v>48</v>
      </c>
      <c r="I724" s="29" t="s">
        <v>0</v>
      </c>
      <c r="J724" s="23" t="s">
        <v>0</v>
      </c>
      <c r="K724" s="23" t="s">
        <v>0</v>
      </c>
      <c r="L724" s="23" t="s">
        <v>0</v>
      </c>
      <c r="M724" s="23" t="s">
        <v>0</v>
      </c>
      <c r="N724" s="25" t="s">
        <v>0</v>
      </c>
      <c r="O724" s="23" t="s">
        <v>0</v>
      </c>
      <c r="P724" s="23" t="s">
        <v>0</v>
      </c>
      <c r="Q724" s="23" t="s">
        <v>1582</v>
      </c>
      <c r="R724" s="25" t="s">
        <v>0</v>
      </c>
      <c r="S724" s="12" t="s">
        <v>1</v>
      </c>
      <c r="T724" s="12" t="s">
        <v>42</v>
      </c>
      <c r="U724" s="6" t="str">
        <f t="shared" si="164"/>
        <v>Propriedade destinada a pagar:    é.despesa</v>
      </c>
      <c r="V724" s="6" t="str">
        <f t="shared" si="165"/>
        <v>Dado para pagar:     despesa          Deve ser formatado como (xsd:boolean)</v>
      </c>
      <c r="W724" s="28" t="s">
        <v>1584</v>
      </c>
      <c r="X724" s="22" t="str">
        <f t="shared" si="157"/>
        <v>paga.100</v>
      </c>
      <c r="Y724" s="48" t="str">
        <f t="shared" si="158"/>
        <v>É um conceito de pagar</v>
      </c>
      <c r="Z724" s="47" t="str">
        <f t="shared" si="166"/>
        <v>Califica el pago como un gasto.</v>
      </c>
      <c r="AA724" s="50" t="str">
        <f t="shared" si="159"/>
        <v>null</v>
      </c>
      <c r="AB724" s="51" t="s">
        <v>0</v>
      </c>
      <c r="AC724" s="50" t="str">
        <f t="shared" si="160"/>
        <v>null</v>
      </c>
      <c r="AD724" s="51" t="s">
        <v>0</v>
      </c>
    </row>
    <row r="725" spans="1:30" s="31" customFormat="1" ht="6" customHeight="1" x14ac:dyDescent="0.25">
      <c r="A725" s="4">
        <v>725</v>
      </c>
      <c r="B725" s="11" t="s">
        <v>36</v>
      </c>
      <c r="C725" s="27" t="str">
        <f t="shared" si="161"/>
        <v>p.pagar</v>
      </c>
      <c r="D725" s="7" t="str">
        <f t="shared" si="162"/>
        <v>é.nota.fiscal</v>
      </c>
      <c r="E725" s="10" t="s">
        <v>37</v>
      </c>
      <c r="F725" s="20" t="str">
        <f t="shared" ref="F725:F730" si="167">F724</f>
        <v>d.pagar</v>
      </c>
      <c r="G725" s="33" t="s">
        <v>988</v>
      </c>
      <c r="H725" s="26" t="s">
        <v>38</v>
      </c>
      <c r="I725" s="29" t="s">
        <v>0</v>
      </c>
      <c r="J725" s="25" t="s">
        <v>0</v>
      </c>
      <c r="K725" s="25" t="s">
        <v>0</v>
      </c>
      <c r="L725" s="25" t="s">
        <v>0</v>
      </c>
      <c r="M725" s="25" t="s">
        <v>0</v>
      </c>
      <c r="N725" s="25" t="s">
        <v>0</v>
      </c>
      <c r="O725" s="25" t="s">
        <v>0</v>
      </c>
      <c r="P725" s="25" t="s">
        <v>0</v>
      </c>
      <c r="Q725" s="25" t="s">
        <v>0</v>
      </c>
      <c r="R725" s="25" t="s">
        <v>0</v>
      </c>
      <c r="S725" s="12" t="s">
        <v>1</v>
      </c>
      <c r="T725" s="12" t="s">
        <v>42</v>
      </c>
      <c r="U725" s="6" t="str">
        <f t="shared" si="164"/>
        <v>Propriedade destinada a pagar:    é.nota.fiscal</v>
      </c>
      <c r="V725" s="6" t="str">
        <f t="shared" si="165"/>
        <v>Dado para pagar:     nota.fiscal          Deve ser formatado como (xsd:string)</v>
      </c>
      <c r="W725" s="28" t="s">
        <v>992</v>
      </c>
      <c r="X725" s="22" t="str">
        <f t="shared" si="157"/>
        <v>paga.101</v>
      </c>
      <c r="Y725" s="48" t="str">
        <f t="shared" si="158"/>
        <v>É um conceito de pagar</v>
      </c>
      <c r="Z725" s="47" t="str">
        <f t="shared" si="166"/>
        <v>Identificación de la factura.</v>
      </c>
      <c r="AA725" s="50" t="str">
        <f t="shared" si="159"/>
        <v>null</v>
      </c>
      <c r="AB725" s="51" t="s">
        <v>0</v>
      </c>
      <c r="AC725" s="50" t="str">
        <f t="shared" si="160"/>
        <v>null</v>
      </c>
      <c r="AD725" s="51" t="s">
        <v>0</v>
      </c>
    </row>
    <row r="726" spans="1:30" s="31" customFormat="1" ht="6" customHeight="1" x14ac:dyDescent="0.25">
      <c r="A726" s="4">
        <v>726</v>
      </c>
      <c r="B726" s="11" t="s">
        <v>36</v>
      </c>
      <c r="C726" s="27" t="str">
        <f t="shared" si="161"/>
        <v>p.pagar</v>
      </c>
      <c r="D726" s="7" t="str">
        <f t="shared" si="162"/>
        <v>é.nota.fiscal.eletrônica</v>
      </c>
      <c r="E726" s="10" t="s">
        <v>37</v>
      </c>
      <c r="F726" s="20" t="str">
        <f t="shared" si="167"/>
        <v>d.pagar</v>
      </c>
      <c r="G726" s="33" t="s">
        <v>990</v>
      </c>
      <c r="H726" s="26" t="s">
        <v>38</v>
      </c>
      <c r="I726" s="29" t="s">
        <v>0</v>
      </c>
      <c r="J726" s="25" t="s">
        <v>0</v>
      </c>
      <c r="K726" s="25" t="s">
        <v>0</v>
      </c>
      <c r="L726" s="25" t="s">
        <v>0</v>
      </c>
      <c r="M726" s="25" t="s">
        <v>0</v>
      </c>
      <c r="N726" s="25" t="s">
        <v>0</v>
      </c>
      <c r="O726" s="25" t="s">
        <v>0</v>
      </c>
      <c r="P726" s="25" t="s">
        <v>0</v>
      </c>
      <c r="Q726" s="25" t="s">
        <v>0</v>
      </c>
      <c r="R726" s="25" t="s">
        <v>0</v>
      </c>
      <c r="S726" s="12" t="s">
        <v>1</v>
      </c>
      <c r="T726" s="12" t="s">
        <v>42</v>
      </c>
      <c r="U726" s="6" t="str">
        <f t="shared" si="164"/>
        <v>Propriedade destinada a pagar:    é.nota.fiscal.eletrônica</v>
      </c>
      <c r="V726" s="6" t="str">
        <f t="shared" si="165"/>
        <v>Dado para pagar:     nota.fiscal.eletrônica          Deve ser formatado como (xsd:string)</v>
      </c>
      <c r="W726" s="28" t="s">
        <v>1602</v>
      </c>
      <c r="X726" s="22" t="str">
        <f t="shared" si="157"/>
        <v>paga.102</v>
      </c>
      <c r="Y726" s="48" t="str">
        <f t="shared" si="158"/>
        <v>É um conceito de pagar</v>
      </c>
      <c r="Z726" s="47" t="str">
        <f t="shared" si="166"/>
        <v>Identificación de la factura electrónica.</v>
      </c>
      <c r="AA726" s="50" t="str">
        <f t="shared" si="159"/>
        <v>null</v>
      </c>
      <c r="AB726" s="51" t="s">
        <v>0</v>
      </c>
      <c r="AC726" s="50" t="str">
        <f t="shared" si="160"/>
        <v>null</v>
      </c>
      <c r="AD726" s="51" t="s">
        <v>0</v>
      </c>
    </row>
    <row r="727" spans="1:30" s="31" customFormat="1" ht="6" customHeight="1" x14ac:dyDescent="0.25">
      <c r="A727" s="4">
        <v>727</v>
      </c>
      <c r="B727" s="11" t="s">
        <v>36</v>
      </c>
      <c r="C727" s="27" t="str">
        <f t="shared" si="161"/>
        <v>p.pagar</v>
      </c>
      <c r="D727" s="7" t="str">
        <f t="shared" si="162"/>
        <v>é.ordem.de.compra</v>
      </c>
      <c r="E727" s="10" t="s">
        <v>37</v>
      </c>
      <c r="F727" s="20" t="str">
        <f t="shared" si="167"/>
        <v>d.pagar</v>
      </c>
      <c r="G727" s="34" t="s">
        <v>394</v>
      </c>
      <c r="H727" s="5" t="s">
        <v>38</v>
      </c>
      <c r="I727" s="29" t="s">
        <v>0</v>
      </c>
      <c r="J727" s="23" t="s">
        <v>0</v>
      </c>
      <c r="K727" s="23" t="s">
        <v>0</v>
      </c>
      <c r="L727" s="23" t="s">
        <v>0</v>
      </c>
      <c r="M727" s="23" t="s">
        <v>0</v>
      </c>
      <c r="N727" s="25" t="s">
        <v>0</v>
      </c>
      <c r="O727" s="23" t="s">
        <v>0</v>
      </c>
      <c r="P727" s="23" t="s">
        <v>0</v>
      </c>
      <c r="Q727" s="23" t="s">
        <v>0</v>
      </c>
      <c r="R727" s="25" t="s">
        <v>0</v>
      </c>
      <c r="S727" s="12" t="s">
        <v>1</v>
      </c>
      <c r="T727" s="12" t="s">
        <v>42</v>
      </c>
      <c r="U727" s="6" t="str">
        <f t="shared" si="164"/>
        <v>Propriedade destinada a pagar:    é.ordem.de.compra</v>
      </c>
      <c r="V727" s="6" t="str">
        <f t="shared" si="165"/>
        <v>Dado para pagar:     ordem.de.compra          Deve ser formatado como (xsd:string)</v>
      </c>
      <c r="W727" s="28" t="s">
        <v>230</v>
      </c>
      <c r="X727" s="22" t="str">
        <f t="shared" si="157"/>
        <v>paga.103</v>
      </c>
      <c r="Y727" s="48" t="str">
        <f t="shared" si="158"/>
        <v>É um conceito de pagar</v>
      </c>
      <c r="Z727" s="47" t="str">
        <f t="shared" si="166"/>
        <v>Identificación de una orden de compra.</v>
      </c>
      <c r="AA727" s="50" t="str">
        <f t="shared" si="159"/>
        <v>null</v>
      </c>
      <c r="AB727" s="51" t="s">
        <v>0</v>
      </c>
      <c r="AC727" s="50" t="str">
        <f t="shared" si="160"/>
        <v>null</v>
      </c>
      <c r="AD727" s="51" t="s">
        <v>0</v>
      </c>
    </row>
    <row r="728" spans="1:30" s="31" customFormat="1" ht="6" customHeight="1" x14ac:dyDescent="0.25">
      <c r="A728" s="4">
        <v>728</v>
      </c>
      <c r="B728" s="11" t="s">
        <v>36</v>
      </c>
      <c r="C728" s="27" t="str">
        <f t="shared" si="161"/>
        <v>p.pagar</v>
      </c>
      <c r="D728" s="7" t="str">
        <f t="shared" si="162"/>
        <v>é.ordem.de.serviço</v>
      </c>
      <c r="E728" s="10" t="s">
        <v>37</v>
      </c>
      <c r="F728" s="20" t="str">
        <f t="shared" si="167"/>
        <v>d.pagar</v>
      </c>
      <c r="G728" s="34" t="s">
        <v>943</v>
      </c>
      <c r="H728" s="5" t="s">
        <v>38</v>
      </c>
      <c r="I728" s="29" t="s">
        <v>0</v>
      </c>
      <c r="J728" s="23" t="s">
        <v>0</v>
      </c>
      <c r="K728" s="23" t="s">
        <v>0</v>
      </c>
      <c r="L728" s="23" t="s">
        <v>0</v>
      </c>
      <c r="M728" s="23" t="s">
        <v>0</v>
      </c>
      <c r="N728" s="25" t="s">
        <v>0</v>
      </c>
      <c r="O728" s="23" t="s">
        <v>0</v>
      </c>
      <c r="P728" s="23" t="s">
        <v>0</v>
      </c>
      <c r="Q728" s="23" t="s">
        <v>0</v>
      </c>
      <c r="R728" s="25" t="s">
        <v>0</v>
      </c>
      <c r="S728" s="12" t="s">
        <v>1</v>
      </c>
      <c r="T728" s="12" t="s">
        <v>42</v>
      </c>
      <c r="U728" s="6" t="str">
        <f t="shared" si="164"/>
        <v>Propriedade destinada a pagar:    é.ordem.de.serviço</v>
      </c>
      <c r="V728" s="6" t="str">
        <f t="shared" si="165"/>
        <v>Dado para pagar:     ordem.de.serviço          Deve ser formatado como (xsd:string)</v>
      </c>
      <c r="W728" s="28" t="s">
        <v>944</v>
      </c>
      <c r="X728" s="22" t="str">
        <f t="shared" si="157"/>
        <v>paga.104</v>
      </c>
      <c r="Y728" s="48" t="str">
        <f t="shared" si="158"/>
        <v>É um conceito de pagar</v>
      </c>
      <c r="Z728" s="47" t="str">
        <f t="shared" si="166"/>
        <v>Identificación de una orden de trabajo.</v>
      </c>
      <c r="AA728" s="50" t="str">
        <f t="shared" si="159"/>
        <v>null</v>
      </c>
      <c r="AB728" s="51" t="s">
        <v>0</v>
      </c>
      <c r="AC728" s="50" t="str">
        <f t="shared" si="160"/>
        <v>null</v>
      </c>
      <c r="AD728" s="51" t="s">
        <v>0</v>
      </c>
    </row>
    <row r="729" spans="1:30" s="31" customFormat="1" ht="6" customHeight="1" x14ac:dyDescent="0.25">
      <c r="A729" s="4">
        <v>729</v>
      </c>
      <c r="B729" s="11" t="s">
        <v>36</v>
      </c>
      <c r="C729" s="27" t="str">
        <f t="shared" si="161"/>
        <v>p.pagar</v>
      </c>
      <c r="D729" s="7" t="str">
        <f t="shared" si="162"/>
        <v>é.pagado.por</v>
      </c>
      <c r="E729" s="10" t="s">
        <v>37</v>
      </c>
      <c r="F729" s="20" t="str">
        <f t="shared" si="167"/>
        <v>d.pagar</v>
      </c>
      <c r="G729" s="33" t="s">
        <v>1599</v>
      </c>
      <c r="H729" s="26" t="s">
        <v>38</v>
      </c>
      <c r="I729" s="29" t="s">
        <v>0</v>
      </c>
      <c r="J729" s="25" t="s">
        <v>0</v>
      </c>
      <c r="K729" s="25" t="s">
        <v>0</v>
      </c>
      <c r="L729" s="25" t="s">
        <v>0</v>
      </c>
      <c r="M729" s="25" t="s">
        <v>0</v>
      </c>
      <c r="N729" s="25" t="s">
        <v>0</v>
      </c>
      <c r="O729" s="25" t="s">
        <v>0</v>
      </c>
      <c r="P729" s="25" t="s">
        <v>0</v>
      </c>
      <c r="Q729" s="25" t="s">
        <v>0</v>
      </c>
      <c r="R729" s="25" t="s">
        <v>0</v>
      </c>
      <c r="S729" s="12" t="s">
        <v>1</v>
      </c>
      <c r="T729" s="12" t="s">
        <v>42</v>
      </c>
      <c r="U729" s="6" t="str">
        <f t="shared" si="164"/>
        <v>Propriedade destinada a pagar:    é.pagado.por</v>
      </c>
      <c r="V729" s="6" t="str">
        <f t="shared" si="165"/>
        <v>Dado para pagar:     pagado.por          Deve ser formatado como (xsd:string)</v>
      </c>
      <c r="W729" s="28" t="s">
        <v>1600</v>
      </c>
      <c r="X729" s="22" t="str">
        <f t="shared" si="157"/>
        <v>paga.105</v>
      </c>
      <c r="Y729" s="48" t="str">
        <f t="shared" si="158"/>
        <v>É um conceito de pagar</v>
      </c>
      <c r="Z729" s="47" t="str">
        <f t="shared" si="166"/>
        <v>Identificación del pagador.</v>
      </c>
      <c r="AA729" s="50" t="str">
        <f t="shared" si="159"/>
        <v>null</v>
      </c>
      <c r="AB729" s="51" t="s">
        <v>0</v>
      </c>
      <c r="AC729" s="50" t="str">
        <f t="shared" si="160"/>
        <v>null</v>
      </c>
      <c r="AD729" s="51" t="s">
        <v>0</v>
      </c>
    </row>
    <row r="730" spans="1:30" s="31" customFormat="1" ht="6" customHeight="1" x14ac:dyDescent="0.25">
      <c r="A730" s="4">
        <v>730</v>
      </c>
      <c r="B730" s="11" t="s">
        <v>36</v>
      </c>
      <c r="C730" s="27" t="str">
        <f t="shared" si="161"/>
        <v>p.pagar</v>
      </c>
      <c r="D730" s="7" t="str">
        <f t="shared" si="162"/>
        <v>é.chave.pix</v>
      </c>
      <c r="E730" s="10" t="s">
        <v>37</v>
      </c>
      <c r="F730" s="20" t="str">
        <f t="shared" si="167"/>
        <v>d.pagar</v>
      </c>
      <c r="G730" s="33" t="s">
        <v>1869</v>
      </c>
      <c r="H730" s="26" t="s">
        <v>38</v>
      </c>
      <c r="I730" s="29" t="s">
        <v>39</v>
      </c>
      <c r="J730" s="25" t="s">
        <v>0</v>
      </c>
      <c r="K730" s="25" t="s">
        <v>0</v>
      </c>
      <c r="L730" s="25" t="s">
        <v>0</v>
      </c>
      <c r="M730" s="25" t="s">
        <v>0</v>
      </c>
      <c r="N730" s="25" t="s">
        <v>0</v>
      </c>
      <c r="O730" s="25" t="s">
        <v>0</v>
      </c>
      <c r="P730" s="25" t="s">
        <v>0</v>
      </c>
      <c r="Q730" s="25" t="s">
        <v>0</v>
      </c>
      <c r="R730" s="25" t="s">
        <v>0</v>
      </c>
      <c r="S730" s="12" t="s">
        <v>1</v>
      </c>
      <c r="T730" s="12" t="s">
        <v>42</v>
      </c>
      <c r="U730" s="6" t="str">
        <f t="shared" si="164"/>
        <v>Propriedade destinada a pagar:    é.chave.pix</v>
      </c>
      <c r="V730" s="6" t="str">
        <f t="shared" si="165"/>
        <v>Dado para pagar:     chave.pix          Deve ser formatado como (xsd:string)</v>
      </c>
      <c r="W730" s="28" t="s">
        <v>1870</v>
      </c>
      <c r="X730" s="22" t="str">
        <f t="shared" si="157"/>
        <v>paga.106</v>
      </c>
      <c r="Y730" s="48" t="str">
        <f t="shared" si="158"/>
        <v>É um conceito de pagar</v>
      </c>
      <c r="Z730" s="47" t="str">
        <f t="shared" si="166"/>
        <v>Identificación de la clave utilizada para el pago rápido tipo Pix.</v>
      </c>
      <c r="AA730" s="50" t="str">
        <f t="shared" si="159"/>
        <v>null</v>
      </c>
      <c r="AB730" s="51" t="s">
        <v>0</v>
      </c>
      <c r="AC730" s="50" t="str">
        <f t="shared" si="160"/>
        <v>null</v>
      </c>
      <c r="AD730" s="51" t="s">
        <v>0</v>
      </c>
    </row>
    <row r="731" spans="1:30" s="31" customFormat="1" ht="6" customHeight="1" x14ac:dyDescent="0.25">
      <c r="A731" s="4">
        <v>731</v>
      </c>
      <c r="B731" s="11" t="s">
        <v>36</v>
      </c>
      <c r="C731" s="27" t="str">
        <f t="shared" si="161"/>
        <v>p.pagar</v>
      </c>
      <c r="D731" s="7" t="str">
        <f t="shared" si="162"/>
        <v>é.recebido.por</v>
      </c>
      <c r="E731" s="10" t="s">
        <v>37</v>
      </c>
      <c r="F731" s="20" t="str">
        <f>F729</f>
        <v>d.pagar</v>
      </c>
      <c r="G731" s="33" t="s">
        <v>1598</v>
      </c>
      <c r="H731" s="26" t="s">
        <v>38</v>
      </c>
      <c r="I731" s="29" t="s">
        <v>0</v>
      </c>
      <c r="J731" s="25" t="s">
        <v>0</v>
      </c>
      <c r="K731" s="25" t="s">
        <v>0</v>
      </c>
      <c r="L731" s="25" t="s">
        <v>0</v>
      </c>
      <c r="M731" s="25" t="s">
        <v>0</v>
      </c>
      <c r="N731" s="25" t="s">
        <v>0</v>
      </c>
      <c r="O731" s="25" t="s">
        <v>0</v>
      </c>
      <c r="P731" s="25" t="s">
        <v>0</v>
      </c>
      <c r="Q731" s="25" t="s">
        <v>0</v>
      </c>
      <c r="R731" s="25" t="s">
        <v>0</v>
      </c>
      <c r="S731" s="12" t="s">
        <v>1</v>
      </c>
      <c r="T731" s="12" t="s">
        <v>42</v>
      </c>
      <c r="U731" s="6" t="str">
        <f t="shared" si="164"/>
        <v>Propriedade destinada a pagar:    é.recebido.por</v>
      </c>
      <c r="V731" s="6" t="str">
        <f t="shared" si="165"/>
        <v>Dado para pagar:     recebido.por          Deve ser formatado como (xsd:string)</v>
      </c>
      <c r="W731" s="28" t="s">
        <v>1601</v>
      </c>
      <c r="X731" s="22" t="str">
        <f t="shared" si="157"/>
        <v>paga.107</v>
      </c>
      <c r="Y731" s="48" t="str">
        <f t="shared" si="158"/>
        <v>É um conceito de pagar</v>
      </c>
      <c r="Z731" s="47" t="str">
        <f t="shared" si="166"/>
        <v>Identificación del receptor.</v>
      </c>
      <c r="AA731" s="50" t="str">
        <f t="shared" si="159"/>
        <v>null</v>
      </c>
      <c r="AB731" s="51" t="s">
        <v>0</v>
      </c>
      <c r="AC731" s="50" t="str">
        <f t="shared" si="160"/>
        <v>null</v>
      </c>
      <c r="AD731" s="51" t="s">
        <v>0</v>
      </c>
    </row>
    <row r="732" spans="1:30" s="31" customFormat="1" ht="6" customHeight="1" x14ac:dyDescent="0.25">
      <c r="A732" s="4">
        <v>732</v>
      </c>
      <c r="B732" s="11" t="s">
        <v>36</v>
      </c>
      <c r="C732" s="27" t="str">
        <f t="shared" si="161"/>
        <v>p.pagar</v>
      </c>
      <c r="D732" s="7" t="str">
        <f t="shared" si="162"/>
        <v>é.receita</v>
      </c>
      <c r="E732" s="10" t="s">
        <v>37</v>
      </c>
      <c r="F732" s="20" t="str">
        <f t="shared" ref="F732:F739" si="168">F731</f>
        <v>d.pagar</v>
      </c>
      <c r="G732" s="34" t="s">
        <v>1579</v>
      </c>
      <c r="H732" s="26" t="s">
        <v>48</v>
      </c>
      <c r="I732" s="29" t="s">
        <v>0</v>
      </c>
      <c r="J732" s="23" t="s">
        <v>0</v>
      </c>
      <c r="K732" s="23" t="s">
        <v>0</v>
      </c>
      <c r="L732" s="23" t="s">
        <v>0</v>
      </c>
      <c r="M732" s="23" t="s">
        <v>0</v>
      </c>
      <c r="N732" s="25" t="s">
        <v>0</v>
      </c>
      <c r="O732" s="23" t="s">
        <v>0</v>
      </c>
      <c r="P732" s="23" t="s">
        <v>0</v>
      </c>
      <c r="Q732" s="23" t="s">
        <v>1581</v>
      </c>
      <c r="R732" s="25" t="s">
        <v>0</v>
      </c>
      <c r="S732" s="12" t="s">
        <v>1</v>
      </c>
      <c r="T732" s="12" t="s">
        <v>42</v>
      </c>
      <c r="U732" s="6" t="str">
        <f t="shared" si="164"/>
        <v>Propriedade destinada a pagar:    é.receita</v>
      </c>
      <c r="V732" s="6" t="str">
        <f t="shared" si="165"/>
        <v>Dado para pagar:     receita          Deve ser formatado como (xsd:boolean)</v>
      </c>
      <c r="W732" s="28" t="s">
        <v>1583</v>
      </c>
      <c r="X732" s="22" t="str">
        <f t="shared" si="157"/>
        <v>paga.108</v>
      </c>
      <c r="Y732" s="48" t="str">
        <f t="shared" si="158"/>
        <v>É um conceito de pagar</v>
      </c>
      <c r="Z732" s="47" t="str">
        <f t="shared" si="166"/>
        <v>Califica el pago como ingreso.</v>
      </c>
      <c r="AA732" s="50" t="str">
        <f t="shared" si="159"/>
        <v>null</v>
      </c>
      <c r="AB732" s="51" t="s">
        <v>0</v>
      </c>
      <c r="AC732" s="50" t="str">
        <f t="shared" si="160"/>
        <v>null</v>
      </c>
      <c r="AD732" s="51" t="s">
        <v>0</v>
      </c>
    </row>
    <row r="733" spans="1:30" s="31" customFormat="1" ht="6" customHeight="1" x14ac:dyDescent="0.25">
      <c r="A733" s="4">
        <v>733</v>
      </c>
      <c r="B733" s="11" t="s">
        <v>36</v>
      </c>
      <c r="C733" s="27" t="str">
        <f t="shared" si="161"/>
        <v>p.pagar</v>
      </c>
      <c r="D733" s="7" t="str">
        <f t="shared" si="162"/>
        <v>é.recibo</v>
      </c>
      <c r="E733" s="10" t="s">
        <v>37</v>
      </c>
      <c r="F733" s="20" t="str">
        <f t="shared" si="168"/>
        <v>d.pagar</v>
      </c>
      <c r="G733" s="33" t="s">
        <v>989</v>
      </c>
      <c r="H733" s="26" t="s">
        <v>46</v>
      </c>
      <c r="I733" s="29" t="s">
        <v>0</v>
      </c>
      <c r="J733" s="25" t="s">
        <v>0</v>
      </c>
      <c r="K733" s="25" t="s">
        <v>0</v>
      </c>
      <c r="L733" s="25" t="s">
        <v>0</v>
      </c>
      <c r="M733" s="25" t="s">
        <v>0</v>
      </c>
      <c r="N733" s="25" t="s">
        <v>0</v>
      </c>
      <c r="O733" s="25" t="s">
        <v>0</v>
      </c>
      <c r="P733" s="25" t="s">
        <v>0</v>
      </c>
      <c r="Q733" s="25" t="s">
        <v>0</v>
      </c>
      <c r="R733" s="25" t="s">
        <v>0</v>
      </c>
      <c r="S733" s="12" t="s">
        <v>1</v>
      </c>
      <c r="T733" s="12" t="s">
        <v>42</v>
      </c>
      <c r="U733" s="6" t="str">
        <f t="shared" si="164"/>
        <v>Propriedade destinada a pagar:    é.recibo</v>
      </c>
      <c r="V733" s="6" t="str">
        <f t="shared" si="165"/>
        <v>Dado para pagar:     recibo          Deve ser formatado como (xsd:double)</v>
      </c>
      <c r="W733" s="28" t="s">
        <v>1603</v>
      </c>
      <c r="X733" s="22" t="str">
        <f t="shared" si="157"/>
        <v>paga.109</v>
      </c>
      <c r="Y733" s="48" t="str">
        <f t="shared" si="158"/>
        <v>É um conceito de pagar</v>
      </c>
      <c r="Z733" s="47" t="str">
        <f t="shared" si="166"/>
        <v>Identificación del número de recibo.</v>
      </c>
      <c r="AA733" s="50" t="str">
        <f t="shared" si="159"/>
        <v>null</v>
      </c>
      <c r="AB733" s="51" t="s">
        <v>0</v>
      </c>
      <c r="AC733" s="50" t="str">
        <f t="shared" si="160"/>
        <v>null</v>
      </c>
      <c r="AD733" s="51" t="s">
        <v>0</v>
      </c>
    </row>
    <row r="734" spans="1:30" s="31" customFormat="1" ht="6" customHeight="1" x14ac:dyDescent="0.25">
      <c r="A734" s="4">
        <v>734</v>
      </c>
      <c r="B734" s="11" t="s">
        <v>36</v>
      </c>
      <c r="C734" s="27" t="str">
        <f t="shared" si="161"/>
        <v>p.pagar</v>
      </c>
      <c r="D734" s="7" t="str">
        <f t="shared" si="162"/>
        <v>é.tesorero</v>
      </c>
      <c r="E734" s="10" t="s">
        <v>37</v>
      </c>
      <c r="F734" s="20" t="str">
        <f t="shared" si="168"/>
        <v>d.pagar</v>
      </c>
      <c r="G734" s="33" t="s">
        <v>1001</v>
      </c>
      <c r="H734" s="26" t="s">
        <v>38</v>
      </c>
      <c r="I734" s="29" t="s">
        <v>0</v>
      </c>
      <c r="J734" s="25" t="s">
        <v>0</v>
      </c>
      <c r="K734" s="25" t="s">
        <v>0</v>
      </c>
      <c r="L734" s="25" t="s">
        <v>0</v>
      </c>
      <c r="M734" s="25" t="s">
        <v>0</v>
      </c>
      <c r="N734" s="25" t="s">
        <v>0</v>
      </c>
      <c r="O734" s="25" t="s">
        <v>0</v>
      </c>
      <c r="P734" s="25" t="s">
        <v>0</v>
      </c>
      <c r="Q734" s="25" t="s">
        <v>0</v>
      </c>
      <c r="R734" s="25" t="s">
        <v>0</v>
      </c>
      <c r="S734" s="12" t="s">
        <v>1</v>
      </c>
      <c r="T734" s="12" t="s">
        <v>42</v>
      </c>
      <c r="U734" s="6" t="str">
        <f t="shared" si="164"/>
        <v>Propriedade destinada a pagar:    é.tesorero</v>
      </c>
      <c r="V734" s="6" t="str">
        <f t="shared" si="165"/>
        <v>Dado para pagar:     tesorero          Deve ser formatado como (xsd:string)</v>
      </c>
      <c r="W734" s="28" t="s">
        <v>1002</v>
      </c>
      <c r="X734" s="22" t="str">
        <f t="shared" si="157"/>
        <v>paga.110</v>
      </c>
      <c r="Y734" s="48" t="str">
        <f t="shared" si="158"/>
        <v>É um conceito de pagar</v>
      </c>
      <c r="Z734" s="47" t="str">
        <f t="shared" si="166"/>
        <v>Identificación del agente responsable de la contabilidad y los pagos.</v>
      </c>
      <c r="AA734" s="50" t="str">
        <f t="shared" si="159"/>
        <v>null</v>
      </c>
      <c r="AB734" s="51" t="s">
        <v>0</v>
      </c>
      <c r="AC734" s="50" t="str">
        <f t="shared" si="160"/>
        <v>null</v>
      </c>
      <c r="AD734" s="51" t="s">
        <v>0</v>
      </c>
    </row>
    <row r="735" spans="1:30" s="31" customFormat="1" ht="6" customHeight="1" x14ac:dyDescent="0.25">
      <c r="A735" s="4">
        <v>735</v>
      </c>
      <c r="B735" s="11" t="s">
        <v>36</v>
      </c>
      <c r="C735" s="27" t="str">
        <f t="shared" si="161"/>
        <v>p.pagar</v>
      </c>
      <c r="D735" s="7" t="str">
        <f t="shared" si="162"/>
        <v>é.valor.creditado</v>
      </c>
      <c r="E735" s="10" t="s">
        <v>37</v>
      </c>
      <c r="F735" s="20" t="str">
        <f t="shared" si="168"/>
        <v>d.pagar</v>
      </c>
      <c r="G735" s="33" t="s">
        <v>1864</v>
      </c>
      <c r="H735" s="26" t="s">
        <v>46</v>
      </c>
      <c r="I735" s="29" t="s">
        <v>0</v>
      </c>
      <c r="J735" s="25" t="s">
        <v>0</v>
      </c>
      <c r="K735" s="25" t="s">
        <v>0</v>
      </c>
      <c r="L735" s="25" t="s">
        <v>0</v>
      </c>
      <c r="M735" s="25" t="s">
        <v>0</v>
      </c>
      <c r="N735" s="25" t="s">
        <v>0</v>
      </c>
      <c r="O735" s="25" t="s">
        <v>0</v>
      </c>
      <c r="P735" s="25" t="s">
        <v>0</v>
      </c>
      <c r="Q735" s="25" t="s">
        <v>0</v>
      </c>
      <c r="R735" s="25" t="s">
        <v>0</v>
      </c>
      <c r="S735" s="12" t="s">
        <v>1</v>
      </c>
      <c r="T735" s="12" t="s">
        <v>42</v>
      </c>
      <c r="U735" s="6" t="str">
        <f t="shared" si="164"/>
        <v>Propriedade destinada a pagar:    é.valor.creditado</v>
      </c>
      <c r="V735" s="6" t="str">
        <f t="shared" si="165"/>
        <v>Dado para pagar:     valor.creditado          Deve ser formatado como (xsd:double)</v>
      </c>
      <c r="W735" s="28" t="s">
        <v>1132</v>
      </c>
      <c r="X735" s="22" t="str">
        <f t="shared" si="157"/>
        <v>paga.111</v>
      </c>
      <c r="Y735" s="48" t="str">
        <f t="shared" si="158"/>
        <v>É um conceito de pagar</v>
      </c>
      <c r="Z735" s="47" t="str">
        <f t="shared" si="166"/>
        <v>Identificación del importe acreditado.</v>
      </c>
      <c r="AA735" s="50" t="str">
        <f t="shared" si="159"/>
        <v>null</v>
      </c>
      <c r="AB735" s="51" t="s">
        <v>0</v>
      </c>
      <c r="AC735" s="50" t="str">
        <f t="shared" si="160"/>
        <v>null</v>
      </c>
      <c r="AD735" s="51" t="s">
        <v>0</v>
      </c>
    </row>
    <row r="736" spans="1:30" s="31" customFormat="1" ht="6" customHeight="1" x14ac:dyDescent="0.25">
      <c r="A736" s="4">
        <v>736</v>
      </c>
      <c r="B736" s="11" t="s">
        <v>36</v>
      </c>
      <c r="C736" s="27" t="str">
        <f t="shared" si="161"/>
        <v>p.pagar</v>
      </c>
      <c r="D736" s="7" t="str">
        <f t="shared" si="162"/>
        <v>é.valor.debitado</v>
      </c>
      <c r="E736" s="10" t="s">
        <v>37</v>
      </c>
      <c r="F736" s="20" t="str">
        <f t="shared" si="168"/>
        <v>d.pagar</v>
      </c>
      <c r="G736" s="33" t="s">
        <v>1865</v>
      </c>
      <c r="H736" s="26" t="s">
        <v>46</v>
      </c>
      <c r="I736" s="29" t="s">
        <v>0</v>
      </c>
      <c r="J736" s="25" t="s">
        <v>0</v>
      </c>
      <c r="K736" s="25" t="s">
        <v>0</v>
      </c>
      <c r="L736" s="25" t="s">
        <v>0</v>
      </c>
      <c r="M736" s="25" t="s">
        <v>0</v>
      </c>
      <c r="N736" s="25" t="s">
        <v>0</v>
      </c>
      <c r="O736" s="25" t="s">
        <v>0</v>
      </c>
      <c r="P736" s="25" t="s">
        <v>0</v>
      </c>
      <c r="Q736" s="25" t="s">
        <v>0</v>
      </c>
      <c r="R736" s="25" t="s">
        <v>0</v>
      </c>
      <c r="S736" s="12" t="s">
        <v>1</v>
      </c>
      <c r="T736" s="12" t="s">
        <v>42</v>
      </c>
      <c r="U736" s="6" t="str">
        <f t="shared" si="164"/>
        <v>Propriedade destinada a pagar:    é.valor.debitado</v>
      </c>
      <c r="V736" s="6" t="str">
        <f t="shared" si="165"/>
        <v>Dado para pagar:     valor.debitado          Deve ser formatado como (xsd:double)</v>
      </c>
      <c r="W736" s="28" t="s">
        <v>1133</v>
      </c>
      <c r="X736" s="22" t="str">
        <f t="shared" si="157"/>
        <v>paga.112</v>
      </c>
      <c r="Y736" s="48" t="str">
        <f t="shared" si="158"/>
        <v>É um conceito de pagar</v>
      </c>
      <c r="Z736" s="47" t="str">
        <f t="shared" si="166"/>
        <v>Identificación del importe debitado.</v>
      </c>
      <c r="AA736" s="50" t="str">
        <f t="shared" si="159"/>
        <v>null</v>
      </c>
      <c r="AB736" s="51" t="s">
        <v>0</v>
      </c>
      <c r="AC736" s="50" t="str">
        <f t="shared" si="160"/>
        <v>null</v>
      </c>
      <c r="AD736" s="51" t="s">
        <v>0</v>
      </c>
    </row>
    <row r="737" spans="1:30" customFormat="1" ht="6" customHeight="1" x14ac:dyDescent="0.25">
      <c r="A737" s="4">
        <v>737</v>
      </c>
      <c r="B737" s="46" t="s">
        <v>36</v>
      </c>
      <c r="C737" s="27" t="str">
        <f t="shared" si="161"/>
        <v>p.pagar</v>
      </c>
      <c r="D737" s="7" t="str">
        <f t="shared" si="162"/>
        <v>é.valor.pagamento</v>
      </c>
      <c r="E737" s="10" t="s">
        <v>37</v>
      </c>
      <c r="F737" s="20" t="str">
        <f t="shared" si="168"/>
        <v>d.pagar</v>
      </c>
      <c r="G737" s="33" t="s">
        <v>1867</v>
      </c>
      <c r="H737" s="26" t="s">
        <v>46</v>
      </c>
      <c r="I737" s="32" t="s">
        <v>0</v>
      </c>
      <c r="J737" s="25" t="s">
        <v>0</v>
      </c>
      <c r="K737" s="25" t="s">
        <v>0</v>
      </c>
      <c r="L737" s="25" t="s">
        <v>0</v>
      </c>
      <c r="M737" s="25" t="s">
        <v>0</v>
      </c>
      <c r="N737" s="25" t="s">
        <v>0</v>
      </c>
      <c r="O737" s="25" t="s">
        <v>0</v>
      </c>
      <c r="P737" s="25" t="s">
        <v>0</v>
      </c>
      <c r="Q737" s="25" t="s">
        <v>0</v>
      </c>
      <c r="R737" s="25" t="s">
        <v>0</v>
      </c>
      <c r="S737" s="12" t="s">
        <v>1</v>
      </c>
      <c r="T737" s="12" t="s">
        <v>42</v>
      </c>
      <c r="U737" s="6" t="str">
        <f t="shared" si="164"/>
        <v>Propriedade destinada a pagar:    é.valor.pagamento</v>
      </c>
      <c r="V737" s="6" t="str">
        <f t="shared" si="165"/>
        <v>Dado para pagar:     valor.pagamento          Deve ser formatado como (xsd:double)</v>
      </c>
      <c r="W737" s="28" t="s">
        <v>993</v>
      </c>
      <c r="X737" s="22" t="str">
        <f t="shared" si="157"/>
        <v>paga.113</v>
      </c>
      <c r="Y737" s="48" t="str">
        <f t="shared" si="158"/>
        <v>É um conceito de pagar</v>
      </c>
      <c r="Z737" s="47" t="str">
        <f t="shared" si="166"/>
        <v>Identificación del importe del pago.</v>
      </c>
      <c r="AA737" s="50" t="str">
        <f t="shared" si="159"/>
        <v>null</v>
      </c>
      <c r="AB737" s="51" t="s">
        <v>0</v>
      </c>
      <c r="AC737" s="50" t="str">
        <f t="shared" si="160"/>
        <v>null</v>
      </c>
      <c r="AD737" s="51" t="s">
        <v>0</v>
      </c>
    </row>
    <row r="738" spans="1:30" s="31" customFormat="1" ht="6" customHeight="1" x14ac:dyDescent="0.25">
      <c r="A738" s="4">
        <v>738</v>
      </c>
      <c r="B738" s="46" t="s">
        <v>36</v>
      </c>
      <c r="C738" s="27" t="str">
        <f t="shared" si="161"/>
        <v>p.pagar</v>
      </c>
      <c r="D738" s="7" t="str">
        <f t="shared" si="162"/>
        <v>é.valor.pix</v>
      </c>
      <c r="E738" s="10" t="s">
        <v>37</v>
      </c>
      <c r="F738" s="20" t="str">
        <f t="shared" si="168"/>
        <v>d.pagar</v>
      </c>
      <c r="G738" s="33" t="s">
        <v>1868</v>
      </c>
      <c r="H738" s="26" t="s">
        <v>46</v>
      </c>
      <c r="I738" s="32" t="s">
        <v>39</v>
      </c>
      <c r="J738" s="25" t="s">
        <v>0</v>
      </c>
      <c r="K738" s="25" t="s">
        <v>0</v>
      </c>
      <c r="L738" s="25" t="s">
        <v>0</v>
      </c>
      <c r="M738" s="25" t="s">
        <v>0</v>
      </c>
      <c r="N738" s="25" t="s">
        <v>0</v>
      </c>
      <c r="O738" s="25" t="s">
        <v>0</v>
      </c>
      <c r="P738" s="25" t="s">
        <v>0</v>
      </c>
      <c r="Q738" s="25" t="s">
        <v>0</v>
      </c>
      <c r="R738" s="25" t="s">
        <v>0</v>
      </c>
      <c r="S738" s="12" t="s">
        <v>1</v>
      </c>
      <c r="T738" s="12" t="s">
        <v>42</v>
      </c>
      <c r="U738" s="6" t="str">
        <f t="shared" si="164"/>
        <v>Propriedade destinada a pagar:    é.valor.pix</v>
      </c>
      <c r="V738" s="6" t="str">
        <f t="shared" si="165"/>
        <v>Dado para pagar:     valor.pix          Deve ser formatado como (xsd:double)</v>
      </c>
      <c r="W738" s="28" t="s">
        <v>1871</v>
      </c>
      <c r="X738" s="22" t="str">
        <f t="shared" si="157"/>
        <v>paga.114</v>
      </c>
      <c r="Y738" s="48" t="str">
        <f t="shared" si="158"/>
        <v>É um conceito de pagar</v>
      </c>
      <c r="Z738" s="47" t="str">
        <f t="shared" si="166"/>
        <v>Identificación del valor del tipo Pix de pago rápido.</v>
      </c>
      <c r="AA738" s="50" t="str">
        <f t="shared" si="159"/>
        <v>null</v>
      </c>
      <c r="AB738" s="51" t="s">
        <v>0</v>
      </c>
      <c r="AC738" s="50" t="str">
        <f t="shared" si="160"/>
        <v>null</v>
      </c>
      <c r="AD738" s="51" t="s">
        <v>0</v>
      </c>
    </row>
    <row r="739" spans="1:30" s="8" customFormat="1" ht="6" customHeight="1" x14ac:dyDescent="0.25">
      <c r="A739" s="4">
        <v>739</v>
      </c>
      <c r="B739" s="46" t="s">
        <v>36</v>
      </c>
      <c r="C739" s="27" t="str">
        <f t="shared" si="161"/>
        <v>p.pagar</v>
      </c>
      <c r="D739" s="7" t="str">
        <f t="shared" si="162"/>
        <v>é.valor.transferido</v>
      </c>
      <c r="E739" s="10" t="s">
        <v>37</v>
      </c>
      <c r="F739" s="20" t="str">
        <f t="shared" si="168"/>
        <v>d.pagar</v>
      </c>
      <c r="G739" s="33" t="s">
        <v>1866</v>
      </c>
      <c r="H739" s="26" t="s">
        <v>46</v>
      </c>
      <c r="I739" s="32" t="s">
        <v>0</v>
      </c>
      <c r="J739" s="25" t="s">
        <v>0</v>
      </c>
      <c r="K739" s="25" t="s">
        <v>0</v>
      </c>
      <c r="L739" s="25" t="s">
        <v>0</v>
      </c>
      <c r="M739" s="25" t="s">
        <v>0</v>
      </c>
      <c r="N739" s="25" t="s">
        <v>0</v>
      </c>
      <c r="O739" s="25" t="s">
        <v>0</v>
      </c>
      <c r="P739" s="25" t="s">
        <v>0</v>
      </c>
      <c r="Q739" s="25" t="s">
        <v>0</v>
      </c>
      <c r="R739" s="25" t="s">
        <v>0</v>
      </c>
      <c r="S739" s="12" t="s">
        <v>1</v>
      </c>
      <c r="T739" s="12" t="s">
        <v>42</v>
      </c>
      <c r="U739" s="6" t="str">
        <f t="shared" si="164"/>
        <v>Propriedade destinada a pagar:    é.valor.transferido</v>
      </c>
      <c r="V739" s="6" t="str">
        <f t="shared" si="165"/>
        <v>Dado para pagar:     valor.transferido          Deve ser formatado como (xsd:double)</v>
      </c>
      <c r="W739" s="28" t="s">
        <v>1872</v>
      </c>
      <c r="X739" s="22" t="str">
        <f t="shared" si="157"/>
        <v>paga.115</v>
      </c>
      <c r="Y739" s="48" t="str">
        <f t="shared" si="158"/>
        <v>É um conceito de pagar</v>
      </c>
      <c r="Z739" s="47" t="str">
        <f t="shared" si="166"/>
        <v>Identificación del importe de la transferencia.</v>
      </c>
      <c r="AA739" s="50" t="str">
        <f t="shared" si="159"/>
        <v>null</v>
      </c>
      <c r="AB739" s="51" t="s">
        <v>0</v>
      </c>
      <c r="AC739" s="50" t="str">
        <f t="shared" si="160"/>
        <v>null</v>
      </c>
      <c r="AD739" s="51" t="s">
        <v>0</v>
      </c>
    </row>
    <row r="740" spans="1:30" s="8" customFormat="1" ht="6" customHeight="1" x14ac:dyDescent="0.25">
      <c r="A740" s="4">
        <v>740</v>
      </c>
      <c r="B740" s="46" t="s">
        <v>36</v>
      </c>
      <c r="C740" s="30" t="str">
        <f t="shared" si="161"/>
        <v>p.particionar</v>
      </c>
      <c r="D740" s="7" t="str">
        <f t="shared" si="162"/>
        <v>é.núcleo</v>
      </c>
      <c r="E740" s="10" t="s">
        <v>37</v>
      </c>
      <c r="F740" s="19" t="s">
        <v>1570</v>
      </c>
      <c r="G740" s="33" t="s">
        <v>459</v>
      </c>
      <c r="H740" s="26" t="s">
        <v>38</v>
      </c>
      <c r="I740" s="32" t="s">
        <v>0</v>
      </c>
      <c r="J740" s="25" t="s">
        <v>0</v>
      </c>
      <c r="K740" s="25" t="s">
        <v>0</v>
      </c>
      <c r="L740" s="25" t="s">
        <v>0</v>
      </c>
      <c r="M740" s="25" t="s">
        <v>0</v>
      </c>
      <c r="N740" s="25" t="s">
        <v>0</v>
      </c>
      <c r="O740" s="25" t="s">
        <v>0</v>
      </c>
      <c r="P740" s="25" t="s">
        <v>0</v>
      </c>
      <c r="Q740" s="25" t="s">
        <v>0</v>
      </c>
      <c r="R740" s="25" t="s">
        <v>0</v>
      </c>
      <c r="S740" s="12" t="s">
        <v>1</v>
      </c>
      <c r="T740" s="12" t="s">
        <v>42</v>
      </c>
      <c r="U740" s="6" t="str">
        <f t="shared" si="164"/>
        <v>Propriedade destinada a particionar:    é.núcleo</v>
      </c>
      <c r="V740" s="6" t="str">
        <f t="shared" si="165"/>
        <v>Dado para particionar:     núcleo          Deve ser formatado como (xsd:string)</v>
      </c>
      <c r="W740" s="28" t="s">
        <v>1573</v>
      </c>
      <c r="X740" s="22" t="str">
        <f t="shared" si="157"/>
        <v>part.100</v>
      </c>
      <c r="Y740" s="48" t="str">
        <f t="shared" si="158"/>
        <v>É um conceito de particionar</v>
      </c>
      <c r="Z740" s="47" t="str">
        <f t="shared" si="166"/>
        <v>Material del núcleo de la partición, como muro, muro, losa o tabique.</v>
      </c>
      <c r="AA740" s="50" t="str">
        <f t="shared" si="159"/>
        <v>categoria.revit</v>
      </c>
      <c r="AB740" s="51" t="s">
        <v>2365</v>
      </c>
      <c r="AC740" s="50" t="str">
        <f t="shared" si="160"/>
        <v>classe.ifc</v>
      </c>
      <c r="AD740" s="51" t="s">
        <v>2367</v>
      </c>
    </row>
    <row r="741" spans="1:30" s="8" customFormat="1" ht="6" customHeight="1" x14ac:dyDescent="0.25">
      <c r="A741" s="4">
        <v>741</v>
      </c>
      <c r="B741" s="46" t="s">
        <v>36</v>
      </c>
      <c r="C741" s="27" t="str">
        <f t="shared" si="161"/>
        <v>p.particionar</v>
      </c>
      <c r="D741" s="7" t="str">
        <f t="shared" si="162"/>
        <v>é.chapisco</v>
      </c>
      <c r="E741" s="10" t="s">
        <v>37</v>
      </c>
      <c r="F741" s="20" t="str">
        <f t="shared" ref="F741:F747" si="169">F740</f>
        <v>d.particionar</v>
      </c>
      <c r="G741" s="33" t="s">
        <v>460</v>
      </c>
      <c r="H741" s="5" t="s">
        <v>38</v>
      </c>
      <c r="I741" s="32" t="s">
        <v>0</v>
      </c>
      <c r="J741" s="25" t="s">
        <v>0</v>
      </c>
      <c r="K741" s="25" t="s">
        <v>0</v>
      </c>
      <c r="L741" s="25" t="s">
        <v>0</v>
      </c>
      <c r="M741" s="25" t="s">
        <v>0</v>
      </c>
      <c r="N741" s="25" t="s">
        <v>0</v>
      </c>
      <c r="O741" s="25" t="s">
        <v>0</v>
      </c>
      <c r="P741" s="25" t="s">
        <v>0</v>
      </c>
      <c r="Q741" s="25" t="s">
        <v>0</v>
      </c>
      <c r="R741" s="25" t="s">
        <v>0</v>
      </c>
      <c r="S741" s="12" t="s">
        <v>1</v>
      </c>
      <c r="T741" s="12" t="s">
        <v>42</v>
      </c>
      <c r="U741" s="6" t="str">
        <f t="shared" si="164"/>
        <v>Propriedade destinada a particionar:    é.chapisco</v>
      </c>
      <c r="V741" s="6" t="str">
        <f t="shared" si="165"/>
        <v>Dado para particionar:     chapisco          Deve ser formatado como (xsd:string)</v>
      </c>
      <c r="W741" s="28" t="s">
        <v>1574</v>
      </c>
      <c r="X741" s="22" t="str">
        <f t="shared" si="157"/>
        <v>part.101</v>
      </c>
      <c r="Y741" s="48" t="str">
        <f t="shared" si="158"/>
        <v>É um conceito de particionar</v>
      </c>
      <c r="Z741" s="47" t="str">
        <f t="shared" si="166"/>
        <v>Material del muro, muro, losa o tabique tipo tabique.</v>
      </c>
      <c r="AA741" s="50" t="str">
        <f t="shared" si="159"/>
        <v>null</v>
      </c>
      <c r="AB741" s="51" t="s">
        <v>0</v>
      </c>
      <c r="AC741" s="50" t="str">
        <f t="shared" si="160"/>
        <v>null</v>
      </c>
      <c r="AD741" s="51" t="s">
        <v>0</v>
      </c>
    </row>
    <row r="742" spans="1:30" s="13" customFormat="1" ht="6" customHeight="1" x14ac:dyDescent="0.25">
      <c r="A742" s="4">
        <v>742</v>
      </c>
      <c r="B742" s="46" t="s">
        <v>36</v>
      </c>
      <c r="C742" s="27" t="str">
        <f t="shared" si="161"/>
        <v>p.particionar</v>
      </c>
      <c r="D742" s="7" t="str">
        <f t="shared" si="162"/>
        <v>é.emboço</v>
      </c>
      <c r="E742" s="10" t="s">
        <v>37</v>
      </c>
      <c r="F742" s="20" t="str">
        <f t="shared" si="169"/>
        <v>d.particionar</v>
      </c>
      <c r="G742" s="33" t="s">
        <v>461</v>
      </c>
      <c r="H742" s="5" t="s">
        <v>38</v>
      </c>
      <c r="I742" s="32" t="s">
        <v>0</v>
      </c>
      <c r="J742" s="25" t="s">
        <v>0</v>
      </c>
      <c r="K742" s="25" t="s">
        <v>0</v>
      </c>
      <c r="L742" s="25" t="s">
        <v>0</v>
      </c>
      <c r="M742" s="25" t="s">
        <v>0</v>
      </c>
      <c r="N742" s="25" t="s">
        <v>0</v>
      </c>
      <c r="O742" s="25" t="s">
        <v>0</v>
      </c>
      <c r="P742" s="25" t="s">
        <v>0</v>
      </c>
      <c r="Q742" s="25" t="s">
        <v>0</v>
      </c>
      <c r="R742" s="25" t="s">
        <v>0</v>
      </c>
      <c r="S742" s="12" t="s">
        <v>1</v>
      </c>
      <c r="T742" s="12" t="s">
        <v>42</v>
      </c>
      <c r="U742" s="6" t="str">
        <f t="shared" si="164"/>
        <v>Propriedade destinada a particionar:    é.emboço</v>
      </c>
      <c r="V742" s="6" t="str">
        <f t="shared" si="165"/>
        <v>Dado para particionar:     emboço          Deve ser formatado como (xsd:string)</v>
      </c>
      <c r="W742" s="28" t="s">
        <v>1575</v>
      </c>
      <c r="X742" s="22" t="str">
        <f t="shared" si="157"/>
        <v>part.102</v>
      </c>
      <c r="Y742" s="48" t="str">
        <f t="shared" si="158"/>
        <v>É um conceito de particionar</v>
      </c>
      <c r="Z742" s="47" t="str">
        <f t="shared" si="166"/>
        <v>Material del yeso del tabique como muro, muro, losa o tabique.</v>
      </c>
      <c r="AA742" s="50" t="str">
        <f t="shared" si="159"/>
        <v>null</v>
      </c>
      <c r="AB742" s="51" t="s">
        <v>0</v>
      </c>
      <c r="AC742" s="50" t="str">
        <f t="shared" si="160"/>
        <v>null</v>
      </c>
      <c r="AD742" s="51" t="s">
        <v>0</v>
      </c>
    </row>
    <row r="743" spans="1:30" s="31" customFormat="1" ht="6" customHeight="1" x14ac:dyDescent="0.25">
      <c r="A743" s="4">
        <v>743</v>
      </c>
      <c r="B743" s="46" t="s">
        <v>36</v>
      </c>
      <c r="C743" s="27" t="str">
        <f t="shared" si="161"/>
        <v>p.particionar</v>
      </c>
      <c r="D743" s="7" t="str">
        <f t="shared" si="162"/>
        <v>é.reboco</v>
      </c>
      <c r="E743" s="10" t="s">
        <v>37</v>
      </c>
      <c r="F743" s="20" t="str">
        <f t="shared" si="169"/>
        <v>d.particionar</v>
      </c>
      <c r="G743" s="33" t="s">
        <v>462</v>
      </c>
      <c r="H743" s="5" t="s">
        <v>38</v>
      </c>
      <c r="I743" s="32" t="s">
        <v>0</v>
      </c>
      <c r="J743" s="25" t="s">
        <v>0</v>
      </c>
      <c r="K743" s="25" t="s">
        <v>0</v>
      </c>
      <c r="L743" s="25" t="s">
        <v>0</v>
      </c>
      <c r="M743" s="25" t="s">
        <v>0</v>
      </c>
      <c r="N743" s="25" t="s">
        <v>0</v>
      </c>
      <c r="O743" s="25" t="s">
        <v>0</v>
      </c>
      <c r="P743" s="25" t="s">
        <v>0</v>
      </c>
      <c r="Q743" s="25" t="s">
        <v>0</v>
      </c>
      <c r="R743" s="25" t="s">
        <v>0</v>
      </c>
      <c r="S743" s="12" t="s">
        <v>1</v>
      </c>
      <c r="T743" s="12" t="s">
        <v>42</v>
      </c>
      <c r="U743" s="6" t="str">
        <f t="shared" si="164"/>
        <v>Propriedade destinada a particionar:    é.reboco</v>
      </c>
      <c r="V743" s="6" t="str">
        <f t="shared" si="165"/>
        <v>Dado para particionar:     reboco          Deve ser formatado como (xsd:string)</v>
      </c>
      <c r="W743" s="28" t="s">
        <v>1576</v>
      </c>
      <c r="X743" s="22" t="str">
        <f t="shared" si="157"/>
        <v>part.103</v>
      </c>
      <c r="Y743" s="48" t="str">
        <f t="shared" si="158"/>
        <v>É um conceito de particionar</v>
      </c>
      <c r="Z743" s="47" t="str">
        <f t="shared" si="166"/>
        <v>Material del yeso del tabique como muro, muro, losa o tabique.</v>
      </c>
      <c r="AA743" s="50" t="str">
        <f t="shared" si="159"/>
        <v>null</v>
      </c>
      <c r="AB743" s="51" t="s">
        <v>0</v>
      </c>
      <c r="AC743" s="50" t="str">
        <f t="shared" si="160"/>
        <v>null</v>
      </c>
      <c r="AD743" s="51" t="s">
        <v>0</v>
      </c>
    </row>
    <row r="744" spans="1:30" s="31" customFormat="1" ht="6" customHeight="1" x14ac:dyDescent="0.25">
      <c r="A744" s="4">
        <v>744</v>
      </c>
      <c r="B744" s="46" t="s">
        <v>36</v>
      </c>
      <c r="C744" s="27" t="str">
        <f t="shared" si="161"/>
        <v>p.particionar</v>
      </c>
      <c r="D744" s="7" t="str">
        <f t="shared" si="162"/>
        <v>é.membrana</v>
      </c>
      <c r="E744" s="10" t="s">
        <v>37</v>
      </c>
      <c r="F744" s="20" t="str">
        <f t="shared" si="169"/>
        <v>d.particionar</v>
      </c>
      <c r="G744" s="33" t="s">
        <v>1572</v>
      </c>
      <c r="H744" s="5" t="s">
        <v>38</v>
      </c>
      <c r="I744" s="32" t="s">
        <v>0</v>
      </c>
      <c r="J744" s="25" t="s">
        <v>0</v>
      </c>
      <c r="K744" s="25" t="s">
        <v>0</v>
      </c>
      <c r="L744" s="25" t="s">
        <v>0</v>
      </c>
      <c r="M744" s="25" t="s">
        <v>0</v>
      </c>
      <c r="N744" s="25" t="s">
        <v>0</v>
      </c>
      <c r="O744" s="25" t="s">
        <v>0</v>
      </c>
      <c r="P744" s="25" t="s">
        <v>0</v>
      </c>
      <c r="Q744" s="25" t="s">
        <v>0</v>
      </c>
      <c r="R744" s="25" t="s">
        <v>0</v>
      </c>
      <c r="S744" s="12" t="s">
        <v>1</v>
      </c>
      <c r="T744" s="12" t="s">
        <v>42</v>
      </c>
      <c r="U744" s="6" t="str">
        <f t="shared" si="164"/>
        <v>Propriedade destinada a particionar:    é.membrana</v>
      </c>
      <c r="V744" s="6" t="str">
        <f t="shared" si="165"/>
        <v>Dado para particionar:     membrana          Deve ser formatado como (xsd:string)</v>
      </c>
      <c r="W744" s="28" t="s">
        <v>1577</v>
      </c>
      <c r="X744" s="22" t="str">
        <f t="shared" si="157"/>
        <v>part.104</v>
      </c>
      <c r="Y744" s="48" t="str">
        <f t="shared" si="158"/>
        <v>É um conceito de particionar</v>
      </c>
      <c r="Z744" s="47" t="str">
        <f t="shared" si="166"/>
        <v>Material de la capa de membrana del tabique tipo tabique, muro, losa o tabique.</v>
      </c>
      <c r="AA744" s="50" t="str">
        <f t="shared" si="159"/>
        <v>null</v>
      </c>
      <c r="AB744" s="51" t="s">
        <v>0</v>
      </c>
      <c r="AC744" s="50" t="str">
        <f t="shared" si="160"/>
        <v>null</v>
      </c>
      <c r="AD744" s="51" t="s">
        <v>0</v>
      </c>
    </row>
    <row r="745" spans="1:30" s="31" customFormat="1" ht="6" customHeight="1" x14ac:dyDescent="0.25">
      <c r="A745" s="4">
        <v>745</v>
      </c>
      <c r="B745" s="46" t="s">
        <v>36</v>
      </c>
      <c r="C745" s="27" t="str">
        <f t="shared" si="161"/>
        <v>p.particionar</v>
      </c>
      <c r="D745" s="7" t="str">
        <f t="shared" si="162"/>
        <v>é.camada.ar</v>
      </c>
      <c r="E745" s="10" t="s">
        <v>37</v>
      </c>
      <c r="F745" s="20" t="str">
        <f t="shared" si="169"/>
        <v>d.particionar</v>
      </c>
      <c r="G745" s="33" t="s">
        <v>1571</v>
      </c>
      <c r="H745" s="5" t="s">
        <v>38</v>
      </c>
      <c r="I745" s="32" t="s">
        <v>0</v>
      </c>
      <c r="J745" s="25" t="s">
        <v>0</v>
      </c>
      <c r="K745" s="25" t="s">
        <v>0</v>
      </c>
      <c r="L745" s="25" t="s">
        <v>0</v>
      </c>
      <c r="M745" s="25" t="s">
        <v>0</v>
      </c>
      <c r="N745" s="25" t="s">
        <v>0</v>
      </c>
      <c r="O745" s="25" t="s">
        <v>0</v>
      </c>
      <c r="P745" s="25" t="s">
        <v>0</v>
      </c>
      <c r="Q745" s="25" t="s">
        <v>0</v>
      </c>
      <c r="R745" s="25" t="s">
        <v>0</v>
      </c>
      <c r="S745" s="12" t="s">
        <v>1</v>
      </c>
      <c r="T745" s="12" t="s">
        <v>42</v>
      </c>
      <c r="U745" s="6" t="str">
        <f t="shared" si="164"/>
        <v>Propriedade destinada a particionar:    é.camada.ar</v>
      </c>
      <c r="V745" s="6" t="str">
        <f t="shared" si="165"/>
        <v>Dado para particionar:     camada.ar          Deve ser formatado como (xsd:string)</v>
      </c>
      <c r="W745" s="28" t="s">
        <v>1578</v>
      </c>
      <c r="X745" s="22" t="str">
        <f t="shared" si="157"/>
        <v>part.105</v>
      </c>
      <c r="Y745" s="48" t="str">
        <f t="shared" si="158"/>
        <v>É um conceito de particionar</v>
      </c>
      <c r="Z745" s="47" t="str">
        <f t="shared" si="166"/>
        <v>Pared divisoria de capa de aire, muro, losa o tabique.</v>
      </c>
      <c r="AA745" s="50" t="str">
        <f t="shared" si="159"/>
        <v>null</v>
      </c>
      <c r="AB745" s="51" t="s">
        <v>0</v>
      </c>
      <c r="AC745" s="50" t="str">
        <f t="shared" si="160"/>
        <v>null</v>
      </c>
      <c r="AD745" s="51" t="s">
        <v>0</v>
      </c>
    </row>
    <row r="746" spans="1:30" s="31" customFormat="1" ht="6" customHeight="1" x14ac:dyDescent="0.25">
      <c r="A746" s="4">
        <v>746</v>
      </c>
      <c r="B746" s="46" t="s">
        <v>36</v>
      </c>
      <c r="C746" s="27" t="str">
        <f t="shared" si="161"/>
        <v>p.particionar</v>
      </c>
      <c r="D746" s="7" t="str">
        <f t="shared" si="162"/>
        <v>é.acabamento</v>
      </c>
      <c r="E746" s="10" t="s">
        <v>37</v>
      </c>
      <c r="F746" s="20" t="str">
        <f t="shared" si="169"/>
        <v>d.particionar</v>
      </c>
      <c r="G746" s="33" t="s">
        <v>463</v>
      </c>
      <c r="H746" s="5" t="s">
        <v>38</v>
      </c>
      <c r="I746" s="32" t="s">
        <v>0</v>
      </c>
      <c r="J746" s="25" t="s">
        <v>0</v>
      </c>
      <c r="K746" s="25" t="s">
        <v>0</v>
      </c>
      <c r="L746" s="25" t="s">
        <v>0</v>
      </c>
      <c r="M746" s="25" t="s">
        <v>0</v>
      </c>
      <c r="N746" s="25" t="s">
        <v>0</v>
      </c>
      <c r="O746" s="25" t="s">
        <v>0</v>
      </c>
      <c r="P746" s="25" t="s">
        <v>0</v>
      </c>
      <c r="Q746" s="25" t="s">
        <v>0</v>
      </c>
      <c r="R746" s="25" t="s">
        <v>0</v>
      </c>
      <c r="S746" s="12" t="s">
        <v>1</v>
      </c>
      <c r="T746" s="12" t="s">
        <v>42</v>
      </c>
      <c r="U746" s="6" t="str">
        <f t="shared" si="164"/>
        <v>Propriedade destinada a particionar:    é.acabamento</v>
      </c>
      <c r="V746" s="6" t="str">
        <f t="shared" si="165"/>
        <v>Dado para particionar:     acabamento          Deve ser formatado como (xsd:string)</v>
      </c>
      <c r="W746" s="28" t="s">
        <v>1507</v>
      </c>
      <c r="X746" s="22" t="str">
        <f t="shared" si="157"/>
        <v>part.106</v>
      </c>
      <c r="Y746" s="48" t="str">
        <f t="shared" si="158"/>
        <v>É um conceito de particionar</v>
      </c>
      <c r="Z746" s="47" t="str">
        <f t="shared" si="166"/>
        <v>Material del acabado superficial de la pared.</v>
      </c>
      <c r="AA746" s="50" t="str">
        <f t="shared" si="159"/>
        <v>null</v>
      </c>
      <c r="AB746" s="51" t="s">
        <v>0</v>
      </c>
      <c r="AC746" s="50" t="str">
        <f t="shared" si="160"/>
        <v>null</v>
      </c>
      <c r="AD746" s="51" t="s">
        <v>0</v>
      </c>
    </row>
    <row r="747" spans="1:30" s="31" customFormat="1" ht="6" customHeight="1" x14ac:dyDescent="0.25">
      <c r="A747" s="4">
        <v>747</v>
      </c>
      <c r="B747" s="46" t="s">
        <v>36</v>
      </c>
      <c r="C747" s="27" t="str">
        <f t="shared" si="161"/>
        <v>p.particionar</v>
      </c>
      <c r="D747" s="7" t="str">
        <f t="shared" si="162"/>
        <v>é.junta.de.ditalação</v>
      </c>
      <c r="E747" s="10" t="s">
        <v>37</v>
      </c>
      <c r="F747" s="20" t="str">
        <f t="shared" si="169"/>
        <v>d.particionar</v>
      </c>
      <c r="G747" s="33" t="s">
        <v>1633</v>
      </c>
      <c r="H747" s="5" t="s">
        <v>38</v>
      </c>
      <c r="I747" s="32" t="s">
        <v>0</v>
      </c>
      <c r="J747" s="25" t="s">
        <v>0</v>
      </c>
      <c r="K747" s="25" t="s">
        <v>0</v>
      </c>
      <c r="L747" s="25" t="s">
        <v>0</v>
      </c>
      <c r="M747" s="25" t="s">
        <v>0</v>
      </c>
      <c r="N747" s="25" t="s">
        <v>0</v>
      </c>
      <c r="O747" s="25" t="s">
        <v>0</v>
      </c>
      <c r="P747" s="25" t="s">
        <v>0</v>
      </c>
      <c r="Q747" s="25" t="s">
        <v>0</v>
      </c>
      <c r="R747" s="25" t="s">
        <v>0</v>
      </c>
      <c r="S747" s="12" t="s">
        <v>1</v>
      </c>
      <c r="T747" s="12" t="s">
        <v>42</v>
      </c>
      <c r="U747" s="6" t="str">
        <f t="shared" si="164"/>
        <v>Propriedade destinada a particionar:    é.junta.de.ditalação</v>
      </c>
      <c r="V747" s="6" t="str">
        <f t="shared" si="165"/>
        <v>Dado para particionar:     junta.de.ditalação          Deve ser formatado como (xsd:string)</v>
      </c>
      <c r="W747" s="28" t="s">
        <v>1634</v>
      </c>
      <c r="X747" s="22" t="str">
        <f t="shared" si="157"/>
        <v>part.107</v>
      </c>
      <c r="Y747" s="48" t="str">
        <f t="shared" si="158"/>
        <v>É um conceito de particionar</v>
      </c>
      <c r="Z747" s="47" t="str">
        <f t="shared" si="166"/>
        <v>Identifica la junta de dilatación.</v>
      </c>
      <c r="AA747" s="50" t="str">
        <f t="shared" si="159"/>
        <v>categoria.revit</v>
      </c>
      <c r="AB747" s="51" t="s">
        <v>2366</v>
      </c>
      <c r="AC747" s="50" t="str">
        <f t="shared" si="160"/>
        <v>classe.ifc</v>
      </c>
      <c r="AD747" s="51" t="s">
        <v>2368</v>
      </c>
    </row>
    <row r="748" spans="1:30" s="31" customFormat="1" ht="6" customHeight="1" x14ac:dyDescent="0.25">
      <c r="A748" s="4">
        <v>748</v>
      </c>
      <c r="B748" s="46" t="s">
        <v>36</v>
      </c>
      <c r="C748" s="30" t="str">
        <f t="shared" si="161"/>
        <v>p.passar</v>
      </c>
      <c r="D748" s="7" t="str">
        <f t="shared" si="162"/>
        <v>é.porta</v>
      </c>
      <c r="E748" s="10" t="s">
        <v>37</v>
      </c>
      <c r="F748" s="19" t="s">
        <v>690</v>
      </c>
      <c r="G748" s="33" t="s">
        <v>561</v>
      </c>
      <c r="H748" s="26" t="s">
        <v>38</v>
      </c>
      <c r="I748" s="32" t="s">
        <v>0</v>
      </c>
      <c r="J748" s="25" t="s">
        <v>0</v>
      </c>
      <c r="K748" s="25" t="s">
        <v>0</v>
      </c>
      <c r="L748" s="25" t="s">
        <v>0</v>
      </c>
      <c r="M748" s="25" t="s">
        <v>0</v>
      </c>
      <c r="N748" s="25" t="s">
        <v>0</v>
      </c>
      <c r="O748" s="25" t="s">
        <v>0</v>
      </c>
      <c r="P748" s="25" t="s">
        <v>0</v>
      </c>
      <c r="Q748" s="25" t="s">
        <v>0</v>
      </c>
      <c r="R748" s="25" t="s">
        <v>0</v>
      </c>
      <c r="S748" s="12" t="s">
        <v>1</v>
      </c>
      <c r="T748" s="12" t="s">
        <v>42</v>
      </c>
      <c r="U748" s="6" t="str">
        <f t="shared" si="164"/>
        <v>Propriedade destinada a passar:    é.porta</v>
      </c>
      <c r="V748" s="6" t="str">
        <f t="shared" si="165"/>
        <v>Dado para passar:     porta          Deve ser formatado como (xsd:string)</v>
      </c>
      <c r="W748" s="28" t="s">
        <v>2215</v>
      </c>
      <c r="X748" s="22" t="str">
        <f t="shared" si="157"/>
        <v>pass.100</v>
      </c>
      <c r="Y748" s="48" t="str">
        <f t="shared" si="158"/>
        <v>É um conceito de passar</v>
      </c>
      <c r="Z748" s="47" t="str">
        <f t="shared" si="166"/>
        <v>Revit ID o IFC GlobalId o identificador único de objeto. Identificación de puertas.</v>
      </c>
      <c r="AA748" s="50" t="str">
        <f t="shared" si="159"/>
        <v>categoria.revit</v>
      </c>
      <c r="AB748" s="51" t="s">
        <v>2366</v>
      </c>
      <c r="AC748" s="50" t="str">
        <f t="shared" si="160"/>
        <v>classe.ifc</v>
      </c>
      <c r="AD748" s="51" t="s">
        <v>2368</v>
      </c>
    </row>
    <row r="749" spans="1:30" s="31" customFormat="1" ht="6" customHeight="1" x14ac:dyDescent="0.25">
      <c r="A749" s="4">
        <v>749</v>
      </c>
      <c r="B749" s="46" t="s">
        <v>36</v>
      </c>
      <c r="C749" s="27" t="str">
        <f t="shared" si="161"/>
        <v>p.passar</v>
      </c>
      <c r="D749" s="7" t="str">
        <f t="shared" si="162"/>
        <v>é.porta.simples</v>
      </c>
      <c r="E749" s="10" t="s">
        <v>37</v>
      </c>
      <c r="F749" s="20" t="str">
        <f t="shared" ref="F749:F768" si="170">F748</f>
        <v>d.passar</v>
      </c>
      <c r="G749" s="33" t="s">
        <v>562</v>
      </c>
      <c r="H749" s="5" t="s">
        <v>38</v>
      </c>
      <c r="I749" s="32" t="s">
        <v>0</v>
      </c>
      <c r="J749" s="25" t="s">
        <v>0</v>
      </c>
      <c r="K749" s="25" t="s">
        <v>0</v>
      </c>
      <c r="L749" s="25" t="s">
        <v>0</v>
      </c>
      <c r="M749" s="25" t="s">
        <v>0</v>
      </c>
      <c r="N749" s="25" t="s">
        <v>0</v>
      </c>
      <c r="O749" s="25" t="s">
        <v>0</v>
      </c>
      <c r="P749" s="25" t="s">
        <v>0</v>
      </c>
      <c r="Q749" s="25" t="s">
        <v>0</v>
      </c>
      <c r="R749" s="25" t="s">
        <v>0</v>
      </c>
      <c r="S749" s="12" t="s">
        <v>1</v>
      </c>
      <c r="T749" s="12" t="s">
        <v>42</v>
      </c>
      <c r="U749" s="6" t="str">
        <f t="shared" si="164"/>
        <v>Propriedade destinada a passar:    é.porta.simples</v>
      </c>
      <c r="V749" s="6" t="str">
        <f t="shared" si="165"/>
        <v>Dado para passar:     porta.simples          Deve ser formatado como (xsd:string)</v>
      </c>
      <c r="W749" s="28" t="s">
        <v>197</v>
      </c>
      <c r="X749" s="22" t="str">
        <f t="shared" si="157"/>
        <v>pass.101</v>
      </c>
      <c r="Y749" s="48" t="str">
        <f t="shared" si="158"/>
        <v>É um conceito de passar</v>
      </c>
      <c r="Z749" s="47" t="str">
        <f t="shared" si="166"/>
        <v>La puerta es de una sola bisagra.</v>
      </c>
      <c r="AA749" s="50" t="str">
        <f t="shared" si="159"/>
        <v>categoria.revit</v>
      </c>
      <c r="AB749" s="51" t="s">
        <v>2366</v>
      </c>
      <c r="AC749" s="50" t="str">
        <f t="shared" si="160"/>
        <v>classe.ifc</v>
      </c>
      <c r="AD749" s="51" t="s">
        <v>2368</v>
      </c>
    </row>
    <row r="750" spans="1:30" s="31" customFormat="1" ht="6" customHeight="1" x14ac:dyDescent="0.25">
      <c r="A750" s="4">
        <v>750</v>
      </c>
      <c r="B750" s="46" t="s">
        <v>36</v>
      </c>
      <c r="C750" s="27" t="str">
        <f t="shared" si="161"/>
        <v>p.passar</v>
      </c>
      <c r="D750" s="7" t="str">
        <f t="shared" si="162"/>
        <v>é.porta.dupla.simétrica</v>
      </c>
      <c r="E750" s="10" t="s">
        <v>37</v>
      </c>
      <c r="F750" s="20" t="str">
        <f t="shared" si="170"/>
        <v>d.passar</v>
      </c>
      <c r="G750" s="33" t="s">
        <v>563</v>
      </c>
      <c r="H750" s="5" t="s">
        <v>48</v>
      </c>
      <c r="I750" s="32" t="s">
        <v>0</v>
      </c>
      <c r="J750" s="25" t="s">
        <v>0</v>
      </c>
      <c r="K750" s="25" t="s">
        <v>0</v>
      </c>
      <c r="L750" s="25" t="s">
        <v>0</v>
      </c>
      <c r="M750" s="25" t="s">
        <v>0</v>
      </c>
      <c r="N750" s="25" t="s">
        <v>0</v>
      </c>
      <c r="O750" s="25" t="s">
        <v>0</v>
      </c>
      <c r="P750" s="25" t="s">
        <v>0</v>
      </c>
      <c r="Q750" s="25" t="s">
        <v>0</v>
      </c>
      <c r="R750" s="25" t="s">
        <v>0</v>
      </c>
      <c r="S750" s="12" t="s">
        <v>1</v>
      </c>
      <c r="T750" s="12" t="s">
        <v>42</v>
      </c>
      <c r="U750" s="6" t="str">
        <f t="shared" si="164"/>
        <v>Propriedade destinada a passar:    é.porta.dupla.simétrica</v>
      </c>
      <c r="V750" s="6" t="str">
        <f t="shared" si="165"/>
        <v>Dado para passar:     porta.dupla.simétrica          Deve ser formatado como (xsd:boolean)</v>
      </c>
      <c r="W750" s="28" t="s">
        <v>198</v>
      </c>
      <c r="X750" s="22" t="str">
        <f t="shared" si="157"/>
        <v>pass.102</v>
      </c>
      <c r="Y750" s="48" t="str">
        <f t="shared" si="158"/>
        <v>É um conceito de passar</v>
      </c>
      <c r="Z750" s="47" t="str">
        <f t="shared" si="166"/>
        <v>La puerta es una puerta doble con bisagras con hojas de igual tamaño.</v>
      </c>
      <c r="AA750" s="50" t="str">
        <f t="shared" si="159"/>
        <v>categoria.revit</v>
      </c>
      <c r="AB750" s="51" t="s">
        <v>2366</v>
      </c>
      <c r="AC750" s="50" t="str">
        <f t="shared" si="160"/>
        <v>classe.ifc</v>
      </c>
      <c r="AD750" s="51" t="s">
        <v>2368</v>
      </c>
    </row>
    <row r="751" spans="1:30" s="31" customFormat="1" ht="6" customHeight="1" x14ac:dyDescent="0.25">
      <c r="A751" s="4">
        <v>751</v>
      </c>
      <c r="B751" s="46" t="s">
        <v>36</v>
      </c>
      <c r="C751" s="27" t="str">
        <f t="shared" si="161"/>
        <v>p.passar</v>
      </c>
      <c r="D751" s="7" t="str">
        <f t="shared" si="162"/>
        <v>é.porta.dupla.asimétrica</v>
      </c>
      <c r="E751" s="10" t="s">
        <v>37</v>
      </c>
      <c r="F751" s="20" t="str">
        <f t="shared" si="170"/>
        <v>d.passar</v>
      </c>
      <c r="G751" s="33" t="s">
        <v>564</v>
      </c>
      <c r="H751" s="5" t="s">
        <v>48</v>
      </c>
      <c r="I751" s="32" t="s">
        <v>0</v>
      </c>
      <c r="J751" s="25" t="s">
        <v>0</v>
      </c>
      <c r="K751" s="25" t="s">
        <v>0</v>
      </c>
      <c r="L751" s="25" t="s">
        <v>0</v>
      </c>
      <c r="M751" s="25" t="s">
        <v>0</v>
      </c>
      <c r="N751" s="25" t="s">
        <v>0</v>
      </c>
      <c r="O751" s="25" t="s">
        <v>0</v>
      </c>
      <c r="P751" s="25" t="s">
        <v>0</v>
      </c>
      <c r="Q751" s="25" t="s">
        <v>0</v>
      </c>
      <c r="R751" s="25" t="s">
        <v>0</v>
      </c>
      <c r="S751" s="12" t="s">
        <v>1</v>
      </c>
      <c r="T751" s="12" t="s">
        <v>42</v>
      </c>
      <c r="U751" s="6" t="str">
        <f t="shared" si="164"/>
        <v>Propriedade destinada a passar:    é.porta.dupla.asimétrica</v>
      </c>
      <c r="V751" s="6" t="str">
        <f t="shared" si="165"/>
        <v>Dado para passar:     porta.dupla.asimétrica          Deve ser formatado como (xsd:boolean)</v>
      </c>
      <c r="W751" s="28" t="s">
        <v>199</v>
      </c>
      <c r="X751" s="22" t="str">
        <f t="shared" si="157"/>
        <v>pass.103</v>
      </c>
      <c r="Y751" s="48" t="str">
        <f t="shared" si="158"/>
        <v>É um conceito de passar</v>
      </c>
      <c r="Z751" s="47" t="str">
        <f t="shared" si="166"/>
        <v>La puerta es encajada, doble y con hojas de diferentes tamaños.</v>
      </c>
      <c r="AA751" s="50" t="str">
        <f t="shared" si="159"/>
        <v>categoria.revit</v>
      </c>
      <c r="AB751" s="51" t="s">
        <v>2366</v>
      </c>
      <c r="AC751" s="50" t="str">
        <f t="shared" si="160"/>
        <v>classe.ifc</v>
      </c>
      <c r="AD751" s="51" t="s">
        <v>2368</v>
      </c>
    </row>
    <row r="752" spans="1:30" s="31" customFormat="1" ht="6" customHeight="1" x14ac:dyDescent="0.25">
      <c r="A752" s="4">
        <v>752</v>
      </c>
      <c r="B752" s="46" t="s">
        <v>36</v>
      </c>
      <c r="C752" s="27" t="str">
        <f t="shared" si="161"/>
        <v>p.passar</v>
      </c>
      <c r="D752" s="7" t="str">
        <f t="shared" si="162"/>
        <v>é.porta.com.bandeira</v>
      </c>
      <c r="E752" s="10" t="s">
        <v>37</v>
      </c>
      <c r="F752" s="20" t="str">
        <f t="shared" si="170"/>
        <v>d.passar</v>
      </c>
      <c r="G752" s="33" t="s">
        <v>565</v>
      </c>
      <c r="H752" s="5" t="s">
        <v>48</v>
      </c>
      <c r="I752" s="32" t="s">
        <v>0</v>
      </c>
      <c r="J752" s="25" t="s">
        <v>0</v>
      </c>
      <c r="K752" s="25" t="s">
        <v>0</v>
      </c>
      <c r="L752" s="25" t="s">
        <v>0</v>
      </c>
      <c r="M752" s="25" t="s">
        <v>0</v>
      </c>
      <c r="N752" s="25" t="s">
        <v>0</v>
      </c>
      <c r="O752" s="25" t="s">
        <v>0</v>
      </c>
      <c r="P752" s="25" t="s">
        <v>0</v>
      </c>
      <c r="Q752" s="25" t="s">
        <v>0</v>
      </c>
      <c r="R752" s="25" t="s">
        <v>0</v>
      </c>
      <c r="S752" s="12" t="s">
        <v>1</v>
      </c>
      <c r="T752" s="12" t="s">
        <v>42</v>
      </c>
      <c r="U752" s="6" t="str">
        <f t="shared" si="164"/>
        <v>Propriedade destinada a passar:    é.porta.com.bandeira</v>
      </c>
      <c r="V752" s="6" t="str">
        <f t="shared" si="165"/>
        <v>Dado para passar:     porta.com.bandeira          Deve ser formatado como (xsd:boolean)</v>
      </c>
      <c r="W752" s="28" t="s">
        <v>121</v>
      </c>
      <c r="X752" s="22" t="str">
        <f t="shared" si="157"/>
        <v>pass.104</v>
      </c>
      <c r="Y752" s="48" t="str">
        <f t="shared" si="158"/>
        <v>É um conceito de passar</v>
      </c>
      <c r="Z752" s="47" t="str">
        <f t="shared" si="166"/>
        <v>La puerta tiene una bandera superior.</v>
      </c>
      <c r="AA752" s="50" t="str">
        <f t="shared" si="159"/>
        <v>categoria.revit</v>
      </c>
      <c r="AB752" s="51" t="s">
        <v>2366</v>
      </c>
      <c r="AC752" s="50" t="str">
        <f t="shared" si="160"/>
        <v>classe.ifc</v>
      </c>
      <c r="AD752" s="51" t="s">
        <v>2368</v>
      </c>
    </row>
    <row r="753" spans="1:30" s="31" customFormat="1" ht="6" customHeight="1" x14ac:dyDescent="0.25">
      <c r="A753" s="4">
        <v>753</v>
      </c>
      <c r="B753" s="11" t="s">
        <v>36</v>
      </c>
      <c r="C753" s="27" t="str">
        <f t="shared" si="161"/>
        <v>p.passar</v>
      </c>
      <c r="D753" s="7" t="str">
        <f t="shared" si="162"/>
        <v>é.porta.de.correr</v>
      </c>
      <c r="E753" s="10" t="s">
        <v>37</v>
      </c>
      <c r="F753" s="20" t="str">
        <f t="shared" si="170"/>
        <v>d.passar</v>
      </c>
      <c r="G753" s="33" t="s">
        <v>566</v>
      </c>
      <c r="H753" s="5" t="s">
        <v>48</v>
      </c>
      <c r="I753" s="29" t="s">
        <v>0</v>
      </c>
      <c r="J753" s="25" t="s">
        <v>0</v>
      </c>
      <c r="K753" s="25" t="s">
        <v>0</v>
      </c>
      <c r="L753" s="25" t="s">
        <v>0</v>
      </c>
      <c r="M753" s="25" t="s">
        <v>0</v>
      </c>
      <c r="N753" s="25" t="s">
        <v>0</v>
      </c>
      <c r="O753" s="25" t="s">
        <v>0</v>
      </c>
      <c r="P753" s="25" t="s">
        <v>0</v>
      </c>
      <c r="Q753" s="25" t="s">
        <v>0</v>
      </c>
      <c r="R753" s="25" t="s">
        <v>0</v>
      </c>
      <c r="S753" s="12" t="s">
        <v>1</v>
      </c>
      <c r="T753" s="12" t="s">
        <v>42</v>
      </c>
      <c r="U753" s="6" t="str">
        <f t="shared" si="164"/>
        <v>Propriedade destinada a passar:    é.porta.de.correr</v>
      </c>
      <c r="V753" s="6" t="str">
        <f t="shared" si="165"/>
        <v>Dado para passar:     porta.de.correr          Deve ser formatado como (xsd:boolean)</v>
      </c>
      <c r="W753" s="28" t="s">
        <v>196</v>
      </c>
      <c r="X753" s="22" t="str">
        <f t="shared" si="157"/>
        <v>pass.105</v>
      </c>
      <c r="Y753" s="48" t="str">
        <f t="shared" si="158"/>
        <v>É um conceito de passar</v>
      </c>
      <c r="Z753" s="47" t="str">
        <f t="shared" si="166"/>
        <v>La puerta corredera.</v>
      </c>
      <c r="AA753" s="50" t="str">
        <f t="shared" si="159"/>
        <v>categoria.revit</v>
      </c>
      <c r="AB753" s="51" t="s">
        <v>2366</v>
      </c>
      <c r="AC753" s="50" t="str">
        <f t="shared" si="160"/>
        <v>classe.ifc</v>
      </c>
      <c r="AD753" s="51" t="s">
        <v>2368</v>
      </c>
    </row>
    <row r="754" spans="1:30" s="31" customFormat="1" ht="6" customHeight="1" x14ac:dyDescent="0.25">
      <c r="A754" s="4">
        <v>754</v>
      </c>
      <c r="B754" s="11" t="s">
        <v>36</v>
      </c>
      <c r="C754" s="27" t="str">
        <f t="shared" si="161"/>
        <v>p.passar</v>
      </c>
      <c r="D754" s="7" t="str">
        <f t="shared" si="162"/>
        <v>é.porta.com.visor</v>
      </c>
      <c r="E754" s="10" t="s">
        <v>37</v>
      </c>
      <c r="F754" s="20" t="str">
        <f t="shared" si="170"/>
        <v>d.passar</v>
      </c>
      <c r="G754" s="33" t="s">
        <v>567</v>
      </c>
      <c r="H754" s="5" t="s">
        <v>48</v>
      </c>
      <c r="I754" s="29" t="s">
        <v>0</v>
      </c>
      <c r="J754" s="25" t="s">
        <v>0</v>
      </c>
      <c r="K754" s="25" t="s">
        <v>0</v>
      </c>
      <c r="L754" s="25" t="s">
        <v>0</v>
      </c>
      <c r="M754" s="25" t="s">
        <v>0</v>
      </c>
      <c r="N754" s="25" t="s">
        <v>0</v>
      </c>
      <c r="O754" s="25" t="s">
        <v>0</v>
      </c>
      <c r="P754" s="25" t="s">
        <v>0</v>
      </c>
      <c r="Q754" s="25" t="s">
        <v>0</v>
      </c>
      <c r="R754" s="25" t="s">
        <v>0</v>
      </c>
      <c r="S754" s="12" t="s">
        <v>1</v>
      </c>
      <c r="T754" s="12" t="s">
        <v>42</v>
      </c>
      <c r="U754" s="6" t="str">
        <f t="shared" si="164"/>
        <v>Propriedade destinada a passar:    é.porta.com.visor</v>
      </c>
      <c r="V754" s="6" t="str">
        <f t="shared" si="165"/>
        <v>Dado para passar:     porta.com.visor          Deve ser formatado como (xsd:boolean)</v>
      </c>
      <c r="W754" s="28" t="s">
        <v>122</v>
      </c>
      <c r="X754" s="22" t="str">
        <f t="shared" si="157"/>
        <v>pass.106</v>
      </c>
      <c r="Y754" s="48" t="str">
        <f t="shared" si="158"/>
        <v>É um conceito de passar</v>
      </c>
      <c r="Z754" s="47" t="str">
        <f t="shared" si="166"/>
        <v>La puerta tiene una pantalla.</v>
      </c>
      <c r="AA754" s="50" t="str">
        <f t="shared" si="159"/>
        <v>categoria.revit</v>
      </c>
      <c r="AB754" s="51" t="s">
        <v>2366</v>
      </c>
      <c r="AC754" s="50" t="str">
        <f t="shared" si="160"/>
        <v>classe.ifc</v>
      </c>
      <c r="AD754" s="51" t="s">
        <v>2368</v>
      </c>
    </row>
    <row r="755" spans="1:30" s="31" customFormat="1" ht="6" customHeight="1" x14ac:dyDescent="0.25">
      <c r="A755" s="4">
        <v>755</v>
      </c>
      <c r="B755" s="11" t="s">
        <v>36</v>
      </c>
      <c r="C755" s="27" t="str">
        <f t="shared" si="161"/>
        <v>p.passar</v>
      </c>
      <c r="D755" s="7" t="str">
        <f t="shared" si="162"/>
        <v>é.porta.cortafogo</v>
      </c>
      <c r="E755" s="10" t="s">
        <v>37</v>
      </c>
      <c r="F755" s="20" t="str">
        <f t="shared" si="170"/>
        <v>d.passar</v>
      </c>
      <c r="G755" s="33" t="s">
        <v>568</v>
      </c>
      <c r="H755" s="5" t="s">
        <v>48</v>
      </c>
      <c r="I755" s="29" t="s">
        <v>0</v>
      </c>
      <c r="J755" s="25" t="s">
        <v>0</v>
      </c>
      <c r="K755" s="25" t="s">
        <v>0</v>
      </c>
      <c r="L755" s="25" t="s">
        <v>0</v>
      </c>
      <c r="M755" s="25" t="s">
        <v>0</v>
      </c>
      <c r="N755" s="25" t="s">
        <v>0</v>
      </c>
      <c r="O755" s="25" t="s">
        <v>0</v>
      </c>
      <c r="P755" s="25" t="s">
        <v>0</v>
      </c>
      <c r="Q755" s="25" t="s">
        <v>0</v>
      </c>
      <c r="R755" s="25" t="s">
        <v>0</v>
      </c>
      <c r="S755" s="12" t="s">
        <v>1</v>
      </c>
      <c r="T755" s="12" t="s">
        <v>42</v>
      </c>
      <c r="U755" s="6" t="str">
        <f t="shared" si="164"/>
        <v>Propriedade destinada a passar:    é.porta.cortafogo</v>
      </c>
      <c r="V755" s="6" t="str">
        <f t="shared" si="165"/>
        <v>Dado para passar:     porta.cortafogo          Deve ser formatado como (xsd:boolean)</v>
      </c>
      <c r="W755" s="28" t="s">
        <v>123</v>
      </c>
      <c r="X755" s="22" t="str">
        <f t="shared" si="157"/>
        <v>pass.107</v>
      </c>
      <c r="Y755" s="48" t="str">
        <f t="shared" si="158"/>
        <v>É um conceito de passar</v>
      </c>
      <c r="Z755" s="47" t="str">
        <f t="shared" si="166"/>
        <v>La puerta es ignífuga. Se utiliza en las antecámaras de las escaleras.</v>
      </c>
      <c r="AA755" s="50" t="str">
        <f t="shared" si="159"/>
        <v>categoria.revit</v>
      </c>
      <c r="AB755" s="51" t="s">
        <v>2366</v>
      </c>
      <c r="AC755" s="50" t="str">
        <f t="shared" si="160"/>
        <v>classe.ifc</v>
      </c>
      <c r="AD755" s="51" t="s">
        <v>2368</v>
      </c>
    </row>
    <row r="756" spans="1:30" s="31" customFormat="1" ht="6" customHeight="1" x14ac:dyDescent="0.25">
      <c r="A756" s="4">
        <v>756</v>
      </c>
      <c r="B756" s="11" t="s">
        <v>36</v>
      </c>
      <c r="C756" s="27" t="str">
        <f t="shared" si="161"/>
        <v>p.passar</v>
      </c>
      <c r="D756" s="7" t="str">
        <f t="shared" si="162"/>
        <v>é.porta.acústica</v>
      </c>
      <c r="E756" s="10" t="s">
        <v>37</v>
      </c>
      <c r="F756" s="20" t="str">
        <f t="shared" si="170"/>
        <v>d.passar</v>
      </c>
      <c r="G756" s="33" t="s">
        <v>569</v>
      </c>
      <c r="H756" s="5" t="s">
        <v>48</v>
      </c>
      <c r="I756" s="29" t="s">
        <v>0</v>
      </c>
      <c r="J756" s="25" t="s">
        <v>0</v>
      </c>
      <c r="K756" s="25" t="s">
        <v>0</v>
      </c>
      <c r="L756" s="25" t="s">
        <v>0</v>
      </c>
      <c r="M756" s="25" t="s">
        <v>0</v>
      </c>
      <c r="N756" s="25" t="s">
        <v>0</v>
      </c>
      <c r="O756" s="25" t="s">
        <v>0</v>
      </c>
      <c r="P756" s="25" t="s">
        <v>0</v>
      </c>
      <c r="Q756" s="25" t="s">
        <v>0</v>
      </c>
      <c r="R756" s="25" t="s">
        <v>0</v>
      </c>
      <c r="S756" s="12" t="s">
        <v>1</v>
      </c>
      <c r="T756" s="12" t="s">
        <v>42</v>
      </c>
      <c r="U756" s="6" t="str">
        <f t="shared" si="164"/>
        <v>Propriedade destinada a passar:    é.porta.acústica</v>
      </c>
      <c r="V756" s="6" t="str">
        <f t="shared" si="165"/>
        <v>Dado para passar:     porta.acústica          Deve ser formatado como (xsd:boolean)</v>
      </c>
      <c r="W756" s="28" t="s">
        <v>125</v>
      </c>
      <c r="X756" s="22" t="str">
        <f t="shared" si="157"/>
        <v>pass.108</v>
      </c>
      <c r="Y756" s="48" t="str">
        <f t="shared" si="158"/>
        <v>É um conceito de passar</v>
      </c>
      <c r="Z756" s="47" t="str">
        <f t="shared" si="166"/>
        <v>La puerta es acústica.</v>
      </c>
      <c r="AA756" s="50" t="str">
        <f t="shared" si="159"/>
        <v>categoria.revit</v>
      </c>
      <c r="AB756" s="51" t="s">
        <v>2366</v>
      </c>
      <c r="AC756" s="50" t="str">
        <f t="shared" si="160"/>
        <v>classe.ifc</v>
      </c>
      <c r="AD756" s="51" t="s">
        <v>2368</v>
      </c>
    </row>
    <row r="757" spans="1:30" s="31" customFormat="1" ht="6" customHeight="1" x14ac:dyDescent="0.25">
      <c r="A757" s="4">
        <v>757</v>
      </c>
      <c r="B757" s="11" t="s">
        <v>36</v>
      </c>
      <c r="C757" s="27" t="str">
        <f t="shared" si="161"/>
        <v>p.passar</v>
      </c>
      <c r="D757" s="7" t="str">
        <f t="shared" si="162"/>
        <v>é.porta.de.biosegurança</v>
      </c>
      <c r="E757" s="10" t="s">
        <v>37</v>
      </c>
      <c r="F757" s="20" t="str">
        <f t="shared" si="170"/>
        <v>d.passar</v>
      </c>
      <c r="G757" s="33" t="s">
        <v>570</v>
      </c>
      <c r="H757" s="5" t="s">
        <v>48</v>
      </c>
      <c r="I757" s="29" t="s">
        <v>0</v>
      </c>
      <c r="J757" s="25" t="s">
        <v>0</v>
      </c>
      <c r="K757" s="25" t="s">
        <v>0</v>
      </c>
      <c r="L757" s="25" t="s">
        <v>0</v>
      </c>
      <c r="M757" s="25" t="s">
        <v>0</v>
      </c>
      <c r="N757" s="25" t="s">
        <v>0</v>
      </c>
      <c r="O757" s="25" t="s">
        <v>0</v>
      </c>
      <c r="P757" s="25" t="s">
        <v>0</v>
      </c>
      <c r="Q757" s="25" t="s">
        <v>0</v>
      </c>
      <c r="R757" s="25" t="s">
        <v>0</v>
      </c>
      <c r="S757" s="12" t="s">
        <v>1</v>
      </c>
      <c r="T757" s="12" t="s">
        <v>42</v>
      </c>
      <c r="U757" s="6" t="str">
        <f t="shared" si="164"/>
        <v>Propriedade destinada a passar:    é.porta.de.biosegurança</v>
      </c>
      <c r="V757" s="6" t="str">
        <f t="shared" si="165"/>
        <v>Dado para passar:     porta.de.biosegurança          Deve ser formatado como (xsd:boolean)</v>
      </c>
      <c r="W757" s="28" t="s">
        <v>204</v>
      </c>
      <c r="X757" s="22" t="str">
        <f t="shared" si="157"/>
        <v>pass.109</v>
      </c>
      <c r="Y757" s="48" t="str">
        <f t="shared" si="158"/>
        <v>É um conceito de passar</v>
      </c>
      <c r="Z757" s="47" t="str">
        <f t="shared" si="166"/>
        <v>La puerta es especial para salas blancas, laboratorios u hospitales.</v>
      </c>
      <c r="AA757" s="50" t="str">
        <f t="shared" si="159"/>
        <v>categoria.revit</v>
      </c>
      <c r="AB757" s="51" t="s">
        <v>2366</v>
      </c>
      <c r="AC757" s="50" t="str">
        <f t="shared" si="160"/>
        <v>classe.ifc</v>
      </c>
      <c r="AD757" s="51" t="s">
        <v>2368</v>
      </c>
    </row>
    <row r="758" spans="1:30" s="31" customFormat="1" ht="6" customHeight="1" x14ac:dyDescent="0.25">
      <c r="A758" s="4">
        <v>758</v>
      </c>
      <c r="B758" s="11" t="s">
        <v>36</v>
      </c>
      <c r="C758" s="27" t="str">
        <f t="shared" si="161"/>
        <v>p.passar</v>
      </c>
      <c r="D758" s="7" t="str">
        <f t="shared" si="162"/>
        <v>é.porta.blindada</v>
      </c>
      <c r="E758" s="10" t="s">
        <v>37</v>
      </c>
      <c r="F758" s="20" t="str">
        <f t="shared" si="170"/>
        <v>d.passar</v>
      </c>
      <c r="G758" s="33" t="s">
        <v>571</v>
      </c>
      <c r="H758" s="5" t="s">
        <v>48</v>
      </c>
      <c r="I758" s="29" t="s">
        <v>0</v>
      </c>
      <c r="J758" s="25" t="s">
        <v>0</v>
      </c>
      <c r="K758" s="25" t="s">
        <v>0</v>
      </c>
      <c r="L758" s="25" t="s">
        <v>0</v>
      </c>
      <c r="M758" s="25" t="s">
        <v>0</v>
      </c>
      <c r="N758" s="25" t="s">
        <v>0</v>
      </c>
      <c r="O758" s="25" t="s">
        <v>0</v>
      </c>
      <c r="P758" s="25" t="s">
        <v>0</v>
      </c>
      <c r="Q758" s="25" t="s">
        <v>0</v>
      </c>
      <c r="R758" s="25" t="s">
        <v>0</v>
      </c>
      <c r="S758" s="12" t="s">
        <v>1</v>
      </c>
      <c r="T758" s="12" t="s">
        <v>42</v>
      </c>
      <c r="U758" s="6" t="str">
        <f t="shared" si="164"/>
        <v>Propriedade destinada a passar:    é.porta.blindada</v>
      </c>
      <c r="V758" s="6" t="str">
        <f t="shared" si="165"/>
        <v>Dado para passar:     porta.blindada          Deve ser formatado como (xsd:boolean)</v>
      </c>
      <c r="W758" s="28" t="s">
        <v>124</v>
      </c>
      <c r="X758" s="22" t="str">
        <f t="shared" si="157"/>
        <v>pass.110</v>
      </c>
      <c r="Y758" s="48" t="str">
        <f t="shared" si="158"/>
        <v>É um conceito de passar</v>
      </c>
      <c r="Z758" s="47" t="str">
        <f t="shared" si="166"/>
        <v>La puerta está blindada.</v>
      </c>
      <c r="AA758" s="50" t="str">
        <f t="shared" si="159"/>
        <v>categoria.revit</v>
      </c>
      <c r="AB758" s="51" t="s">
        <v>2366</v>
      </c>
      <c r="AC758" s="50" t="str">
        <f t="shared" si="160"/>
        <v>classe.ifc</v>
      </c>
      <c r="AD758" s="51" t="s">
        <v>2368</v>
      </c>
    </row>
    <row r="759" spans="1:30" s="31" customFormat="1" ht="6" customHeight="1" x14ac:dyDescent="0.25">
      <c r="A759" s="4">
        <v>759</v>
      </c>
      <c r="B759" s="11" t="s">
        <v>36</v>
      </c>
      <c r="C759" s="27" t="str">
        <f t="shared" si="161"/>
        <v>p.passar</v>
      </c>
      <c r="D759" s="7" t="str">
        <f t="shared" si="162"/>
        <v>é.porta.ventilada</v>
      </c>
      <c r="E759" s="10" t="s">
        <v>37</v>
      </c>
      <c r="F759" s="20" t="str">
        <f t="shared" si="170"/>
        <v>d.passar</v>
      </c>
      <c r="G759" s="33" t="s">
        <v>572</v>
      </c>
      <c r="H759" s="5" t="s">
        <v>48</v>
      </c>
      <c r="I759" s="29" t="s">
        <v>0</v>
      </c>
      <c r="J759" s="25" t="s">
        <v>0</v>
      </c>
      <c r="K759" s="25" t="s">
        <v>0</v>
      </c>
      <c r="L759" s="25" t="s">
        <v>0</v>
      </c>
      <c r="M759" s="25" t="s">
        <v>0</v>
      </c>
      <c r="N759" s="25" t="s">
        <v>0</v>
      </c>
      <c r="O759" s="25" t="s">
        <v>0</v>
      </c>
      <c r="P759" s="25" t="s">
        <v>0</v>
      </c>
      <c r="Q759" s="25" t="s">
        <v>0</v>
      </c>
      <c r="R759" s="25" t="s">
        <v>0</v>
      </c>
      <c r="S759" s="12" t="s">
        <v>1</v>
      </c>
      <c r="T759" s="12" t="s">
        <v>42</v>
      </c>
      <c r="U759" s="6" t="str">
        <f t="shared" si="164"/>
        <v>Propriedade destinada a passar:    é.porta.ventilada</v>
      </c>
      <c r="V759" s="6" t="str">
        <f t="shared" si="165"/>
        <v>Dado para passar:     porta.ventilada          Deve ser formatado como (xsd:boolean)</v>
      </c>
      <c r="W759" s="28" t="s">
        <v>126</v>
      </c>
      <c r="X759" s="22" t="str">
        <f t="shared" si="157"/>
        <v>pass.111</v>
      </c>
      <c r="Y759" s="48" t="str">
        <f t="shared" si="158"/>
        <v>É um conceito de passar</v>
      </c>
      <c r="Z759" s="47" t="str">
        <f t="shared" si="166"/>
        <v>La puerta está ventilada.</v>
      </c>
      <c r="AA759" s="50" t="str">
        <f t="shared" si="159"/>
        <v>categoria.revit</v>
      </c>
      <c r="AB759" s="51" t="s">
        <v>2366</v>
      </c>
      <c r="AC759" s="50" t="str">
        <f t="shared" si="160"/>
        <v>classe.ifc</v>
      </c>
      <c r="AD759" s="51" t="s">
        <v>2368</v>
      </c>
    </row>
    <row r="760" spans="1:30" s="31" customFormat="1" ht="6" customHeight="1" x14ac:dyDescent="0.25">
      <c r="A760" s="4">
        <v>760</v>
      </c>
      <c r="B760" s="11" t="s">
        <v>36</v>
      </c>
      <c r="C760" s="27" t="str">
        <f t="shared" si="161"/>
        <v>p.passar</v>
      </c>
      <c r="D760" s="7" t="str">
        <f t="shared" si="162"/>
        <v>é.porta.vaivem</v>
      </c>
      <c r="E760" s="10" t="s">
        <v>37</v>
      </c>
      <c r="F760" s="20" t="str">
        <f t="shared" si="170"/>
        <v>d.passar</v>
      </c>
      <c r="G760" s="33" t="s">
        <v>573</v>
      </c>
      <c r="H760" s="5" t="s">
        <v>48</v>
      </c>
      <c r="I760" s="29" t="s">
        <v>0</v>
      </c>
      <c r="J760" s="25" t="s">
        <v>0</v>
      </c>
      <c r="K760" s="25" t="s">
        <v>0</v>
      </c>
      <c r="L760" s="25" t="s">
        <v>0</v>
      </c>
      <c r="M760" s="25" t="s">
        <v>0</v>
      </c>
      <c r="N760" s="25" t="s">
        <v>0</v>
      </c>
      <c r="O760" s="25" t="s">
        <v>0</v>
      </c>
      <c r="P760" s="25" t="s">
        <v>0</v>
      </c>
      <c r="Q760" s="25" t="s">
        <v>0</v>
      </c>
      <c r="R760" s="25" t="s">
        <v>0</v>
      </c>
      <c r="S760" s="12" t="s">
        <v>1</v>
      </c>
      <c r="T760" s="12" t="s">
        <v>42</v>
      </c>
      <c r="U760" s="6" t="str">
        <f t="shared" si="164"/>
        <v>Propriedade destinada a passar:    é.porta.vaivem</v>
      </c>
      <c r="V760" s="6" t="str">
        <f t="shared" si="165"/>
        <v>Dado para passar:     porta.vaivem          Deve ser formatado como (xsd:boolean)</v>
      </c>
      <c r="W760" s="28" t="s">
        <v>127</v>
      </c>
      <c r="X760" s="22" t="str">
        <f t="shared" si="157"/>
        <v>pass.112</v>
      </c>
      <c r="Y760" s="48" t="str">
        <f t="shared" si="158"/>
        <v>É um conceito de passar</v>
      </c>
      <c r="Z760" s="47" t="str">
        <f t="shared" si="166"/>
        <v>La puerta es de lanzadera.</v>
      </c>
      <c r="AA760" s="50" t="str">
        <f t="shared" si="159"/>
        <v>categoria.revit</v>
      </c>
      <c r="AB760" s="51" t="s">
        <v>2366</v>
      </c>
      <c r="AC760" s="50" t="str">
        <f t="shared" si="160"/>
        <v>classe.ifc</v>
      </c>
      <c r="AD760" s="51" t="s">
        <v>2368</v>
      </c>
    </row>
    <row r="761" spans="1:30" s="31" customFormat="1" ht="6" customHeight="1" x14ac:dyDescent="0.25">
      <c r="A761" s="4">
        <v>761</v>
      </c>
      <c r="B761" s="11" t="s">
        <v>36</v>
      </c>
      <c r="C761" s="27" t="str">
        <f t="shared" si="161"/>
        <v>p.passar</v>
      </c>
      <c r="D761" s="7" t="str">
        <f t="shared" si="162"/>
        <v>é.porta.giratória</v>
      </c>
      <c r="E761" s="10" t="s">
        <v>37</v>
      </c>
      <c r="F761" s="20" t="str">
        <f t="shared" si="170"/>
        <v>d.passar</v>
      </c>
      <c r="G761" s="33" t="s">
        <v>574</v>
      </c>
      <c r="H761" s="5" t="s">
        <v>48</v>
      </c>
      <c r="I761" s="29" t="s">
        <v>0</v>
      </c>
      <c r="J761" s="25" t="s">
        <v>0</v>
      </c>
      <c r="K761" s="25" t="s">
        <v>0</v>
      </c>
      <c r="L761" s="25" t="s">
        <v>0</v>
      </c>
      <c r="M761" s="25" t="s">
        <v>0</v>
      </c>
      <c r="N761" s="25" t="s">
        <v>0</v>
      </c>
      <c r="O761" s="25" t="s">
        <v>0</v>
      </c>
      <c r="P761" s="25" t="s">
        <v>0</v>
      </c>
      <c r="Q761" s="25" t="s">
        <v>0</v>
      </c>
      <c r="R761" s="25" t="s">
        <v>0</v>
      </c>
      <c r="S761" s="12" t="s">
        <v>1</v>
      </c>
      <c r="T761" s="12" t="s">
        <v>42</v>
      </c>
      <c r="U761" s="6" t="str">
        <f t="shared" si="164"/>
        <v>Propriedade destinada a passar:    é.porta.giratória</v>
      </c>
      <c r="V761" s="6" t="str">
        <f t="shared" si="165"/>
        <v>Dado para passar:     porta.giratória          Deve ser formatado como (xsd:boolean)</v>
      </c>
      <c r="W761" s="28" t="s">
        <v>128</v>
      </c>
      <c r="X761" s="22" t="str">
        <f t="shared" si="157"/>
        <v>pass.113</v>
      </c>
      <c r="Y761" s="48" t="str">
        <f t="shared" si="158"/>
        <v>É um conceito de passar</v>
      </c>
      <c r="Z761" s="47" t="str">
        <f t="shared" si="166"/>
        <v>La puerta gira</v>
      </c>
      <c r="AA761" s="50" t="str">
        <f t="shared" si="159"/>
        <v>categoria.revit</v>
      </c>
      <c r="AB761" s="51" t="s">
        <v>2366</v>
      </c>
      <c r="AC761" s="50" t="str">
        <f t="shared" si="160"/>
        <v>classe.ifc</v>
      </c>
      <c r="AD761" s="51" t="s">
        <v>2368</v>
      </c>
    </row>
    <row r="762" spans="1:30" s="31" customFormat="1" ht="6" customHeight="1" x14ac:dyDescent="0.25">
      <c r="A762" s="4">
        <v>762</v>
      </c>
      <c r="B762" s="11" t="s">
        <v>36</v>
      </c>
      <c r="C762" s="27" t="str">
        <f t="shared" si="161"/>
        <v>p.passar</v>
      </c>
      <c r="D762" s="7" t="str">
        <f t="shared" si="162"/>
        <v>é.porta.sanfonada</v>
      </c>
      <c r="E762" s="10" t="s">
        <v>37</v>
      </c>
      <c r="F762" s="20" t="str">
        <f t="shared" si="170"/>
        <v>d.passar</v>
      </c>
      <c r="G762" s="33" t="s">
        <v>575</v>
      </c>
      <c r="H762" s="5" t="s">
        <v>48</v>
      </c>
      <c r="I762" s="29" t="s">
        <v>0</v>
      </c>
      <c r="J762" s="25" t="s">
        <v>0</v>
      </c>
      <c r="K762" s="25" t="s">
        <v>0</v>
      </c>
      <c r="L762" s="25" t="s">
        <v>0</v>
      </c>
      <c r="M762" s="25" t="s">
        <v>0</v>
      </c>
      <c r="N762" s="25" t="s">
        <v>0</v>
      </c>
      <c r="O762" s="25" t="s">
        <v>0</v>
      </c>
      <c r="P762" s="25" t="s">
        <v>0</v>
      </c>
      <c r="Q762" s="25" t="s">
        <v>0</v>
      </c>
      <c r="R762" s="25" t="s">
        <v>0</v>
      </c>
      <c r="S762" s="12" t="s">
        <v>1</v>
      </c>
      <c r="T762" s="12" t="s">
        <v>42</v>
      </c>
      <c r="U762" s="6" t="str">
        <f t="shared" si="164"/>
        <v>Propriedade destinada a passar:    é.porta.sanfonada</v>
      </c>
      <c r="V762" s="6" t="str">
        <f t="shared" si="165"/>
        <v>Dado para passar:     porta.sanfonada          Deve ser formatado como (xsd:boolean)</v>
      </c>
      <c r="W762" s="28" t="s">
        <v>130</v>
      </c>
      <c r="X762" s="22" t="str">
        <f t="shared" si="157"/>
        <v>pass.114</v>
      </c>
      <c r="Y762" s="48" t="str">
        <f t="shared" si="158"/>
        <v>É um conceito de passar</v>
      </c>
      <c r="Z762" s="47" t="str">
        <f t="shared" si="166"/>
        <v>La puerta es de acordeón. También conocido como soporte para camarones.</v>
      </c>
      <c r="AA762" s="50" t="str">
        <f t="shared" si="159"/>
        <v>categoria.revit</v>
      </c>
      <c r="AB762" s="51" t="s">
        <v>2366</v>
      </c>
      <c r="AC762" s="50" t="str">
        <f t="shared" si="160"/>
        <v>classe.ifc</v>
      </c>
      <c r="AD762" s="51" t="s">
        <v>2368</v>
      </c>
    </row>
    <row r="763" spans="1:30" s="31" customFormat="1" ht="6" customHeight="1" x14ac:dyDescent="0.25">
      <c r="A763" s="4">
        <v>763</v>
      </c>
      <c r="B763" s="11" t="s">
        <v>36</v>
      </c>
      <c r="C763" s="27" t="str">
        <f t="shared" si="161"/>
        <v>p.passar</v>
      </c>
      <c r="D763" s="7" t="str">
        <f t="shared" si="162"/>
        <v>é.porta.de.elevador</v>
      </c>
      <c r="E763" s="10" t="s">
        <v>37</v>
      </c>
      <c r="F763" s="20" t="str">
        <f t="shared" si="170"/>
        <v>d.passar</v>
      </c>
      <c r="G763" s="33" t="s">
        <v>576</v>
      </c>
      <c r="H763" s="5" t="s">
        <v>48</v>
      </c>
      <c r="I763" s="29" t="s">
        <v>0</v>
      </c>
      <c r="J763" s="25" t="s">
        <v>0</v>
      </c>
      <c r="K763" s="25" t="s">
        <v>0</v>
      </c>
      <c r="L763" s="25" t="s">
        <v>0</v>
      </c>
      <c r="M763" s="25" t="s">
        <v>0</v>
      </c>
      <c r="N763" s="25" t="s">
        <v>0</v>
      </c>
      <c r="O763" s="25" t="s">
        <v>0</v>
      </c>
      <c r="P763" s="25" t="s">
        <v>0</v>
      </c>
      <c r="Q763" s="25" t="s">
        <v>0</v>
      </c>
      <c r="R763" s="25" t="s">
        <v>0</v>
      </c>
      <c r="S763" s="12" t="s">
        <v>1</v>
      </c>
      <c r="T763" s="12" t="s">
        <v>42</v>
      </c>
      <c r="U763" s="6" t="str">
        <f t="shared" si="164"/>
        <v>Propriedade destinada a passar:    é.porta.de.elevador</v>
      </c>
      <c r="V763" s="6" t="str">
        <f t="shared" si="165"/>
        <v>Dado para passar:     porta.de.elevador          Deve ser formatado como (xsd:boolean)</v>
      </c>
      <c r="W763" s="28" t="s">
        <v>228</v>
      </c>
      <c r="X763" s="22" t="str">
        <f t="shared" si="157"/>
        <v>pass.115</v>
      </c>
      <c r="Y763" s="48" t="str">
        <f t="shared" si="158"/>
        <v>É um conceito de passar</v>
      </c>
      <c r="Z763" s="47" t="str">
        <f t="shared" si="166"/>
        <v>La puerta es una puerta de ascensor.</v>
      </c>
      <c r="AA763" s="50" t="str">
        <f t="shared" si="159"/>
        <v>categoria.revit</v>
      </c>
      <c r="AB763" s="51" t="s">
        <v>2366</v>
      </c>
      <c r="AC763" s="50" t="str">
        <f t="shared" si="160"/>
        <v>classe.ifc</v>
      </c>
      <c r="AD763" s="51" t="s">
        <v>2368</v>
      </c>
    </row>
    <row r="764" spans="1:30" s="31" customFormat="1" ht="6" customHeight="1" x14ac:dyDescent="0.25">
      <c r="A764" s="4">
        <v>764</v>
      </c>
      <c r="B764" s="11" t="s">
        <v>36</v>
      </c>
      <c r="C764" s="27" t="str">
        <f t="shared" si="161"/>
        <v>p.passar</v>
      </c>
      <c r="D764" s="7" t="str">
        <f t="shared" si="162"/>
        <v>é.porta.seccional</v>
      </c>
      <c r="E764" s="10" t="s">
        <v>37</v>
      </c>
      <c r="F764" s="20" t="str">
        <f t="shared" si="170"/>
        <v>d.passar</v>
      </c>
      <c r="G764" s="33" t="s">
        <v>577</v>
      </c>
      <c r="H764" s="5" t="s">
        <v>48</v>
      </c>
      <c r="I764" s="29" t="s">
        <v>0</v>
      </c>
      <c r="J764" s="25" t="s">
        <v>0</v>
      </c>
      <c r="K764" s="25" t="s">
        <v>0</v>
      </c>
      <c r="L764" s="25" t="s">
        <v>0</v>
      </c>
      <c r="M764" s="25" t="s">
        <v>0</v>
      </c>
      <c r="N764" s="25" t="s">
        <v>0</v>
      </c>
      <c r="O764" s="25" t="s">
        <v>0</v>
      </c>
      <c r="P764" s="25" t="s">
        <v>0</v>
      </c>
      <c r="Q764" s="25" t="s">
        <v>0</v>
      </c>
      <c r="R764" s="25" t="s">
        <v>0</v>
      </c>
      <c r="S764" s="12" t="s">
        <v>1</v>
      </c>
      <c r="T764" s="12" t="s">
        <v>42</v>
      </c>
      <c r="U764" s="6" t="str">
        <f t="shared" si="164"/>
        <v>Propriedade destinada a passar:    é.porta.seccional</v>
      </c>
      <c r="V764" s="6" t="str">
        <f t="shared" si="165"/>
        <v>Dado para passar:     porta.seccional          Deve ser formatado como (xsd:boolean)</v>
      </c>
      <c r="W764" s="28" t="s">
        <v>129</v>
      </c>
      <c r="X764" s="22" t="str">
        <f t="shared" si="157"/>
        <v>pass.116</v>
      </c>
      <c r="Y764" s="48" t="str">
        <f t="shared" si="158"/>
        <v>É um conceito de passar</v>
      </c>
      <c r="Z764" s="47" t="str">
        <f t="shared" si="166"/>
        <v>La puerta es seccional.</v>
      </c>
      <c r="AA764" s="50" t="str">
        <f t="shared" si="159"/>
        <v>categoria.revit</v>
      </c>
      <c r="AB764" s="51" t="s">
        <v>2366</v>
      </c>
      <c r="AC764" s="50" t="str">
        <f t="shared" si="160"/>
        <v>classe.ifc</v>
      </c>
      <c r="AD764" s="51" t="s">
        <v>2368</v>
      </c>
    </row>
    <row r="765" spans="1:30" s="31" customFormat="1" ht="6" customHeight="1" x14ac:dyDescent="0.25">
      <c r="A765" s="4">
        <v>765</v>
      </c>
      <c r="B765" s="11" t="s">
        <v>36</v>
      </c>
      <c r="C765" s="27" t="str">
        <f t="shared" si="161"/>
        <v>p.passar</v>
      </c>
      <c r="D765" s="7" t="str">
        <f t="shared" si="162"/>
        <v>é.passaprato</v>
      </c>
      <c r="E765" s="10" t="s">
        <v>37</v>
      </c>
      <c r="F765" s="20" t="str">
        <f t="shared" si="170"/>
        <v>d.passar</v>
      </c>
      <c r="G765" s="33" t="s">
        <v>578</v>
      </c>
      <c r="H765" s="5" t="s">
        <v>48</v>
      </c>
      <c r="I765" s="29" t="s">
        <v>0</v>
      </c>
      <c r="J765" s="25" t="s">
        <v>0</v>
      </c>
      <c r="K765" s="25" t="s">
        <v>0</v>
      </c>
      <c r="L765" s="25" t="s">
        <v>0</v>
      </c>
      <c r="M765" s="25" t="s">
        <v>0</v>
      </c>
      <c r="N765" s="25" t="s">
        <v>0</v>
      </c>
      <c r="O765" s="25" t="s">
        <v>0</v>
      </c>
      <c r="P765" s="25" t="s">
        <v>0</v>
      </c>
      <c r="Q765" s="25" t="s">
        <v>0</v>
      </c>
      <c r="R765" s="25" t="s">
        <v>0</v>
      </c>
      <c r="S765" s="12" t="s">
        <v>1</v>
      </c>
      <c r="T765" s="12" t="s">
        <v>42</v>
      </c>
      <c r="U765" s="6" t="str">
        <f t="shared" si="164"/>
        <v>Propriedade destinada a passar:    é.passaprato</v>
      </c>
      <c r="V765" s="6" t="str">
        <f t="shared" si="165"/>
        <v>Dado para passar:     passaprato          Deve ser formatado como (xsd:boolean)</v>
      </c>
      <c r="W765" s="28" t="s">
        <v>202</v>
      </c>
      <c r="X765" s="22" t="str">
        <f t="shared" si="157"/>
        <v>pass.117</v>
      </c>
      <c r="Y765" s="48" t="str">
        <f t="shared" si="158"/>
        <v>É um conceito de passar</v>
      </c>
      <c r="Z765" s="47" t="str">
        <f t="shared" si="166"/>
        <v>Es un tamiz de platos para restaurantes o cocinas.</v>
      </c>
      <c r="AA765" s="50" t="str">
        <f t="shared" si="159"/>
        <v>categoria.revit</v>
      </c>
      <c r="AB765" s="51" t="s">
        <v>2366</v>
      </c>
      <c r="AC765" s="50" t="str">
        <f t="shared" si="160"/>
        <v>classe.ifc</v>
      </c>
      <c r="AD765" s="51" t="s">
        <v>2368</v>
      </c>
    </row>
    <row r="766" spans="1:30" s="31" customFormat="1" ht="6" customHeight="1" x14ac:dyDescent="0.25">
      <c r="A766" s="4">
        <v>766</v>
      </c>
      <c r="B766" s="11" t="s">
        <v>36</v>
      </c>
      <c r="C766" s="27" t="str">
        <f t="shared" si="161"/>
        <v>p.passar</v>
      </c>
      <c r="D766" s="7" t="str">
        <f t="shared" si="162"/>
        <v>é.pass.through</v>
      </c>
      <c r="E766" s="10" t="s">
        <v>37</v>
      </c>
      <c r="F766" s="20" t="str">
        <f t="shared" si="170"/>
        <v>d.passar</v>
      </c>
      <c r="G766" s="33" t="s">
        <v>579</v>
      </c>
      <c r="H766" s="5" t="s">
        <v>48</v>
      </c>
      <c r="I766" s="29" t="s">
        <v>0</v>
      </c>
      <c r="J766" s="25" t="s">
        <v>0</v>
      </c>
      <c r="K766" s="25" t="s">
        <v>0</v>
      </c>
      <c r="L766" s="25" t="s">
        <v>0</v>
      </c>
      <c r="M766" s="25" t="s">
        <v>0</v>
      </c>
      <c r="N766" s="25" t="s">
        <v>0</v>
      </c>
      <c r="O766" s="25" t="s">
        <v>0</v>
      </c>
      <c r="P766" s="25" t="s">
        <v>0</v>
      </c>
      <c r="Q766" s="25" t="s">
        <v>0</v>
      </c>
      <c r="R766" s="25" t="s">
        <v>0</v>
      </c>
      <c r="S766" s="12" t="s">
        <v>1</v>
      </c>
      <c r="T766" s="12" t="s">
        <v>42</v>
      </c>
      <c r="U766" s="6" t="str">
        <f t="shared" si="164"/>
        <v>Propriedade destinada a passar:    é.pass.through</v>
      </c>
      <c r="V766" s="6" t="str">
        <f t="shared" si="165"/>
        <v>Dado para passar:     pass.through          Deve ser formatado como (xsd:boolean)</v>
      </c>
      <c r="W766" s="28" t="s">
        <v>200</v>
      </c>
      <c r="X766" s="22" t="str">
        <f t="shared" si="157"/>
        <v>pass.118</v>
      </c>
      <c r="Y766" s="48" t="str">
        <f t="shared" si="158"/>
        <v>É um conceito de passar</v>
      </c>
      <c r="Z766" s="47" t="str">
        <f t="shared" si="166"/>
        <v>Es un pasador de tipo pass-through para laboratorios biológicos.</v>
      </c>
      <c r="AA766" s="50" t="str">
        <f t="shared" si="159"/>
        <v>categoria.revit</v>
      </c>
      <c r="AB766" s="51" t="s">
        <v>2366</v>
      </c>
      <c r="AC766" s="50" t="str">
        <f t="shared" si="160"/>
        <v>classe.ifc</v>
      </c>
      <c r="AD766" s="51" t="s">
        <v>2368</v>
      </c>
    </row>
    <row r="767" spans="1:30" s="31" customFormat="1" ht="6" customHeight="1" x14ac:dyDescent="0.25">
      <c r="A767" s="4">
        <v>767</v>
      </c>
      <c r="B767" s="11" t="s">
        <v>36</v>
      </c>
      <c r="C767" s="27" t="str">
        <f t="shared" si="161"/>
        <v>p.passar</v>
      </c>
      <c r="D767" s="7" t="str">
        <f t="shared" si="162"/>
        <v>é.pass.through.de.sala.limpa</v>
      </c>
      <c r="E767" s="10" t="s">
        <v>37</v>
      </c>
      <c r="F767" s="20" t="str">
        <f t="shared" si="170"/>
        <v>d.passar</v>
      </c>
      <c r="G767" s="33" t="s">
        <v>580</v>
      </c>
      <c r="H767" s="5" t="s">
        <v>48</v>
      </c>
      <c r="I767" s="29" t="s">
        <v>0</v>
      </c>
      <c r="J767" s="25" t="s">
        <v>0</v>
      </c>
      <c r="K767" s="25" t="s">
        <v>0</v>
      </c>
      <c r="L767" s="25" t="s">
        <v>0</v>
      </c>
      <c r="M767" s="25" t="s">
        <v>0</v>
      </c>
      <c r="N767" s="25" t="s">
        <v>0</v>
      </c>
      <c r="O767" s="25" t="s">
        <v>0</v>
      </c>
      <c r="P767" s="25" t="s">
        <v>0</v>
      </c>
      <c r="Q767" s="25" t="s">
        <v>0</v>
      </c>
      <c r="R767" s="25" t="s">
        <v>0</v>
      </c>
      <c r="S767" s="12" t="s">
        <v>1</v>
      </c>
      <c r="T767" s="12" t="s">
        <v>42</v>
      </c>
      <c r="U767" s="6" t="str">
        <f t="shared" si="164"/>
        <v>Propriedade destinada a passar:    é.pass.through.de.sala.limpa</v>
      </c>
      <c r="V767" s="6" t="str">
        <f t="shared" si="165"/>
        <v>Dado para passar:     pass.through.de.sala.limpa          Deve ser formatado como (xsd:boolean)</v>
      </c>
      <c r="W767" s="28" t="s">
        <v>201</v>
      </c>
      <c r="X767" s="22" t="str">
        <f t="shared" si="157"/>
        <v>pass.119</v>
      </c>
      <c r="Y767" s="48" t="str">
        <f t="shared" si="158"/>
        <v>É um conceito de passar</v>
      </c>
      <c r="Z767" s="47" t="str">
        <f t="shared" si="166"/>
        <v>Es un pasador de tipo pass-through para salas limpias.</v>
      </c>
      <c r="AA767" s="50" t="str">
        <f t="shared" si="159"/>
        <v>categoria.revit</v>
      </c>
      <c r="AB767" s="51" t="s">
        <v>2366</v>
      </c>
      <c r="AC767" s="50" t="str">
        <f t="shared" si="160"/>
        <v>classe.ifc</v>
      </c>
      <c r="AD767" s="51" t="s">
        <v>2368</v>
      </c>
    </row>
    <row r="768" spans="1:30" s="31" customFormat="1" ht="6" customHeight="1" x14ac:dyDescent="0.25">
      <c r="A768" s="4">
        <v>768</v>
      </c>
      <c r="B768" s="11" t="s">
        <v>36</v>
      </c>
      <c r="C768" s="27" t="str">
        <f t="shared" si="161"/>
        <v>p.passar</v>
      </c>
      <c r="D768" s="7" t="str">
        <f t="shared" si="162"/>
        <v>é.pass.through.de.transferência</v>
      </c>
      <c r="E768" s="10" t="s">
        <v>37</v>
      </c>
      <c r="F768" s="20" t="str">
        <f t="shared" si="170"/>
        <v>d.passar</v>
      </c>
      <c r="G768" s="33" t="s">
        <v>581</v>
      </c>
      <c r="H768" s="5" t="s">
        <v>48</v>
      </c>
      <c r="I768" s="29" t="s">
        <v>0</v>
      </c>
      <c r="J768" s="25" t="s">
        <v>0</v>
      </c>
      <c r="K768" s="25" t="s">
        <v>0</v>
      </c>
      <c r="L768" s="25" t="s">
        <v>0</v>
      </c>
      <c r="M768" s="25" t="s">
        <v>0</v>
      </c>
      <c r="N768" s="25" t="s">
        <v>0</v>
      </c>
      <c r="O768" s="25" t="s">
        <v>0</v>
      </c>
      <c r="P768" s="25" t="s">
        <v>0</v>
      </c>
      <c r="Q768" s="25" t="s">
        <v>0</v>
      </c>
      <c r="R768" s="25" t="s">
        <v>0</v>
      </c>
      <c r="S768" s="12" t="s">
        <v>1</v>
      </c>
      <c r="T768" s="12" t="s">
        <v>42</v>
      </c>
      <c r="U768" s="6" t="str">
        <f t="shared" si="164"/>
        <v>Propriedade destinada a passar:    é.pass.through.de.transferência</v>
      </c>
      <c r="V768" s="6" t="str">
        <f t="shared" si="165"/>
        <v>Dado para passar:     pass.through.de.transferência          Deve ser formatado como (xsd:boolean)</v>
      </c>
      <c r="W768" s="28" t="s">
        <v>203</v>
      </c>
      <c r="X768" s="22" t="str">
        <f t="shared" si="157"/>
        <v>pass.120</v>
      </c>
      <c r="Y768" s="48" t="str">
        <f t="shared" si="158"/>
        <v>É um conceito de passar</v>
      </c>
      <c r="Z768" s="47" t="str">
        <f t="shared" si="166"/>
        <v>Es una clavija de transferencia para hospitales o farmacias.</v>
      </c>
      <c r="AA768" s="50" t="str">
        <f t="shared" si="159"/>
        <v>categoria.revit</v>
      </c>
      <c r="AB768" s="51" t="s">
        <v>2366</v>
      </c>
      <c r="AC768" s="50" t="str">
        <f t="shared" si="160"/>
        <v>classe.ifc</v>
      </c>
      <c r="AD768" s="51" t="s">
        <v>2368</v>
      </c>
    </row>
    <row r="769" spans="1:30" s="31" customFormat="1" ht="6" customHeight="1" x14ac:dyDescent="0.25">
      <c r="A769" s="4">
        <v>769</v>
      </c>
      <c r="B769" s="11" t="s">
        <v>36</v>
      </c>
      <c r="C769" s="30" t="str">
        <f t="shared" si="161"/>
        <v>p.perfilar</v>
      </c>
      <c r="D769" s="7" t="str">
        <f t="shared" si="162"/>
        <v>é.perfil</v>
      </c>
      <c r="E769" s="10" t="s">
        <v>37</v>
      </c>
      <c r="F769" s="21" t="s">
        <v>2023</v>
      </c>
      <c r="G769" s="35" t="s">
        <v>2034</v>
      </c>
      <c r="H769" s="26" t="s">
        <v>38</v>
      </c>
      <c r="I769" s="29" t="s">
        <v>0</v>
      </c>
      <c r="J769" s="23" t="s">
        <v>0</v>
      </c>
      <c r="K769" s="23" t="s">
        <v>0</v>
      </c>
      <c r="L769" s="23" t="s">
        <v>0</v>
      </c>
      <c r="M769" s="23" t="s">
        <v>0</v>
      </c>
      <c r="N769" s="25" t="s">
        <v>0</v>
      </c>
      <c r="O769" s="23" t="s">
        <v>0</v>
      </c>
      <c r="P769" s="23" t="s">
        <v>0</v>
      </c>
      <c r="Q769" s="23" t="s">
        <v>0</v>
      </c>
      <c r="R769" s="25" t="s">
        <v>0</v>
      </c>
      <c r="S769" s="12" t="s">
        <v>1</v>
      </c>
      <c r="T769" s="12" t="s">
        <v>42</v>
      </c>
      <c r="U769" s="6" t="str">
        <f t="shared" si="164"/>
        <v>Propriedade destinada a perfilar:    é.perfil</v>
      </c>
      <c r="V769" s="6" t="str">
        <f t="shared" si="165"/>
        <v>Dado para perfilar:     perfil          Deve ser formatado como (xsd:string)</v>
      </c>
      <c r="W769" s="28" t="s">
        <v>2216</v>
      </c>
      <c r="X769" s="22" t="str">
        <f t="shared" si="157"/>
        <v>perf.100</v>
      </c>
      <c r="Y769" s="48" t="str">
        <f t="shared" si="158"/>
        <v>É um conceito de perfilar</v>
      </c>
      <c r="Z769" s="47" t="str">
        <f t="shared" si="166"/>
        <v>Revit ID o IFC GlobalId o identificador único de objeto. Identificación del nombre del objeto de contorno.</v>
      </c>
      <c r="AA769" s="50" t="str">
        <f t="shared" si="159"/>
        <v>null</v>
      </c>
      <c r="AB769" s="51" t="s">
        <v>0</v>
      </c>
      <c r="AC769" s="50" t="str">
        <f t="shared" si="160"/>
        <v>null</v>
      </c>
      <c r="AD769" s="51" t="s">
        <v>0</v>
      </c>
    </row>
    <row r="770" spans="1:30" s="31" customFormat="1" ht="6" customHeight="1" x14ac:dyDescent="0.25">
      <c r="A770" s="4">
        <v>770</v>
      </c>
      <c r="B770" s="11" t="s">
        <v>36</v>
      </c>
      <c r="C770" s="27" t="str">
        <f t="shared" si="161"/>
        <v>p.perfilar</v>
      </c>
      <c r="D770" s="7" t="str">
        <f t="shared" si="162"/>
        <v>é.perfil.circular</v>
      </c>
      <c r="E770" s="10" t="s">
        <v>37</v>
      </c>
      <c r="F770" s="20" t="str">
        <f t="shared" ref="F770:F781" si="171">F769</f>
        <v>d.perfilar</v>
      </c>
      <c r="G770" s="35" t="s">
        <v>2024</v>
      </c>
      <c r="H770" s="26" t="s">
        <v>38</v>
      </c>
      <c r="I770" s="29" t="s">
        <v>0</v>
      </c>
      <c r="J770" s="23" t="s">
        <v>0</v>
      </c>
      <c r="K770" s="23" t="s">
        <v>0</v>
      </c>
      <c r="L770" s="23" t="s">
        <v>0</v>
      </c>
      <c r="M770" s="23" t="s">
        <v>0</v>
      </c>
      <c r="N770" s="25" t="s">
        <v>0</v>
      </c>
      <c r="O770" s="23" t="s">
        <v>0</v>
      </c>
      <c r="P770" s="23" t="s">
        <v>0</v>
      </c>
      <c r="Q770" s="23" t="s">
        <v>0</v>
      </c>
      <c r="R770" s="25" t="s">
        <v>0</v>
      </c>
      <c r="S770" s="12" t="s">
        <v>1</v>
      </c>
      <c r="T770" s="12" t="s">
        <v>42</v>
      </c>
      <c r="U770" s="6" t="str">
        <f t="shared" si="164"/>
        <v>Propriedade destinada a perfilar:    é.perfil.circular</v>
      </c>
      <c r="V770" s="6" t="str">
        <f t="shared" si="165"/>
        <v>Dado para perfilar:     perfil.circular          Deve ser formatado como (xsd:string)</v>
      </c>
      <c r="W770" s="28" t="s">
        <v>925</v>
      </c>
      <c r="X770" s="22" t="str">
        <f t="shared" si="157"/>
        <v>perf.101</v>
      </c>
      <c r="Y770" s="48" t="str">
        <f t="shared" si="158"/>
        <v>É um conceito de perfilar</v>
      </c>
      <c r="Z770" s="47" t="str">
        <f t="shared" si="166"/>
        <v>Es formalmente circular.</v>
      </c>
      <c r="AA770" s="50" t="str">
        <f t="shared" si="159"/>
        <v>null</v>
      </c>
      <c r="AB770" s="51" t="s">
        <v>0</v>
      </c>
      <c r="AC770" s="50" t="str">
        <f t="shared" si="160"/>
        <v>null</v>
      </c>
      <c r="AD770" s="51" t="s">
        <v>0</v>
      </c>
    </row>
    <row r="771" spans="1:30" s="31" customFormat="1" ht="6" customHeight="1" x14ac:dyDescent="0.25">
      <c r="A771" s="4">
        <v>771</v>
      </c>
      <c r="B771" s="11" t="s">
        <v>36</v>
      </c>
      <c r="C771" s="27" t="str">
        <f t="shared" si="161"/>
        <v>p.perfilar</v>
      </c>
      <c r="D771" s="7" t="str">
        <f t="shared" si="162"/>
        <v>é.perfil.elíptico</v>
      </c>
      <c r="E771" s="10" t="s">
        <v>37</v>
      </c>
      <c r="F771" s="20" t="str">
        <f t="shared" si="171"/>
        <v>d.perfilar</v>
      </c>
      <c r="G771" s="35" t="s">
        <v>2025</v>
      </c>
      <c r="H771" s="26" t="s">
        <v>38</v>
      </c>
      <c r="I771" s="29" t="s">
        <v>0</v>
      </c>
      <c r="J771" s="23" t="s">
        <v>0</v>
      </c>
      <c r="K771" s="23" t="s">
        <v>0</v>
      </c>
      <c r="L771" s="23" t="s">
        <v>0</v>
      </c>
      <c r="M771" s="23" t="s">
        <v>0</v>
      </c>
      <c r="N771" s="25" t="s">
        <v>0</v>
      </c>
      <c r="O771" s="23" t="s">
        <v>0</v>
      </c>
      <c r="P771" s="23" t="s">
        <v>0</v>
      </c>
      <c r="Q771" s="23" t="s">
        <v>0</v>
      </c>
      <c r="R771" s="25" t="s">
        <v>0</v>
      </c>
      <c r="S771" s="12" t="s">
        <v>1</v>
      </c>
      <c r="T771" s="12" t="s">
        <v>42</v>
      </c>
      <c r="U771" s="6" t="str">
        <f t="shared" si="164"/>
        <v>Propriedade destinada a perfilar:    é.perfil.elíptico</v>
      </c>
      <c r="V771" s="6" t="str">
        <f t="shared" si="165"/>
        <v>Dado para perfilar:     perfil.elíptico          Deve ser formatado como (xsd:string)</v>
      </c>
      <c r="W771" s="28" t="s">
        <v>1043</v>
      </c>
      <c r="X771" s="22" t="str">
        <f t="shared" ref="X771:X834" si="172">IF(F770&lt;&gt;F771,_xlfn.CONCAT(RIGHT(LEFT(F771,6),4),".100"),_xlfn.CONCAT(RIGHT(LEFT(F771,6),4),".",SUM(VALUE(RIGHT(X770,3)),1)))</f>
        <v>perf.102</v>
      </c>
      <c r="Y771" s="48" t="str">
        <f t="shared" ref="Y771:Y834" si="173">_xlfn.CONCAT("É um conceito de ", SUBSTITUTE(F771, "d.",  ""))</f>
        <v>É um conceito de perfilar</v>
      </c>
      <c r="Z771" s="47" t="str">
        <f t="shared" si="166"/>
        <v>Es formalmente elíptico.</v>
      </c>
      <c r="AA771" s="50" t="str">
        <f t="shared" ref="AA771:AA834" si="174">IF(AB771="null", "null", "categoria.revit")</f>
        <v>null</v>
      </c>
      <c r="AB771" s="51" t="s">
        <v>0</v>
      </c>
      <c r="AC771" s="50" t="str">
        <f t="shared" ref="AC771:AC834" si="175">IF(AD771="null", "null", "classe.ifc")</f>
        <v>null</v>
      </c>
      <c r="AD771" s="51" t="s">
        <v>0</v>
      </c>
    </row>
    <row r="772" spans="1:30" s="31" customFormat="1" ht="6" customHeight="1" x14ac:dyDescent="0.25">
      <c r="A772" s="4">
        <v>772</v>
      </c>
      <c r="B772" s="11" t="s">
        <v>36</v>
      </c>
      <c r="C772" s="27" t="str">
        <f t="shared" si="161"/>
        <v>p.perfilar</v>
      </c>
      <c r="D772" s="7" t="str">
        <f t="shared" si="162"/>
        <v>é.perfil.estrela</v>
      </c>
      <c r="E772" s="10" t="s">
        <v>37</v>
      </c>
      <c r="F772" s="20" t="str">
        <f t="shared" si="171"/>
        <v>d.perfilar</v>
      </c>
      <c r="G772" s="35" t="s">
        <v>2033</v>
      </c>
      <c r="H772" s="26" t="s">
        <v>38</v>
      </c>
      <c r="I772" s="29" t="s">
        <v>0</v>
      </c>
      <c r="J772" s="23" t="s">
        <v>0</v>
      </c>
      <c r="K772" s="23" t="s">
        <v>0</v>
      </c>
      <c r="L772" s="23" t="s">
        <v>0</v>
      </c>
      <c r="M772" s="23" t="s">
        <v>0</v>
      </c>
      <c r="N772" s="25" t="s">
        <v>0</v>
      </c>
      <c r="O772" s="23" t="s">
        <v>0</v>
      </c>
      <c r="P772" s="23" t="s">
        <v>0</v>
      </c>
      <c r="Q772" s="23" t="s">
        <v>0</v>
      </c>
      <c r="R772" s="25" t="s">
        <v>0</v>
      </c>
      <c r="S772" s="12" t="s">
        <v>1</v>
      </c>
      <c r="T772" s="12" t="s">
        <v>42</v>
      </c>
      <c r="U772" s="6" t="str">
        <f t="shared" si="164"/>
        <v>Propriedade destinada a perfilar:    é.perfil.estrela</v>
      </c>
      <c r="V772" s="6" t="str">
        <f t="shared" si="165"/>
        <v>Dado para perfilar:     perfil.estrela          Deve ser formatado como (xsd:string)</v>
      </c>
      <c r="W772" s="28" t="s">
        <v>1045</v>
      </c>
      <c r="X772" s="22" t="str">
        <f t="shared" si="172"/>
        <v>perf.103</v>
      </c>
      <c r="Y772" s="48" t="str">
        <f t="shared" si="173"/>
        <v>É um conceito de perfilar</v>
      </c>
      <c r="Z772" s="47" t="str">
        <f t="shared" si="166"/>
        <v>Está formalmente protagonizado.</v>
      </c>
      <c r="AA772" s="50" t="str">
        <f t="shared" si="174"/>
        <v>null</v>
      </c>
      <c r="AB772" s="51" t="s">
        <v>0</v>
      </c>
      <c r="AC772" s="50" t="str">
        <f t="shared" si="175"/>
        <v>null</v>
      </c>
      <c r="AD772" s="51" t="s">
        <v>0</v>
      </c>
    </row>
    <row r="773" spans="1:30" s="31" customFormat="1" ht="6" customHeight="1" x14ac:dyDescent="0.25">
      <c r="A773" s="4">
        <v>773</v>
      </c>
      <c r="B773" s="11" t="s">
        <v>36</v>
      </c>
      <c r="C773" s="27" t="str">
        <f t="shared" si="161"/>
        <v>p.perfilar</v>
      </c>
      <c r="D773" s="7" t="str">
        <f t="shared" si="162"/>
        <v>é.perfil.fractal</v>
      </c>
      <c r="E773" s="10" t="s">
        <v>37</v>
      </c>
      <c r="F773" s="20" t="str">
        <f t="shared" si="171"/>
        <v>d.perfilar</v>
      </c>
      <c r="G773" s="35" t="s">
        <v>2026</v>
      </c>
      <c r="H773" s="26" t="s">
        <v>38</v>
      </c>
      <c r="I773" s="29" t="s">
        <v>0</v>
      </c>
      <c r="J773" s="23" t="s">
        <v>0</v>
      </c>
      <c r="K773" s="23" t="s">
        <v>0</v>
      </c>
      <c r="L773" s="23" t="s">
        <v>0</v>
      </c>
      <c r="M773" s="23" t="s">
        <v>0</v>
      </c>
      <c r="N773" s="25" t="s">
        <v>0</v>
      </c>
      <c r="O773" s="23" t="s">
        <v>0</v>
      </c>
      <c r="P773" s="23" t="s">
        <v>0</v>
      </c>
      <c r="Q773" s="23" t="s">
        <v>0</v>
      </c>
      <c r="R773" s="25" t="s">
        <v>0</v>
      </c>
      <c r="S773" s="12" t="s">
        <v>1</v>
      </c>
      <c r="T773" s="12" t="s">
        <v>42</v>
      </c>
      <c r="U773" s="6" t="str">
        <f t="shared" si="164"/>
        <v>Propriedade destinada a perfilar:    é.perfil.fractal</v>
      </c>
      <c r="V773" s="6" t="str">
        <f t="shared" si="165"/>
        <v>Dado para perfilar:     perfil.fractal          Deve ser formatado como (xsd:string)</v>
      </c>
      <c r="W773" s="28" t="s">
        <v>1544</v>
      </c>
      <c r="X773" s="22" t="str">
        <f t="shared" si="172"/>
        <v>perf.104</v>
      </c>
      <c r="Y773" s="48" t="str">
        <f t="shared" si="173"/>
        <v>É um conceito de perfilar</v>
      </c>
      <c r="Z773" s="47" t="str">
        <f t="shared" si="166"/>
        <v>Establece la fórmula del aspecto fractal.</v>
      </c>
      <c r="AA773" s="50" t="str">
        <f t="shared" si="174"/>
        <v>null</v>
      </c>
      <c r="AB773" s="51" t="s">
        <v>0</v>
      </c>
      <c r="AC773" s="50" t="str">
        <f t="shared" si="175"/>
        <v>null</v>
      </c>
      <c r="AD773" s="51" t="s">
        <v>0</v>
      </c>
    </row>
    <row r="774" spans="1:30" s="31" customFormat="1" ht="6" customHeight="1" x14ac:dyDescent="0.25">
      <c r="A774" s="4">
        <v>774</v>
      </c>
      <c r="B774" s="11" t="s">
        <v>36</v>
      </c>
      <c r="C774" s="27" t="str">
        <f t="shared" si="161"/>
        <v>p.perfilar</v>
      </c>
      <c r="D774" s="7" t="str">
        <f t="shared" si="162"/>
        <v>é.perfil.orgánico</v>
      </c>
      <c r="E774" s="10" t="s">
        <v>37</v>
      </c>
      <c r="F774" s="20" t="str">
        <f t="shared" si="171"/>
        <v>d.perfilar</v>
      </c>
      <c r="G774" s="35" t="s">
        <v>2027</v>
      </c>
      <c r="H774" s="26" t="s">
        <v>38</v>
      </c>
      <c r="I774" s="29" t="s">
        <v>0</v>
      </c>
      <c r="J774" s="23" t="s">
        <v>0</v>
      </c>
      <c r="K774" s="23" t="s">
        <v>0</v>
      </c>
      <c r="L774" s="23" t="s">
        <v>0</v>
      </c>
      <c r="M774" s="23" t="s">
        <v>0</v>
      </c>
      <c r="N774" s="25" t="s">
        <v>0</v>
      </c>
      <c r="O774" s="23" t="s">
        <v>0</v>
      </c>
      <c r="P774" s="23" t="s">
        <v>0</v>
      </c>
      <c r="Q774" s="23" t="s">
        <v>0</v>
      </c>
      <c r="R774" s="25" t="s">
        <v>0</v>
      </c>
      <c r="S774" s="12" t="s">
        <v>1</v>
      </c>
      <c r="T774" s="12" t="s">
        <v>42</v>
      </c>
      <c r="U774" s="6" t="str">
        <f t="shared" si="164"/>
        <v>Propriedade destinada a perfilar:    é.perfil.orgánico</v>
      </c>
      <c r="V774" s="6" t="str">
        <f t="shared" si="165"/>
        <v>Dado para perfilar:     perfil.orgánico          Deve ser formatado como (xsd:string)</v>
      </c>
      <c r="W774" s="28" t="s">
        <v>1543</v>
      </c>
      <c r="X774" s="22" t="str">
        <f t="shared" si="172"/>
        <v>perf.105</v>
      </c>
      <c r="Y774" s="48" t="str">
        <f t="shared" si="173"/>
        <v>É um conceito de perfilar</v>
      </c>
      <c r="Z774" s="47" t="str">
        <f t="shared" si="166"/>
        <v>Establece la fórmula del aspecto orgánico.</v>
      </c>
      <c r="AA774" s="50" t="str">
        <f t="shared" si="174"/>
        <v>null</v>
      </c>
      <c r="AB774" s="51" t="s">
        <v>0</v>
      </c>
      <c r="AC774" s="50" t="str">
        <f t="shared" si="175"/>
        <v>null</v>
      </c>
      <c r="AD774" s="51" t="s">
        <v>0</v>
      </c>
    </row>
    <row r="775" spans="1:30" s="31" customFormat="1" ht="6" customHeight="1" x14ac:dyDescent="0.25">
      <c r="A775" s="4">
        <v>775</v>
      </c>
      <c r="B775" s="11" t="s">
        <v>36</v>
      </c>
      <c r="C775" s="27" t="str">
        <f t="shared" ref="C775:C838" si="176">SUBSTITUTE(F775,"d.","p.")</f>
        <v>p.perfilar</v>
      </c>
      <c r="D775" s="7" t="str">
        <f t="shared" ref="D775:D838" si="177">_xlfn.CONCAT("é.",G775)</f>
        <v>é.perfil.poligonal</v>
      </c>
      <c r="E775" s="10" t="s">
        <v>37</v>
      </c>
      <c r="F775" s="20" t="str">
        <f t="shared" si="171"/>
        <v>d.perfilar</v>
      </c>
      <c r="G775" s="35" t="s">
        <v>2028</v>
      </c>
      <c r="H775" s="26" t="s">
        <v>38</v>
      </c>
      <c r="I775" s="29" t="s">
        <v>0</v>
      </c>
      <c r="J775" s="23" t="s">
        <v>0</v>
      </c>
      <c r="K775" s="23" t="s">
        <v>0</v>
      </c>
      <c r="L775" s="23" t="s">
        <v>0</v>
      </c>
      <c r="M775" s="23" t="s">
        <v>0</v>
      </c>
      <c r="N775" s="25" t="s">
        <v>0</v>
      </c>
      <c r="O775" s="23" t="s">
        <v>0</v>
      </c>
      <c r="P775" s="23" t="s">
        <v>0</v>
      </c>
      <c r="Q775" s="23" t="s">
        <v>0</v>
      </c>
      <c r="R775" s="25" t="s">
        <v>0</v>
      </c>
      <c r="S775" s="12" t="s">
        <v>1</v>
      </c>
      <c r="T775" s="12" t="s">
        <v>42</v>
      </c>
      <c r="U775" s="6" t="str">
        <f t="shared" ref="U775:U838" si="178">_xlfn.CONCAT("Propriedade destinada a ",MID(C775,FIND("p.",C775,1)+2,100),":    ",D775)</f>
        <v>Propriedade destinada a perfilar:    é.perfil.poligonal</v>
      </c>
      <c r="V775" s="6" t="str">
        <f t="shared" ref="V775:V838" si="179">_xlfn.CONCAT("Dado para ",MID(F775,FIND("d.",F775,1)+2,100),":     ",G775, "          Deve ser formatado como (",H775, ")")</f>
        <v>Dado para perfilar:     perfil.poligonal          Deve ser formatado como (xsd:string)</v>
      </c>
      <c r="W775" s="28" t="s">
        <v>1047</v>
      </c>
      <c r="X775" s="22" t="str">
        <f t="shared" si="172"/>
        <v>perf.106</v>
      </c>
      <c r="Y775" s="48" t="str">
        <f t="shared" si="173"/>
        <v>É um conceito de perfilar</v>
      </c>
      <c r="Z775" s="47" t="str">
        <f t="shared" ref="Z775:Z838" si="180">_xlfn.TRANSLATE(W775,"pt","es")</f>
        <v>Es formalmente poligonal. Se puede utilizar para definir polígonos irregulares.</v>
      </c>
      <c r="AA775" s="50" t="str">
        <f t="shared" si="174"/>
        <v>null</v>
      </c>
      <c r="AB775" s="51" t="s">
        <v>0</v>
      </c>
      <c r="AC775" s="50" t="str">
        <f t="shared" si="175"/>
        <v>null</v>
      </c>
      <c r="AD775" s="51" t="s">
        <v>0</v>
      </c>
    </row>
    <row r="776" spans="1:30" s="31" customFormat="1" ht="6" customHeight="1" x14ac:dyDescent="0.25">
      <c r="A776" s="4">
        <v>776</v>
      </c>
      <c r="B776" s="11" t="s">
        <v>36</v>
      </c>
      <c r="C776" s="27" t="str">
        <f t="shared" si="176"/>
        <v>p.perfilar</v>
      </c>
      <c r="D776" s="7" t="str">
        <f t="shared" si="177"/>
        <v>é.perfil.polígono</v>
      </c>
      <c r="E776" s="10" t="s">
        <v>37</v>
      </c>
      <c r="F776" s="20" t="str">
        <f t="shared" si="171"/>
        <v>d.perfilar</v>
      </c>
      <c r="G776" s="35" t="s">
        <v>2029</v>
      </c>
      <c r="H776" s="26" t="s">
        <v>38</v>
      </c>
      <c r="I776" s="29" t="s">
        <v>0</v>
      </c>
      <c r="J776" s="23" t="s">
        <v>0</v>
      </c>
      <c r="K776" s="23" t="s">
        <v>0</v>
      </c>
      <c r="L776" s="23" t="s">
        <v>0</v>
      </c>
      <c r="M776" s="23" t="s">
        <v>0</v>
      </c>
      <c r="N776" s="25" t="s">
        <v>0</v>
      </c>
      <c r="O776" s="23" t="s">
        <v>0</v>
      </c>
      <c r="P776" s="23" t="s">
        <v>0</v>
      </c>
      <c r="Q776" s="23" t="s">
        <v>0</v>
      </c>
      <c r="R776" s="25" t="s">
        <v>0</v>
      </c>
      <c r="S776" s="12" t="s">
        <v>1</v>
      </c>
      <c r="T776" s="12" t="s">
        <v>42</v>
      </c>
      <c r="U776" s="6" t="str">
        <f t="shared" si="178"/>
        <v>Propriedade destinada a perfilar:    é.perfil.polígono</v>
      </c>
      <c r="V776" s="6" t="str">
        <f t="shared" si="179"/>
        <v>Dado para perfilar:     perfil.polígono          Deve ser formatado como (xsd:string)</v>
      </c>
      <c r="W776" s="28" t="s">
        <v>1046</v>
      </c>
      <c r="X776" s="22" t="str">
        <f t="shared" si="172"/>
        <v>perf.107</v>
      </c>
      <c r="Y776" s="48" t="str">
        <f t="shared" si="173"/>
        <v>É um conceito de perfilar</v>
      </c>
      <c r="Z776" s="47" t="str">
        <f t="shared" si="180"/>
        <v>Formalmente es un polígono. Se puede utilizar para definir polígonos regulares.</v>
      </c>
      <c r="AA776" s="50" t="str">
        <f t="shared" si="174"/>
        <v>null</v>
      </c>
      <c r="AB776" s="51" t="s">
        <v>0</v>
      </c>
      <c r="AC776" s="50" t="str">
        <f t="shared" si="175"/>
        <v>null</v>
      </c>
      <c r="AD776" s="51" t="s">
        <v>0</v>
      </c>
    </row>
    <row r="777" spans="1:30" s="31" customFormat="1" ht="6" customHeight="1" x14ac:dyDescent="0.25">
      <c r="A777" s="4">
        <v>777</v>
      </c>
      <c r="B777" s="11" t="s">
        <v>36</v>
      </c>
      <c r="C777" s="27" t="str">
        <f t="shared" si="176"/>
        <v>p.perfilar</v>
      </c>
      <c r="D777" s="7" t="str">
        <f t="shared" si="177"/>
        <v>é.perfil.quadrado</v>
      </c>
      <c r="E777" s="10" t="s">
        <v>37</v>
      </c>
      <c r="F777" s="20" t="str">
        <f t="shared" si="171"/>
        <v>d.perfilar</v>
      </c>
      <c r="G777" s="35" t="s">
        <v>2030</v>
      </c>
      <c r="H777" s="26" t="s">
        <v>38</v>
      </c>
      <c r="I777" s="29" t="s">
        <v>0</v>
      </c>
      <c r="J777" s="23" t="s">
        <v>0</v>
      </c>
      <c r="K777" s="23" t="s">
        <v>0</v>
      </c>
      <c r="L777" s="23" t="s">
        <v>0</v>
      </c>
      <c r="M777" s="23" t="s">
        <v>0</v>
      </c>
      <c r="N777" s="25" t="s">
        <v>0</v>
      </c>
      <c r="O777" s="23" t="s">
        <v>0</v>
      </c>
      <c r="P777" s="23" t="s">
        <v>0</v>
      </c>
      <c r="Q777" s="23" t="s">
        <v>0</v>
      </c>
      <c r="R777" s="25" t="s">
        <v>0</v>
      </c>
      <c r="S777" s="12" t="s">
        <v>1</v>
      </c>
      <c r="T777" s="12" t="s">
        <v>42</v>
      </c>
      <c r="U777" s="6" t="str">
        <f t="shared" si="178"/>
        <v>Propriedade destinada a perfilar:    é.perfil.quadrado</v>
      </c>
      <c r="V777" s="6" t="str">
        <f t="shared" si="179"/>
        <v>Dado para perfilar:     perfil.quadrado          Deve ser formatado como (xsd:string)</v>
      </c>
      <c r="W777" s="28" t="s">
        <v>1044</v>
      </c>
      <c r="X777" s="22" t="str">
        <f t="shared" si="172"/>
        <v>perf.108</v>
      </c>
      <c r="Y777" s="48" t="str">
        <f t="shared" si="173"/>
        <v>É um conceito de perfilar</v>
      </c>
      <c r="Z777" s="47" t="str">
        <f t="shared" si="180"/>
        <v>Es formalmente cuadrada.</v>
      </c>
      <c r="AA777" s="50" t="str">
        <f t="shared" si="174"/>
        <v>null</v>
      </c>
      <c r="AB777" s="51" t="s">
        <v>0</v>
      </c>
      <c r="AC777" s="50" t="str">
        <f t="shared" si="175"/>
        <v>null</v>
      </c>
      <c r="AD777" s="51" t="s">
        <v>0</v>
      </c>
    </row>
    <row r="778" spans="1:30" s="31" customFormat="1" ht="6" customHeight="1" x14ac:dyDescent="0.25">
      <c r="A778" s="4">
        <v>778</v>
      </c>
      <c r="B778" s="11" t="s">
        <v>36</v>
      </c>
      <c r="C778" s="27" t="str">
        <f t="shared" si="176"/>
        <v>p.perfilar</v>
      </c>
      <c r="D778" s="7" t="str">
        <f t="shared" si="177"/>
        <v>é.perfil.regular</v>
      </c>
      <c r="E778" s="10" t="s">
        <v>37</v>
      </c>
      <c r="F778" s="20" t="str">
        <f t="shared" si="171"/>
        <v>d.perfilar</v>
      </c>
      <c r="G778" s="35" t="s">
        <v>2031</v>
      </c>
      <c r="H778" s="26" t="s">
        <v>38</v>
      </c>
      <c r="I778" s="29" t="s">
        <v>0</v>
      </c>
      <c r="J778" s="23" t="s">
        <v>0</v>
      </c>
      <c r="K778" s="23" t="s">
        <v>0</v>
      </c>
      <c r="L778" s="23" t="s">
        <v>0</v>
      </c>
      <c r="M778" s="23" t="s">
        <v>0</v>
      </c>
      <c r="N778" s="25" t="s">
        <v>0</v>
      </c>
      <c r="O778" s="23" t="s">
        <v>0</v>
      </c>
      <c r="P778" s="23" t="s">
        <v>0</v>
      </c>
      <c r="Q778" s="23" t="s">
        <v>0</v>
      </c>
      <c r="R778" s="25" t="s">
        <v>0</v>
      </c>
      <c r="S778" s="12" t="s">
        <v>1</v>
      </c>
      <c r="T778" s="12" t="s">
        <v>42</v>
      </c>
      <c r="U778" s="6" t="str">
        <f t="shared" si="178"/>
        <v>Propriedade destinada a perfilar:    é.perfil.regular</v>
      </c>
      <c r="V778" s="6" t="str">
        <f t="shared" si="179"/>
        <v>Dado para perfilar:     perfil.regular          Deve ser formatado como (xsd:string)</v>
      </c>
      <c r="W778" s="28" t="s">
        <v>2020</v>
      </c>
      <c r="X778" s="22" t="str">
        <f t="shared" si="172"/>
        <v>perf.109</v>
      </c>
      <c r="Y778" s="48" t="str">
        <f t="shared" si="173"/>
        <v>É um conceito de perfilar</v>
      </c>
      <c r="Z778" s="47" t="str">
        <f t="shared" si="180"/>
        <v>Declara el valor del aspecto de regularidad. Por ejemplo, 5 para un pentágono o una estrella.</v>
      </c>
      <c r="AA778" s="50" t="str">
        <f t="shared" si="174"/>
        <v>null</v>
      </c>
      <c r="AB778" s="51" t="s">
        <v>0</v>
      </c>
      <c r="AC778" s="50" t="str">
        <f t="shared" si="175"/>
        <v>null</v>
      </c>
      <c r="AD778" s="51" t="s">
        <v>0</v>
      </c>
    </row>
    <row r="779" spans="1:30" s="31" customFormat="1" ht="6" customHeight="1" x14ac:dyDescent="0.25">
      <c r="A779" s="4">
        <v>779</v>
      </c>
      <c r="B779" s="11" t="s">
        <v>36</v>
      </c>
      <c r="C779" s="27" t="str">
        <f t="shared" si="176"/>
        <v>p.perfilar</v>
      </c>
      <c r="D779" s="7" t="str">
        <f t="shared" si="177"/>
        <v>é.perfil.retangular</v>
      </c>
      <c r="E779" s="10" t="s">
        <v>37</v>
      </c>
      <c r="F779" s="20" t="str">
        <f t="shared" si="171"/>
        <v>d.perfilar</v>
      </c>
      <c r="G779" s="35" t="s">
        <v>2032</v>
      </c>
      <c r="H779" s="26" t="s">
        <v>38</v>
      </c>
      <c r="I779" s="29" t="s">
        <v>0</v>
      </c>
      <c r="J779" s="23" t="s">
        <v>0</v>
      </c>
      <c r="K779" s="23" t="s">
        <v>0</v>
      </c>
      <c r="L779" s="23" t="s">
        <v>0</v>
      </c>
      <c r="M779" s="23" t="s">
        <v>0</v>
      </c>
      <c r="N779" s="25" t="s">
        <v>0</v>
      </c>
      <c r="O779" s="23" t="s">
        <v>0</v>
      </c>
      <c r="P779" s="23" t="s">
        <v>0</v>
      </c>
      <c r="Q779" s="23" t="s">
        <v>0</v>
      </c>
      <c r="R779" s="25" t="s">
        <v>0</v>
      </c>
      <c r="S779" s="12" t="s">
        <v>1</v>
      </c>
      <c r="T779" s="12" t="s">
        <v>42</v>
      </c>
      <c r="U779" s="6" t="str">
        <f t="shared" si="178"/>
        <v>Propriedade destinada a perfilar:    é.perfil.retangular</v>
      </c>
      <c r="V779" s="6" t="str">
        <f t="shared" si="179"/>
        <v>Dado para perfilar:     perfil.retangular          Deve ser formatado como (xsd:string)</v>
      </c>
      <c r="W779" s="28" t="s">
        <v>924</v>
      </c>
      <c r="X779" s="22" t="str">
        <f t="shared" si="172"/>
        <v>perf.110</v>
      </c>
      <c r="Y779" s="48" t="str">
        <f t="shared" si="173"/>
        <v>É um conceito de perfilar</v>
      </c>
      <c r="Z779" s="47" t="str">
        <f t="shared" si="180"/>
        <v>Es formalmente rectangular.</v>
      </c>
      <c r="AA779" s="50" t="str">
        <f t="shared" si="174"/>
        <v>null</v>
      </c>
      <c r="AB779" s="51" t="s">
        <v>0</v>
      </c>
      <c r="AC779" s="50" t="str">
        <f t="shared" si="175"/>
        <v>null</v>
      </c>
      <c r="AD779" s="51" t="s">
        <v>0</v>
      </c>
    </row>
    <row r="780" spans="1:30" s="31" customFormat="1" ht="6" customHeight="1" x14ac:dyDescent="0.25">
      <c r="A780" s="4">
        <v>780</v>
      </c>
      <c r="B780" s="11" t="s">
        <v>36</v>
      </c>
      <c r="C780" s="27" t="str">
        <f t="shared" si="176"/>
        <v>p.perfilar</v>
      </c>
      <c r="D780" s="7" t="str">
        <f t="shared" si="177"/>
        <v>é.módulo.do.período</v>
      </c>
      <c r="E780" s="10" t="s">
        <v>37</v>
      </c>
      <c r="F780" s="20" t="str">
        <f t="shared" si="171"/>
        <v>d.perfilar</v>
      </c>
      <c r="G780" s="35" t="s">
        <v>2022</v>
      </c>
      <c r="H780" s="26" t="s">
        <v>38</v>
      </c>
      <c r="I780" s="29" t="s">
        <v>0</v>
      </c>
      <c r="J780" s="23" t="s">
        <v>0</v>
      </c>
      <c r="K780" s="23" t="s">
        <v>0</v>
      </c>
      <c r="L780" s="23" t="s">
        <v>0</v>
      </c>
      <c r="M780" s="23" t="s">
        <v>0</v>
      </c>
      <c r="N780" s="25" t="s">
        <v>0</v>
      </c>
      <c r="O780" s="23" t="s">
        <v>0</v>
      </c>
      <c r="P780" s="23" t="s">
        <v>0</v>
      </c>
      <c r="Q780" s="23" t="s">
        <v>0</v>
      </c>
      <c r="R780" s="25" t="s">
        <v>0</v>
      </c>
      <c r="S780" s="12" t="s">
        <v>1</v>
      </c>
      <c r="T780" s="12" t="s">
        <v>42</v>
      </c>
      <c r="U780" s="6" t="str">
        <f t="shared" si="178"/>
        <v>Propriedade destinada a perfilar:    é.módulo.do.período</v>
      </c>
      <c r="V780" s="6" t="str">
        <f t="shared" si="179"/>
        <v>Dado para perfilar:     módulo.do.período          Deve ser formatado como (xsd:string)</v>
      </c>
      <c r="W780" s="28" t="s">
        <v>2021</v>
      </c>
      <c r="X780" s="22" t="str">
        <f t="shared" si="172"/>
        <v>perf.111</v>
      </c>
      <c r="Y780" s="48" t="str">
        <f t="shared" si="173"/>
        <v>É um conceito de perfilar</v>
      </c>
      <c r="Z780" s="47" t="str">
        <f t="shared" si="180"/>
        <v>Declara el valor del aspecto de periodicidad. Por ejemplo, el módulo 4.</v>
      </c>
      <c r="AA780" s="50" t="str">
        <f t="shared" si="174"/>
        <v>null</v>
      </c>
      <c r="AB780" s="51" t="s">
        <v>0</v>
      </c>
      <c r="AC780" s="50" t="str">
        <f t="shared" si="175"/>
        <v>null</v>
      </c>
      <c r="AD780" s="51" t="s">
        <v>0</v>
      </c>
    </row>
    <row r="781" spans="1:30" s="31" customFormat="1" ht="6" customHeight="1" x14ac:dyDescent="0.25">
      <c r="A781" s="4">
        <v>781</v>
      </c>
      <c r="B781" s="11" t="s">
        <v>36</v>
      </c>
      <c r="C781" s="27" t="str">
        <f t="shared" si="176"/>
        <v>p.perfilar</v>
      </c>
      <c r="D781" s="7" t="str">
        <f t="shared" si="177"/>
        <v>é.ritmo</v>
      </c>
      <c r="E781" s="10" t="s">
        <v>37</v>
      </c>
      <c r="F781" s="20" t="str">
        <f t="shared" si="171"/>
        <v>d.perfilar</v>
      </c>
      <c r="G781" s="35" t="s">
        <v>1542</v>
      </c>
      <c r="H781" s="26" t="s">
        <v>38</v>
      </c>
      <c r="I781" s="29" t="s">
        <v>0</v>
      </c>
      <c r="J781" s="23" t="s">
        <v>0</v>
      </c>
      <c r="K781" s="23" t="s">
        <v>0</v>
      </c>
      <c r="L781" s="23" t="s">
        <v>0</v>
      </c>
      <c r="M781" s="23" t="s">
        <v>0</v>
      </c>
      <c r="N781" s="25" t="s">
        <v>0</v>
      </c>
      <c r="O781" s="23" t="s">
        <v>0</v>
      </c>
      <c r="P781" s="23" t="s">
        <v>0</v>
      </c>
      <c r="Q781" s="23" t="s">
        <v>0</v>
      </c>
      <c r="R781" s="25" t="s">
        <v>0</v>
      </c>
      <c r="S781" s="12" t="s">
        <v>1</v>
      </c>
      <c r="T781" s="12" t="s">
        <v>42</v>
      </c>
      <c r="U781" s="6" t="str">
        <f t="shared" si="178"/>
        <v>Propriedade destinada a perfilar:    é.ritmo</v>
      </c>
      <c r="V781" s="6" t="str">
        <f t="shared" si="179"/>
        <v>Dado para perfilar:     ritmo          Deve ser formatado como (xsd:string)</v>
      </c>
      <c r="W781" s="28" t="s">
        <v>2160</v>
      </c>
      <c r="X781" s="22" t="str">
        <f t="shared" si="172"/>
        <v>perf.112</v>
      </c>
      <c r="Y781" s="48" t="str">
        <f t="shared" si="173"/>
        <v>É um conceito de perfilar</v>
      </c>
      <c r="Z781" s="47" t="str">
        <f t="shared" si="180"/>
        <v>Establece la fórmula del aspecto rítmico. Por ejemplo, AB, ABB, ABCA, ABACADA..</v>
      </c>
      <c r="AA781" s="50" t="str">
        <f t="shared" si="174"/>
        <v>null</v>
      </c>
      <c r="AB781" s="51" t="s">
        <v>0</v>
      </c>
      <c r="AC781" s="50" t="str">
        <f t="shared" si="175"/>
        <v>null</v>
      </c>
      <c r="AD781" s="51" t="s">
        <v>0</v>
      </c>
    </row>
    <row r="782" spans="1:30" s="31" customFormat="1" ht="6" customHeight="1" x14ac:dyDescent="0.25">
      <c r="A782" s="4">
        <v>782</v>
      </c>
      <c r="B782" s="11" t="s">
        <v>36</v>
      </c>
      <c r="C782" s="30" t="str">
        <f t="shared" si="176"/>
        <v>p.permitir</v>
      </c>
      <c r="D782" s="7" t="str">
        <f t="shared" si="177"/>
        <v>é.permitida</v>
      </c>
      <c r="E782" s="10" t="s">
        <v>37</v>
      </c>
      <c r="F782" s="19" t="s">
        <v>1124</v>
      </c>
      <c r="G782" s="33" t="s">
        <v>1173</v>
      </c>
      <c r="H782" s="26" t="s">
        <v>48</v>
      </c>
      <c r="I782" s="29" t="s">
        <v>0</v>
      </c>
      <c r="J782" s="25" t="s">
        <v>0</v>
      </c>
      <c r="K782" s="25" t="s">
        <v>0</v>
      </c>
      <c r="L782" s="25" t="s">
        <v>0</v>
      </c>
      <c r="M782" s="25" t="s">
        <v>0</v>
      </c>
      <c r="N782" s="25" t="s">
        <v>0</v>
      </c>
      <c r="O782" s="25" t="s">
        <v>0</v>
      </c>
      <c r="P782" s="25" t="s">
        <v>0</v>
      </c>
      <c r="Q782" s="25" t="s">
        <v>1190</v>
      </c>
      <c r="R782" s="25" t="s">
        <v>1192</v>
      </c>
      <c r="S782" s="12" t="s">
        <v>1</v>
      </c>
      <c r="T782" s="12" t="s">
        <v>42</v>
      </c>
      <c r="U782" s="6" t="str">
        <f t="shared" si="178"/>
        <v>Propriedade destinada a permitir:    é.permitida</v>
      </c>
      <c r="V782" s="6" t="str">
        <f t="shared" si="179"/>
        <v>Dado para permitir:     permitida          Deve ser formatado como (xsd:boolean)</v>
      </c>
      <c r="W782" s="28" t="s">
        <v>1189</v>
      </c>
      <c r="X782" s="22" t="str">
        <f t="shared" si="172"/>
        <v>perm.100</v>
      </c>
      <c r="Y782" s="48" t="str">
        <f t="shared" si="173"/>
        <v>É um conceito de permitir</v>
      </c>
      <c r="Z782" s="47" t="str">
        <f t="shared" si="180"/>
        <v>Indica si el recurso tiene un permiso de la autoridad competente.</v>
      </c>
      <c r="AA782" s="50" t="str">
        <f t="shared" si="174"/>
        <v>null</v>
      </c>
      <c r="AB782" s="51" t="s">
        <v>0</v>
      </c>
      <c r="AC782" s="50" t="str">
        <f t="shared" si="175"/>
        <v>null</v>
      </c>
      <c r="AD782" s="51" t="s">
        <v>0</v>
      </c>
    </row>
    <row r="783" spans="1:30" s="31" customFormat="1" ht="6" customHeight="1" x14ac:dyDescent="0.25">
      <c r="A783" s="4">
        <v>783</v>
      </c>
      <c r="B783" s="11" t="s">
        <v>36</v>
      </c>
      <c r="C783" s="27" t="str">
        <f t="shared" si="176"/>
        <v>p.permitir</v>
      </c>
      <c r="D783" s="7" t="str">
        <f t="shared" si="177"/>
        <v>é.proibida</v>
      </c>
      <c r="E783" s="10" t="s">
        <v>37</v>
      </c>
      <c r="F783" s="20" t="str">
        <f t="shared" ref="F783:F794" si="181">F782</f>
        <v>d.permitir</v>
      </c>
      <c r="G783" s="33" t="s">
        <v>1174</v>
      </c>
      <c r="H783" s="26" t="s">
        <v>48</v>
      </c>
      <c r="I783" s="29" t="s">
        <v>0</v>
      </c>
      <c r="J783" s="25" t="s">
        <v>0</v>
      </c>
      <c r="K783" s="25" t="s">
        <v>0</v>
      </c>
      <c r="L783" s="25" t="s">
        <v>0</v>
      </c>
      <c r="M783" s="25" t="s">
        <v>0</v>
      </c>
      <c r="N783" s="25" t="s">
        <v>0</v>
      </c>
      <c r="O783" s="25" t="s">
        <v>0</v>
      </c>
      <c r="P783" s="25" t="s">
        <v>0</v>
      </c>
      <c r="Q783" s="25" t="s">
        <v>0</v>
      </c>
      <c r="R783" s="25" t="s">
        <v>0</v>
      </c>
      <c r="S783" s="12" t="s">
        <v>1</v>
      </c>
      <c r="T783" s="12" t="s">
        <v>42</v>
      </c>
      <c r="U783" s="6" t="str">
        <f t="shared" si="178"/>
        <v>Propriedade destinada a permitir:    é.proibida</v>
      </c>
      <c r="V783" s="6" t="str">
        <f t="shared" si="179"/>
        <v>Dado para permitir:     proibida          Deve ser formatado como (xsd:boolean)</v>
      </c>
      <c r="W783" s="28" t="s">
        <v>1188</v>
      </c>
      <c r="X783" s="22" t="str">
        <f t="shared" si="172"/>
        <v>perm.101</v>
      </c>
      <c r="Y783" s="48" t="str">
        <f t="shared" si="173"/>
        <v>É um conceito de permitir</v>
      </c>
      <c r="Z783" s="47" t="str">
        <f t="shared" si="180"/>
        <v>Indica si el recurso tiene prohibido el permiso de una autoridad competente.</v>
      </c>
      <c r="AA783" s="50" t="str">
        <f t="shared" si="174"/>
        <v>null</v>
      </c>
      <c r="AB783" s="51" t="s">
        <v>0</v>
      </c>
      <c r="AC783" s="50" t="str">
        <f t="shared" si="175"/>
        <v>null</v>
      </c>
      <c r="AD783" s="51" t="s">
        <v>0</v>
      </c>
    </row>
    <row r="784" spans="1:30" s="8" customFormat="1" ht="6" customHeight="1" x14ac:dyDescent="0.25">
      <c r="A784" s="4">
        <v>784</v>
      </c>
      <c r="B784" s="11" t="s">
        <v>36</v>
      </c>
      <c r="C784" s="27" t="str">
        <f t="shared" si="176"/>
        <v>p.permitir</v>
      </c>
      <c r="D784" s="7" t="str">
        <f t="shared" si="177"/>
        <v>é.autorizada</v>
      </c>
      <c r="E784" s="10" t="s">
        <v>37</v>
      </c>
      <c r="F784" s="20" t="str">
        <f t="shared" si="181"/>
        <v>d.permitir</v>
      </c>
      <c r="G784" s="33" t="s">
        <v>1175</v>
      </c>
      <c r="H784" s="26" t="s">
        <v>48</v>
      </c>
      <c r="I784" s="29" t="s">
        <v>0</v>
      </c>
      <c r="J784" s="25" t="s">
        <v>0</v>
      </c>
      <c r="K784" s="25" t="s">
        <v>0</v>
      </c>
      <c r="L784" s="25" t="s">
        <v>0</v>
      </c>
      <c r="M784" s="25" t="s">
        <v>0</v>
      </c>
      <c r="N784" s="25" t="s">
        <v>0</v>
      </c>
      <c r="O784" s="25" t="s">
        <v>0</v>
      </c>
      <c r="P784" s="25" t="s">
        <v>0</v>
      </c>
      <c r="Q784" s="25" t="s">
        <v>0</v>
      </c>
      <c r="R784" s="25" t="s">
        <v>0</v>
      </c>
      <c r="S784" s="12" t="s">
        <v>1</v>
      </c>
      <c r="T784" s="12" t="s">
        <v>42</v>
      </c>
      <c r="U784" s="6" t="str">
        <f t="shared" si="178"/>
        <v>Propriedade destinada a permitir:    é.autorizada</v>
      </c>
      <c r="V784" s="6" t="str">
        <f t="shared" si="179"/>
        <v>Dado para permitir:     autorizada          Deve ser formatado como (xsd:boolean)</v>
      </c>
      <c r="W784" s="28" t="s">
        <v>1187</v>
      </c>
      <c r="X784" s="22" t="str">
        <f t="shared" si="172"/>
        <v>perm.102</v>
      </c>
      <c r="Y784" s="48" t="str">
        <f t="shared" si="173"/>
        <v>É um conceito de permitir</v>
      </c>
      <c r="Z784" s="47" t="str">
        <f t="shared" si="180"/>
        <v>Indica si el recurso tiene permiso autorizado por una autoridad competente.</v>
      </c>
      <c r="AA784" s="50" t="str">
        <f t="shared" si="174"/>
        <v>null</v>
      </c>
      <c r="AB784" s="51" t="s">
        <v>0</v>
      </c>
      <c r="AC784" s="50" t="str">
        <f t="shared" si="175"/>
        <v>null</v>
      </c>
      <c r="AD784" s="51" t="s">
        <v>0</v>
      </c>
    </row>
    <row r="785" spans="1:30" s="8" customFormat="1" ht="6" customHeight="1" x14ac:dyDescent="0.25">
      <c r="A785" s="4">
        <v>785</v>
      </c>
      <c r="B785" s="11" t="s">
        <v>36</v>
      </c>
      <c r="C785" s="27" t="str">
        <f t="shared" si="176"/>
        <v>p.permitir</v>
      </c>
      <c r="D785" s="7" t="str">
        <f t="shared" si="177"/>
        <v>é.homologada</v>
      </c>
      <c r="E785" s="10" t="s">
        <v>37</v>
      </c>
      <c r="F785" s="20" t="str">
        <f t="shared" si="181"/>
        <v>d.permitir</v>
      </c>
      <c r="G785" s="34" t="s">
        <v>1176</v>
      </c>
      <c r="H785" s="26" t="s">
        <v>48</v>
      </c>
      <c r="I785" s="29" t="s">
        <v>0</v>
      </c>
      <c r="J785" s="23" t="s">
        <v>0</v>
      </c>
      <c r="K785" s="23" t="s">
        <v>0</v>
      </c>
      <c r="L785" s="23" t="s">
        <v>0</v>
      </c>
      <c r="M785" s="23" t="s">
        <v>0</v>
      </c>
      <c r="N785" s="25" t="s">
        <v>0</v>
      </c>
      <c r="O785" s="23" t="s">
        <v>0</v>
      </c>
      <c r="P785" s="23" t="s">
        <v>0</v>
      </c>
      <c r="Q785" s="23" t="s">
        <v>0</v>
      </c>
      <c r="R785" s="25" t="s">
        <v>1192</v>
      </c>
      <c r="S785" s="12" t="s">
        <v>1</v>
      </c>
      <c r="T785" s="12" t="s">
        <v>42</v>
      </c>
      <c r="U785" s="6" t="str">
        <f t="shared" si="178"/>
        <v>Propriedade destinada a permitir:    é.homologada</v>
      </c>
      <c r="V785" s="6" t="str">
        <f t="shared" si="179"/>
        <v>Dado para permitir:     homologada          Deve ser formatado como (xsd:boolean)</v>
      </c>
      <c r="W785" s="28" t="s">
        <v>1180</v>
      </c>
      <c r="X785" s="22" t="str">
        <f t="shared" si="172"/>
        <v>perm.103</v>
      </c>
      <c r="Y785" s="48" t="str">
        <f t="shared" si="173"/>
        <v>É um conceito de permitir</v>
      </c>
      <c r="Z785" s="47" t="str">
        <f t="shared" si="180"/>
        <v>Indica si el recurso tiene permiso aprobado por una autoridad competente.</v>
      </c>
      <c r="AA785" s="50" t="str">
        <f t="shared" si="174"/>
        <v>null</v>
      </c>
      <c r="AB785" s="51" t="s">
        <v>0</v>
      </c>
      <c r="AC785" s="50" t="str">
        <f t="shared" si="175"/>
        <v>null</v>
      </c>
      <c r="AD785" s="51" t="s">
        <v>0</v>
      </c>
    </row>
    <row r="786" spans="1:30" s="8" customFormat="1" ht="6" customHeight="1" x14ac:dyDescent="0.25">
      <c r="A786" s="4">
        <v>786</v>
      </c>
      <c r="B786" s="11" t="s">
        <v>36</v>
      </c>
      <c r="C786" s="27" t="str">
        <f t="shared" si="176"/>
        <v>p.permitir</v>
      </c>
      <c r="D786" s="7" t="str">
        <f t="shared" si="177"/>
        <v>é.ativa</v>
      </c>
      <c r="E786" s="10" t="s">
        <v>37</v>
      </c>
      <c r="F786" s="20" t="str">
        <f t="shared" si="181"/>
        <v>d.permitir</v>
      </c>
      <c r="G786" s="34" t="s">
        <v>1170</v>
      </c>
      <c r="H786" s="26" t="s">
        <v>48</v>
      </c>
      <c r="I786" s="29" t="s">
        <v>0</v>
      </c>
      <c r="J786" s="23" t="s">
        <v>0</v>
      </c>
      <c r="K786" s="23" t="s">
        <v>0</v>
      </c>
      <c r="L786" s="23" t="s">
        <v>0</v>
      </c>
      <c r="M786" s="23" t="s">
        <v>0</v>
      </c>
      <c r="N786" s="25" t="s">
        <v>0</v>
      </c>
      <c r="O786" s="23" t="s">
        <v>0</v>
      </c>
      <c r="P786" s="23" t="s">
        <v>0</v>
      </c>
      <c r="Q786" s="23" t="s">
        <v>1191</v>
      </c>
      <c r="R786" s="25" t="s">
        <v>0</v>
      </c>
      <c r="S786" s="12" t="s">
        <v>1</v>
      </c>
      <c r="T786" s="12" t="s">
        <v>42</v>
      </c>
      <c r="U786" s="6" t="str">
        <f t="shared" si="178"/>
        <v>Propriedade destinada a permitir:    é.ativa</v>
      </c>
      <c r="V786" s="6" t="str">
        <f t="shared" si="179"/>
        <v>Dado para permitir:     ativa          Deve ser formatado como (xsd:boolean)</v>
      </c>
      <c r="W786" s="28" t="s">
        <v>1181</v>
      </c>
      <c r="X786" s="22" t="str">
        <f t="shared" si="172"/>
        <v>perm.104</v>
      </c>
      <c r="Y786" s="48" t="str">
        <f t="shared" si="173"/>
        <v>É um conceito de permitir</v>
      </c>
      <c r="Z786" s="47" t="str">
        <f t="shared" si="180"/>
        <v>Indica si el recurso tiene el permiso activo.</v>
      </c>
      <c r="AA786" s="50" t="str">
        <f t="shared" si="174"/>
        <v>null</v>
      </c>
      <c r="AB786" s="51" t="s">
        <v>0</v>
      </c>
      <c r="AC786" s="50" t="str">
        <f t="shared" si="175"/>
        <v>null</v>
      </c>
      <c r="AD786" s="51" t="s">
        <v>0</v>
      </c>
    </row>
    <row r="787" spans="1:30" s="8" customFormat="1" ht="6" customHeight="1" x14ac:dyDescent="0.25">
      <c r="A787" s="4">
        <v>787</v>
      </c>
      <c r="B787" s="11" t="s">
        <v>36</v>
      </c>
      <c r="C787" s="27" t="str">
        <f t="shared" si="176"/>
        <v>p.permitir</v>
      </c>
      <c r="D787" s="7" t="str">
        <f t="shared" si="177"/>
        <v>é.concedida</v>
      </c>
      <c r="E787" s="10" t="s">
        <v>37</v>
      </c>
      <c r="F787" s="20" t="str">
        <f t="shared" si="181"/>
        <v>d.permitir</v>
      </c>
      <c r="G787" s="34" t="s">
        <v>1177</v>
      </c>
      <c r="H787" s="26" t="s">
        <v>48</v>
      </c>
      <c r="I787" s="29" t="s">
        <v>0</v>
      </c>
      <c r="J787" s="23" t="s">
        <v>0</v>
      </c>
      <c r="K787" s="23" t="s">
        <v>0</v>
      </c>
      <c r="L787" s="23" t="s">
        <v>0</v>
      </c>
      <c r="M787" s="23" t="s">
        <v>0</v>
      </c>
      <c r="N787" s="25" t="s">
        <v>0</v>
      </c>
      <c r="O787" s="23" t="s">
        <v>0</v>
      </c>
      <c r="P787" s="23" t="s">
        <v>0</v>
      </c>
      <c r="Q787" s="23" t="s">
        <v>0</v>
      </c>
      <c r="R787" s="25" t="s">
        <v>1192</v>
      </c>
      <c r="S787" s="12" t="s">
        <v>1</v>
      </c>
      <c r="T787" s="12" t="s">
        <v>42</v>
      </c>
      <c r="U787" s="6" t="str">
        <f t="shared" si="178"/>
        <v>Propriedade destinada a permitir:    é.concedida</v>
      </c>
      <c r="V787" s="6" t="str">
        <f t="shared" si="179"/>
        <v>Dado para permitir:     concedida          Deve ser formatado como (xsd:boolean)</v>
      </c>
      <c r="W787" s="28" t="s">
        <v>1182</v>
      </c>
      <c r="X787" s="22" t="str">
        <f t="shared" si="172"/>
        <v>perm.105</v>
      </c>
      <c r="Y787" s="48" t="str">
        <f t="shared" si="173"/>
        <v>É um conceito de permitir</v>
      </c>
      <c r="Z787" s="47" t="str">
        <f t="shared" si="180"/>
        <v>Indica si el recurso cuenta con el permiso concedido por una autoridad competente.</v>
      </c>
      <c r="AA787" s="50" t="str">
        <f t="shared" si="174"/>
        <v>null</v>
      </c>
      <c r="AB787" s="51" t="s">
        <v>0</v>
      </c>
      <c r="AC787" s="50" t="str">
        <f t="shared" si="175"/>
        <v>null</v>
      </c>
      <c r="AD787" s="51" t="s">
        <v>0</v>
      </c>
    </row>
    <row r="788" spans="1:30" s="8" customFormat="1" ht="6" customHeight="1" x14ac:dyDescent="0.25">
      <c r="A788" s="4">
        <v>788</v>
      </c>
      <c r="B788" s="11" t="s">
        <v>36</v>
      </c>
      <c r="C788" s="27" t="str">
        <f t="shared" si="176"/>
        <v>p.permitir</v>
      </c>
      <c r="D788" s="7" t="str">
        <f t="shared" si="177"/>
        <v>é.pendente</v>
      </c>
      <c r="E788" s="10" t="s">
        <v>37</v>
      </c>
      <c r="F788" s="20" t="str">
        <f t="shared" si="181"/>
        <v>d.permitir</v>
      </c>
      <c r="G788" s="34" t="s">
        <v>1169</v>
      </c>
      <c r="H788" s="26" t="s">
        <v>48</v>
      </c>
      <c r="I788" s="29" t="s">
        <v>0</v>
      </c>
      <c r="J788" s="23" t="s">
        <v>0</v>
      </c>
      <c r="K788" s="23" t="s">
        <v>0</v>
      </c>
      <c r="L788" s="23" t="s">
        <v>0</v>
      </c>
      <c r="M788" s="23" t="s">
        <v>0</v>
      </c>
      <c r="N788" s="25" t="s">
        <v>0</v>
      </c>
      <c r="O788" s="23" t="s">
        <v>0</v>
      </c>
      <c r="P788" s="23" t="s">
        <v>0</v>
      </c>
      <c r="Q788" s="23" t="s">
        <v>0</v>
      </c>
      <c r="R788" s="25" t="s">
        <v>0</v>
      </c>
      <c r="S788" s="12" t="s">
        <v>1</v>
      </c>
      <c r="T788" s="12" t="s">
        <v>42</v>
      </c>
      <c r="U788" s="6" t="str">
        <f t="shared" si="178"/>
        <v>Propriedade destinada a permitir:    é.pendente</v>
      </c>
      <c r="V788" s="6" t="str">
        <f t="shared" si="179"/>
        <v>Dado para permitir:     pendente          Deve ser formatado como (xsd:boolean)</v>
      </c>
      <c r="W788" s="28" t="s">
        <v>1183</v>
      </c>
      <c r="X788" s="22" t="str">
        <f t="shared" si="172"/>
        <v>perm.106</v>
      </c>
      <c r="Y788" s="48" t="str">
        <f t="shared" si="173"/>
        <v>É um conceito de permitir</v>
      </c>
      <c r="Z788" s="47" t="str">
        <f t="shared" si="180"/>
        <v>Indica si el recurso tiene permiso pendiente.</v>
      </c>
      <c r="AA788" s="50" t="str">
        <f t="shared" si="174"/>
        <v>null</v>
      </c>
      <c r="AB788" s="51" t="s">
        <v>0</v>
      </c>
      <c r="AC788" s="50" t="str">
        <f t="shared" si="175"/>
        <v>null</v>
      </c>
      <c r="AD788" s="51" t="s">
        <v>0</v>
      </c>
    </row>
    <row r="789" spans="1:30" s="8" customFormat="1" ht="6" customHeight="1" x14ac:dyDescent="0.25">
      <c r="A789" s="4">
        <v>789</v>
      </c>
      <c r="B789" s="11" t="s">
        <v>36</v>
      </c>
      <c r="C789" s="27" t="str">
        <f t="shared" si="176"/>
        <v>p.permitir</v>
      </c>
      <c r="D789" s="7" t="str">
        <f t="shared" si="177"/>
        <v>é.suspensa</v>
      </c>
      <c r="E789" s="10" t="s">
        <v>37</v>
      </c>
      <c r="F789" s="20" t="str">
        <f t="shared" si="181"/>
        <v>d.permitir</v>
      </c>
      <c r="G789" s="34" t="s">
        <v>1178</v>
      </c>
      <c r="H789" s="26" t="s">
        <v>48</v>
      </c>
      <c r="I789" s="29" t="s">
        <v>0</v>
      </c>
      <c r="J789" s="23" t="s">
        <v>0</v>
      </c>
      <c r="K789" s="23" t="s">
        <v>0</v>
      </c>
      <c r="L789" s="23" t="s">
        <v>0</v>
      </c>
      <c r="M789" s="23" t="s">
        <v>0</v>
      </c>
      <c r="N789" s="25" t="s">
        <v>0</v>
      </c>
      <c r="O789" s="23" t="s">
        <v>0</v>
      </c>
      <c r="P789" s="23" t="s">
        <v>0</v>
      </c>
      <c r="Q789" s="23" t="s">
        <v>0</v>
      </c>
      <c r="R789" s="25" t="s">
        <v>0</v>
      </c>
      <c r="S789" s="12" t="s">
        <v>1</v>
      </c>
      <c r="T789" s="12" t="s">
        <v>42</v>
      </c>
      <c r="U789" s="6" t="str">
        <f t="shared" si="178"/>
        <v>Propriedade destinada a permitir:    é.suspensa</v>
      </c>
      <c r="V789" s="6" t="str">
        <f t="shared" si="179"/>
        <v>Dado para permitir:     suspensa          Deve ser formatado como (xsd:boolean)</v>
      </c>
      <c r="W789" s="28" t="s">
        <v>1184</v>
      </c>
      <c r="X789" s="22" t="str">
        <f t="shared" si="172"/>
        <v>perm.107</v>
      </c>
      <c r="Y789" s="48" t="str">
        <f t="shared" si="173"/>
        <v>É um conceito de permitir</v>
      </c>
      <c r="Z789" s="47" t="str">
        <f t="shared" si="180"/>
        <v>Indica si el recurso tiene permiso suspendido.</v>
      </c>
      <c r="AA789" s="50" t="str">
        <f t="shared" si="174"/>
        <v>null</v>
      </c>
      <c r="AB789" s="51" t="s">
        <v>0</v>
      </c>
      <c r="AC789" s="50" t="str">
        <f t="shared" si="175"/>
        <v>null</v>
      </c>
      <c r="AD789" s="51" t="s">
        <v>0</v>
      </c>
    </row>
    <row r="790" spans="1:30" s="8" customFormat="1" ht="6" customHeight="1" x14ac:dyDescent="0.25">
      <c r="A790" s="4">
        <v>790</v>
      </c>
      <c r="B790" s="11" t="s">
        <v>36</v>
      </c>
      <c r="C790" s="27" t="str">
        <f t="shared" si="176"/>
        <v>p.permitir</v>
      </c>
      <c r="D790" s="7" t="str">
        <f t="shared" si="177"/>
        <v>é.expirada</v>
      </c>
      <c r="E790" s="10" t="s">
        <v>37</v>
      </c>
      <c r="F790" s="20" t="str">
        <f t="shared" si="181"/>
        <v>d.permitir</v>
      </c>
      <c r="G790" s="34" t="s">
        <v>1171</v>
      </c>
      <c r="H790" s="26" t="s">
        <v>48</v>
      </c>
      <c r="I790" s="29" t="s">
        <v>0</v>
      </c>
      <c r="J790" s="23" t="s">
        <v>0</v>
      </c>
      <c r="K790" s="23" t="s">
        <v>0</v>
      </c>
      <c r="L790" s="23" t="s">
        <v>0</v>
      </c>
      <c r="M790" s="23" t="s">
        <v>0</v>
      </c>
      <c r="N790" s="25" t="s">
        <v>0</v>
      </c>
      <c r="O790" s="23" t="s">
        <v>0</v>
      </c>
      <c r="P790" s="23" t="s">
        <v>0</v>
      </c>
      <c r="Q790" s="23" t="s">
        <v>0</v>
      </c>
      <c r="R790" s="25" t="s">
        <v>0</v>
      </c>
      <c r="S790" s="12" t="s">
        <v>1</v>
      </c>
      <c r="T790" s="12" t="s">
        <v>42</v>
      </c>
      <c r="U790" s="6" t="str">
        <f t="shared" si="178"/>
        <v>Propriedade destinada a permitir:    é.expirada</v>
      </c>
      <c r="V790" s="6" t="str">
        <f t="shared" si="179"/>
        <v>Dado para permitir:     expirada          Deve ser formatado como (xsd:boolean)</v>
      </c>
      <c r="W790" s="28" t="s">
        <v>1185</v>
      </c>
      <c r="X790" s="22" t="str">
        <f t="shared" si="172"/>
        <v>perm.108</v>
      </c>
      <c r="Y790" s="48" t="str">
        <f t="shared" si="173"/>
        <v>É um conceito de permitir</v>
      </c>
      <c r="Z790" s="47" t="str">
        <f t="shared" si="180"/>
        <v>Indica si el recurso tiene el permiso caducado.</v>
      </c>
      <c r="AA790" s="50" t="str">
        <f t="shared" si="174"/>
        <v>null</v>
      </c>
      <c r="AB790" s="51" t="s">
        <v>0</v>
      </c>
      <c r="AC790" s="50" t="str">
        <f t="shared" si="175"/>
        <v>null</v>
      </c>
      <c r="AD790" s="51" t="s">
        <v>0</v>
      </c>
    </row>
    <row r="791" spans="1:30" s="8" customFormat="1" ht="6" customHeight="1" x14ac:dyDescent="0.25">
      <c r="A791" s="4">
        <v>791</v>
      </c>
      <c r="B791" s="11" t="s">
        <v>36</v>
      </c>
      <c r="C791" s="27" t="str">
        <f t="shared" si="176"/>
        <v>p.permitir</v>
      </c>
      <c r="D791" s="7" t="str">
        <f t="shared" si="177"/>
        <v>é.diferida</v>
      </c>
      <c r="E791" s="10" t="s">
        <v>37</v>
      </c>
      <c r="F791" s="20" t="str">
        <f t="shared" si="181"/>
        <v>d.permitir</v>
      </c>
      <c r="G791" s="34" t="s">
        <v>1203</v>
      </c>
      <c r="H791" s="26" t="s">
        <v>48</v>
      </c>
      <c r="I791" s="29" t="s">
        <v>0</v>
      </c>
      <c r="J791" s="23" t="s">
        <v>0</v>
      </c>
      <c r="K791" s="23" t="s">
        <v>0</v>
      </c>
      <c r="L791" s="23" t="s">
        <v>0</v>
      </c>
      <c r="M791" s="23" t="s">
        <v>0</v>
      </c>
      <c r="N791" s="25" t="s">
        <v>0</v>
      </c>
      <c r="O791" s="23" t="s">
        <v>0</v>
      </c>
      <c r="P791" s="23" t="s">
        <v>0</v>
      </c>
      <c r="Q791" s="23" t="s">
        <v>1205</v>
      </c>
      <c r="R791" s="25" t="s">
        <v>1192</v>
      </c>
      <c r="S791" s="12" t="s">
        <v>1</v>
      </c>
      <c r="T791" s="12" t="s">
        <v>42</v>
      </c>
      <c r="U791" s="6" t="str">
        <f t="shared" si="178"/>
        <v>Propriedade destinada a permitir:    é.diferida</v>
      </c>
      <c r="V791" s="6" t="str">
        <f t="shared" si="179"/>
        <v>Dado para permitir:     diferida          Deve ser formatado como (xsd:boolean)</v>
      </c>
      <c r="W791" s="28" t="s">
        <v>1206</v>
      </c>
      <c r="X791" s="22" t="str">
        <f t="shared" si="172"/>
        <v>perm.109</v>
      </c>
      <c r="Y791" s="48" t="str">
        <f t="shared" si="173"/>
        <v>É um conceito de permitir</v>
      </c>
      <c r="Z791" s="47" t="str">
        <f t="shared" si="180"/>
        <v>Indica si el recurso tiene permiso diferido.</v>
      </c>
      <c r="AA791" s="50" t="str">
        <f t="shared" si="174"/>
        <v>null</v>
      </c>
      <c r="AB791" s="51" t="s">
        <v>0</v>
      </c>
      <c r="AC791" s="50" t="str">
        <f t="shared" si="175"/>
        <v>null</v>
      </c>
      <c r="AD791" s="51" t="s">
        <v>0</v>
      </c>
    </row>
    <row r="792" spans="1:30" s="8" customFormat="1" ht="6" customHeight="1" x14ac:dyDescent="0.25">
      <c r="A792" s="4">
        <v>792</v>
      </c>
      <c r="B792" s="11" t="s">
        <v>36</v>
      </c>
      <c r="C792" s="27" t="str">
        <f t="shared" si="176"/>
        <v>p.permitir</v>
      </c>
      <c r="D792" s="7" t="str">
        <f t="shared" si="177"/>
        <v>é.rejeitada</v>
      </c>
      <c r="E792" s="10" t="s">
        <v>37</v>
      </c>
      <c r="F792" s="20" t="str">
        <f t="shared" si="181"/>
        <v>d.permitir</v>
      </c>
      <c r="G792" s="34" t="s">
        <v>1202</v>
      </c>
      <c r="H792" s="26" t="s">
        <v>48</v>
      </c>
      <c r="I792" s="29" t="s">
        <v>0</v>
      </c>
      <c r="J792" s="23" t="s">
        <v>0</v>
      </c>
      <c r="K792" s="23" t="s">
        <v>0</v>
      </c>
      <c r="L792" s="23" t="s">
        <v>0</v>
      </c>
      <c r="M792" s="23" t="s">
        <v>0</v>
      </c>
      <c r="N792" s="25" t="s">
        <v>0</v>
      </c>
      <c r="O792" s="23" t="s">
        <v>0</v>
      </c>
      <c r="P792" s="23" t="s">
        <v>0</v>
      </c>
      <c r="Q792" s="25" t="s">
        <v>1192</v>
      </c>
      <c r="R792" s="25" t="s">
        <v>1205</v>
      </c>
      <c r="S792" s="12" t="s">
        <v>1</v>
      </c>
      <c r="T792" s="12" t="s">
        <v>42</v>
      </c>
      <c r="U792" s="6" t="str">
        <f t="shared" si="178"/>
        <v>Propriedade destinada a permitir:    é.rejeitada</v>
      </c>
      <c r="V792" s="6" t="str">
        <f t="shared" si="179"/>
        <v>Dado para permitir:     rejeitada          Deve ser formatado como (xsd:boolean)</v>
      </c>
      <c r="W792" s="28" t="s">
        <v>1207</v>
      </c>
      <c r="X792" s="22" t="str">
        <f t="shared" si="172"/>
        <v>perm.110</v>
      </c>
      <c r="Y792" s="48" t="str">
        <f t="shared" si="173"/>
        <v>É um conceito de permitir</v>
      </c>
      <c r="Z792" s="47" t="str">
        <f t="shared" si="180"/>
        <v>Indica si se rechaza el recurso.</v>
      </c>
      <c r="AA792" s="50" t="str">
        <f t="shared" si="174"/>
        <v>null</v>
      </c>
      <c r="AB792" s="51" t="s">
        <v>0</v>
      </c>
      <c r="AC792" s="50" t="str">
        <f t="shared" si="175"/>
        <v>null</v>
      </c>
      <c r="AD792" s="51" t="s">
        <v>0</v>
      </c>
    </row>
    <row r="793" spans="1:30" s="8" customFormat="1" ht="6" customHeight="1" x14ac:dyDescent="0.25">
      <c r="A793" s="4">
        <v>793</v>
      </c>
      <c r="B793" s="11" t="s">
        <v>36</v>
      </c>
      <c r="C793" s="27" t="str">
        <f t="shared" si="176"/>
        <v>p.permitir</v>
      </c>
      <c r="D793" s="7" t="str">
        <f t="shared" si="177"/>
        <v>é.indiferida</v>
      </c>
      <c r="E793" s="10" t="s">
        <v>37</v>
      </c>
      <c r="F793" s="20" t="str">
        <f t="shared" si="181"/>
        <v>d.permitir</v>
      </c>
      <c r="G793" s="34" t="s">
        <v>1204</v>
      </c>
      <c r="H793" s="26" t="s">
        <v>48</v>
      </c>
      <c r="I793" s="29" t="s">
        <v>0</v>
      </c>
      <c r="J793" s="23" t="s">
        <v>0</v>
      </c>
      <c r="K793" s="23" t="s">
        <v>0</v>
      </c>
      <c r="L793" s="23" t="s">
        <v>0</v>
      </c>
      <c r="M793" s="23" t="s">
        <v>0</v>
      </c>
      <c r="N793" s="25" t="s">
        <v>0</v>
      </c>
      <c r="O793" s="23" t="s">
        <v>0</v>
      </c>
      <c r="P793" s="23" t="s">
        <v>0</v>
      </c>
      <c r="Q793" s="23" t="s">
        <v>0</v>
      </c>
      <c r="R793" s="25" t="s">
        <v>0</v>
      </c>
      <c r="S793" s="12" t="s">
        <v>1</v>
      </c>
      <c r="T793" s="12" t="s">
        <v>42</v>
      </c>
      <c r="U793" s="6" t="str">
        <f t="shared" si="178"/>
        <v>Propriedade destinada a permitir:    é.indiferida</v>
      </c>
      <c r="V793" s="6" t="str">
        <f t="shared" si="179"/>
        <v>Dado para permitir:     indiferida          Deve ser formatado como (xsd:boolean)</v>
      </c>
      <c r="W793" s="28" t="s">
        <v>1208</v>
      </c>
      <c r="X793" s="22" t="str">
        <f t="shared" si="172"/>
        <v>perm.111</v>
      </c>
      <c r="Y793" s="48" t="str">
        <f t="shared" si="173"/>
        <v>É um conceito de permitir</v>
      </c>
      <c r="Z793" s="47" t="str">
        <f t="shared" si="180"/>
        <v>Indica si el recurso tiene permiso diferido.</v>
      </c>
      <c r="AA793" s="50" t="str">
        <f t="shared" si="174"/>
        <v>null</v>
      </c>
      <c r="AB793" s="51" t="s">
        <v>0</v>
      </c>
      <c r="AC793" s="50" t="str">
        <f t="shared" si="175"/>
        <v>null</v>
      </c>
      <c r="AD793" s="51" t="s">
        <v>0</v>
      </c>
    </row>
    <row r="794" spans="1:30" s="8" customFormat="1" ht="6" customHeight="1" x14ac:dyDescent="0.25">
      <c r="A794" s="4">
        <v>794</v>
      </c>
      <c r="B794" s="11" t="s">
        <v>36</v>
      </c>
      <c r="C794" s="27" t="str">
        <f t="shared" si="176"/>
        <v>p.permitir</v>
      </c>
      <c r="D794" s="7" t="str">
        <f t="shared" si="177"/>
        <v>é.implícita</v>
      </c>
      <c r="E794" s="10" t="s">
        <v>37</v>
      </c>
      <c r="F794" s="20" t="str">
        <f t="shared" si="181"/>
        <v>d.permitir</v>
      </c>
      <c r="G794" s="34" t="s">
        <v>1179</v>
      </c>
      <c r="H794" s="26" t="s">
        <v>48</v>
      </c>
      <c r="I794" s="29" t="s">
        <v>0</v>
      </c>
      <c r="J794" s="23" t="s">
        <v>0</v>
      </c>
      <c r="K794" s="23" t="s">
        <v>0</v>
      </c>
      <c r="L794" s="23" t="s">
        <v>0</v>
      </c>
      <c r="M794" s="23" t="s">
        <v>0</v>
      </c>
      <c r="N794" s="25" t="s">
        <v>0</v>
      </c>
      <c r="O794" s="23" t="s">
        <v>0</v>
      </c>
      <c r="P794" s="23" t="s">
        <v>0</v>
      </c>
      <c r="Q794" s="23" t="s">
        <v>0</v>
      </c>
      <c r="R794" s="25" t="s">
        <v>0</v>
      </c>
      <c r="S794" s="12" t="s">
        <v>1</v>
      </c>
      <c r="T794" s="12" t="s">
        <v>42</v>
      </c>
      <c r="U794" s="6" t="str">
        <f t="shared" si="178"/>
        <v>Propriedade destinada a permitir:    é.implícita</v>
      </c>
      <c r="V794" s="6" t="str">
        <f t="shared" si="179"/>
        <v>Dado para permitir:     implícita          Deve ser formatado como (xsd:boolean)</v>
      </c>
      <c r="W794" s="28" t="s">
        <v>1186</v>
      </c>
      <c r="X794" s="22" t="str">
        <f t="shared" si="172"/>
        <v>perm.112</v>
      </c>
      <c r="Y794" s="48" t="str">
        <f t="shared" si="173"/>
        <v>É um conceito de permitir</v>
      </c>
      <c r="Z794" s="47" t="str">
        <f t="shared" si="180"/>
        <v>Indica si el recurso ha entendido implícitamente el permiso.</v>
      </c>
      <c r="AA794" s="50" t="str">
        <f t="shared" si="174"/>
        <v>null</v>
      </c>
      <c r="AB794" s="51" t="s">
        <v>0</v>
      </c>
      <c r="AC794" s="50" t="str">
        <f t="shared" si="175"/>
        <v>null</v>
      </c>
      <c r="AD794" s="51" t="s">
        <v>0</v>
      </c>
    </row>
    <row r="795" spans="1:30" s="31" customFormat="1" ht="6" customHeight="1" x14ac:dyDescent="0.25">
      <c r="A795" s="4">
        <v>795</v>
      </c>
      <c r="B795" s="11" t="s">
        <v>36</v>
      </c>
      <c r="C795" s="27" t="str">
        <f t="shared" si="176"/>
        <v>p.permitir</v>
      </c>
      <c r="D795" s="7" t="str">
        <f t="shared" si="177"/>
        <v>é.verbal</v>
      </c>
      <c r="E795" s="10" t="s">
        <v>37</v>
      </c>
      <c r="F795" s="20" t="str">
        <f>F793</f>
        <v>d.permitir</v>
      </c>
      <c r="G795" s="34" t="s">
        <v>1172</v>
      </c>
      <c r="H795" s="26" t="s">
        <v>48</v>
      </c>
      <c r="I795" s="29" t="s">
        <v>0</v>
      </c>
      <c r="J795" s="23" t="s">
        <v>0</v>
      </c>
      <c r="K795" s="23" t="s">
        <v>0</v>
      </c>
      <c r="L795" s="23" t="s">
        <v>0</v>
      </c>
      <c r="M795" s="23" t="s">
        <v>0</v>
      </c>
      <c r="N795" s="25" t="s">
        <v>0</v>
      </c>
      <c r="O795" s="23" t="s">
        <v>0</v>
      </c>
      <c r="P795" s="23" t="s">
        <v>0</v>
      </c>
      <c r="Q795" s="23" t="s">
        <v>0</v>
      </c>
      <c r="R795" s="25" t="s">
        <v>0</v>
      </c>
      <c r="S795" s="12" t="s">
        <v>1</v>
      </c>
      <c r="T795" s="12" t="s">
        <v>42</v>
      </c>
      <c r="U795" s="6" t="str">
        <f t="shared" si="178"/>
        <v>Propriedade destinada a permitir:    é.verbal</v>
      </c>
      <c r="V795" s="6" t="str">
        <f t="shared" si="179"/>
        <v>Dado para permitir:     verbal          Deve ser formatado como (xsd:boolean)</v>
      </c>
      <c r="W795" s="28" t="s">
        <v>2120</v>
      </c>
      <c r="X795" s="22" t="str">
        <f t="shared" si="172"/>
        <v>perm.113</v>
      </c>
      <c r="Y795" s="48" t="str">
        <f t="shared" si="173"/>
        <v>É um conceito de permitir</v>
      </c>
      <c r="Z795" s="47" t="str">
        <f t="shared" si="180"/>
        <v>Indica si el recurso tiene el permiso concedido verbalmente.</v>
      </c>
      <c r="AA795" s="50" t="str">
        <f t="shared" si="174"/>
        <v>null</v>
      </c>
      <c r="AB795" s="51" t="s">
        <v>0</v>
      </c>
      <c r="AC795" s="50" t="str">
        <f t="shared" si="175"/>
        <v>null</v>
      </c>
      <c r="AD795" s="51" t="s">
        <v>0</v>
      </c>
    </row>
    <row r="796" spans="1:30" s="31" customFormat="1" ht="6" customHeight="1" x14ac:dyDescent="0.25">
      <c r="A796" s="4">
        <v>796</v>
      </c>
      <c r="B796" s="11" t="s">
        <v>36</v>
      </c>
      <c r="C796" s="27" t="str">
        <f t="shared" si="176"/>
        <v>p.permitir</v>
      </c>
      <c r="D796" s="7" t="str">
        <f t="shared" si="177"/>
        <v>é.visto.refugiado</v>
      </c>
      <c r="E796" s="10" t="s">
        <v>37</v>
      </c>
      <c r="F796" s="20" t="str">
        <f>F790</f>
        <v>d.permitir</v>
      </c>
      <c r="G796" s="34" t="s">
        <v>1810</v>
      </c>
      <c r="H796" s="26" t="s">
        <v>48</v>
      </c>
      <c r="I796" s="29" t="s">
        <v>0</v>
      </c>
      <c r="J796" s="23" t="s">
        <v>0</v>
      </c>
      <c r="K796" s="23" t="s">
        <v>0</v>
      </c>
      <c r="L796" s="23" t="s">
        <v>0</v>
      </c>
      <c r="M796" s="23" t="s">
        <v>0</v>
      </c>
      <c r="N796" s="25" t="s">
        <v>0</v>
      </c>
      <c r="O796" s="23" t="s">
        <v>0</v>
      </c>
      <c r="P796" s="23" t="s">
        <v>0</v>
      </c>
      <c r="Q796" s="23" t="s">
        <v>0</v>
      </c>
      <c r="R796" s="25" t="s">
        <v>0</v>
      </c>
      <c r="S796" s="12" t="s">
        <v>1</v>
      </c>
      <c r="T796" s="12" t="s">
        <v>42</v>
      </c>
      <c r="U796" s="6" t="str">
        <f t="shared" si="178"/>
        <v>Propriedade destinada a permitir:    é.visto.refugiado</v>
      </c>
      <c r="V796" s="6" t="str">
        <f t="shared" si="179"/>
        <v>Dado para permitir:     visto.refugiado          Deve ser formatado como (xsd:boolean)</v>
      </c>
      <c r="W796" s="28" t="s">
        <v>1812</v>
      </c>
      <c r="X796" s="22" t="str">
        <f t="shared" si="172"/>
        <v>perm.114</v>
      </c>
      <c r="Y796" s="48" t="str">
        <f t="shared" si="173"/>
        <v>É um conceito de permitir</v>
      </c>
      <c r="Z796" s="47" t="str">
        <f t="shared" si="180"/>
        <v>Indica si el recurso tiene un permiso de visa de refugiado o asilado. Normalmente se aplica a la estancia de personas en el país. Definido por la Ley de Migración (Ley Nº 13.445/2017).</v>
      </c>
      <c r="AA796" s="50" t="str">
        <f t="shared" si="174"/>
        <v>null</v>
      </c>
      <c r="AB796" s="51" t="s">
        <v>0</v>
      </c>
      <c r="AC796" s="50" t="str">
        <f t="shared" si="175"/>
        <v>null</v>
      </c>
      <c r="AD796" s="51" t="s">
        <v>0</v>
      </c>
    </row>
    <row r="797" spans="1:30" s="31" customFormat="1" ht="6" customHeight="1" x14ac:dyDescent="0.25">
      <c r="A797" s="4">
        <v>797</v>
      </c>
      <c r="B797" s="11" t="s">
        <v>36</v>
      </c>
      <c r="C797" s="27" t="str">
        <f t="shared" si="176"/>
        <v>p.permitir</v>
      </c>
      <c r="D797" s="7" t="str">
        <f t="shared" si="177"/>
        <v>é.visto.permanente</v>
      </c>
      <c r="E797" s="10" t="s">
        <v>37</v>
      </c>
      <c r="F797" s="20" t="str">
        <f>F793</f>
        <v>d.permitir</v>
      </c>
      <c r="G797" s="34" t="s">
        <v>1808</v>
      </c>
      <c r="H797" s="26" t="s">
        <v>48</v>
      </c>
      <c r="I797" s="29" t="s">
        <v>0</v>
      </c>
      <c r="J797" s="23" t="s">
        <v>0</v>
      </c>
      <c r="K797" s="23" t="s">
        <v>0</v>
      </c>
      <c r="L797" s="23" t="s">
        <v>0</v>
      </c>
      <c r="M797" s="23" t="s">
        <v>0</v>
      </c>
      <c r="N797" s="25" t="s">
        <v>0</v>
      </c>
      <c r="O797" s="23" t="s">
        <v>0</v>
      </c>
      <c r="P797" s="23" t="s">
        <v>0</v>
      </c>
      <c r="Q797" s="23" t="s">
        <v>0</v>
      </c>
      <c r="R797" s="25" t="s">
        <v>0</v>
      </c>
      <c r="S797" s="12" t="s">
        <v>1</v>
      </c>
      <c r="T797" s="12" t="s">
        <v>42</v>
      </c>
      <c r="U797" s="6" t="str">
        <f t="shared" si="178"/>
        <v>Propriedade destinada a permitir:    é.visto.permanente</v>
      </c>
      <c r="V797" s="6" t="str">
        <f t="shared" si="179"/>
        <v>Dado para permitir:     visto.permanente          Deve ser formatado como (xsd:boolean)</v>
      </c>
      <c r="W797" s="28" t="s">
        <v>1813</v>
      </c>
      <c r="X797" s="22" t="str">
        <f t="shared" si="172"/>
        <v>perm.115</v>
      </c>
      <c r="Y797" s="48" t="str">
        <f t="shared" si="173"/>
        <v>É um conceito de permitir</v>
      </c>
      <c r="Z797" s="47" t="str">
        <f t="shared" si="180"/>
        <v>Indica si el recurso cuenta con el permiso de visa permanente. Normalmente se aplica a la estancia de personas en el país. Definido por la Ley de Migración (Ley Nº 13.445/2017).</v>
      </c>
      <c r="AA797" s="50" t="str">
        <f t="shared" si="174"/>
        <v>null</v>
      </c>
      <c r="AB797" s="51" t="s">
        <v>0</v>
      </c>
      <c r="AC797" s="50" t="str">
        <f t="shared" si="175"/>
        <v>null</v>
      </c>
      <c r="AD797" s="51" t="s">
        <v>0</v>
      </c>
    </row>
    <row r="798" spans="1:30" s="31" customFormat="1" ht="6" customHeight="1" x14ac:dyDescent="0.25">
      <c r="A798" s="4">
        <v>798</v>
      </c>
      <c r="B798" s="11" t="s">
        <v>36</v>
      </c>
      <c r="C798" s="27" t="str">
        <f t="shared" si="176"/>
        <v>p.permitir</v>
      </c>
      <c r="D798" s="7" t="str">
        <f t="shared" si="177"/>
        <v>é.visto.temporário</v>
      </c>
      <c r="E798" s="10" t="s">
        <v>37</v>
      </c>
      <c r="F798" s="20" t="str">
        <f>F793</f>
        <v>d.permitir</v>
      </c>
      <c r="G798" s="34" t="s">
        <v>1807</v>
      </c>
      <c r="H798" s="26" t="s">
        <v>48</v>
      </c>
      <c r="I798" s="29" t="s">
        <v>0</v>
      </c>
      <c r="J798" s="23" t="s">
        <v>0</v>
      </c>
      <c r="K798" s="23" t="s">
        <v>0</v>
      </c>
      <c r="L798" s="23" t="s">
        <v>0</v>
      </c>
      <c r="M798" s="23" t="s">
        <v>0</v>
      </c>
      <c r="N798" s="25" t="s">
        <v>0</v>
      </c>
      <c r="O798" s="23" t="s">
        <v>0</v>
      </c>
      <c r="P798" s="23" t="s">
        <v>0</v>
      </c>
      <c r="Q798" s="23" t="s">
        <v>0</v>
      </c>
      <c r="R798" s="25" t="s">
        <v>0</v>
      </c>
      <c r="S798" s="12" t="s">
        <v>1</v>
      </c>
      <c r="T798" s="12" t="s">
        <v>42</v>
      </c>
      <c r="U798" s="6" t="str">
        <f t="shared" si="178"/>
        <v>Propriedade destinada a permitir:    é.visto.temporário</v>
      </c>
      <c r="V798" s="6" t="str">
        <f t="shared" si="179"/>
        <v>Dado para permitir:     visto.temporário          Deve ser formatado como (xsd:boolean)</v>
      </c>
      <c r="W798" s="28" t="s">
        <v>1814</v>
      </c>
      <c r="X798" s="22" t="str">
        <f t="shared" si="172"/>
        <v>perm.116</v>
      </c>
      <c r="Y798" s="48" t="str">
        <f t="shared" si="173"/>
        <v>É um conceito de permitir</v>
      </c>
      <c r="Z798" s="47" t="str">
        <f t="shared" si="180"/>
        <v>Indica si el recurso cuenta con el permiso de visa temporal. Normalmente se aplica a la estancia de personas en el país. Definido por la Ley de Migración (Ley Nº 13.445/2017).</v>
      </c>
      <c r="AA798" s="50" t="str">
        <f t="shared" si="174"/>
        <v>null</v>
      </c>
      <c r="AB798" s="51" t="s">
        <v>0</v>
      </c>
      <c r="AC798" s="50" t="str">
        <f t="shared" si="175"/>
        <v>null</v>
      </c>
      <c r="AD798" s="51" t="s">
        <v>0</v>
      </c>
    </row>
    <row r="799" spans="1:30" s="31" customFormat="1" ht="6" customHeight="1" x14ac:dyDescent="0.25">
      <c r="A799" s="4">
        <v>799</v>
      </c>
      <c r="B799" s="11" t="s">
        <v>36</v>
      </c>
      <c r="C799" s="27" t="str">
        <f t="shared" si="176"/>
        <v>p.permitir</v>
      </c>
      <c r="D799" s="7" t="str">
        <f t="shared" si="177"/>
        <v>é.visto.turístico</v>
      </c>
      <c r="E799" s="10" t="s">
        <v>37</v>
      </c>
      <c r="F799" s="20" t="str">
        <f>F792</f>
        <v>d.permitir</v>
      </c>
      <c r="G799" s="34" t="s">
        <v>1809</v>
      </c>
      <c r="H799" s="26" t="s">
        <v>48</v>
      </c>
      <c r="I799" s="29" t="s">
        <v>0</v>
      </c>
      <c r="J799" s="23" t="s">
        <v>0</v>
      </c>
      <c r="K799" s="23" t="s">
        <v>0</v>
      </c>
      <c r="L799" s="23" t="s">
        <v>0</v>
      </c>
      <c r="M799" s="23" t="s">
        <v>0</v>
      </c>
      <c r="N799" s="25" t="s">
        <v>0</v>
      </c>
      <c r="O799" s="23" t="s">
        <v>0</v>
      </c>
      <c r="P799" s="23" t="s">
        <v>0</v>
      </c>
      <c r="Q799" s="23" t="s">
        <v>0</v>
      </c>
      <c r="R799" s="25" t="s">
        <v>0</v>
      </c>
      <c r="S799" s="12" t="s">
        <v>1</v>
      </c>
      <c r="T799" s="12" t="s">
        <v>42</v>
      </c>
      <c r="U799" s="6" t="str">
        <f t="shared" si="178"/>
        <v>Propriedade destinada a permitir:    é.visto.turístico</v>
      </c>
      <c r="V799" s="6" t="str">
        <f t="shared" si="179"/>
        <v>Dado para permitir:     visto.turístico          Deve ser formatado como (xsd:boolean)</v>
      </c>
      <c r="W799" s="28" t="s">
        <v>1815</v>
      </c>
      <c r="X799" s="22" t="str">
        <f t="shared" si="172"/>
        <v>perm.117</v>
      </c>
      <c r="Y799" s="48" t="str">
        <f t="shared" si="173"/>
        <v>É um conceito de permitir</v>
      </c>
      <c r="Z799" s="47" t="str">
        <f t="shared" si="180"/>
        <v>Indica si el recurso cuenta con el permiso de visa de turista. Normalmente se aplica a la estancia de personas en el país. Definido por la Ley de Migración (Ley Nº 13.445/2017).</v>
      </c>
      <c r="AA799" s="50" t="str">
        <f t="shared" si="174"/>
        <v>null</v>
      </c>
      <c r="AB799" s="51" t="s">
        <v>0</v>
      </c>
      <c r="AC799" s="50" t="str">
        <f t="shared" si="175"/>
        <v>null</v>
      </c>
      <c r="AD799" s="51" t="s">
        <v>0</v>
      </c>
    </row>
    <row r="800" spans="1:30" s="31" customFormat="1" ht="6" customHeight="1" x14ac:dyDescent="0.25">
      <c r="A800" s="4">
        <v>800</v>
      </c>
      <c r="B800" s="11" t="s">
        <v>36</v>
      </c>
      <c r="C800" s="27" t="str">
        <f t="shared" si="176"/>
        <v>p.permitir</v>
      </c>
      <c r="D800" s="7" t="str">
        <f t="shared" si="177"/>
        <v>é.visto.trânsito</v>
      </c>
      <c r="E800" s="10" t="s">
        <v>37</v>
      </c>
      <c r="F800" s="20" t="str">
        <f>F793</f>
        <v>d.permitir</v>
      </c>
      <c r="G800" s="34" t="s">
        <v>1811</v>
      </c>
      <c r="H800" s="26" t="s">
        <v>48</v>
      </c>
      <c r="I800" s="29" t="s">
        <v>0</v>
      </c>
      <c r="J800" s="23" t="s">
        <v>0</v>
      </c>
      <c r="K800" s="23" t="s">
        <v>0</v>
      </c>
      <c r="L800" s="23" t="s">
        <v>0</v>
      </c>
      <c r="M800" s="23" t="s">
        <v>0</v>
      </c>
      <c r="N800" s="25" t="s">
        <v>0</v>
      </c>
      <c r="O800" s="23" t="s">
        <v>0</v>
      </c>
      <c r="P800" s="23" t="s">
        <v>0</v>
      </c>
      <c r="Q800" s="23" t="s">
        <v>0</v>
      </c>
      <c r="R800" s="25" t="s">
        <v>0</v>
      </c>
      <c r="S800" s="12" t="s">
        <v>1</v>
      </c>
      <c r="T800" s="12" t="s">
        <v>42</v>
      </c>
      <c r="U800" s="6" t="str">
        <f t="shared" si="178"/>
        <v>Propriedade destinada a permitir:    é.visto.trânsito</v>
      </c>
      <c r="V800" s="6" t="str">
        <f t="shared" si="179"/>
        <v>Dado para permitir:     visto.trânsito          Deve ser formatado como (xsd:boolean)</v>
      </c>
      <c r="W800" s="28" t="s">
        <v>1816</v>
      </c>
      <c r="X800" s="22" t="str">
        <f t="shared" si="172"/>
        <v>perm.118</v>
      </c>
      <c r="Y800" s="48" t="str">
        <f t="shared" si="173"/>
        <v>É um conceito de permitir</v>
      </c>
      <c r="Z800" s="47" t="str">
        <f t="shared" si="180"/>
        <v>Indica si el recurso cuenta con el permiso de visado de tránsito. Normalmente se aplica al paso de personas por el país. Definido por la Ley de Migración (Ley Nº 13.445/2017).</v>
      </c>
      <c r="AA800" s="50" t="str">
        <f t="shared" si="174"/>
        <v>null</v>
      </c>
      <c r="AB800" s="51" t="s">
        <v>0</v>
      </c>
      <c r="AC800" s="50" t="str">
        <f t="shared" si="175"/>
        <v>null</v>
      </c>
      <c r="AD800" s="51" t="s">
        <v>0</v>
      </c>
    </row>
    <row r="801" spans="1:30" s="31" customFormat="1" ht="6" customHeight="1" x14ac:dyDescent="0.25">
      <c r="A801" s="4">
        <v>801</v>
      </c>
      <c r="B801" s="11" t="s">
        <v>36</v>
      </c>
      <c r="C801" s="30" t="str">
        <f t="shared" si="176"/>
        <v>p.pesar</v>
      </c>
      <c r="D801" s="7" t="str">
        <f t="shared" si="177"/>
        <v>é.densidade</v>
      </c>
      <c r="E801" s="10" t="s">
        <v>37</v>
      </c>
      <c r="F801" s="19" t="s">
        <v>691</v>
      </c>
      <c r="G801" s="33" t="s">
        <v>582</v>
      </c>
      <c r="H801" s="26" t="s">
        <v>46</v>
      </c>
      <c r="I801" s="29" t="s">
        <v>0</v>
      </c>
      <c r="J801" s="25" t="s">
        <v>0</v>
      </c>
      <c r="K801" s="25" t="s">
        <v>0</v>
      </c>
      <c r="L801" s="25" t="s">
        <v>0</v>
      </c>
      <c r="M801" s="25" t="s">
        <v>0</v>
      </c>
      <c r="N801" s="25" t="s">
        <v>0</v>
      </c>
      <c r="O801" s="25" t="s">
        <v>0</v>
      </c>
      <c r="P801" s="25" t="s">
        <v>0</v>
      </c>
      <c r="Q801" s="25" t="s">
        <v>0</v>
      </c>
      <c r="R801" s="25" t="s">
        <v>0</v>
      </c>
      <c r="S801" s="12" t="s">
        <v>1</v>
      </c>
      <c r="T801" s="12" t="s">
        <v>42</v>
      </c>
      <c r="U801" s="6" t="str">
        <f t="shared" si="178"/>
        <v>Propriedade destinada a pesar:    é.densidade</v>
      </c>
      <c r="V801" s="6" t="str">
        <f t="shared" si="179"/>
        <v>Dado para pesar:     densidade          Deve ser formatado como (xsd:double)</v>
      </c>
      <c r="W801" s="28" t="s">
        <v>71</v>
      </c>
      <c r="X801" s="22" t="str">
        <f t="shared" si="172"/>
        <v>pesa.100</v>
      </c>
      <c r="Y801" s="48" t="str">
        <f t="shared" si="173"/>
        <v>É um conceito de pesar</v>
      </c>
      <c r="Z801" s="47" t="str">
        <f t="shared" si="180"/>
        <v>Valor de densidad. Densidad = Masa / Volumen.</v>
      </c>
      <c r="AA801" s="50" t="str">
        <f t="shared" si="174"/>
        <v>null</v>
      </c>
      <c r="AB801" s="51" t="s">
        <v>0</v>
      </c>
      <c r="AC801" s="50" t="str">
        <f t="shared" si="175"/>
        <v>null</v>
      </c>
      <c r="AD801" s="51" t="s">
        <v>0</v>
      </c>
    </row>
    <row r="802" spans="1:30" s="31" customFormat="1" ht="6" customHeight="1" x14ac:dyDescent="0.25">
      <c r="A802" s="4">
        <v>802</v>
      </c>
      <c r="B802" s="11" t="s">
        <v>36</v>
      </c>
      <c r="C802" s="27" t="str">
        <f t="shared" si="176"/>
        <v>p.pesar</v>
      </c>
      <c r="D802" s="7" t="str">
        <f t="shared" si="177"/>
        <v>é.massa</v>
      </c>
      <c r="E802" s="10" t="s">
        <v>37</v>
      </c>
      <c r="F802" s="20" t="str">
        <f>F801</f>
        <v>d.pesar</v>
      </c>
      <c r="G802" s="33" t="s">
        <v>583</v>
      </c>
      <c r="H802" s="26" t="s">
        <v>46</v>
      </c>
      <c r="I802" s="29" t="s">
        <v>0</v>
      </c>
      <c r="J802" s="25" t="s">
        <v>0</v>
      </c>
      <c r="K802" s="25" t="s">
        <v>0</v>
      </c>
      <c r="L802" s="25" t="s">
        <v>0</v>
      </c>
      <c r="M802" s="25" t="s">
        <v>0</v>
      </c>
      <c r="N802" s="25" t="s">
        <v>0</v>
      </c>
      <c r="O802" s="25" t="s">
        <v>0</v>
      </c>
      <c r="P802" s="25" t="s">
        <v>0</v>
      </c>
      <c r="Q802" s="25" t="s">
        <v>0</v>
      </c>
      <c r="R802" s="25" t="s">
        <v>0</v>
      </c>
      <c r="S802" s="12" t="s">
        <v>1</v>
      </c>
      <c r="T802" s="12" t="s">
        <v>42</v>
      </c>
      <c r="U802" s="6" t="str">
        <f t="shared" si="178"/>
        <v>Propriedade destinada a pesar:    é.massa</v>
      </c>
      <c r="V802" s="6" t="str">
        <f t="shared" si="179"/>
        <v>Dado para pesar:     massa          Deve ser formatado como (xsd:double)</v>
      </c>
      <c r="W802" s="28" t="s">
        <v>72</v>
      </c>
      <c r="X802" s="22" t="str">
        <f t="shared" si="172"/>
        <v>pesa.101</v>
      </c>
      <c r="Y802" s="48" t="str">
        <f t="shared" si="173"/>
        <v>É um conceito de pesar</v>
      </c>
      <c r="Z802" s="47" t="str">
        <f t="shared" si="180"/>
        <v>Valor de la masa. Valor en kg.</v>
      </c>
      <c r="AA802" s="50" t="str">
        <f t="shared" si="174"/>
        <v>null</v>
      </c>
      <c r="AB802" s="51" t="s">
        <v>0</v>
      </c>
      <c r="AC802" s="50" t="str">
        <f t="shared" si="175"/>
        <v>null</v>
      </c>
      <c r="AD802" s="51" t="s">
        <v>0</v>
      </c>
    </row>
    <row r="803" spans="1:30" s="31" customFormat="1" ht="6" customHeight="1" x14ac:dyDescent="0.25">
      <c r="A803" s="4">
        <v>803</v>
      </c>
      <c r="B803" s="11" t="s">
        <v>36</v>
      </c>
      <c r="C803" s="27" t="str">
        <f t="shared" si="176"/>
        <v>p.pesar</v>
      </c>
      <c r="D803" s="7" t="str">
        <f t="shared" si="177"/>
        <v>é.peso</v>
      </c>
      <c r="E803" s="10" t="s">
        <v>37</v>
      </c>
      <c r="F803" s="20" t="str">
        <f>F802</f>
        <v>d.pesar</v>
      </c>
      <c r="G803" s="33" t="s">
        <v>584</v>
      </c>
      <c r="H803" s="26" t="s">
        <v>46</v>
      </c>
      <c r="I803" s="29" t="s">
        <v>0</v>
      </c>
      <c r="J803" s="25" t="s">
        <v>0</v>
      </c>
      <c r="K803" s="25" t="s">
        <v>0</v>
      </c>
      <c r="L803" s="25" t="s">
        <v>0</v>
      </c>
      <c r="M803" s="25" t="s">
        <v>0</v>
      </c>
      <c r="N803" s="25" t="s">
        <v>0</v>
      </c>
      <c r="O803" s="25" t="s">
        <v>0</v>
      </c>
      <c r="P803" s="25" t="s">
        <v>0</v>
      </c>
      <c r="Q803" s="25" t="s">
        <v>0</v>
      </c>
      <c r="R803" s="25" t="s">
        <v>0</v>
      </c>
      <c r="S803" s="12" t="s">
        <v>1</v>
      </c>
      <c r="T803" s="12" t="s">
        <v>42</v>
      </c>
      <c r="U803" s="6" t="str">
        <f t="shared" si="178"/>
        <v>Propriedade destinada a pesar:    é.peso</v>
      </c>
      <c r="V803" s="6" t="str">
        <f t="shared" si="179"/>
        <v>Dado para pesar:     peso          Deve ser formatado como (xsd:double)</v>
      </c>
      <c r="W803" s="28" t="s">
        <v>73</v>
      </c>
      <c r="X803" s="22" t="str">
        <f t="shared" si="172"/>
        <v>pesa.102</v>
      </c>
      <c r="Y803" s="48" t="str">
        <f t="shared" si="173"/>
        <v>É um conceito de pesar</v>
      </c>
      <c r="Z803" s="47" t="str">
        <f t="shared" si="180"/>
        <v>Valor de peso. Valor en Newton (N).</v>
      </c>
      <c r="AA803" s="50" t="str">
        <f t="shared" si="174"/>
        <v>null</v>
      </c>
      <c r="AB803" s="51" t="s">
        <v>0</v>
      </c>
      <c r="AC803" s="50" t="str">
        <f t="shared" si="175"/>
        <v>null</v>
      </c>
      <c r="AD803" s="51" t="s">
        <v>0</v>
      </c>
    </row>
    <row r="804" spans="1:30" s="31" customFormat="1" ht="6" customHeight="1" x14ac:dyDescent="0.25">
      <c r="A804" s="4">
        <v>804</v>
      </c>
      <c r="B804" s="11" t="s">
        <v>36</v>
      </c>
      <c r="C804" s="30" t="str">
        <f t="shared" si="176"/>
        <v>p.pintar</v>
      </c>
      <c r="D804" s="7" t="str">
        <f t="shared" si="177"/>
        <v>é.cor</v>
      </c>
      <c r="E804" s="10" t="s">
        <v>37</v>
      </c>
      <c r="F804" s="19" t="s">
        <v>692</v>
      </c>
      <c r="G804" s="33" t="s">
        <v>585</v>
      </c>
      <c r="H804" s="26" t="s">
        <v>38</v>
      </c>
      <c r="I804" s="29" t="s">
        <v>0</v>
      </c>
      <c r="J804" s="25" t="s">
        <v>0</v>
      </c>
      <c r="K804" s="25" t="s">
        <v>0</v>
      </c>
      <c r="L804" s="25" t="s">
        <v>0</v>
      </c>
      <c r="M804" s="25" t="s">
        <v>0</v>
      </c>
      <c r="N804" s="25" t="s">
        <v>0</v>
      </c>
      <c r="O804" s="25" t="s">
        <v>0</v>
      </c>
      <c r="P804" s="25" t="s">
        <v>0</v>
      </c>
      <c r="Q804" s="25" t="s">
        <v>0</v>
      </c>
      <c r="R804" s="25" t="s">
        <v>0</v>
      </c>
      <c r="S804" s="12" t="s">
        <v>1</v>
      </c>
      <c r="T804" s="12" t="s">
        <v>42</v>
      </c>
      <c r="U804" s="6" t="str">
        <f t="shared" si="178"/>
        <v>Propriedade destinada a pintar:    é.cor</v>
      </c>
      <c r="V804" s="6" t="str">
        <f t="shared" si="179"/>
        <v>Dado para pintar:     cor          Deve ser formatado como (xsd:string)</v>
      </c>
      <c r="W804" s="28" t="s">
        <v>1751</v>
      </c>
      <c r="X804" s="22" t="str">
        <f t="shared" si="172"/>
        <v>pint.100</v>
      </c>
      <c r="Y804" s="48" t="str">
        <f t="shared" si="173"/>
        <v>É um conceito de pintar</v>
      </c>
      <c r="Z804" s="47" t="str">
        <f t="shared" si="180"/>
        <v>Define el nombre de un color.</v>
      </c>
      <c r="AA804" s="50" t="str">
        <f t="shared" si="174"/>
        <v>null</v>
      </c>
      <c r="AB804" s="51" t="s">
        <v>0</v>
      </c>
      <c r="AC804" s="50" t="str">
        <f t="shared" si="175"/>
        <v>null</v>
      </c>
      <c r="AD804" s="51" t="s">
        <v>0</v>
      </c>
    </row>
    <row r="805" spans="1:30" s="31" customFormat="1" ht="6" customHeight="1" x14ac:dyDescent="0.25">
      <c r="A805" s="4">
        <v>805</v>
      </c>
      <c r="B805" s="11" t="s">
        <v>36</v>
      </c>
      <c r="C805" s="27" t="str">
        <f t="shared" si="176"/>
        <v>p.pintar</v>
      </c>
      <c r="D805" s="7" t="str">
        <f t="shared" si="177"/>
        <v>é.tonalidade</v>
      </c>
      <c r="E805" s="10" t="s">
        <v>37</v>
      </c>
      <c r="F805" s="20" t="str">
        <f t="shared" ref="F805:F824" si="182">F804</f>
        <v>d.pintar</v>
      </c>
      <c r="G805" s="33" t="s">
        <v>892</v>
      </c>
      <c r="H805" s="26" t="s">
        <v>38</v>
      </c>
      <c r="I805" s="29" t="s">
        <v>0</v>
      </c>
      <c r="J805" s="25" t="s">
        <v>0</v>
      </c>
      <c r="K805" s="25" t="s">
        <v>0</v>
      </c>
      <c r="L805" s="25" t="s">
        <v>0</v>
      </c>
      <c r="M805" s="25" t="s">
        <v>0</v>
      </c>
      <c r="N805" s="25" t="s">
        <v>0</v>
      </c>
      <c r="O805" s="25" t="s">
        <v>0</v>
      </c>
      <c r="P805" s="25" t="s">
        <v>0</v>
      </c>
      <c r="Q805" s="25" t="s">
        <v>0</v>
      </c>
      <c r="R805" s="25" t="s">
        <v>0</v>
      </c>
      <c r="S805" s="12" t="s">
        <v>1</v>
      </c>
      <c r="T805" s="12" t="s">
        <v>42</v>
      </c>
      <c r="U805" s="6" t="str">
        <f t="shared" si="178"/>
        <v>Propriedade destinada a pintar:    é.tonalidade</v>
      </c>
      <c r="V805" s="6" t="str">
        <f t="shared" si="179"/>
        <v>Dado para pintar:     tonalidade          Deve ser formatado como (xsd:string)</v>
      </c>
      <c r="W805" s="28" t="s">
        <v>2121</v>
      </c>
      <c r="X805" s="22" t="str">
        <f t="shared" si="172"/>
        <v>pint.101</v>
      </c>
      <c r="Y805" s="48" t="str">
        <f t="shared" si="173"/>
        <v>É um conceito de pintar</v>
      </c>
      <c r="Z805" s="47" t="str">
        <f t="shared" si="180"/>
        <v>Define la intensidad del tono que puede ser más claro o más oscuro. .</v>
      </c>
      <c r="AA805" s="50" t="str">
        <f t="shared" si="174"/>
        <v>null</v>
      </c>
      <c r="AB805" s="51" t="s">
        <v>0</v>
      </c>
      <c r="AC805" s="50" t="str">
        <f t="shared" si="175"/>
        <v>null</v>
      </c>
      <c r="AD805" s="51" t="s">
        <v>0</v>
      </c>
    </row>
    <row r="806" spans="1:30" s="31" customFormat="1" ht="6" customHeight="1" x14ac:dyDescent="0.25">
      <c r="A806" s="4">
        <v>806</v>
      </c>
      <c r="B806" s="11" t="s">
        <v>36</v>
      </c>
      <c r="C806" s="27" t="str">
        <f t="shared" si="176"/>
        <v>p.pintar</v>
      </c>
      <c r="D806" s="7" t="str">
        <f t="shared" si="177"/>
        <v>é.luminosidade</v>
      </c>
      <c r="E806" s="10" t="s">
        <v>37</v>
      </c>
      <c r="F806" s="20" t="str">
        <f t="shared" si="182"/>
        <v>d.pintar</v>
      </c>
      <c r="G806" s="33" t="s">
        <v>1989</v>
      </c>
      <c r="H806" s="26" t="s">
        <v>43</v>
      </c>
      <c r="I806" s="29" t="s">
        <v>0</v>
      </c>
      <c r="J806" s="25" t="s">
        <v>0</v>
      </c>
      <c r="K806" s="25" t="s">
        <v>0</v>
      </c>
      <c r="L806" s="25" t="s">
        <v>0</v>
      </c>
      <c r="M806" s="25" t="s">
        <v>0</v>
      </c>
      <c r="N806" s="25" t="s">
        <v>0</v>
      </c>
      <c r="O806" s="25" t="s">
        <v>0</v>
      </c>
      <c r="P806" s="25" t="s">
        <v>0</v>
      </c>
      <c r="Q806" s="25" t="s">
        <v>0</v>
      </c>
      <c r="R806" s="25" t="s">
        <v>0</v>
      </c>
      <c r="S806" s="12" t="s">
        <v>1</v>
      </c>
      <c r="T806" s="12" t="s">
        <v>42</v>
      </c>
      <c r="U806" s="6" t="str">
        <f t="shared" si="178"/>
        <v>Propriedade destinada a pintar:    é.luminosidade</v>
      </c>
      <c r="V806" s="6" t="str">
        <f t="shared" si="179"/>
        <v>Dado para pintar:     luminosidade          Deve ser formatado como (xsd:integer)</v>
      </c>
      <c r="W806" s="28" t="s">
        <v>2122</v>
      </c>
      <c r="X806" s="22" t="str">
        <f t="shared" si="172"/>
        <v>pint.102</v>
      </c>
      <c r="Y806" s="48" t="str">
        <f t="shared" si="173"/>
        <v>É um conceito de pintar</v>
      </c>
      <c r="Z806" s="47" t="str">
        <f t="shared" si="180"/>
        <v>Ajusta el brillo de una paleta del sistema Munsell o similar. .</v>
      </c>
      <c r="AA806" s="50" t="str">
        <f t="shared" si="174"/>
        <v>null</v>
      </c>
      <c r="AB806" s="51" t="s">
        <v>0</v>
      </c>
      <c r="AC806" s="50" t="str">
        <f t="shared" si="175"/>
        <v>null</v>
      </c>
      <c r="AD806" s="51" t="s">
        <v>0</v>
      </c>
    </row>
    <row r="807" spans="1:30" s="31" customFormat="1" ht="6" customHeight="1" x14ac:dyDescent="0.25">
      <c r="A807" s="4">
        <v>807</v>
      </c>
      <c r="B807" s="11" t="s">
        <v>36</v>
      </c>
      <c r="C807" s="27" t="str">
        <f t="shared" si="176"/>
        <v>p.pintar</v>
      </c>
      <c r="D807" s="7" t="str">
        <f t="shared" si="177"/>
        <v>é.hue</v>
      </c>
      <c r="E807" s="10" t="s">
        <v>37</v>
      </c>
      <c r="F807" s="20" t="str">
        <f t="shared" si="182"/>
        <v>d.pintar</v>
      </c>
      <c r="G807" s="33" t="s">
        <v>1990</v>
      </c>
      <c r="H807" s="26" t="s">
        <v>43</v>
      </c>
      <c r="I807" s="29" t="s">
        <v>0</v>
      </c>
      <c r="J807" s="25" t="s">
        <v>0</v>
      </c>
      <c r="K807" s="25" t="s">
        <v>0</v>
      </c>
      <c r="L807" s="25" t="s">
        <v>0</v>
      </c>
      <c r="M807" s="25" t="s">
        <v>0</v>
      </c>
      <c r="N807" s="25" t="s">
        <v>0</v>
      </c>
      <c r="O807" s="25" t="s">
        <v>0</v>
      </c>
      <c r="P807" s="25" t="s">
        <v>0</v>
      </c>
      <c r="Q807" s="25" t="s">
        <v>0</v>
      </c>
      <c r="R807" s="25" t="s">
        <v>0</v>
      </c>
      <c r="S807" s="12" t="s">
        <v>1</v>
      </c>
      <c r="T807" s="12" t="s">
        <v>42</v>
      </c>
      <c r="U807" s="6" t="str">
        <f t="shared" si="178"/>
        <v>Propriedade destinada a pintar:    é.hue</v>
      </c>
      <c r="V807" s="6" t="str">
        <f t="shared" si="179"/>
        <v>Dado para pintar:     hue          Deve ser formatado como (xsd:integer)</v>
      </c>
      <c r="W807" s="28" t="s">
        <v>2123</v>
      </c>
      <c r="X807" s="22" t="str">
        <f t="shared" si="172"/>
        <v>pint.103</v>
      </c>
      <c r="Y807" s="48" t="str">
        <f t="shared" si="173"/>
        <v>É um conceito de pintar</v>
      </c>
      <c r="Z807" s="47" t="str">
        <f t="shared" si="180"/>
        <v>Establece el tono (HUE) de una paleta de Munsell o similar. .</v>
      </c>
      <c r="AA807" s="50" t="str">
        <f t="shared" si="174"/>
        <v>null</v>
      </c>
      <c r="AB807" s="51" t="s">
        <v>0</v>
      </c>
      <c r="AC807" s="50" t="str">
        <f t="shared" si="175"/>
        <v>null</v>
      </c>
      <c r="AD807" s="51" t="s">
        <v>0</v>
      </c>
    </row>
    <row r="808" spans="1:30" s="31" customFormat="1" ht="6" customHeight="1" x14ac:dyDescent="0.25">
      <c r="A808" s="4">
        <v>808</v>
      </c>
      <c r="B808" s="11" t="s">
        <v>36</v>
      </c>
      <c r="C808" s="27" t="str">
        <f t="shared" si="176"/>
        <v>p.pintar</v>
      </c>
      <c r="D808" s="7" t="str">
        <f t="shared" si="177"/>
        <v>é.saturação</v>
      </c>
      <c r="E808" s="10" t="s">
        <v>37</v>
      </c>
      <c r="F808" s="20" t="str">
        <f t="shared" si="182"/>
        <v>d.pintar</v>
      </c>
      <c r="G808" s="33" t="s">
        <v>1991</v>
      </c>
      <c r="H808" s="26" t="s">
        <v>43</v>
      </c>
      <c r="I808" s="29" t="s">
        <v>0</v>
      </c>
      <c r="J808" s="25" t="s">
        <v>0</v>
      </c>
      <c r="K808" s="25" t="s">
        <v>0</v>
      </c>
      <c r="L808" s="25" t="s">
        <v>0</v>
      </c>
      <c r="M808" s="25" t="s">
        <v>0</v>
      </c>
      <c r="N808" s="25" t="s">
        <v>0</v>
      </c>
      <c r="O808" s="25" t="s">
        <v>0</v>
      </c>
      <c r="P808" s="25" t="s">
        <v>0</v>
      </c>
      <c r="Q808" s="25" t="s">
        <v>0</v>
      </c>
      <c r="R808" s="25" t="s">
        <v>0</v>
      </c>
      <c r="S808" s="12" t="s">
        <v>1</v>
      </c>
      <c r="T808" s="12" t="s">
        <v>42</v>
      </c>
      <c r="U808" s="6" t="str">
        <f t="shared" si="178"/>
        <v>Propriedade destinada a pintar:    é.saturação</v>
      </c>
      <c r="V808" s="6" t="str">
        <f t="shared" si="179"/>
        <v>Dado para pintar:     saturação          Deve ser formatado como (xsd:integer)</v>
      </c>
      <c r="W808" s="28" t="s">
        <v>1992</v>
      </c>
      <c r="X808" s="22" t="str">
        <f t="shared" si="172"/>
        <v>pint.104</v>
      </c>
      <c r="Y808" s="48" t="str">
        <f t="shared" si="173"/>
        <v>É um conceito de pintar</v>
      </c>
      <c r="Z808" s="47" t="str">
        <f t="shared" si="180"/>
        <v>Establece la saturación cromática o la composición de color del sistema (HSV).</v>
      </c>
      <c r="AA808" s="50" t="str">
        <f t="shared" si="174"/>
        <v>null</v>
      </c>
      <c r="AB808" s="51" t="s">
        <v>0</v>
      </c>
      <c r="AC808" s="50" t="str">
        <f t="shared" si="175"/>
        <v>null</v>
      </c>
      <c r="AD808" s="51" t="s">
        <v>0</v>
      </c>
    </row>
    <row r="809" spans="1:30" s="31" customFormat="1" ht="6" customHeight="1" x14ac:dyDescent="0.25">
      <c r="A809" s="4">
        <v>809</v>
      </c>
      <c r="B809" s="11" t="s">
        <v>36</v>
      </c>
      <c r="C809" s="27" t="str">
        <f t="shared" si="176"/>
        <v>p.pintar</v>
      </c>
      <c r="D809" s="7" t="str">
        <f t="shared" si="177"/>
        <v>é.matiz</v>
      </c>
      <c r="E809" s="10" t="s">
        <v>37</v>
      </c>
      <c r="F809" s="20" t="str">
        <f t="shared" si="182"/>
        <v>d.pintar</v>
      </c>
      <c r="G809" s="33" t="s">
        <v>1005</v>
      </c>
      <c r="H809" s="26" t="s">
        <v>43</v>
      </c>
      <c r="I809" s="29" t="s">
        <v>0</v>
      </c>
      <c r="J809" s="25" t="s">
        <v>0</v>
      </c>
      <c r="K809" s="25" t="s">
        <v>0</v>
      </c>
      <c r="L809" s="25" t="s">
        <v>0</v>
      </c>
      <c r="M809" s="25" t="s">
        <v>0</v>
      </c>
      <c r="N809" s="25" t="s">
        <v>0</v>
      </c>
      <c r="O809" s="25" t="s">
        <v>0</v>
      </c>
      <c r="P809" s="25" t="s">
        <v>0</v>
      </c>
      <c r="Q809" s="25" t="s">
        <v>0</v>
      </c>
      <c r="R809" s="25" t="s">
        <v>0</v>
      </c>
      <c r="S809" s="12" t="s">
        <v>1</v>
      </c>
      <c r="T809" s="12" t="s">
        <v>42</v>
      </c>
      <c r="U809" s="6" t="str">
        <f t="shared" si="178"/>
        <v>Propriedade destinada a pintar:    é.matiz</v>
      </c>
      <c r="V809" s="6" t="str">
        <f t="shared" si="179"/>
        <v>Dado para pintar:     matiz          Deve ser formatado como (xsd:integer)</v>
      </c>
      <c r="W809" s="28" t="s">
        <v>1993</v>
      </c>
      <c r="X809" s="22" t="str">
        <f t="shared" si="172"/>
        <v>pint.105</v>
      </c>
      <c r="Y809" s="48" t="str">
        <f t="shared" si="173"/>
        <v>É um conceito de pintar</v>
      </c>
      <c r="Z809" s="47" t="str">
        <f t="shared" si="180"/>
        <v>Define el tono de color (HUE) en el sistema (HSV).</v>
      </c>
      <c r="AA809" s="50" t="str">
        <f t="shared" si="174"/>
        <v>null</v>
      </c>
      <c r="AB809" s="51" t="s">
        <v>0</v>
      </c>
      <c r="AC809" s="50" t="str">
        <f t="shared" si="175"/>
        <v>null</v>
      </c>
      <c r="AD809" s="51" t="s">
        <v>0</v>
      </c>
    </row>
    <row r="810" spans="1:30" s="31" customFormat="1" ht="6" customHeight="1" x14ac:dyDescent="0.25">
      <c r="A810" s="4">
        <v>810</v>
      </c>
      <c r="B810" s="11" t="s">
        <v>36</v>
      </c>
      <c r="C810" s="27" t="str">
        <f t="shared" si="176"/>
        <v>p.pintar</v>
      </c>
      <c r="D810" s="7" t="str">
        <f t="shared" si="177"/>
        <v>é.croma</v>
      </c>
      <c r="E810" s="10" t="s">
        <v>37</v>
      </c>
      <c r="F810" s="20" t="str">
        <f t="shared" si="182"/>
        <v>d.pintar</v>
      </c>
      <c r="G810" s="33" t="s">
        <v>1988</v>
      </c>
      <c r="H810" s="26" t="s">
        <v>43</v>
      </c>
      <c r="I810" s="29" t="s">
        <v>0</v>
      </c>
      <c r="J810" s="25" t="s">
        <v>0</v>
      </c>
      <c r="K810" s="25" t="s">
        <v>0</v>
      </c>
      <c r="L810" s="25" t="s">
        <v>0</v>
      </c>
      <c r="M810" s="25" t="s">
        <v>0</v>
      </c>
      <c r="N810" s="25" t="s">
        <v>0</v>
      </c>
      <c r="O810" s="25" t="s">
        <v>0</v>
      </c>
      <c r="P810" s="25" t="s">
        <v>0</v>
      </c>
      <c r="Q810" s="25" t="s">
        <v>0</v>
      </c>
      <c r="R810" s="25" t="s">
        <v>0</v>
      </c>
      <c r="S810" s="12" t="s">
        <v>1</v>
      </c>
      <c r="T810" s="12" t="s">
        <v>42</v>
      </c>
      <c r="U810" s="6" t="str">
        <f t="shared" si="178"/>
        <v>Propriedade destinada a pintar:    é.croma</v>
      </c>
      <c r="V810" s="6" t="str">
        <f t="shared" si="179"/>
        <v>Dado para pintar:     croma          Deve ser formatado como (xsd:integer)</v>
      </c>
      <c r="W810" s="28" t="s">
        <v>2124</v>
      </c>
      <c r="X810" s="22" t="str">
        <f t="shared" si="172"/>
        <v>pint.106</v>
      </c>
      <c r="Y810" s="48" t="str">
        <f t="shared" si="173"/>
        <v>É um conceito de pintar</v>
      </c>
      <c r="Z810" s="47" t="str">
        <f t="shared" si="180"/>
        <v>Establece el valor de croma de saturación de color (C) de la paleta del sistema Munsell o similar. .</v>
      </c>
      <c r="AA810" s="50" t="str">
        <f t="shared" si="174"/>
        <v>null</v>
      </c>
      <c r="AB810" s="51" t="s">
        <v>0</v>
      </c>
      <c r="AC810" s="50" t="str">
        <f t="shared" si="175"/>
        <v>null</v>
      </c>
      <c r="AD810" s="51" t="s">
        <v>0</v>
      </c>
    </row>
    <row r="811" spans="1:30" s="31" customFormat="1" ht="6" customHeight="1" x14ac:dyDescent="0.25">
      <c r="A811" s="4">
        <v>811</v>
      </c>
      <c r="B811" s="11" t="s">
        <v>36</v>
      </c>
      <c r="C811" s="27" t="str">
        <f t="shared" si="176"/>
        <v>p.pintar</v>
      </c>
      <c r="D811" s="7" t="str">
        <f t="shared" si="177"/>
        <v>é.red</v>
      </c>
      <c r="E811" s="10" t="s">
        <v>37</v>
      </c>
      <c r="F811" s="20" t="str">
        <f t="shared" si="182"/>
        <v>d.pintar</v>
      </c>
      <c r="G811" s="33" t="s">
        <v>586</v>
      </c>
      <c r="H811" s="26" t="s">
        <v>43</v>
      </c>
      <c r="I811" s="29" t="s">
        <v>0</v>
      </c>
      <c r="J811" s="25" t="s">
        <v>0</v>
      </c>
      <c r="K811" s="25" t="s">
        <v>0</v>
      </c>
      <c r="L811" s="25" t="s">
        <v>0</v>
      </c>
      <c r="M811" s="25" t="s">
        <v>0</v>
      </c>
      <c r="N811" s="25" t="s">
        <v>0</v>
      </c>
      <c r="O811" s="25" t="s">
        <v>0</v>
      </c>
      <c r="P811" s="25" t="s">
        <v>0</v>
      </c>
      <c r="Q811" s="25" t="s">
        <v>0</v>
      </c>
      <c r="R811" s="25" t="s">
        <v>0</v>
      </c>
      <c r="S811" s="12" t="s">
        <v>1</v>
      </c>
      <c r="T811" s="12" t="s">
        <v>42</v>
      </c>
      <c r="U811" s="6" t="str">
        <f t="shared" si="178"/>
        <v>Propriedade destinada a pintar:    é.red</v>
      </c>
      <c r="V811" s="6" t="str">
        <f t="shared" si="179"/>
        <v>Dado para pintar:     red          Deve ser formatado como (xsd:integer)</v>
      </c>
      <c r="W811" s="28" t="s">
        <v>74</v>
      </c>
      <c r="X811" s="22" t="str">
        <f t="shared" si="172"/>
        <v>pint.107</v>
      </c>
      <c r="Y811" s="48" t="str">
        <f t="shared" si="173"/>
        <v>É um conceito de pintar</v>
      </c>
      <c r="Z811" s="47" t="str">
        <f t="shared" si="180"/>
        <v>Canal rojo RGB.</v>
      </c>
      <c r="AA811" s="50" t="str">
        <f t="shared" si="174"/>
        <v>null</v>
      </c>
      <c r="AB811" s="51" t="s">
        <v>0</v>
      </c>
      <c r="AC811" s="50" t="str">
        <f t="shared" si="175"/>
        <v>null</v>
      </c>
      <c r="AD811" s="51" t="s">
        <v>0</v>
      </c>
    </row>
    <row r="812" spans="1:30" ht="6" customHeight="1" x14ac:dyDescent="0.25">
      <c r="A812" s="4">
        <v>812</v>
      </c>
      <c r="B812" s="11" t="s">
        <v>36</v>
      </c>
      <c r="C812" s="27" t="str">
        <f t="shared" si="176"/>
        <v>p.pintar</v>
      </c>
      <c r="D812" s="7" t="str">
        <f t="shared" si="177"/>
        <v>é.green</v>
      </c>
      <c r="E812" s="10" t="s">
        <v>37</v>
      </c>
      <c r="F812" s="20" t="str">
        <f t="shared" si="182"/>
        <v>d.pintar</v>
      </c>
      <c r="G812" s="33" t="s">
        <v>587</v>
      </c>
      <c r="H812" s="26" t="s">
        <v>43</v>
      </c>
      <c r="I812" s="29" t="s">
        <v>0</v>
      </c>
      <c r="J812" s="25" t="s">
        <v>0</v>
      </c>
      <c r="K812" s="25" t="s">
        <v>0</v>
      </c>
      <c r="L812" s="25" t="s">
        <v>0</v>
      </c>
      <c r="M812" s="25" t="s">
        <v>0</v>
      </c>
      <c r="N812" s="25" t="s">
        <v>0</v>
      </c>
      <c r="O812" s="25" t="s">
        <v>0</v>
      </c>
      <c r="P812" s="25" t="s">
        <v>0</v>
      </c>
      <c r="Q812" s="25" t="s">
        <v>0</v>
      </c>
      <c r="R812" s="25" t="s">
        <v>0</v>
      </c>
      <c r="S812" s="12" t="s">
        <v>1</v>
      </c>
      <c r="T812" s="12" t="s">
        <v>42</v>
      </c>
      <c r="U812" s="6" t="str">
        <f t="shared" si="178"/>
        <v>Propriedade destinada a pintar:    é.green</v>
      </c>
      <c r="V812" s="6" t="str">
        <f t="shared" si="179"/>
        <v>Dado para pintar:     green          Deve ser formatado como (xsd:integer)</v>
      </c>
      <c r="W812" s="28" t="s">
        <v>75</v>
      </c>
      <c r="X812" s="22" t="str">
        <f t="shared" si="172"/>
        <v>pint.108</v>
      </c>
      <c r="Y812" s="48" t="str">
        <f t="shared" si="173"/>
        <v>É um conceito de pintar</v>
      </c>
      <c r="Z812" s="47" t="str">
        <f t="shared" si="180"/>
        <v>Canal verde RGB.</v>
      </c>
      <c r="AA812" s="50" t="str">
        <f t="shared" si="174"/>
        <v>null</v>
      </c>
      <c r="AB812" s="51" t="s">
        <v>0</v>
      </c>
      <c r="AC812" s="50" t="str">
        <f t="shared" si="175"/>
        <v>null</v>
      </c>
      <c r="AD812" s="51" t="s">
        <v>0</v>
      </c>
    </row>
    <row r="813" spans="1:30" s="31" customFormat="1" ht="6" customHeight="1" x14ac:dyDescent="0.25">
      <c r="A813" s="4">
        <v>813</v>
      </c>
      <c r="B813" s="11" t="s">
        <v>36</v>
      </c>
      <c r="C813" s="27" t="str">
        <f t="shared" si="176"/>
        <v>p.pintar</v>
      </c>
      <c r="D813" s="7" t="str">
        <f t="shared" si="177"/>
        <v>é.blue</v>
      </c>
      <c r="E813" s="10" t="s">
        <v>37</v>
      </c>
      <c r="F813" s="20" t="str">
        <f t="shared" si="182"/>
        <v>d.pintar</v>
      </c>
      <c r="G813" s="33" t="s">
        <v>588</v>
      </c>
      <c r="H813" s="26" t="s">
        <v>43</v>
      </c>
      <c r="I813" s="29" t="s">
        <v>0</v>
      </c>
      <c r="J813" s="25" t="s">
        <v>0</v>
      </c>
      <c r="K813" s="25" t="s">
        <v>0</v>
      </c>
      <c r="L813" s="25" t="s">
        <v>0</v>
      </c>
      <c r="M813" s="25" t="s">
        <v>0</v>
      </c>
      <c r="N813" s="25" t="s">
        <v>0</v>
      </c>
      <c r="O813" s="25" t="s">
        <v>0</v>
      </c>
      <c r="P813" s="25" t="s">
        <v>0</v>
      </c>
      <c r="Q813" s="25" t="s">
        <v>0</v>
      </c>
      <c r="R813" s="25" t="s">
        <v>0</v>
      </c>
      <c r="S813" s="12" t="s">
        <v>1</v>
      </c>
      <c r="T813" s="12" t="s">
        <v>42</v>
      </c>
      <c r="U813" s="6" t="str">
        <f t="shared" si="178"/>
        <v>Propriedade destinada a pintar:    é.blue</v>
      </c>
      <c r="V813" s="6" t="str">
        <f t="shared" si="179"/>
        <v>Dado para pintar:     blue          Deve ser formatado como (xsd:integer)</v>
      </c>
      <c r="W813" s="28" t="s">
        <v>76</v>
      </c>
      <c r="X813" s="22" t="str">
        <f t="shared" si="172"/>
        <v>pint.109</v>
      </c>
      <c r="Y813" s="48" t="str">
        <f t="shared" si="173"/>
        <v>É um conceito de pintar</v>
      </c>
      <c r="Z813" s="47" t="str">
        <f t="shared" si="180"/>
        <v>Canal azul RGB.</v>
      </c>
      <c r="AA813" s="50" t="str">
        <f t="shared" si="174"/>
        <v>null</v>
      </c>
      <c r="AB813" s="51" t="s">
        <v>0</v>
      </c>
      <c r="AC813" s="50" t="str">
        <f t="shared" si="175"/>
        <v>null</v>
      </c>
      <c r="AD813" s="51" t="s">
        <v>0</v>
      </c>
    </row>
    <row r="814" spans="1:30" s="31" customFormat="1" ht="6" customHeight="1" x14ac:dyDescent="0.25">
      <c r="A814" s="4">
        <v>814</v>
      </c>
      <c r="B814" s="11" t="s">
        <v>36</v>
      </c>
      <c r="C814" s="27" t="str">
        <f t="shared" si="176"/>
        <v>p.pintar</v>
      </c>
      <c r="D814" s="7" t="str">
        <f t="shared" si="177"/>
        <v>é.alfa</v>
      </c>
      <c r="E814" s="10" t="s">
        <v>37</v>
      </c>
      <c r="F814" s="20" t="str">
        <f t="shared" si="182"/>
        <v>d.pintar</v>
      </c>
      <c r="G814" s="33" t="s">
        <v>589</v>
      </c>
      <c r="H814" s="26" t="s">
        <v>43</v>
      </c>
      <c r="I814" s="29" t="s">
        <v>0</v>
      </c>
      <c r="J814" s="25" t="s">
        <v>0</v>
      </c>
      <c r="K814" s="25" t="s">
        <v>0</v>
      </c>
      <c r="L814" s="25" t="s">
        <v>0</v>
      </c>
      <c r="M814" s="25" t="s">
        <v>0</v>
      </c>
      <c r="N814" s="25" t="s">
        <v>0</v>
      </c>
      <c r="O814" s="25" t="s">
        <v>0</v>
      </c>
      <c r="P814" s="25" t="s">
        <v>0</v>
      </c>
      <c r="Q814" s="25" t="s">
        <v>0</v>
      </c>
      <c r="R814" s="25" t="s">
        <v>0</v>
      </c>
      <c r="S814" s="12" t="s">
        <v>1</v>
      </c>
      <c r="T814" s="12" t="s">
        <v>42</v>
      </c>
      <c r="U814" s="6" t="str">
        <f t="shared" si="178"/>
        <v>Propriedade destinada a pintar:    é.alfa</v>
      </c>
      <c r="V814" s="6" t="str">
        <f t="shared" si="179"/>
        <v>Dado para pintar:     alfa          Deve ser formatado como (xsd:integer)</v>
      </c>
      <c r="W814" s="28" t="s">
        <v>77</v>
      </c>
      <c r="X814" s="22" t="str">
        <f t="shared" si="172"/>
        <v>pint.110</v>
      </c>
      <c r="Y814" s="48" t="str">
        <f t="shared" si="173"/>
        <v>É um conceito de pintar</v>
      </c>
      <c r="Z814" s="47" t="str">
        <f t="shared" si="180"/>
        <v>Canal alfa para transparencias RGBA.</v>
      </c>
      <c r="AA814" s="50" t="str">
        <f t="shared" si="174"/>
        <v>null</v>
      </c>
      <c r="AB814" s="51" t="s">
        <v>0</v>
      </c>
      <c r="AC814" s="50" t="str">
        <f t="shared" si="175"/>
        <v>null</v>
      </c>
      <c r="AD814" s="51" t="s">
        <v>0</v>
      </c>
    </row>
    <row r="815" spans="1:30" s="31" customFormat="1" ht="6" customHeight="1" x14ac:dyDescent="0.25">
      <c r="A815" s="4">
        <v>815</v>
      </c>
      <c r="B815" s="11" t="s">
        <v>36</v>
      </c>
      <c r="C815" s="27" t="str">
        <f t="shared" si="176"/>
        <v>p.pintar</v>
      </c>
      <c r="D815" s="7" t="str">
        <f t="shared" si="177"/>
        <v>é.cyan</v>
      </c>
      <c r="E815" s="10" t="s">
        <v>37</v>
      </c>
      <c r="F815" s="20" t="str">
        <f t="shared" si="182"/>
        <v>d.pintar</v>
      </c>
      <c r="G815" s="33" t="s">
        <v>882</v>
      </c>
      <c r="H815" s="26" t="s">
        <v>43</v>
      </c>
      <c r="I815" s="29" t="s">
        <v>0</v>
      </c>
      <c r="J815" s="25" t="s">
        <v>0</v>
      </c>
      <c r="K815" s="25" t="s">
        <v>0</v>
      </c>
      <c r="L815" s="25" t="s">
        <v>0</v>
      </c>
      <c r="M815" s="25" t="s">
        <v>0</v>
      </c>
      <c r="N815" s="25" t="s">
        <v>0</v>
      </c>
      <c r="O815" s="25" t="s">
        <v>0</v>
      </c>
      <c r="P815" s="25" t="s">
        <v>0</v>
      </c>
      <c r="Q815" s="25" t="s">
        <v>0</v>
      </c>
      <c r="R815" s="25" t="s">
        <v>0</v>
      </c>
      <c r="S815" s="12" t="s">
        <v>1</v>
      </c>
      <c r="T815" s="12" t="s">
        <v>42</v>
      </c>
      <c r="U815" s="6" t="str">
        <f t="shared" si="178"/>
        <v>Propriedade destinada a pintar:    é.cyan</v>
      </c>
      <c r="V815" s="6" t="str">
        <f t="shared" si="179"/>
        <v>Dado para pintar:     cyan          Deve ser formatado como (xsd:integer)</v>
      </c>
      <c r="W815" s="28" t="s">
        <v>2125</v>
      </c>
      <c r="X815" s="22" t="str">
        <f t="shared" si="172"/>
        <v>pint.111</v>
      </c>
      <c r="Y815" s="48" t="str">
        <f t="shared" si="173"/>
        <v>É um conceito de pintar</v>
      </c>
      <c r="Z815" s="47" t="str">
        <f t="shared" si="180"/>
        <v>Canal Ciano.</v>
      </c>
      <c r="AA815" s="50" t="str">
        <f t="shared" si="174"/>
        <v>null</v>
      </c>
      <c r="AB815" s="51" t="s">
        <v>0</v>
      </c>
      <c r="AC815" s="50" t="str">
        <f t="shared" si="175"/>
        <v>null</v>
      </c>
      <c r="AD815" s="51" t="s">
        <v>0</v>
      </c>
    </row>
    <row r="816" spans="1:30" s="31" customFormat="1" ht="6" customHeight="1" x14ac:dyDescent="0.25">
      <c r="A816" s="4">
        <v>816</v>
      </c>
      <c r="B816" s="11" t="s">
        <v>36</v>
      </c>
      <c r="C816" s="27" t="str">
        <f t="shared" si="176"/>
        <v>p.pintar</v>
      </c>
      <c r="D816" s="7" t="str">
        <f t="shared" si="177"/>
        <v>é.magenta</v>
      </c>
      <c r="E816" s="10" t="s">
        <v>37</v>
      </c>
      <c r="F816" s="20" t="str">
        <f t="shared" si="182"/>
        <v>d.pintar</v>
      </c>
      <c r="G816" s="33" t="s">
        <v>883</v>
      </c>
      <c r="H816" s="26" t="s">
        <v>43</v>
      </c>
      <c r="I816" s="29" t="s">
        <v>0</v>
      </c>
      <c r="J816" s="25" t="s">
        <v>0</v>
      </c>
      <c r="K816" s="25" t="s">
        <v>0</v>
      </c>
      <c r="L816" s="25" t="s">
        <v>0</v>
      </c>
      <c r="M816" s="25" t="s">
        <v>0</v>
      </c>
      <c r="N816" s="25" t="s">
        <v>0</v>
      </c>
      <c r="O816" s="25" t="s">
        <v>0</v>
      </c>
      <c r="P816" s="25" t="s">
        <v>0</v>
      </c>
      <c r="Q816" s="25" t="s">
        <v>0</v>
      </c>
      <c r="R816" s="25" t="s">
        <v>0</v>
      </c>
      <c r="S816" s="12" t="s">
        <v>1</v>
      </c>
      <c r="T816" s="12" t="s">
        <v>42</v>
      </c>
      <c r="U816" s="6" t="str">
        <f t="shared" si="178"/>
        <v>Propriedade destinada a pintar:    é.magenta</v>
      </c>
      <c r="V816" s="6" t="str">
        <f t="shared" si="179"/>
        <v>Dado para pintar:     magenta          Deve ser formatado como (xsd:integer)</v>
      </c>
      <c r="W816" s="28" t="s">
        <v>888</v>
      </c>
      <c r="X816" s="22" t="str">
        <f t="shared" si="172"/>
        <v>pint.112</v>
      </c>
      <c r="Y816" s="48" t="str">
        <f t="shared" si="173"/>
        <v>É um conceito de pintar</v>
      </c>
      <c r="Z816" s="47" t="str">
        <f t="shared" si="180"/>
        <v>Canal Magenta.</v>
      </c>
      <c r="AA816" s="50" t="str">
        <f t="shared" si="174"/>
        <v>null</v>
      </c>
      <c r="AB816" s="51" t="s">
        <v>0</v>
      </c>
      <c r="AC816" s="50" t="str">
        <f t="shared" si="175"/>
        <v>null</v>
      </c>
      <c r="AD816" s="51" t="s">
        <v>0</v>
      </c>
    </row>
    <row r="817" spans="1:30" s="31" customFormat="1" ht="6" customHeight="1" x14ac:dyDescent="0.25">
      <c r="A817" s="4">
        <v>817</v>
      </c>
      <c r="B817" s="11" t="s">
        <v>36</v>
      </c>
      <c r="C817" s="27" t="str">
        <f t="shared" si="176"/>
        <v>p.pintar</v>
      </c>
      <c r="D817" s="7" t="str">
        <f t="shared" si="177"/>
        <v>é.yellow</v>
      </c>
      <c r="E817" s="10" t="s">
        <v>37</v>
      </c>
      <c r="F817" s="20" t="str">
        <f t="shared" si="182"/>
        <v>d.pintar</v>
      </c>
      <c r="G817" s="33" t="s">
        <v>884</v>
      </c>
      <c r="H817" s="26" t="s">
        <v>43</v>
      </c>
      <c r="I817" s="29" t="s">
        <v>0</v>
      </c>
      <c r="J817" s="25" t="s">
        <v>0</v>
      </c>
      <c r="K817" s="25" t="s">
        <v>0</v>
      </c>
      <c r="L817" s="25" t="s">
        <v>0</v>
      </c>
      <c r="M817" s="25" t="s">
        <v>0</v>
      </c>
      <c r="N817" s="25" t="s">
        <v>0</v>
      </c>
      <c r="O817" s="25" t="s">
        <v>0</v>
      </c>
      <c r="P817" s="25" t="s">
        <v>0</v>
      </c>
      <c r="Q817" s="25" t="s">
        <v>0</v>
      </c>
      <c r="R817" s="25" t="s">
        <v>0</v>
      </c>
      <c r="S817" s="12" t="s">
        <v>1</v>
      </c>
      <c r="T817" s="12" t="s">
        <v>42</v>
      </c>
      <c r="U817" s="6" t="str">
        <f t="shared" si="178"/>
        <v>Propriedade destinada a pintar:    é.yellow</v>
      </c>
      <c r="V817" s="6" t="str">
        <f t="shared" si="179"/>
        <v>Dado para pintar:     yellow          Deve ser formatado como (xsd:integer)</v>
      </c>
      <c r="W817" s="28" t="s">
        <v>889</v>
      </c>
      <c r="X817" s="22" t="str">
        <f t="shared" si="172"/>
        <v>pint.113</v>
      </c>
      <c r="Y817" s="48" t="str">
        <f t="shared" si="173"/>
        <v>É um conceito de pintar</v>
      </c>
      <c r="Z817" s="47" t="str">
        <f t="shared" si="180"/>
        <v>Canal Amarillo.</v>
      </c>
      <c r="AA817" s="50" t="str">
        <f t="shared" si="174"/>
        <v>null</v>
      </c>
      <c r="AB817" s="51" t="s">
        <v>0</v>
      </c>
      <c r="AC817" s="50" t="str">
        <f t="shared" si="175"/>
        <v>null</v>
      </c>
      <c r="AD817" s="51" t="s">
        <v>0</v>
      </c>
    </row>
    <row r="818" spans="1:30" s="31" customFormat="1" ht="6" customHeight="1" x14ac:dyDescent="0.25">
      <c r="A818" s="4">
        <v>818</v>
      </c>
      <c r="B818" s="11" t="s">
        <v>36</v>
      </c>
      <c r="C818" s="27" t="str">
        <f t="shared" si="176"/>
        <v>p.pintar</v>
      </c>
      <c r="D818" s="7" t="str">
        <f t="shared" si="177"/>
        <v>é.black</v>
      </c>
      <c r="E818" s="10" t="s">
        <v>37</v>
      </c>
      <c r="F818" s="20" t="str">
        <f t="shared" si="182"/>
        <v>d.pintar</v>
      </c>
      <c r="G818" s="33" t="s">
        <v>885</v>
      </c>
      <c r="H818" s="26" t="s">
        <v>43</v>
      </c>
      <c r="I818" s="29" t="s">
        <v>0</v>
      </c>
      <c r="J818" s="25" t="s">
        <v>0</v>
      </c>
      <c r="K818" s="25" t="s">
        <v>0</v>
      </c>
      <c r="L818" s="25" t="s">
        <v>0</v>
      </c>
      <c r="M818" s="25" t="s">
        <v>0</v>
      </c>
      <c r="N818" s="25" t="s">
        <v>0</v>
      </c>
      <c r="O818" s="25" t="s">
        <v>0</v>
      </c>
      <c r="P818" s="25" t="s">
        <v>0</v>
      </c>
      <c r="Q818" s="25" t="s">
        <v>0</v>
      </c>
      <c r="R818" s="25" t="s">
        <v>0</v>
      </c>
      <c r="S818" s="12" t="s">
        <v>1</v>
      </c>
      <c r="T818" s="12" t="s">
        <v>42</v>
      </c>
      <c r="U818" s="6" t="str">
        <f t="shared" si="178"/>
        <v>Propriedade destinada a pintar:    é.black</v>
      </c>
      <c r="V818" s="6" t="str">
        <f t="shared" si="179"/>
        <v>Dado para pintar:     black          Deve ser formatado como (xsd:integer)</v>
      </c>
      <c r="W818" s="28" t="s">
        <v>890</v>
      </c>
      <c r="X818" s="22" t="str">
        <f t="shared" si="172"/>
        <v>pint.114</v>
      </c>
      <c r="Y818" s="48" t="str">
        <f t="shared" si="173"/>
        <v>É um conceito de pintar</v>
      </c>
      <c r="Z818" s="47" t="str">
        <f t="shared" si="180"/>
        <v>Canal Negro.</v>
      </c>
      <c r="AA818" s="50" t="str">
        <f t="shared" si="174"/>
        <v>null</v>
      </c>
      <c r="AB818" s="51" t="s">
        <v>0</v>
      </c>
      <c r="AC818" s="50" t="str">
        <f t="shared" si="175"/>
        <v>null</v>
      </c>
      <c r="AD818" s="51" t="s">
        <v>0</v>
      </c>
    </row>
    <row r="819" spans="1:30" s="31" customFormat="1" ht="6" customHeight="1" x14ac:dyDescent="0.25">
      <c r="A819" s="4">
        <v>819</v>
      </c>
      <c r="B819" s="11" t="s">
        <v>36</v>
      </c>
      <c r="C819" s="27" t="str">
        <f t="shared" si="176"/>
        <v>p.pintar</v>
      </c>
      <c r="D819" s="7" t="str">
        <f t="shared" si="177"/>
        <v>é.rgb</v>
      </c>
      <c r="E819" s="10" t="s">
        <v>37</v>
      </c>
      <c r="F819" s="20" t="str">
        <f t="shared" si="182"/>
        <v>d.pintar</v>
      </c>
      <c r="G819" s="33" t="s">
        <v>590</v>
      </c>
      <c r="H819" s="26" t="s">
        <v>38</v>
      </c>
      <c r="I819" s="29" t="s">
        <v>0</v>
      </c>
      <c r="J819" s="25" t="s">
        <v>0</v>
      </c>
      <c r="K819" s="25" t="s">
        <v>0</v>
      </c>
      <c r="L819" s="25" t="s">
        <v>0</v>
      </c>
      <c r="M819" s="25" t="s">
        <v>0</v>
      </c>
      <c r="N819" s="25" t="s">
        <v>0</v>
      </c>
      <c r="O819" s="25" t="s">
        <v>0</v>
      </c>
      <c r="P819" s="25" t="s">
        <v>0</v>
      </c>
      <c r="Q819" s="25" t="s">
        <v>0</v>
      </c>
      <c r="R819" s="25" t="s">
        <v>0</v>
      </c>
      <c r="S819" s="12" t="s">
        <v>1</v>
      </c>
      <c r="T819" s="12" t="s">
        <v>42</v>
      </c>
      <c r="U819" s="6" t="str">
        <f t="shared" si="178"/>
        <v>Propriedade destinada a pintar:    é.rgb</v>
      </c>
      <c r="V819" s="6" t="str">
        <f t="shared" si="179"/>
        <v>Dado para pintar:     rgb          Deve ser formatado como (xsd:string)</v>
      </c>
      <c r="W819" s="28" t="s">
        <v>974</v>
      </c>
      <c r="X819" s="22" t="str">
        <f t="shared" si="172"/>
        <v>pint.115</v>
      </c>
      <c r="Y819" s="48" t="str">
        <f t="shared" si="173"/>
        <v>É um conceito de pintar</v>
      </c>
      <c r="Z819" s="47" t="str">
        <f t="shared" si="180"/>
        <v>Color definido por mezcla aditiva de canales de color RGB.</v>
      </c>
      <c r="AA819" s="50" t="str">
        <f t="shared" si="174"/>
        <v>null</v>
      </c>
      <c r="AB819" s="51" t="s">
        <v>0</v>
      </c>
      <c r="AC819" s="50" t="str">
        <f t="shared" si="175"/>
        <v>null</v>
      </c>
      <c r="AD819" s="51" t="s">
        <v>0</v>
      </c>
    </row>
    <row r="820" spans="1:30" s="31" customFormat="1" ht="6" customHeight="1" x14ac:dyDescent="0.25">
      <c r="A820" s="4">
        <v>820</v>
      </c>
      <c r="B820" s="11" t="s">
        <v>36</v>
      </c>
      <c r="C820" s="27" t="str">
        <f t="shared" si="176"/>
        <v>p.pintar</v>
      </c>
      <c r="D820" s="7" t="str">
        <f t="shared" si="177"/>
        <v>é.rgba</v>
      </c>
      <c r="E820" s="10" t="s">
        <v>37</v>
      </c>
      <c r="F820" s="20" t="str">
        <f t="shared" si="182"/>
        <v>d.pintar</v>
      </c>
      <c r="G820" s="33" t="s">
        <v>591</v>
      </c>
      <c r="H820" s="26" t="s">
        <v>38</v>
      </c>
      <c r="I820" s="29" t="s">
        <v>0</v>
      </c>
      <c r="J820" s="25" t="s">
        <v>0</v>
      </c>
      <c r="K820" s="25" t="s">
        <v>0</v>
      </c>
      <c r="L820" s="25" t="s">
        <v>0</v>
      </c>
      <c r="M820" s="25" t="s">
        <v>0</v>
      </c>
      <c r="N820" s="25" t="s">
        <v>0</v>
      </c>
      <c r="O820" s="25" t="s">
        <v>0</v>
      </c>
      <c r="P820" s="25" t="s">
        <v>0</v>
      </c>
      <c r="Q820" s="25" t="s">
        <v>0</v>
      </c>
      <c r="R820" s="25" t="s">
        <v>0</v>
      </c>
      <c r="S820" s="12" t="s">
        <v>1</v>
      </c>
      <c r="T820" s="12" t="s">
        <v>42</v>
      </c>
      <c r="U820" s="6" t="str">
        <f t="shared" si="178"/>
        <v>Propriedade destinada a pintar:    é.rgba</v>
      </c>
      <c r="V820" s="6" t="str">
        <f t="shared" si="179"/>
        <v>Dado para pintar:     rgba          Deve ser formatado como (xsd:string)</v>
      </c>
      <c r="W820" s="28" t="s">
        <v>975</v>
      </c>
      <c r="X820" s="22" t="str">
        <f t="shared" si="172"/>
        <v>pint.116</v>
      </c>
      <c r="Y820" s="48" t="str">
        <f t="shared" si="173"/>
        <v>É um conceito de pintar</v>
      </c>
      <c r="Z820" s="47" t="str">
        <f t="shared" si="180"/>
        <v>Color definido por mezcla aditiva de canales de color RGBA.</v>
      </c>
      <c r="AA820" s="50" t="str">
        <f t="shared" si="174"/>
        <v>null</v>
      </c>
      <c r="AB820" s="51" t="s">
        <v>0</v>
      </c>
      <c r="AC820" s="50" t="str">
        <f t="shared" si="175"/>
        <v>null</v>
      </c>
      <c r="AD820" s="51" t="s">
        <v>0</v>
      </c>
    </row>
    <row r="821" spans="1:30" s="31" customFormat="1" ht="6" customHeight="1" x14ac:dyDescent="0.25">
      <c r="A821" s="4">
        <v>821</v>
      </c>
      <c r="B821" s="11" t="s">
        <v>36</v>
      </c>
      <c r="C821" s="27" t="str">
        <f t="shared" si="176"/>
        <v>p.pintar</v>
      </c>
      <c r="D821" s="7" t="str">
        <f t="shared" si="177"/>
        <v>é.cmy</v>
      </c>
      <c r="E821" s="10" t="s">
        <v>37</v>
      </c>
      <c r="F821" s="20" t="str">
        <f t="shared" si="182"/>
        <v>d.pintar</v>
      </c>
      <c r="G821" s="33" t="s">
        <v>886</v>
      </c>
      <c r="H821" s="26" t="s">
        <v>38</v>
      </c>
      <c r="I821" s="29" t="s">
        <v>0</v>
      </c>
      <c r="J821" s="25" t="s">
        <v>0</v>
      </c>
      <c r="K821" s="25" t="s">
        <v>0</v>
      </c>
      <c r="L821" s="25" t="s">
        <v>0</v>
      </c>
      <c r="M821" s="25" t="s">
        <v>0</v>
      </c>
      <c r="N821" s="25" t="s">
        <v>0</v>
      </c>
      <c r="O821" s="25" t="s">
        <v>0</v>
      </c>
      <c r="P821" s="25" t="s">
        <v>0</v>
      </c>
      <c r="Q821" s="25" t="s">
        <v>0</v>
      </c>
      <c r="R821" s="25" t="s">
        <v>0</v>
      </c>
      <c r="S821" s="12" t="s">
        <v>1</v>
      </c>
      <c r="T821" s="12" t="s">
        <v>42</v>
      </c>
      <c r="U821" s="6" t="str">
        <f t="shared" si="178"/>
        <v>Propriedade destinada a pintar:    é.cmy</v>
      </c>
      <c r="V821" s="6" t="str">
        <f t="shared" si="179"/>
        <v>Dado para pintar:     cmy          Deve ser formatado como (xsd:string)</v>
      </c>
      <c r="W821" s="28" t="s">
        <v>976</v>
      </c>
      <c r="X821" s="22" t="str">
        <f t="shared" si="172"/>
        <v>pint.117</v>
      </c>
      <c r="Y821" s="48" t="str">
        <f t="shared" si="173"/>
        <v>É um conceito de pintar</v>
      </c>
      <c r="Z821" s="47" t="str">
        <f t="shared" si="180"/>
        <v>Color definido por la mezcla sustractiva de canales de color CMY.</v>
      </c>
      <c r="AA821" s="50" t="str">
        <f t="shared" si="174"/>
        <v>null</v>
      </c>
      <c r="AB821" s="51" t="s">
        <v>0</v>
      </c>
      <c r="AC821" s="50" t="str">
        <f t="shared" si="175"/>
        <v>null</v>
      </c>
      <c r="AD821" s="51" t="s">
        <v>0</v>
      </c>
    </row>
    <row r="822" spans="1:30" s="31" customFormat="1" ht="6" customHeight="1" x14ac:dyDescent="0.25">
      <c r="A822" s="4">
        <v>822</v>
      </c>
      <c r="B822" s="11" t="s">
        <v>36</v>
      </c>
      <c r="C822" s="27" t="str">
        <f t="shared" si="176"/>
        <v>p.pintar</v>
      </c>
      <c r="D822" s="7" t="str">
        <f t="shared" si="177"/>
        <v>é.cmyb</v>
      </c>
      <c r="E822" s="10" t="s">
        <v>37</v>
      </c>
      <c r="F822" s="20" t="str">
        <f t="shared" si="182"/>
        <v>d.pintar</v>
      </c>
      <c r="G822" s="33" t="s">
        <v>887</v>
      </c>
      <c r="H822" s="26" t="s">
        <v>38</v>
      </c>
      <c r="I822" s="29" t="s">
        <v>0</v>
      </c>
      <c r="J822" s="25" t="s">
        <v>0</v>
      </c>
      <c r="K822" s="25" t="s">
        <v>0</v>
      </c>
      <c r="L822" s="25" t="s">
        <v>0</v>
      </c>
      <c r="M822" s="25" t="s">
        <v>0</v>
      </c>
      <c r="N822" s="25" t="s">
        <v>0</v>
      </c>
      <c r="O822" s="25" t="s">
        <v>0</v>
      </c>
      <c r="P822" s="25" t="s">
        <v>0</v>
      </c>
      <c r="Q822" s="25" t="s">
        <v>0</v>
      </c>
      <c r="R822" s="25" t="s">
        <v>0</v>
      </c>
      <c r="S822" s="12" t="s">
        <v>1</v>
      </c>
      <c r="T822" s="12" t="s">
        <v>42</v>
      </c>
      <c r="U822" s="6" t="str">
        <f t="shared" si="178"/>
        <v>Propriedade destinada a pintar:    é.cmyb</v>
      </c>
      <c r="V822" s="6" t="str">
        <f t="shared" si="179"/>
        <v>Dado para pintar:     cmyb          Deve ser formatado como (xsd:string)</v>
      </c>
      <c r="W822" s="28" t="s">
        <v>977</v>
      </c>
      <c r="X822" s="22" t="str">
        <f t="shared" si="172"/>
        <v>pint.118</v>
      </c>
      <c r="Y822" s="48" t="str">
        <f t="shared" si="173"/>
        <v>É um conceito de pintar</v>
      </c>
      <c r="Z822" s="47" t="str">
        <f t="shared" si="180"/>
        <v>Color definido por mezcla sustractiva de canales de color CMYK.</v>
      </c>
      <c r="AA822" s="50" t="str">
        <f t="shared" si="174"/>
        <v>null</v>
      </c>
      <c r="AB822" s="51" t="s">
        <v>0</v>
      </c>
      <c r="AC822" s="50" t="str">
        <f t="shared" si="175"/>
        <v>null</v>
      </c>
      <c r="AD822" s="51" t="s">
        <v>0</v>
      </c>
    </row>
    <row r="823" spans="1:30" s="31" customFormat="1" ht="6" customHeight="1" x14ac:dyDescent="0.25">
      <c r="A823" s="4">
        <v>823</v>
      </c>
      <c r="B823" s="11" t="s">
        <v>36</v>
      </c>
      <c r="C823" s="27" t="str">
        <f t="shared" si="176"/>
        <v>p.pintar</v>
      </c>
      <c r="D823" s="7" t="str">
        <f t="shared" si="177"/>
        <v>é.cor.hexa</v>
      </c>
      <c r="E823" s="10" t="s">
        <v>37</v>
      </c>
      <c r="F823" s="20" t="str">
        <f t="shared" si="182"/>
        <v>d.pintar</v>
      </c>
      <c r="G823" s="33" t="s">
        <v>893</v>
      </c>
      <c r="H823" s="26" t="s">
        <v>38</v>
      </c>
      <c r="I823" s="29" t="s">
        <v>0</v>
      </c>
      <c r="J823" s="25" t="s">
        <v>0</v>
      </c>
      <c r="K823" s="25" t="s">
        <v>0</v>
      </c>
      <c r="L823" s="25" t="s">
        <v>0</v>
      </c>
      <c r="M823" s="25" t="s">
        <v>0</v>
      </c>
      <c r="N823" s="25" t="s">
        <v>0</v>
      </c>
      <c r="O823" s="25" t="s">
        <v>0</v>
      </c>
      <c r="P823" s="25" t="s">
        <v>0</v>
      </c>
      <c r="Q823" s="25" t="s">
        <v>0</v>
      </c>
      <c r="R823" s="25" t="s">
        <v>0</v>
      </c>
      <c r="S823" s="12" t="s">
        <v>1</v>
      </c>
      <c r="T823" s="12" t="s">
        <v>42</v>
      </c>
      <c r="U823" s="6" t="str">
        <f t="shared" si="178"/>
        <v>Propriedade destinada a pintar:    é.cor.hexa</v>
      </c>
      <c r="V823" s="6" t="str">
        <f t="shared" si="179"/>
        <v>Dado para pintar:     cor.hexa          Deve ser formatado como (xsd:string)</v>
      </c>
      <c r="W823" s="28" t="s">
        <v>894</v>
      </c>
      <c r="X823" s="22" t="str">
        <f t="shared" si="172"/>
        <v>pint.119</v>
      </c>
      <c r="Y823" s="48" t="str">
        <f t="shared" si="173"/>
        <v>É um conceito de pintar</v>
      </c>
      <c r="Z823" s="47" t="str">
        <f t="shared" si="180"/>
        <v>Color definido por representación hexadecimal.</v>
      </c>
      <c r="AA823" s="50" t="str">
        <f t="shared" si="174"/>
        <v>null</v>
      </c>
      <c r="AB823" s="51" t="s">
        <v>0</v>
      </c>
      <c r="AC823" s="50" t="str">
        <f t="shared" si="175"/>
        <v>null</v>
      </c>
      <c r="AD823" s="51" t="s">
        <v>0</v>
      </c>
    </row>
    <row r="824" spans="1:30" ht="6" customHeight="1" x14ac:dyDescent="0.25">
      <c r="A824" s="4">
        <v>824</v>
      </c>
      <c r="B824" s="11" t="s">
        <v>36</v>
      </c>
      <c r="C824" s="27" t="str">
        <f t="shared" si="176"/>
        <v>p.pintar</v>
      </c>
      <c r="D824" s="7" t="str">
        <f t="shared" si="177"/>
        <v>é.transparente</v>
      </c>
      <c r="E824" s="10" t="s">
        <v>37</v>
      </c>
      <c r="F824" s="20" t="str">
        <f t="shared" si="182"/>
        <v>d.pintar</v>
      </c>
      <c r="G824" s="33" t="s">
        <v>1246</v>
      </c>
      <c r="H824" s="26" t="s">
        <v>43</v>
      </c>
      <c r="I824" s="29" t="s">
        <v>0</v>
      </c>
      <c r="J824" s="25" t="s">
        <v>0</v>
      </c>
      <c r="K824" s="25" t="s">
        <v>0</v>
      </c>
      <c r="L824" s="25" t="s">
        <v>0</v>
      </c>
      <c r="M824" s="25" t="s">
        <v>0</v>
      </c>
      <c r="N824" s="25" t="s">
        <v>0</v>
      </c>
      <c r="O824" s="25" t="s">
        <v>0</v>
      </c>
      <c r="P824" s="25" t="s">
        <v>0</v>
      </c>
      <c r="Q824" s="25" t="s">
        <v>0</v>
      </c>
      <c r="R824" s="25" t="s">
        <v>0</v>
      </c>
      <c r="S824" s="12" t="s">
        <v>1</v>
      </c>
      <c r="T824" s="12" t="s">
        <v>42</v>
      </c>
      <c r="U824" s="6" t="str">
        <f t="shared" si="178"/>
        <v>Propriedade destinada a pintar:    é.transparente</v>
      </c>
      <c r="V824" s="6" t="str">
        <f t="shared" si="179"/>
        <v>Dado para pintar:     transparente          Deve ser formatado como (xsd:integer)</v>
      </c>
      <c r="W824" s="28" t="s">
        <v>1247</v>
      </c>
      <c r="X824" s="22" t="str">
        <f t="shared" si="172"/>
        <v>pint.120</v>
      </c>
      <c r="Y824" s="48" t="str">
        <f t="shared" si="173"/>
        <v>É um conceito de pintar</v>
      </c>
      <c r="Z824" s="47" t="str">
        <f t="shared" si="180"/>
        <v>Cantidad de transparencia requerida. No es el canal Alfa. Es la transparencia de un vidrio, por ejemplo.</v>
      </c>
      <c r="AA824" s="50" t="str">
        <f t="shared" si="174"/>
        <v>null</v>
      </c>
      <c r="AB824" s="51" t="s">
        <v>0</v>
      </c>
      <c r="AC824" s="50" t="str">
        <f t="shared" si="175"/>
        <v>null</v>
      </c>
      <c r="AD824" s="51" t="s">
        <v>0</v>
      </c>
    </row>
    <row r="825" spans="1:30" ht="6" customHeight="1" x14ac:dyDescent="0.25">
      <c r="A825" s="4">
        <v>825</v>
      </c>
      <c r="B825" s="11" t="s">
        <v>36</v>
      </c>
      <c r="C825" s="30" t="str">
        <f t="shared" si="176"/>
        <v>p.planejar</v>
      </c>
      <c r="D825" s="7" t="str">
        <f t="shared" si="177"/>
        <v>é.depois.de</v>
      </c>
      <c r="E825" s="10" t="s">
        <v>37</v>
      </c>
      <c r="F825" s="19" t="s">
        <v>693</v>
      </c>
      <c r="G825" s="34" t="s">
        <v>592</v>
      </c>
      <c r="H825" s="26" t="s">
        <v>38</v>
      </c>
      <c r="I825" s="29" t="s">
        <v>0</v>
      </c>
      <c r="J825" s="23" t="s">
        <v>0</v>
      </c>
      <c r="K825" s="23" t="s">
        <v>0</v>
      </c>
      <c r="L825" s="23" t="s">
        <v>41</v>
      </c>
      <c r="M825" s="23" t="s">
        <v>0</v>
      </c>
      <c r="N825" s="23" t="s">
        <v>1035</v>
      </c>
      <c r="O825" s="23" t="s">
        <v>0</v>
      </c>
      <c r="P825" s="23" t="s">
        <v>1036</v>
      </c>
      <c r="Q825" s="23" t="s">
        <v>878</v>
      </c>
      <c r="R825" s="25" t="s">
        <v>0</v>
      </c>
      <c r="S825" s="12" t="s">
        <v>1</v>
      </c>
      <c r="T825" s="12" t="s">
        <v>42</v>
      </c>
      <c r="U825" s="6" t="str">
        <f t="shared" si="178"/>
        <v>Propriedade destinada a planejar:    é.depois.de</v>
      </c>
      <c r="V825" s="6" t="str">
        <f t="shared" si="179"/>
        <v>Dado para planejar:     depois.de          Deve ser formatado como (xsd:string)</v>
      </c>
      <c r="W825" s="28" t="s">
        <v>62</v>
      </c>
      <c r="X825" s="22" t="str">
        <f t="shared" si="172"/>
        <v>plan.100</v>
      </c>
      <c r="Y825" s="48" t="str">
        <f t="shared" si="173"/>
        <v>É um conceito de planejar</v>
      </c>
      <c r="Z825" s="47" t="str">
        <f t="shared" si="180"/>
        <v>Si un evento debe suceder después de otro evento.</v>
      </c>
      <c r="AA825" s="50" t="str">
        <f t="shared" si="174"/>
        <v>null</v>
      </c>
      <c r="AB825" s="51" t="s">
        <v>0</v>
      </c>
      <c r="AC825" s="50" t="str">
        <f t="shared" si="175"/>
        <v>null</v>
      </c>
      <c r="AD825" s="51" t="s">
        <v>0</v>
      </c>
    </row>
    <row r="826" spans="1:30" ht="6" customHeight="1" x14ac:dyDescent="0.25">
      <c r="A826" s="4">
        <v>826</v>
      </c>
      <c r="B826" s="11" t="s">
        <v>36</v>
      </c>
      <c r="C826" s="27" t="str">
        <f t="shared" si="176"/>
        <v>p.planejar</v>
      </c>
      <c r="D826" s="7" t="str">
        <f t="shared" si="177"/>
        <v>é.antes.de</v>
      </c>
      <c r="E826" s="10" t="s">
        <v>37</v>
      </c>
      <c r="F826" s="20" t="str">
        <f t="shared" ref="F826:F832" si="183">F825</f>
        <v>d.planejar</v>
      </c>
      <c r="G826" s="34" t="s">
        <v>877</v>
      </c>
      <c r="H826" s="26" t="s">
        <v>38</v>
      </c>
      <c r="I826" s="29" t="s">
        <v>0</v>
      </c>
      <c r="J826" s="23" t="s">
        <v>0</v>
      </c>
      <c r="K826" s="23" t="s">
        <v>0</v>
      </c>
      <c r="L826" s="23" t="s">
        <v>41</v>
      </c>
      <c r="M826" s="23" t="s">
        <v>0</v>
      </c>
      <c r="N826" s="23" t="s">
        <v>1035</v>
      </c>
      <c r="O826" s="23" t="s">
        <v>0</v>
      </c>
      <c r="P826" s="23" t="s">
        <v>1036</v>
      </c>
      <c r="Q826" s="23" t="s">
        <v>1604</v>
      </c>
      <c r="R826" s="25" t="s">
        <v>0</v>
      </c>
      <c r="S826" s="12" t="s">
        <v>1</v>
      </c>
      <c r="T826" s="12" t="s">
        <v>42</v>
      </c>
      <c r="U826" s="6" t="str">
        <f t="shared" si="178"/>
        <v>Propriedade destinada a planejar:    é.antes.de</v>
      </c>
      <c r="V826" s="6" t="str">
        <f t="shared" si="179"/>
        <v>Dado para planejar:     antes.de          Deve ser formatado como (xsd:string)</v>
      </c>
      <c r="W826" s="28" t="s">
        <v>63</v>
      </c>
      <c r="X826" s="22" t="str">
        <f t="shared" si="172"/>
        <v>plan.101</v>
      </c>
      <c r="Y826" s="48" t="str">
        <f t="shared" si="173"/>
        <v>É um conceito de planejar</v>
      </c>
      <c r="Z826" s="47" t="str">
        <f t="shared" si="180"/>
        <v>Si un evento debe suceder antes que otro evento.</v>
      </c>
      <c r="AA826" s="50" t="str">
        <f t="shared" si="174"/>
        <v>null</v>
      </c>
      <c r="AB826" s="51" t="s">
        <v>0</v>
      </c>
      <c r="AC826" s="50" t="str">
        <f t="shared" si="175"/>
        <v>null</v>
      </c>
      <c r="AD826" s="51" t="s">
        <v>0</v>
      </c>
    </row>
    <row r="827" spans="1:30" s="31" customFormat="1" ht="6" customHeight="1" x14ac:dyDescent="0.25">
      <c r="A827" s="4">
        <v>827</v>
      </c>
      <c r="B827" s="11" t="s">
        <v>36</v>
      </c>
      <c r="C827" s="27" t="str">
        <f t="shared" si="176"/>
        <v>p.planejar</v>
      </c>
      <c r="D827" s="7" t="str">
        <f t="shared" si="177"/>
        <v>é.concomitante.a</v>
      </c>
      <c r="E827" s="10" t="s">
        <v>37</v>
      </c>
      <c r="F827" s="20" t="str">
        <f t="shared" si="183"/>
        <v>d.planejar</v>
      </c>
      <c r="G827" s="34" t="s">
        <v>593</v>
      </c>
      <c r="H827" s="26" t="s">
        <v>38</v>
      </c>
      <c r="I827" s="29" t="s">
        <v>0</v>
      </c>
      <c r="J827" s="23" t="s">
        <v>0</v>
      </c>
      <c r="K827" s="23" t="s">
        <v>0</v>
      </c>
      <c r="L827" s="23" t="s">
        <v>41</v>
      </c>
      <c r="M827" s="23" t="s">
        <v>45</v>
      </c>
      <c r="N827" s="25" t="s">
        <v>0</v>
      </c>
      <c r="O827" s="23" t="s">
        <v>0</v>
      </c>
      <c r="P827" s="23" t="s">
        <v>0</v>
      </c>
      <c r="Q827" s="23" t="s">
        <v>0</v>
      </c>
      <c r="R827" s="25" t="s">
        <v>0</v>
      </c>
      <c r="S827" s="12" t="s">
        <v>1</v>
      </c>
      <c r="T827" s="12" t="s">
        <v>42</v>
      </c>
      <c r="U827" s="6" t="str">
        <f t="shared" si="178"/>
        <v>Propriedade destinada a planejar:    é.concomitante.a</v>
      </c>
      <c r="V827" s="6" t="str">
        <f t="shared" si="179"/>
        <v>Dado para planejar:     concomitante.a          Deve ser formatado como (xsd:string)</v>
      </c>
      <c r="W827" s="28" t="s">
        <v>184</v>
      </c>
      <c r="X827" s="22" t="str">
        <f t="shared" si="172"/>
        <v>plan.102</v>
      </c>
      <c r="Y827" s="48" t="str">
        <f t="shared" si="173"/>
        <v>É um conceito de planejar</v>
      </c>
      <c r="Z827" s="47" t="str">
        <f t="shared" si="180"/>
        <v>Evento que ocurre dentro de la misma fase del proyecto u otro evento.</v>
      </c>
      <c r="AA827" s="50" t="str">
        <f t="shared" si="174"/>
        <v>null</v>
      </c>
      <c r="AB827" s="51" t="s">
        <v>0</v>
      </c>
      <c r="AC827" s="50" t="str">
        <f t="shared" si="175"/>
        <v>null</v>
      </c>
      <c r="AD827" s="51" t="s">
        <v>0</v>
      </c>
    </row>
    <row r="828" spans="1:30" s="31" customFormat="1" ht="6" customHeight="1" x14ac:dyDescent="0.25">
      <c r="A828" s="4">
        <v>828</v>
      </c>
      <c r="B828" s="11" t="s">
        <v>36</v>
      </c>
      <c r="C828" s="27" t="str">
        <f t="shared" si="176"/>
        <v>p.planejar</v>
      </c>
      <c r="D828" s="7" t="str">
        <f t="shared" si="177"/>
        <v>é.simultâneo.a</v>
      </c>
      <c r="E828" s="10" t="s">
        <v>37</v>
      </c>
      <c r="F828" s="20" t="str">
        <f t="shared" si="183"/>
        <v>d.planejar</v>
      </c>
      <c r="G828" s="34" t="s">
        <v>594</v>
      </c>
      <c r="H828" s="26" t="s">
        <v>38</v>
      </c>
      <c r="I828" s="29" t="s">
        <v>0</v>
      </c>
      <c r="J828" s="23" t="s">
        <v>0</v>
      </c>
      <c r="K828" s="23" t="s">
        <v>0</v>
      </c>
      <c r="L828" s="23" t="s">
        <v>41</v>
      </c>
      <c r="M828" s="23" t="s">
        <v>45</v>
      </c>
      <c r="N828" s="25" t="s">
        <v>0</v>
      </c>
      <c r="O828" s="23" t="s">
        <v>0</v>
      </c>
      <c r="P828" s="23" t="s">
        <v>0</v>
      </c>
      <c r="Q828" s="23" t="s">
        <v>0</v>
      </c>
      <c r="R828" s="25" t="s">
        <v>0</v>
      </c>
      <c r="S828" s="12" t="s">
        <v>1</v>
      </c>
      <c r="T828" s="12" t="s">
        <v>42</v>
      </c>
      <c r="U828" s="6" t="str">
        <f t="shared" si="178"/>
        <v>Propriedade destinada a planejar:    é.simultâneo.a</v>
      </c>
      <c r="V828" s="6" t="str">
        <f t="shared" si="179"/>
        <v>Dado para planejar:     simultâneo.a          Deve ser formatado como (xsd:string)</v>
      </c>
      <c r="W828" s="28" t="s">
        <v>64</v>
      </c>
      <c r="X828" s="22" t="str">
        <f t="shared" si="172"/>
        <v>plan.103</v>
      </c>
      <c r="Y828" s="48" t="str">
        <f t="shared" si="173"/>
        <v>É um conceito de planejar</v>
      </c>
      <c r="Z828" s="47" t="str">
        <f t="shared" si="180"/>
        <v>Evento sincronizado exactamente con otro evento.</v>
      </c>
      <c r="AA828" s="50" t="str">
        <f t="shared" si="174"/>
        <v>null</v>
      </c>
      <c r="AB828" s="51" t="s">
        <v>0</v>
      </c>
      <c r="AC828" s="50" t="str">
        <f t="shared" si="175"/>
        <v>null</v>
      </c>
      <c r="AD828" s="51" t="s">
        <v>0</v>
      </c>
    </row>
    <row r="829" spans="1:30" s="31" customFormat="1" ht="6" customHeight="1" x14ac:dyDescent="0.25">
      <c r="A829" s="4">
        <v>829</v>
      </c>
      <c r="B829" s="11" t="s">
        <v>36</v>
      </c>
      <c r="C829" s="27" t="str">
        <f t="shared" si="176"/>
        <v>p.planejar</v>
      </c>
      <c r="D829" s="7" t="str">
        <f t="shared" si="177"/>
        <v>é.evento.inicial</v>
      </c>
      <c r="E829" s="10" t="s">
        <v>37</v>
      </c>
      <c r="F829" s="20" t="str">
        <f t="shared" si="183"/>
        <v>d.planejar</v>
      </c>
      <c r="G829" s="34" t="s">
        <v>595</v>
      </c>
      <c r="H829" s="26" t="s">
        <v>38</v>
      </c>
      <c r="I829" s="29" t="s">
        <v>0</v>
      </c>
      <c r="J829" s="23" t="s">
        <v>0</v>
      </c>
      <c r="K829" s="23" t="s">
        <v>0</v>
      </c>
      <c r="L829" s="23" t="s">
        <v>0</v>
      </c>
      <c r="M829" s="23" t="s">
        <v>0</v>
      </c>
      <c r="N829" s="25" t="s">
        <v>0</v>
      </c>
      <c r="O829" s="23" t="s">
        <v>0</v>
      </c>
      <c r="P829" s="23" t="s">
        <v>0</v>
      </c>
      <c r="Q829" s="23" t="s">
        <v>0</v>
      </c>
      <c r="R829" s="25" t="s">
        <v>0</v>
      </c>
      <c r="S829" s="12" t="s">
        <v>1</v>
      </c>
      <c r="T829" s="12" t="s">
        <v>42</v>
      </c>
      <c r="U829" s="6" t="str">
        <f t="shared" si="178"/>
        <v>Propriedade destinada a planejar:    é.evento.inicial</v>
      </c>
      <c r="V829" s="6" t="str">
        <f t="shared" si="179"/>
        <v>Dado para planejar:     evento.inicial          Deve ser formatado como (xsd:string)</v>
      </c>
      <c r="W829" s="28" t="s">
        <v>185</v>
      </c>
      <c r="X829" s="22" t="str">
        <f t="shared" si="172"/>
        <v>plan.104</v>
      </c>
      <c r="Y829" s="48" t="str">
        <f t="shared" si="173"/>
        <v>É um conceito de planejar</v>
      </c>
      <c r="Z829" s="47" t="str">
        <f t="shared" si="180"/>
        <v>Evento considerado inicialización.</v>
      </c>
      <c r="AA829" s="50" t="str">
        <f t="shared" si="174"/>
        <v>null</v>
      </c>
      <c r="AB829" s="51" t="s">
        <v>0</v>
      </c>
      <c r="AC829" s="50" t="str">
        <f t="shared" si="175"/>
        <v>null</v>
      </c>
      <c r="AD829" s="51" t="s">
        <v>0</v>
      </c>
    </row>
    <row r="830" spans="1:30" s="31" customFormat="1" ht="6" customHeight="1" x14ac:dyDescent="0.25">
      <c r="A830" s="4">
        <v>830</v>
      </c>
      <c r="B830" s="11" t="s">
        <v>36</v>
      </c>
      <c r="C830" s="27" t="str">
        <f t="shared" si="176"/>
        <v>p.planejar</v>
      </c>
      <c r="D830" s="7" t="str">
        <f t="shared" si="177"/>
        <v>é.evento</v>
      </c>
      <c r="E830" s="10" t="s">
        <v>37</v>
      </c>
      <c r="F830" s="20" t="str">
        <f t="shared" si="183"/>
        <v>d.planejar</v>
      </c>
      <c r="G830" s="34" t="s">
        <v>763</v>
      </c>
      <c r="H830" s="26" t="s">
        <v>38</v>
      </c>
      <c r="I830" s="29" t="s">
        <v>0</v>
      </c>
      <c r="J830" s="23" t="s">
        <v>0</v>
      </c>
      <c r="K830" s="23" t="s">
        <v>0</v>
      </c>
      <c r="L830" s="23" t="s">
        <v>0</v>
      </c>
      <c r="M830" s="23" t="s">
        <v>0</v>
      </c>
      <c r="N830" s="25" t="s">
        <v>0</v>
      </c>
      <c r="O830" s="23" t="s">
        <v>0</v>
      </c>
      <c r="P830" s="23" t="s">
        <v>0</v>
      </c>
      <c r="Q830" s="23" t="s">
        <v>0</v>
      </c>
      <c r="R830" s="25" t="s">
        <v>0</v>
      </c>
      <c r="S830" s="12" t="s">
        <v>1</v>
      </c>
      <c r="T830" s="12" t="s">
        <v>42</v>
      </c>
      <c r="U830" s="6" t="str">
        <f t="shared" si="178"/>
        <v>Propriedade destinada a planejar:    é.evento</v>
      </c>
      <c r="V830" s="6" t="str">
        <f t="shared" si="179"/>
        <v>Dado para planejar:     evento          Deve ser formatado como (xsd:string)</v>
      </c>
      <c r="W830" s="28" t="s">
        <v>259</v>
      </c>
      <c r="X830" s="22" t="str">
        <f t="shared" si="172"/>
        <v>plan.105</v>
      </c>
      <c r="Y830" s="48" t="str">
        <f t="shared" si="173"/>
        <v>É um conceito de planejar</v>
      </c>
      <c r="Z830" s="47" t="str">
        <f t="shared" si="180"/>
        <v>Momento en el que tiene lugar el evento. Puede ser date, time o marca cronométrica escrita como integer.</v>
      </c>
      <c r="AA830" s="50" t="str">
        <f t="shared" si="174"/>
        <v>null</v>
      </c>
      <c r="AB830" s="51" t="s">
        <v>0</v>
      </c>
      <c r="AC830" s="50" t="str">
        <f t="shared" si="175"/>
        <v>null</v>
      </c>
      <c r="AD830" s="51" t="s">
        <v>0</v>
      </c>
    </row>
    <row r="831" spans="1:30" s="31" customFormat="1" ht="6" customHeight="1" x14ac:dyDescent="0.25">
      <c r="A831" s="4">
        <v>831</v>
      </c>
      <c r="B831" s="11" t="s">
        <v>36</v>
      </c>
      <c r="C831" s="27" t="str">
        <f t="shared" si="176"/>
        <v>p.planejar</v>
      </c>
      <c r="D831" s="7" t="str">
        <f t="shared" si="177"/>
        <v>é.evento.final</v>
      </c>
      <c r="E831" s="10" t="s">
        <v>37</v>
      </c>
      <c r="F831" s="20" t="str">
        <f t="shared" si="183"/>
        <v>d.planejar</v>
      </c>
      <c r="G831" s="34" t="s">
        <v>596</v>
      </c>
      <c r="H831" s="26" t="s">
        <v>38</v>
      </c>
      <c r="I831" s="29" t="s">
        <v>0</v>
      </c>
      <c r="J831" s="23" t="s">
        <v>0</v>
      </c>
      <c r="K831" s="23" t="s">
        <v>0</v>
      </c>
      <c r="L831" s="23" t="s">
        <v>0</v>
      </c>
      <c r="M831" s="23" t="s">
        <v>0</v>
      </c>
      <c r="N831" s="25" t="s">
        <v>0</v>
      </c>
      <c r="O831" s="23" t="s">
        <v>0</v>
      </c>
      <c r="P831" s="23" t="s">
        <v>0</v>
      </c>
      <c r="Q831" s="23" t="s">
        <v>0</v>
      </c>
      <c r="R831" s="25" t="s">
        <v>0</v>
      </c>
      <c r="S831" s="12" t="s">
        <v>1</v>
      </c>
      <c r="T831" s="12" t="s">
        <v>42</v>
      </c>
      <c r="U831" s="6" t="str">
        <f t="shared" si="178"/>
        <v>Propriedade destinada a planejar:    é.evento.final</v>
      </c>
      <c r="V831" s="6" t="str">
        <f t="shared" si="179"/>
        <v>Dado para planejar:     evento.final          Deve ser formatado como (xsd:string)</v>
      </c>
      <c r="W831" s="28" t="s">
        <v>186</v>
      </c>
      <c r="X831" s="22" t="str">
        <f t="shared" si="172"/>
        <v>plan.106</v>
      </c>
      <c r="Y831" s="48" t="str">
        <f t="shared" si="173"/>
        <v>É um conceito de planejar</v>
      </c>
      <c r="Z831" s="47" t="str">
        <f t="shared" si="180"/>
        <v>Evento considerado finalizado.</v>
      </c>
      <c r="AA831" s="50" t="str">
        <f t="shared" si="174"/>
        <v>null</v>
      </c>
      <c r="AB831" s="51" t="s">
        <v>0</v>
      </c>
      <c r="AC831" s="50" t="str">
        <f t="shared" si="175"/>
        <v>null</v>
      </c>
      <c r="AD831" s="51" t="s">
        <v>0</v>
      </c>
    </row>
    <row r="832" spans="1:30" s="31" customFormat="1" ht="6" customHeight="1" x14ac:dyDescent="0.25">
      <c r="A832" s="4">
        <v>832</v>
      </c>
      <c r="B832" s="11" t="s">
        <v>36</v>
      </c>
      <c r="C832" s="27" t="str">
        <f t="shared" si="176"/>
        <v>p.planejar</v>
      </c>
      <c r="D832" s="7" t="str">
        <f t="shared" si="177"/>
        <v>é.vida.útil</v>
      </c>
      <c r="E832" s="10" t="s">
        <v>37</v>
      </c>
      <c r="F832" s="20" t="str">
        <f t="shared" si="183"/>
        <v>d.planejar</v>
      </c>
      <c r="G832" s="34" t="s">
        <v>598</v>
      </c>
      <c r="H832" s="26" t="s">
        <v>38</v>
      </c>
      <c r="I832" s="29" t="s">
        <v>0</v>
      </c>
      <c r="J832" s="23" t="s">
        <v>0</v>
      </c>
      <c r="K832" s="23" t="s">
        <v>0</v>
      </c>
      <c r="L832" s="23" t="s">
        <v>0</v>
      </c>
      <c r="M832" s="23" t="s">
        <v>0</v>
      </c>
      <c r="N832" s="25" t="s">
        <v>0</v>
      </c>
      <c r="O832" s="23" t="s">
        <v>0</v>
      </c>
      <c r="P832" s="23" t="s">
        <v>0</v>
      </c>
      <c r="Q832" s="23" t="s">
        <v>0</v>
      </c>
      <c r="R832" s="25" t="s">
        <v>0</v>
      </c>
      <c r="S832" s="12" t="s">
        <v>1</v>
      </c>
      <c r="T832" s="12" t="s">
        <v>42</v>
      </c>
      <c r="U832" s="6" t="str">
        <f t="shared" si="178"/>
        <v>Propriedade destinada a planejar:    é.vida.útil</v>
      </c>
      <c r="V832" s="6" t="str">
        <f t="shared" si="179"/>
        <v>Dado para planejar:     vida.útil          Deve ser formatado como (xsd:string)</v>
      </c>
      <c r="W832" s="28" t="s">
        <v>65</v>
      </c>
      <c r="X832" s="22" t="str">
        <f t="shared" si="172"/>
        <v>plan.107</v>
      </c>
      <c r="Y832" s="48" t="str">
        <f t="shared" si="173"/>
        <v>É um conceito de planejar</v>
      </c>
      <c r="Z832" s="47" t="str">
        <f t="shared" si="180"/>
        <v>Vida útil de cualquier componente expresada en horas.</v>
      </c>
      <c r="AA832" s="50" t="str">
        <f t="shared" si="174"/>
        <v>null</v>
      </c>
      <c r="AB832" s="51" t="s">
        <v>0</v>
      </c>
      <c r="AC832" s="50" t="str">
        <f t="shared" si="175"/>
        <v>null</v>
      </c>
      <c r="AD832" s="51" t="s">
        <v>0</v>
      </c>
    </row>
    <row r="833" spans="1:30" s="31" customFormat="1" ht="6" customHeight="1" x14ac:dyDescent="0.25">
      <c r="A833" s="4">
        <v>833</v>
      </c>
      <c r="B833" s="11" t="s">
        <v>36</v>
      </c>
      <c r="C833" s="30" t="str">
        <f t="shared" si="176"/>
        <v xml:space="preserve">p.posicionar </v>
      </c>
      <c r="D833" s="7" t="str">
        <f t="shared" si="177"/>
        <v>é.centralizado</v>
      </c>
      <c r="E833" s="10" t="s">
        <v>37</v>
      </c>
      <c r="F833" s="21" t="s">
        <v>1020</v>
      </c>
      <c r="G833" s="34" t="s">
        <v>911</v>
      </c>
      <c r="H833" s="26" t="s">
        <v>38</v>
      </c>
      <c r="I833" s="29" t="s">
        <v>0</v>
      </c>
      <c r="J833" s="23" t="s">
        <v>0</v>
      </c>
      <c r="K833" s="23" t="s">
        <v>0</v>
      </c>
      <c r="L833" s="23" t="s">
        <v>0</v>
      </c>
      <c r="M833" s="23" t="s">
        <v>45</v>
      </c>
      <c r="N833" s="25" t="s">
        <v>0</v>
      </c>
      <c r="O833" s="23" t="s">
        <v>0</v>
      </c>
      <c r="P833" s="23" t="s">
        <v>0</v>
      </c>
      <c r="Q833" s="23" t="s">
        <v>0</v>
      </c>
      <c r="R833" s="25" t="s">
        <v>0</v>
      </c>
      <c r="S833" s="12" t="s">
        <v>1</v>
      </c>
      <c r="T833" s="12" t="s">
        <v>42</v>
      </c>
      <c r="U833" s="6" t="str">
        <f t="shared" si="178"/>
        <v>Propriedade destinada a posicionar :    é.centralizado</v>
      </c>
      <c r="V833" s="6" t="str">
        <f t="shared" si="179"/>
        <v>Dado para posicionar :     centralizado          Deve ser formatado como (xsd:string)</v>
      </c>
      <c r="W833" s="28" t="s">
        <v>1026</v>
      </c>
      <c r="X833" s="22" t="str">
        <f t="shared" si="172"/>
        <v>posi.100</v>
      </c>
      <c r="Y833" s="48" t="str">
        <f t="shared" si="173"/>
        <v xml:space="preserve">É um conceito de posicionar </v>
      </c>
      <c r="Z833" s="47" t="str">
        <f t="shared" si="180"/>
        <v>Colócalo en el centro de algún lugar.</v>
      </c>
      <c r="AA833" s="50" t="str">
        <f t="shared" si="174"/>
        <v>null</v>
      </c>
      <c r="AB833" s="51" t="s">
        <v>0</v>
      </c>
      <c r="AC833" s="50" t="str">
        <f t="shared" si="175"/>
        <v>null</v>
      </c>
      <c r="AD833" s="51" t="s">
        <v>0</v>
      </c>
    </row>
    <row r="834" spans="1:30" s="31" customFormat="1" ht="6" customHeight="1" x14ac:dyDescent="0.25">
      <c r="A834" s="4">
        <v>834</v>
      </c>
      <c r="B834" s="11" t="s">
        <v>36</v>
      </c>
      <c r="C834" s="27" t="str">
        <f t="shared" si="176"/>
        <v xml:space="preserve">p.posicionar </v>
      </c>
      <c r="D834" s="7" t="str">
        <f t="shared" si="177"/>
        <v>é.perimetral</v>
      </c>
      <c r="E834" s="10" t="s">
        <v>37</v>
      </c>
      <c r="F834" s="20" t="str">
        <f t="shared" ref="F834:F858" si="184">F833</f>
        <v xml:space="preserve">d.posicionar </v>
      </c>
      <c r="G834" s="34" t="s">
        <v>912</v>
      </c>
      <c r="H834" s="26" t="s">
        <v>38</v>
      </c>
      <c r="I834" s="29" t="s">
        <v>0</v>
      </c>
      <c r="J834" s="23" t="s">
        <v>0</v>
      </c>
      <c r="K834" s="23" t="s">
        <v>0</v>
      </c>
      <c r="L834" s="23" t="s">
        <v>0</v>
      </c>
      <c r="M834" s="23" t="s">
        <v>0</v>
      </c>
      <c r="N834" s="25" t="s">
        <v>0</v>
      </c>
      <c r="O834" s="23" t="s">
        <v>0</v>
      </c>
      <c r="P834" s="23" t="s">
        <v>0</v>
      </c>
      <c r="Q834" s="23" t="s">
        <v>0</v>
      </c>
      <c r="R834" s="25" t="s">
        <v>0</v>
      </c>
      <c r="S834" s="12" t="s">
        <v>1</v>
      </c>
      <c r="T834" s="12" t="s">
        <v>42</v>
      </c>
      <c r="U834" s="6" t="str">
        <f t="shared" si="178"/>
        <v>Propriedade destinada a posicionar :    é.perimetral</v>
      </c>
      <c r="V834" s="6" t="str">
        <f t="shared" si="179"/>
        <v>Dado para posicionar :     perimetral          Deve ser formatado como (xsd:string)</v>
      </c>
      <c r="W834" s="28" t="s">
        <v>1027</v>
      </c>
      <c r="X834" s="22" t="str">
        <f t="shared" si="172"/>
        <v>posi.101</v>
      </c>
      <c r="Y834" s="48" t="str">
        <f t="shared" si="173"/>
        <v xml:space="preserve">É um conceito de posicionar </v>
      </c>
      <c r="Z834" s="47" t="str">
        <f t="shared" si="180"/>
        <v>Colóquelo perimetralmente en algún lugar.</v>
      </c>
      <c r="AA834" s="50" t="str">
        <f t="shared" si="174"/>
        <v>null</v>
      </c>
      <c r="AB834" s="51" t="s">
        <v>0</v>
      </c>
      <c r="AC834" s="50" t="str">
        <f t="shared" si="175"/>
        <v>null</v>
      </c>
      <c r="AD834" s="51" t="s">
        <v>0</v>
      </c>
    </row>
    <row r="835" spans="1:30" s="31" customFormat="1" ht="6" customHeight="1" x14ac:dyDescent="0.25">
      <c r="A835" s="4">
        <v>835</v>
      </c>
      <c r="B835" s="11" t="s">
        <v>36</v>
      </c>
      <c r="C835" s="27" t="str">
        <f t="shared" si="176"/>
        <v xml:space="preserve">p.posicionar </v>
      </c>
      <c r="D835" s="7" t="str">
        <f t="shared" si="177"/>
        <v>é.equidistante.a</v>
      </c>
      <c r="E835" s="10" t="s">
        <v>37</v>
      </c>
      <c r="F835" s="20" t="str">
        <f t="shared" si="184"/>
        <v xml:space="preserve">d.posicionar </v>
      </c>
      <c r="G835" s="35" t="s">
        <v>1025</v>
      </c>
      <c r="H835" s="26" t="s">
        <v>38</v>
      </c>
      <c r="I835" s="29" t="s">
        <v>0</v>
      </c>
      <c r="J835" s="23" t="s">
        <v>0</v>
      </c>
      <c r="K835" s="23" t="s">
        <v>0</v>
      </c>
      <c r="L835" s="23" t="s">
        <v>0</v>
      </c>
      <c r="M835" s="23" t="s">
        <v>45</v>
      </c>
      <c r="N835" s="25" t="s">
        <v>0</v>
      </c>
      <c r="O835" s="23" t="s">
        <v>0</v>
      </c>
      <c r="P835" s="23" t="s">
        <v>0</v>
      </c>
      <c r="Q835" s="23" t="s">
        <v>0</v>
      </c>
      <c r="R835" s="25" t="s">
        <v>0</v>
      </c>
      <c r="S835" s="12" t="s">
        <v>1</v>
      </c>
      <c r="T835" s="12" t="s">
        <v>42</v>
      </c>
      <c r="U835" s="6" t="str">
        <f t="shared" si="178"/>
        <v>Propriedade destinada a posicionar :    é.equidistante.a</v>
      </c>
      <c r="V835" s="6" t="str">
        <f t="shared" si="179"/>
        <v>Dado para posicionar :     equidistante.a          Deve ser formatado como (xsd:string)</v>
      </c>
      <c r="W835" s="28" t="s">
        <v>1028</v>
      </c>
      <c r="X835" s="22" t="str">
        <f t="shared" ref="X835:X898" si="185">IF(F834&lt;&gt;F835,_xlfn.CONCAT(RIGHT(LEFT(F835,6),4),".100"),_xlfn.CONCAT(RIGHT(LEFT(F835,6),4),".",SUM(VALUE(RIGHT(X834,3)),1)))</f>
        <v>posi.102</v>
      </c>
      <c r="Y835" s="48" t="str">
        <f t="shared" ref="Y835:Y898" si="186">_xlfn.CONCAT("É um conceito de ", SUBSTITUTE(F835, "d.",  ""))</f>
        <v xml:space="preserve">É um conceito de posicionar </v>
      </c>
      <c r="Z835" s="47" t="str">
        <f t="shared" si="180"/>
        <v>Posición con equidistancias en algún lugar.</v>
      </c>
      <c r="AA835" s="50" t="str">
        <f t="shared" ref="AA835:AA898" si="187">IF(AB835="null", "null", "categoria.revit")</f>
        <v>null</v>
      </c>
      <c r="AB835" s="51" t="s">
        <v>0</v>
      </c>
      <c r="AC835" s="50" t="str">
        <f t="shared" ref="AC835:AC898" si="188">IF(AD835="null", "null", "classe.ifc")</f>
        <v>null</v>
      </c>
      <c r="AD835" s="51" t="s">
        <v>0</v>
      </c>
    </row>
    <row r="836" spans="1:30" s="31" customFormat="1" ht="6" customHeight="1" x14ac:dyDescent="0.25">
      <c r="A836" s="4">
        <v>836</v>
      </c>
      <c r="B836" s="11" t="s">
        <v>36</v>
      </c>
      <c r="C836" s="27" t="str">
        <f t="shared" si="176"/>
        <v xml:space="preserve">p.posicionar </v>
      </c>
      <c r="D836" s="7" t="str">
        <f t="shared" si="177"/>
        <v>é.ortogonal.a</v>
      </c>
      <c r="E836" s="10" t="s">
        <v>37</v>
      </c>
      <c r="F836" s="20" t="str">
        <f t="shared" si="184"/>
        <v xml:space="preserve">d.posicionar </v>
      </c>
      <c r="G836" s="35" t="s">
        <v>1024</v>
      </c>
      <c r="H836" s="26" t="s">
        <v>38</v>
      </c>
      <c r="I836" s="29" t="s">
        <v>0</v>
      </c>
      <c r="J836" s="23" t="s">
        <v>0</v>
      </c>
      <c r="K836" s="23" t="s">
        <v>0</v>
      </c>
      <c r="L836" s="23" t="s">
        <v>0</v>
      </c>
      <c r="M836" s="23" t="s">
        <v>45</v>
      </c>
      <c r="N836" s="25" t="s">
        <v>0</v>
      </c>
      <c r="O836" s="23" t="s">
        <v>0</v>
      </c>
      <c r="P836" s="23" t="s">
        <v>1036</v>
      </c>
      <c r="Q836" s="23" t="s">
        <v>0</v>
      </c>
      <c r="R836" s="25" t="s">
        <v>0</v>
      </c>
      <c r="S836" s="12" t="s">
        <v>1</v>
      </c>
      <c r="T836" s="12" t="s">
        <v>42</v>
      </c>
      <c r="U836" s="6" t="str">
        <f t="shared" si="178"/>
        <v>Propriedade destinada a posicionar :    é.ortogonal.a</v>
      </c>
      <c r="V836" s="6" t="str">
        <f t="shared" si="179"/>
        <v>Dado para posicionar :     ortogonal.a          Deve ser formatado como (xsd:string)</v>
      </c>
      <c r="W836" s="28" t="s">
        <v>1029</v>
      </c>
      <c r="X836" s="22" t="str">
        <f t="shared" si="185"/>
        <v>posi.103</v>
      </c>
      <c r="Y836" s="48" t="str">
        <f t="shared" si="186"/>
        <v xml:space="preserve">É um conceito de posicionar </v>
      </c>
      <c r="Z836" s="47" t="str">
        <f t="shared" si="180"/>
        <v>Colóquelo ortogonalmente en algún lugar.</v>
      </c>
      <c r="AA836" s="50" t="str">
        <f t="shared" si="187"/>
        <v>null</v>
      </c>
      <c r="AB836" s="51" t="s">
        <v>0</v>
      </c>
      <c r="AC836" s="50" t="str">
        <f t="shared" si="188"/>
        <v>null</v>
      </c>
      <c r="AD836" s="51" t="s">
        <v>0</v>
      </c>
    </row>
    <row r="837" spans="1:30" s="31" customFormat="1" ht="6" customHeight="1" x14ac:dyDescent="0.25">
      <c r="A837" s="4">
        <v>837</v>
      </c>
      <c r="B837" s="11" t="s">
        <v>36</v>
      </c>
      <c r="C837" s="27" t="str">
        <f t="shared" si="176"/>
        <v xml:space="preserve">p.posicionar </v>
      </c>
      <c r="D837" s="7" t="str">
        <f t="shared" si="177"/>
        <v>é.perpendicular.a</v>
      </c>
      <c r="E837" s="10" t="s">
        <v>37</v>
      </c>
      <c r="F837" s="20" t="str">
        <f t="shared" si="184"/>
        <v xml:space="preserve">d.posicionar </v>
      </c>
      <c r="G837" s="35" t="s">
        <v>910</v>
      </c>
      <c r="H837" s="26" t="s">
        <v>38</v>
      </c>
      <c r="I837" s="29" t="s">
        <v>0</v>
      </c>
      <c r="J837" s="23" t="s">
        <v>0</v>
      </c>
      <c r="K837" s="23" t="s">
        <v>0</v>
      </c>
      <c r="L837" s="23" t="s">
        <v>0</v>
      </c>
      <c r="M837" s="23" t="s">
        <v>45</v>
      </c>
      <c r="N837" s="25" t="s">
        <v>0</v>
      </c>
      <c r="O837" s="23" t="s">
        <v>0</v>
      </c>
      <c r="P837" s="23" t="s">
        <v>1036</v>
      </c>
      <c r="Q837" s="23" t="s">
        <v>0</v>
      </c>
      <c r="R837" s="25" t="s">
        <v>0</v>
      </c>
      <c r="S837" s="12" t="s">
        <v>1</v>
      </c>
      <c r="T837" s="12" t="s">
        <v>42</v>
      </c>
      <c r="U837" s="6" t="str">
        <f t="shared" si="178"/>
        <v>Propriedade destinada a posicionar :    é.perpendicular.a</v>
      </c>
      <c r="V837" s="6" t="str">
        <f t="shared" si="179"/>
        <v>Dado para posicionar :     perpendicular.a          Deve ser formatado como (xsd:string)</v>
      </c>
      <c r="W837" s="28" t="s">
        <v>1030</v>
      </c>
      <c r="X837" s="22" t="str">
        <f t="shared" si="185"/>
        <v>posi.104</v>
      </c>
      <c r="Y837" s="48" t="str">
        <f t="shared" si="186"/>
        <v xml:space="preserve">É um conceito de posicionar </v>
      </c>
      <c r="Z837" s="47" t="str">
        <f t="shared" si="180"/>
        <v>Colóquelo perpendicularmente en algún lugar.</v>
      </c>
      <c r="AA837" s="50" t="str">
        <f t="shared" si="187"/>
        <v>null</v>
      </c>
      <c r="AB837" s="51" t="s">
        <v>0</v>
      </c>
      <c r="AC837" s="50" t="str">
        <f t="shared" si="188"/>
        <v>null</v>
      </c>
      <c r="AD837" s="51" t="s">
        <v>0</v>
      </c>
    </row>
    <row r="838" spans="1:30" s="31" customFormat="1" ht="6" customHeight="1" x14ac:dyDescent="0.25">
      <c r="A838" s="4">
        <v>838</v>
      </c>
      <c r="B838" s="11" t="s">
        <v>36</v>
      </c>
      <c r="C838" s="27" t="str">
        <f t="shared" si="176"/>
        <v xml:space="preserve">p.posicionar </v>
      </c>
      <c r="D838" s="7" t="str">
        <f t="shared" si="177"/>
        <v>é.adjacente.a</v>
      </c>
      <c r="E838" s="10" t="s">
        <v>37</v>
      </c>
      <c r="F838" s="20" t="str">
        <f t="shared" si="184"/>
        <v xml:space="preserve">d.posicionar </v>
      </c>
      <c r="G838" s="35" t="s">
        <v>1289</v>
      </c>
      <c r="H838" s="26" t="s">
        <v>38</v>
      </c>
      <c r="I838" s="29" t="s">
        <v>0</v>
      </c>
      <c r="J838" s="23" t="s">
        <v>0</v>
      </c>
      <c r="K838" s="23" t="s">
        <v>0</v>
      </c>
      <c r="L838" s="23" t="s">
        <v>0</v>
      </c>
      <c r="M838" s="23" t="s">
        <v>45</v>
      </c>
      <c r="N838" s="25" t="s">
        <v>0</v>
      </c>
      <c r="O838" s="23" t="s">
        <v>0</v>
      </c>
      <c r="P838" s="23" t="s">
        <v>1036</v>
      </c>
      <c r="Q838" s="23" t="s">
        <v>0</v>
      </c>
      <c r="R838" s="25" t="s">
        <v>1298</v>
      </c>
      <c r="S838" s="12" t="s">
        <v>1</v>
      </c>
      <c r="T838" s="12" t="s">
        <v>42</v>
      </c>
      <c r="U838" s="6" t="str">
        <f t="shared" si="178"/>
        <v>Propriedade destinada a posicionar :    é.adjacente.a</v>
      </c>
      <c r="V838" s="6" t="str">
        <f t="shared" si="179"/>
        <v>Dado para posicionar :     adjacente.a          Deve ser formatado como (xsd:string)</v>
      </c>
      <c r="W838" s="28" t="s">
        <v>1296</v>
      </c>
      <c r="X838" s="22" t="str">
        <f t="shared" si="185"/>
        <v>posi.105</v>
      </c>
      <c r="Y838" s="48" t="str">
        <f t="shared" si="186"/>
        <v xml:space="preserve">É um conceito de posicionar </v>
      </c>
      <c r="Z838" s="47" t="str">
        <f t="shared" si="180"/>
        <v>Está espacialmente adyacente a otro objeto.</v>
      </c>
      <c r="AA838" s="50" t="str">
        <f t="shared" si="187"/>
        <v>null</v>
      </c>
      <c r="AB838" s="51" t="s">
        <v>0</v>
      </c>
      <c r="AC838" s="50" t="str">
        <f t="shared" si="188"/>
        <v>null</v>
      </c>
      <c r="AD838" s="51" t="s">
        <v>0</v>
      </c>
    </row>
    <row r="839" spans="1:30" s="31" customFormat="1" ht="6" customHeight="1" x14ac:dyDescent="0.25">
      <c r="A839" s="4">
        <v>839</v>
      </c>
      <c r="B839" s="11" t="s">
        <v>36</v>
      </c>
      <c r="C839" s="27" t="str">
        <f t="shared" ref="C839:C902" si="189">SUBSTITUTE(F839,"d.","p.")</f>
        <v xml:space="preserve">p.posicionar </v>
      </c>
      <c r="D839" s="7" t="str">
        <f t="shared" ref="D839:D902" si="190">_xlfn.CONCAT("é.",G839)</f>
        <v>é.contíguo.a</v>
      </c>
      <c r="E839" s="10" t="s">
        <v>37</v>
      </c>
      <c r="F839" s="20" t="str">
        <f t="shared" si="184"/>
        <v xml:space="preserve">d.posicionar </v>
      </c>
      <c r="G839" s="35" t="s">
        <v>1295</v>
      </c>
      <c r="H839" s="26" t="s">
        <v>38</v>
      </c>
      <c r="I839" s="29" t="s">
        <v>0</v>
      </c>
      <c r="J839" s="23" t="s">
        <v>0</v>
      </c>
      <c r="K839" s="23" t="s">
        <v>0</v>
      </c>
      <c r="L839" s="23" t="s">
        <v>0</v>
      </c>
      <c r="M839" s="23" t="s">
        <v>45</v>
      </c>
      <c r="N839" s="25" t="s">
        <v>0</v>
      </c>
      <c r="O839" s="23" t="s">
        <v>0</v>
      </c>
      <c r="P839" s="23" t="s">
        <v>1036</v>
      </c>
      <c r="Q839" s="23" t="s">
        <v>0</v>
      </c>
      <c r="R839" s="25" t="s">
        <v>0</v>
      </c>
      <c r="S839" s="12" t="s">
        <v>1</v>
      </c>
      <c r="T839" s="12" t="s">
        <v>42</v>
      </c>
      <c r="U839" s="6" t="str">
        <f t="shared" ref="U839:U902" si="191">_xlfn.CONCAT("Propriedade destinada a ",MID(C839,FIND("p.",C839,1)+2,100),":    ",D839)</f>
        <v>Propriedade destinada a posicionar :    é.contíguo.a</v>
      </c>
      <c r="V839" s="6" t="str">
        <f t="shared" ref="V839:V902" si="192">_xlfn.CONCAT("Dado para ",MID(F839,FIND("d.",F839,1)+2,100),":     ",G839, "          Deve ser formatado como (",H839, ")")</f>
        <v>Dado para posicionar :     contíguo.a          Deve ser formatado como (xsd:string)</v>
      </c>
      <c r="W839" s="28" t="s">
        <v>1297</v>
      </c>
      <c r="X839" s="22" t="str">
        <f t="shared" si="185"/>
        <v>posi.106</v>
      </c>
      <c r="Y839" s="48" t="str">
        <f t="shared" si="186"/>
        <v xml:space="preserve">É um conceito de posicionar </v>
      </c>
      <c r="Z839" s="47" t="str">
        <f t="shared" ref="Z839:Z902" si="193">_xlfn.TRANSLATE(W839,"pt","es")</f>
        <v>Es espacialmente contiguo a otro objeto.</v>
      </c>
      <c r="AA839" s="50" t="str">
        <f t="shared" si="187"/>
        <v>null</v>
      </c>
      <c r="AB839" s="51" t="s">
        <v>0</v>
      </c>
      <c r="AC839" s="50" t="str">
        <f t="shared" si="188"/>
        <v>null</v>
      </c>
      <c r="AD839" s="51" t="s">
        <v>0</v>
      </c>
    </row>
    <row r="840" spans="1:30" s="31" customFormat="1" ht="6" customHeight="1" x14ac:dyDescent="0.25">
      <c r="A840" s="4">
        <v>840</v>
      </c>
      <c r="B840" s="11" t="s">
        <v>36</v>
      </c>
      <c r="C840" s="27" t="str">
        <f t="shared" si="189"/>
        <v xml:space="preserve">p.posicionar </v>
      </c>
      <c r="D840" s="7" t="str">
        <f t="shared" si="190"/>
        <v>é.próximo.a</v>
      </c>
      <c r="E840" s="10" t="s">
        <v>37</v>
      </c>
      <c r="F840" s="20" t="str">
        <f t="shared" si="184"/>
        <v xml:space="preserve">d.posicionar </v>
      </c>
      <c r="G840" s="35" t="s">
        <v>1290</v>
      </c>
      <c r="H840" s="26" t="s">
        <v>38</v>
      </c>
      <c r="I840" s="29" t="s">
        <v>0</v>
      </c>
      <c r="J840" s="23" t="s">
        <v>0</v>
      </c>
      <c r="K840" s="23" t="s">
        <v>0</v>
      </c>
      <c r="L840" s="23" t="s">
        <v>0</v>
      </c>
      <c r="M840" s="23" t="s">
        <v>45</v>
      </c>
      <c r="N840" s="25" t="s">
        <v>0</v>
      </c>
      <c r="O840" s="23" t="s">
        <v>0</v>
      </c>
      <c r="P840" s="23" t="s">
        <v>1036</v>
      </c>
      <c r="Q840" s="23" t="s">
        <v>1605</v>
      </c>
      <c r="R840" s="25" t="s">
        <v>0</v>
      </c>
      <c r="S840" s="12" t="s">
        <v>1</v>
      </c>
      <c r="T840" s="12" t="s">
        <v>42</v>
      </c>
      <c r="U840" s="6" t="str">
        <f t="shared" si="191"/>
        <v>Propriedade destinada a posicionar :    é.próximo.a</v>
      </c>
      <c r="V840" s="6" t="str">
        <f t="shared" si="192"/>
        <v>Dado para posicionar :     próximo.a          Deve ser formatado como (xsd:string)</v>
      </c>
      <c r="W840" s="28" t="s">
        <v>1291</v>
      </c>
      <c r="X840" s="22" t="str">
        <f t="shared" si="185"/>
        <v>posi.107</v>
      </c>
      <c r="Y840" s="48" t="str">
        <f t="shared" si="186"/>
        <v xml:space="preserve">É um conceito de posicionar </v>
      </c>
      <c r="Z840" s="47" t="str">
        <f t="shared" si="193"/>
        <v>Está espacialmente cerca de otro objeto.</v>
      </c>
      <c r="AA840" s="50" t="str">
        <f t="shared" si="187"/>
        <v>null</v>
      </c>
      <c r="AB840" s="51" t="s">
        <v>0</v>
      </c>
      <c r="AC840" s="50" t="str">
        <f t="shared" si="188"/>
        <v>null</v>
      </c>
      <c r="AD840" s="51" t="s">
        <v>0</v>
      </c>
    </row>
    <row r="841" spans="1:30" s="31" customFormat="1" ht="6" customHeight="1" x14ac:dyDescent="0.25">
      <c r="A841" s="4">
        <v>841</v>
      </c>
      <c r="B841" s="11" t="s">
        <v>36</v>
      </c>
      <c r="C841" s="27" t="str">
        <f t="shared" si="189"/>
        <v xml:space="preserve">p.posicionar </v>
      </c>
      <c r="D841" s="7" t="str">
        <f t="shared" si="190"/>
        <v>é.longe.a</v>
      </c>
      <c r="E841" s="10" t="s">
        <v>37</v>
      </c>
      <c r="F841" s="20" t="str">
        <f t="shared" si="184"/>
        <v xml:space="preserve">d.posicionar </v>
      </c>
      <c r="G841" s="35" t="s">
        <v>1292</v>
      </c>
      <c r="H841" s="26" t="s">
        <v>38</v>
      </c>
      <c r="I841" s="29" t="s">
        <v>0</v>
      </c>
      <c r="J841" s="23" t="s">
        <v>0</v>
      </c>
      <c r="K841" s="23" t="s">
        <v>0</v>
      </c>
      <c r="L841" s="23" t="s">
        <v>0</v>
      </c>
      <c r="M841" s="23" t="s">
        <v>45</v>
      </c>
      <c r="N841" s="25" t="s">
        <v>0</v>
      </c>
      <c r="O841" s="23" t="s">
        <v>0</v>
      </c>
      <c r="P841" s="23" t="s">
        <v>1036</v>
      </c>
      <c r="Q841" s="23" t="s">
        <v>1293</v>
      </c>
      <c r="R841" s="25" t="s">
        <v>0</v>
      </c>
      <c r="S841" s="12" t="s">
        <v>1</v>
      </c>
      <c r="T841" s="12" t="s">
        <v>42</v>
      </c>
      <c r="U841" s="6" t="str">
        <f t="shared" si="191"/>
        <v>Propriedade destinada a posicionar :    é.longe.a</v>
      </c>
      <c r="V841" s="6" t="str">
        <f t="shared" si="192"/>
        <v>Dado para posicionar :     longe.a          Deve ser formatado como (xsd:string)</v>
      </c>
      <c r="W841" s="28" t="s">
        <v>1294</v>
      </c>
      <c r="X841" s="22" t="str">
        <f t="shared" si="185"/>
        <v>posi.108</v>
      </c>
      <c r="Y841" s="48" t="str">
        <f t="shared" si="186"/>
        <v xml:space="preserve">É um conceito de posicionar </v>
      </c>
      <c r="Z841" s="47" t="str">
        <f t="shared" si="193"/>
        <v>Está espacialmente lejos de otro objeto.</v>
      </c>
      <c r="AA841" s="50" t="str">
        <f t="shared" si="187"/>
        <v>null</v>
      </c>
      <c r="AB841" s="51" t="s">
        <v>0</v>
      </c>
      <c r="AC841" s="50" t="str">
        <f t="shared" si="188"/>
        <v>null</v>
      </c>
      <c r="AD841" s="51" t="s">
        <v>0</v>
      </c>
    </row>
    <row r="842" spans="1:30" s="31" customFormat="1" ht="6" customHeight="1" x14ac:dyDescent="0.25">
      <c r="A842" s="4">
        <v>842</v>
      </c>
      <c r="B842" s="11" t="s">
        <v>36</v>
      </c>
      <c r="C842" s="27" t="str">
        <f t="shared" si="189"/>
        <v xml:space="preserve">p.posicionar </v>
      </c>
      <c r="D842" s="7" t="str">
        <f t="shared" si="190"/>
        <v>é.tangente.a</v>
      </c>
      <c r="E842" s="10" t="s">
        <v>37</v>
      </c>
      <c r="F842" s="20" t="str">
        <f t="shared" si="184"/>
        <v xml:space="preserve">d.posicionar </v>
      </c>
      <c r="G842" s="35" t="s">
        <v>926</v>
      </c>
      <c r="H842" s="26" t="s">
        <v>38</v>
      </c>
      <c r="I842" s="29" t="s">
        <v>0</v>
      </c>
      <c r="J842" s="23" t="s">
        <v>0</v>
      </c>
      <c r="K842" s="23" t="s">
        <v>0</v>
      </c>
      <c r="L842" s="23" t="s">
        <v>0</v>
      </c>
      <c r="M842" s="23" t="s">
        <v>0</v>
      </c>
      <c r="N842" s="25" t="s">
        <v>0</v>
      </c>
      <c r="O842" s="23" t="s">
        <v>0</v>
      </c>
      <c r="P842" s="23" t="s">
        <v>1036</v>
      </c>
      <c r="Q842" s="23" t="s">
        <v>0</v>
      </c>
      <c r="R842" s="25" t="s">
        <v>0</v>
      </c>
      <c r="S842" s="12" t="s">
        <v>1</v>
      </c>
      <c r="T842" s="12" t="s">
        <v>42</v>
      </c>
      <c r="U842" s="6" t="str">
        <f t="shared" si="191"/>
        <v>Propriedade destinada a posicionar :    é.tangente.a</v>
      </c>
      <c r="V842" s="6" t="str">
        <f t="shared" si="192"/>
        <v>Dado para posicionar :     tangente.a          Deve ser formatado como (xsd:string)</v>
      </c>
      <c r="W842" s="28" t="s">
        <v>927</v>
      </c>
      <c r="X842" s="22" t="str">
        <f t="shared" si="185"/>
        <v>posi.109</v>
      </c>
      <c r="Y842" s="48" t="str">
        <f t="shared" si="186"/>
        <v xml:space="preserve">É um conceito de posicionar </v>
      </c>
      <c r="Z842" s="47" t="str">
        <f t="shared" si="193"/>
        <v>Es espacialmente tangente a otro objeto.</v>
      </c>
      <c r="AA842" s="50" t="str">
        <f t="shared" si="187"/>
        <v>null</v>
      </c>
      <c r="AB842" s="51" t="s">
        <v>0</v>
      </c>
      <c r="AC842" s="50" t="str">
        <f t="shared" si="188"/>
        <v>null</v>
      </c>
      <c r="AD842" s="51" t="s">
        <v>0</v>
      </c>
    </row>
    <row r="843" spans="1:30" s="31" customFormat="1" ht="6" customHeight="1" x14ac:dyDescent="0.25">
      <c r="A843" s="4">
        <v>843</v>
      </c>
      <c r="B843" s="11" t="s">
        <v>36</v>
      </c>
      <c r="C843" s="27" t="str">
        <f t="shared" si="189"/>
        <v xml:space="preserve">p.posicionar </v>
      </c>
      <c r="D843" s="7" t="str">
        <f t="shared" si="190"/>
        <v>é.dentro.de</v>
      </c>
      <c r="E843" s="10" t="s">
        <v>37</v>
      </c>
      <c r="F843" s="20" t="str">
        <f t="shared" si="184"/>
        <v xml:space="preserve">d.posicionar </v>
      </c>
      <c r="G843" s="35" t="s">
        <v>634</v>
      </c>
      <c r="H843" s="5" t="s">
        <v>38</v>
      </c>
      <c r="I843" s="29" t="s">
        <v>0</v>
      </c>
      <c r="J843" s="23" t="s">
        <v>0</v>
      </c>
      <c r="K843" s="23" t="s">
        <v>0</v>
      </c>
      <c r="L843" s="23" t="s">
        <v>41</v>
      </c>
      <c r="M843" s="23" t="s">
        <v>0</v>
      </c>
      <c r="N843" s="25" t="s">
        <v>0</v>
      </c>
      <c r="O843" s="23" t="s">
        <v>0</v>
      </c>
      <c r="P843" s="23" t="s">
        <v>1036</v>
      </c>
      <c r="Q843" s="23" t="s">
        <v>0</v>
      </c>
      <c r="R843" s="25" t="s">
        <v>0</v>
      </c>
      <c r="S843" s="12" t="s">
        <v>1</v>
      </c>
      <c r="T843" s="12" t="s">
        <v>42</v>
      </c>
      <c r="U843" s="6" t="str">
        <f t="shared" si="191"/>
        <v>Propriedade destinada a posicionar :    é.dentro.de</v>
      </c>
      <c r="V843" s="6" t="str">
        <f t="shared" si="192"/>
        <v>Dado para posicionar :     dentro.de          Deve ser formatado como (xsd:string)</v>
      </c>
      <c r="W843" s="28" t="s">
        <v>2126</v>
      </c>
      <c r="X843" s="22" t="str">
        <f t="shared" si="185"/>
        <v>posi.110</v>
      </c>
      <c r="Y843" s="48" t="str">
        <f t="shared" si="186"/>
        <v xml:space="preserve">É um conceito de posicionar </v>
      </c>
      <c r="Z843" s="47" t="str">
        <f t="shared" si="193"/>
        <v>Declara que un elemento está dentro de otro. .</v>
      </c>
      <c r="AA843" s="50" t="str">
        <f t="shared" si="187"/>
        <v>null</v>
      </c>
      <c r="AB843" s="51" t="s">
        <v>0</v>
      </c>
      <c r="AC843" s="50" t="str">
        <f t="shared" si="188"/>
        <v>null</v>
      </c>
      <c r="AD843" s="51" t="s">
        <v>0</v>
      </c>
    </row>
    <row r="844" spans="1:30" s="31" customFormat="1" ht="6" customHeight="1" x14ac:dyDescent="0.25">
      <c r="A844" s="4">
        <v>844</v>
      </c>
      <c r="B844" s="11" t="s">
        <v>36</v>
      </c>
      <c r="C844" s="27" t="str">
        <f t="shared" si="189"/>
        <v xml:space="preserve">p.posicionar </v>
      </c>
      <c r="D844" s="7" t="str">
        <f t="shared" si="190"/>
        <v>é.fora.de</v>
      </c>
      <c r="E844" s="10" t="s">
        <v>37</v>
      </c>
      <c r="F844" s="20" t="str">
        <f t="shared" si="184"/>
        <v xml:space="preserve">d.posicionar </v>
      </c>
      <c r="G844" s="35" t="s">
        <v>635</v>
      </c>
      <c r="H844" s="5" t="s">
        <v>38</v>
      </c>
      <c r="I844" s="29" t="s">
        <v>0</v>
      </c>
      <c r="J844" s="23" t="s">
        <v>0</v>
      </c>
      <c r="K844" s="23" t="s">
        <v>0</v>
      </c>
      <c r="L844" s="23" t="s">
        <v>0</v>
      </c>
      <c r="M844" s="23" t="s">
        <v>45</v>
      </c>
      <c r="N844" s="25" t="s">
        <v>0</v>
      </c>
      <c r="O844" s="23" t="s">
        <v>0</v>
      </c>
      <c r="P844" s="23" t="s">
        <v>0</v>
      </c>
      <c r="Q844" s="23" t="s">
        <v>0</v>
      </c>
      <c r="R844" s="25" t="s">
        <v>0</v>
      </c>
      <c r="S844" s="12" t="s">
        <v>1</v>
      </c>
      <c r="T844" s="12" t="s">
        <v>42</v>
      </c>
      <c r="U844" s="6" t="str">
        <f t="shared" si="191"/>
        <v>Propriedade destinada a posicionar :    é.fora.de</v>
      </c>
      <c r="V844" s="6" t="str">
        <f t="shared" si="192"/>
        <v>Dado para posicionar :     fora.de          Deve ser formatado como (xsd:string)</v>
      </c>
      <c r="W844" s="28" t="s">
        <v>1031</v>
      </c>
      <c r="X844" s="22" t="str">
        <f t="shared" si="185"/>
        <v>posi.111</v>
      </c>
      <c r="Y844" s="48" t="str">
        <f t="shared" si="186"/>
        <v xml:space="preserve">É um conceito de posicionar </v>
      </c>
      <c r="Z844" s="47" t="str">
        <f t="shared" si="193"/>
        <v>Declara que un elemento está fuera de otro. No es transitivo como é.dentro.de.</v>
      </c>
      <c r="AA844" s="50" t="str">
        <f t="shared" si="187"/>
        <v>null</v>
      </c>
      <c r="AB844" s="51" t="s">
        <v>0</v>
      </c>
      <c r="AC844" s="50" t="str">
        <f t="shared" si="188"/>
        <v>null</v>
      </c>
      <c r="AD844" s="51" t="s">
        <v>0</v>
      </c>
    </row>
    <row r="845" spans="1:30" ht="6" customHeight="1" x14ac:dyDescent="0.25">
      <c r="A845" s="4">
        <v>845</v>
      </c>
      <c r="B845" s="11" t="s">
        <v>36</v>
      </c>
      <c r="C845" s="27" t="str">
        <f t="shared" si="189"/>
        <v xml:space="preserve">p.posicionar </v>
      </c>
      <c r="D845" s="7" t="str">
        <f t="shared" si="190"/>
        <v>é.frontal</v>
      </c>
      <c r="E845" s="10" t="s">
        <v>37</v>
      </c>
      <c r="F845" s="20" t="str">
        <f t="shared" si="184"/>
        <v xml:space="preserve">d.posicionar </v>
      </c>
      <c r="G845" s="34" t="s">
        <v>1021</v>
      </c>
      <c r="H845" s="26" t="s">
        <v>38</v>
      </c>
      <c r="I845" s="29" t="s">
        <v>0</v>
      </c>
      <c r="J845" s="23" t="s">
        <v>0</v>
      </c>
      <c r="K845" s="23" t="s">
        <v>0</v>
      </c>
      <c r="L845" s="23" t="s">
        <v>0</v>
      </c>
      <c r="M845" s="23" t="s">
        <v>0</v>
      </c>
      <c r="N845" s="25" t="s">
        <v>0</v>
      </c>
      <c r="O845" s="23" t="s">
        <v>0</v>
      </c>
      <c r="P845" s="23" t="s">
        <v>0</v>
      </c>
      <c r="Q845" s="23" t="s">
        <v>0</v>
      </c>
      <c r="R845" s="25" t="s">
        <v>0</v>
      </c>
      <c r="S845" s="12" t="s">
        <v>1</v>
      </c>
      <c r="T845" s="12" t="s">
        <v>42</v>
      </c>
      <c r="U845" s="6" t="str">
        <f t="shared" si="191"/>
        <v>Propriedade destinada a posicionar :    é.frontal</v>
      </c>
      <c r="V845" s="6" t="str">
        <f t="shared" si="192"/>
        <v>Dado para posicionar :     frontal          Deve ser formatado como (xsd:string)</v>
      </c>
      <c r="W845" s="28" t="s">
        <v>1032</v>
      </c>
      <c r="X845" s="22" t="str">
        <f t="shared" si="185"/>
        <v>posi.112</v>
      </c>
      <c r="Y845" s="48" t="str">
        <f t="shared" si="186"/>
        <v xml:space="preserve">É um conceito de posicionar </v>
      </c>
      <c r="Z845" s="47" t="str">
        <f t="shared" si="193"/>
        <v>Declara que un elemento ocupa una posición frontal.</v>
      </c>
      <c r="AA845" s="50" t="str">
        <f t="shared" si="187"/>
        <v>null</v>
      </c>
      <c r="AB845" s="51" t="s">
        <v>0</v>
      </c>
      <c r="AC845" s="50" t="str">
        <f t="shared" si="188"/>
        <v>null</v>
      </c>
      <c r="AD845" s="51" t="s">
        <v>0</v>
      </c>
    </row>
    <row r="846" spans="1:30" ht="6" customHeight="1" x14ac:dyDescent="0.25">
      <c r="A846" s="4">
        <v>846</v>
      </c>
      <c r="B846" s="11" t="s">
        <v>36</v>
      </c>
      <c r="C846" s="27" t="str">
        <f t="shared" si="189"/>
        <v xml:space="preserve">p.posicionar </v>
      </c>
      <c r="D846" s="7" t="str">
        <f t="shared" si="190"/>
        <v>é.lateral</v>
      </c>
      <c r="E846" s="10" t="s">
        <v>37</v>
      </c>
      <c r="F846" s="20" t="str">
        <f t="shared" si="184"/>
        <v xml:space="preserve">d.posicionar </v>
      </c>
      <c r="G846" s="34" t="s">
        <v>1022</v>
      </c>
      <c r="H846" s="26" t="s">
        <v>38</v>
      </c>
      <c r="I846" s="29" t="s">
        <v>0</v>
      </c>
      <c r="J846" s="23" t="s">
        <v>0</v>
      </c>
      <c r="K846" s="23" t="s">
        <v>0</v>
      </c>
      <c r="L846" s="23" t="s">
        <v>0</v>
      </c>
      <c r="M846" s="23" t="s">
        <v>0</v>
      </c>
      <c r="N846" s="25" t="s">
        <v>0</v>
      </c>
      <c r="O846" s="23" t="s">
        <v>0</v>
      </c>
      <c r="P846" s="23" t="s">
        <v>0</v>
      </c>
      <c r="Q846" s="23" t="s">
        <v>0</v>
      </c>
      <c r="R846" s="25" t="s">
        <v>0</v>
      </c>
      <c r="S846" s="12" t="s">
        <v>1</v>
      </c>
      <c r="T846" s="12" t="s">
        <v>42</v>
      </c>
      <c r="U846" s="6" t="str">
        <f t="shared" si="191"/>
        <v>Propriedade destinada a posicionar :    é.lateral</v>
      </c>
      <c r="V846" s="6" t="str">
        <f t="shared" si="192"/>
        <v>Dado para posicionar :     lateral          Deve ser formatado como (xsd:string)</v>
      </c>
      <c r="W846" s="28" t="s">
        <v>1033</v>
      </c>
      <c r="X846" s="22" t="str">
        <f t="shared" si="185"/>
        <v>posi.113</v>
      </c>
      <c r="Y846" s="48" t="str">
        <f t="shared" si="186"/>
        <v xml:space="preserve">É um conceito de posicionar </v>
      </c>
      <c r="Z846" s="47" t="str">
        <f t="shared" si="193"/>
        <v>Declara que un elemento ocupa una posición lateral.</v>
      </c>
      <c r="AA846" s="50" t="str">
        <f t="shared" si="187"/>
        <v>null</v>
      </c>
      <c r="AB846" s="51" t="s">
        <v>0</v>
      </c>
      <c r="AC846" s="50" t="str">
        <f t="shared" si="188"/>
        <v>null</v>
      </c>
      <c r="AD846" s="51" t="s">
        <v>0</v>
      </c>
    </row>
    <row r="847" spans="1:30" s="31" customFormat="1" ht="6" customHeight="1" x14ac:dyDescent="0.25">
      <c r="A847" s="4">
        <v>847</v>
      </c>
      <c r="B847" s="11" t="s">
        <v>36</v>
      </c>
      <c r="C847" s="27" t="str">
        <f t="shared" si="189"/>
        <v xml:space="preserve">p.posicionar </v>
      </c>
      <c r="D847" s="7" t="str">
        <f t="shared" si="190"/>
        <v>é.posterior</v>
      </c>
      <c r="E847" s="10" t="s">
        <v>37</v>
      </c>
      <c r="F847" s="20" t="str">
        <f t="shared" si="184"/>
        <v xml:space="preserve">d.posicionar </v>
      </c>
      <c r="G847" s="34" t="s">
        <v>1023</v>
      </c>
      <c r="H847" s="26" t="s">
        <v>38</v>
      </c>
      <c r="I847" s="29" t="s">
        <v>0</v>
      </c>
      <c r="J847" s="23" t="s">
        <v>0</v>
      </c>
      <c r="K847" s="23" t="s">
        <v>0</v>
      </c>
      <c r="L847" s="23" t="s">
        <v>0</v>
      </c>
      <c r="M847" s="23" t="s">
        <v>0</v>
      </c>
      <c r="N847" s="25" t="s">
        <v>0</v>
      </c>
      <c r="O847" s="23" t="s">
        <v>0</v>
      </c>
      <c r="P847" s="23" t="s">
        <v>0</v>
      </c>
      <c r="Q847" s="23" t="s">
        <v>0</v>
      </c>
      <c r="R847" s="25" t="s">
        <v>0</v>
      </c>
      <c r="S847" s="12" t="s">
        <v>1</v>
      </c>
      <c r="T847" s="12" t="s">
        <v>42</v>
      </c>
      <c r="U847" s="6" t="str">
        <f t="shared" si="191"/>
        <v>Propriedade destinada a posicionar :    é.posterior</v>
      </c>
      <c r="V847" s="6" t="str">
        <f t="shared" si="192"/>
        <v>Dado para posicionar :     posterior          Deve ser formatado como (xsd:string)</v>
      </c>
      <c r="W847" s="28" t="s">
        <v>1034</v>
      </c>
      <c r="X847" s="22" t="str">
        <f t="shared" si="185"/>
        <v>posi.114</v>
      </c>
      <c r="Y847" s="48" t="str">
        <f t="shared" si="186"/>
        <v xml:space="preserve">É um conceito de posicionar </v>
      </c>
      <c r="Z847" s="47" t="str">
        <f t="shared" si="193"/>
        <v>Declara que un elemento ocupa una posición trasera o trasera.</v>
      </c>
      <c r="AA847" s="50" t="str">
        <f t="shared" si="187"/>
        <v>null</v>
      </c>
      <c r="AB847" s="51" t="s">
        <v>0</v>
      </c>
      <c r="AC847" s="50" t="str">
        <f t="shared" si="188"/>
        <v>null</v>
      </c>
      <c r="AD847" s="51" t="s">
        <v>0</v>
      </c>
    </row>
    <row r="848" spans="1:30" s="31" customFormat="1" ht="6" customHeight="1" x14ac:dyDescent="0.25">
      <c r="A848" s="4">
        <v>848</v>
      </c>
      <c r="B848" s="11" t="s">
        <v>36</v>
      </c>
      <c r="C848" s="27" t="str">
        <f t="shared" si="189"/>
        <v xml:space="preserve">p.posicionar </v>
      </c>
      <c r="D848" s="7" t="str">
        <f t="shared" si="190"/>
        <v>é.vertical</v>
      </c>
      <c r="E848" s="10" t="s">
        <v>37</v>
      </c>
      <c r="F848" s="20" t="str">
        <f t="shared" si="184"/>
        <v xml:space="preserve">d.posicionar </v>
      </c>
      <c r="G848" s="35" t="s">
        <v>907</v>
      </c>
      <c r="H848" s="5" t="s">
        <v>38</v>
      </c>
      <c r="I848" s="29" t="s">
        <v>0</v>
      </c>
      <c r="J848" s="23" t="s">
        <v>0</v>
      </c>
      <c r="K848" s="23" t="s">
        <v>0</v>
      </c>
      <c r="L848" s="23" t="s">
        <v>0</v>
      </c>
      <c r="M848" s="23" t="s">
        <v>0</v>
      </c>
      <c r="N848" s="25" t="s">
        <v>0</v>
      </c>
      <c r="O848" s="23" t="s">
        <v>0</v>
      </c>
      <c r="P848" s="23" t="s">
        <v>0</v>
      </c>
      <c r="Q848" s="23" t="s">
        <v>0</v>
      </c>
      <c r="R848" s="25" t="s">
        <v>1199</v>
      </c>
      <c r="S848" s="12" t="s">
        <v>1</v>
      </c>
      <c r="T848" s="12" t="s">
        <v>42</v>
      </c>
      <c r="U848" s="6" t="str">
        <f t="shared" si="191"/>
        <v>Propriedade destinada a posicionar :    é.vertical</v>
      </c>
      <c r="V848" s="6" t="str">
        <f t="shared" si="192"/>
        <v>Dado para posicionar :     vertical          Deve ser formatado como (xsd:string)</v>
      </c>
      <c r="W848" s="28" t="s">
        <v>1070</v>
      </c>
      <c r="X848" s="22" t="str">
        <f t="shared" si="185"/>
        <v>posi.115</v>
      </c>
      <c r="Y848" s="48" t="str">
        <f t="shared" si="186"/>
        <v xml:space="preserve">É um conceito de posicionar </v>
      </c>
      <c r="Z848" s="47" t="str">
        <f t="shared" si="193"/>
        <v>Elemento espacialmente vertical. Las coordenadas XY de sus extremos deben ser iguales.</v>
      </c>
      <c r="AA848" s="50" t="str">
        <f t="shared" si="187"/>
        <v>null</v>
      </c>
      <c r="AB848" s="51" t="s">
        <v>0</v>
      </c>
      <c r="AC848" s="50" t="str">
        <f t="shared" si="188"/>
        <v>null</v>
      </c>
      <c r="AD848" s="51" t="s">
        <v>0</v>
      </c>
    </row>
    <row r="849" spans="1:30" s="31" customFormat="1" ht="6" customHeight="1" x14ac:dyDescent="0.25">
      <c r="A849" s="4">
        <v>849</v>
      </c>
      <c r="B849" s="11" t="s">
        <v>36</v>
      </c>
      <c r="C849" s="27" t="str">
        <f t="shared" si="189"/>
        <v xml:space="preserve">p.posicionar </v>
      </c>
      <c r="D849" s="7" t="str">
        <f t="shared" si="190"/>
        <v>é.no.prumo</v>
      </c>
      <c r="E849" s="10" t="s">
        <v>37</v>
      </c>
      <c r="F849" s="20" t="str">
        <f t="shared" si="184"/>
        <v xml:space="preserve">d.posicionar </v>
      </c>
      <c r="G849" s="35" t="s">
        <v>1111</v>
      </c>
      <c r="H849" s="5" t="s">
        <v>38</v>
      </c>
      <c r="I849" s="29" t="s">
        <v>0</v>
      </c>
      <c r="J849" s="23" t="s">
        <v>0</v>
      </c>
      <c r="K849" s="23" t="s">
        <v>0</v>
      </c>
      <c r="L849" s="23" t="s">
        <v>0</v>
      </c>
      <c r="M849" s="23" t="s">
        <v>0</v>
      </c>
      <c r="N849" s="25" t="s">
        <v>0</v>
      </c>
      <c r="O849" s="23" t="s">
        <v>0</v>
      </c>
      <c r="P849" s="23" t="s">
        <v>0</v>
      </c>
      <c r="Q849" s="23" t="s">
        <v>0</v>
      </c>
      <c r="R849" s="25" t="s">
        <v>1606</v>
      </c>
      <c r="S849" s="12" t="s">
        <v>1</v>
      </c>
      <c r="T849" s="12" t="s">
        <v>42</v>
      </c>
      <c r="U849" s="6" t="str">
        <f t="shared" si="191"/>
        <v>Propriedade destinada a posicionar :    é.no.prumo</v>
      </c>
      <c r="V849" s="6" t="str">
        <f t="shared" si="192"/>
        <v>Dado para posicionar :     no.prumo          Deve ser formatado como (xsd:string)</v>
      </c>
      <c r="W849" s="28" t="s">
        <v>1112</v>
      </c>
      <c r="X849" s="22" t="str">
        <f t="shared" si="185"/>
        <v>posi.116</v>
      </c>
      <c r="Y849" s="48" t="str">
        <f t="shared" si="186"/>
        <v xml:space="preserve">É um conceito de posicionar </v>
      </c>
      <c r="Z849" s="47" t="str">
        <f t="shared" si="193"/>
        <v>El elemento que está a plomo es vertical. Las coordenadas XY de sus extremos deben ser iguales.</v>
      </c>
      <c r="AA849" s="50" t="str">
        <f t="shared" si="187"/>
        <v>null</v>
      </c>
      <c r="AB849" s="51" t="s">
        <v>0</v>
      </c>
      <c r="AC849" s="50" t="str">
        <f t="shared" si="188"/>
        <v>null</v>
      </c>
      <c r="AD849" s="51" t="s">
        <v>0</v>
      </c>
    </row>
    <row r="850" spans="1:30" s="31" customFormat="1" ht="6" customHeight="1" x14ac:dyDescent="0.25">
      <c r="A850" s="4">
        <v>850</v>
      </c>
      <c r="B850" s="11" t="s">
        <v>36</v>
      </c>
      <c r="C850" s="27" t="str">
        <f t="shared" si="189"/>
        <v xml:space="preserve">p.posicionar </v>
      </c>
      <c r="D850" s="7" t="str">
        <f t="shared" si="190"/>
        <v>é.horizontal</v>
      </c>
      <c r="E850" s="10" t="s">
        <v>37</v>
      </c>
      <c r="F850" s="20" t="str">
        <f t="shared" si="184"/>
        <v xml:space="preserve">d.posicionar </v>
      </c>
      <c r="G850" s="35" t="s">
        <v>908</v>
      </c>
      <c r="H850" s="5" t="s">
        <v>38</v>
      </c>
      <c r="I850" s="29" t="s">
        <v>0</v>
      </c>
      <c r="J850" s="23" t="s">
        <v>0</v>
      </c>
      <c r="K850" s="23" t="s">
        <v>0</v>
      </c>
      <c r="L850" s="23" t="s">
        <v>0</v>
      </c>
      <c r="M850" s="23" t="s">
        <v>0</v>
      </c>
      <c r="N850" s="25" t="s">
        <v>0</v>
      </c>
      <c r="O850" s="23" t="s">
        <v>0</v>
      </c>
      <c r="P850" s="23" t="s">
        <v>0</v>
      </c>
      <c r="Q850" s="23" t="s">
        <v>0</v>
      </c>
      <c r="R850" s="25" t="s">
        <v>0</v>
      </c>
      <c r="S850" s="12" t="s">
        <v>1</v>
      </c>
      <c r="T850" s="12" t="s">
        <v>42</v>
      </c>
      <c r="U850" s="6" t="str">
        <f t="shared" si="191"/>
        <v>Propriedade destinada a posicionar :    é.horizontal</v>
      </c>
      <c r="V850" s="6" t="str">
        <f t="shared" si="192"/>
        <v>Dado para posicionar :     horizontal          Deve ser formatado como (xsd:string)</v>
      </c>
      <c r="W850" s="28" t="s">
        <v>1071</v>
      </c>
      <c r="X850" s="22" t="str">
        <f t="shared" si="185"/>
        <v>posi.117</v>
      </c>
      <c r="Y850" s="48" t="str">
        <f t="shared" si="186"/>
        <v xml:space="preserve">É um conceito de posicionar </v>
      </c>
      <c r="Z850" s="47" t="str">
        <f t="shared" si="193"/>
        <v>Elemento espacialmente horizontal. Las coordenadas Z de sus extremos deben ser iguales.</v>
      </c>
      <c r="AA850" s="50" t="str">
        <f t="shared" si="187"/>
        <v>null</v>
      </c>
      <c r="AB850" s="51" t="s">
        <v>0</v>
      </c>
      <c r="AC850" s="50" t="str">
        <f t="shared" si="188"/>
        <v>null</v>
      </c>
      <c r="AD850" s="51" t="s">
        <v>0</v>
      </c>
    </row>
    <row r="851" spans="1:30" s="31" customFormat="1" ht="6" customHeight="1" x14ac:dyDescent="0.25">
      <c r="A851" s="4">
        <v>851</v>
      </c>
      <c r="B851" s="11" t="s">
        <v>36</v>
      </c>
      <c r="C851" s="27" t="str">
        <f t="shared" si="189"/>
        <v xml:space="preserve">p.posicionar </v>
      </c>
      <c r="D851" s="7" t="str">
        <f t="shared" si="190"/>
        <v>é.inclinado</v>
      </c>
      <c r="E851" s="10" t="s">
        <v>37</v>
      </c>
      <c r="F851" s="20" t="str">
        <f t="shared" si="184"/>
        <v xml:space="preserve">d.posicionar </v>
      </c>
      <c r="G851" s="35" t="s">
        <v>913</v>
      </c>
      <c r="H851" s="5" t="s">
        <v>38</v>
      </c>
      <c r="I851" s="29" t="s">
        <v>0</v>
      </c>
      <c r="J851" s="23" t="s">
        <v>0</v>
      </c>
      <c r="K851" s="23" t="s">
        <v>0</v>
      </c>
      <c r="L851" s="23" t="s">
        <v>0</v>
      </c>
      <c r="M851" s="23" t="s">
        <v>0</v>
      </c>
      <c r="N851" s="25" t="s">
        <v>0</v>
      </c>
      <c r="O851" s="23" t="s">
        <v>0</v>
      </c>
      <c r="P851" s="23" t="s">
        <v>0</v>
      </c>
      <c r="Q851" s="23" t="s">
        <v>0</v>
      </c>
      <c r="R851" s="25" t="s">
        <v>0</v>
      </c>
      <c r="S851" s="12" t="s">
        <v>1</v>
      </c>
      <c r="T851" s="12" t="s">
        <v>42</v>
      </c>
      <c r="U851" s="6" t="str">
        <f t="shared" si="191"/>
        <v>Propriedade destinada a posicionar :    é.inclinado</v>
      </c>
      <c r="V851" s="6" t="str">
        <f t="shared" si="192"/>
        <v>Dado para posicionar :     inclinado          Deve ser formatado como (xsd:string)</v>
      </c>
      <c r="W851" s="28" t="s">
        <v>1072</v>
      </c>
      <c r="X851" s="22" t="str">
        <f t="shared" si="185"/>
        <v>posi.118</v>
      </c>
      <c r="Y851" s="48" t="str">
        <f t="shared" si="186"/>
        <v xml:space="preserve">É um conceito de posicionar </v>
      </c>
      <c r="Z851" s="47" t="str">
        <f t="shared" si="193"/>
        <v>Elemento inclinado espacialmente. Las coordenadas XYZ de sus extremos deben ser diferentes.</v>
      </c>
      <c r="AA851" s="50" t="str">
        <f t="shared" si="187"/>
        <v>null</v>
      </c>
      <c r="AB851" s="51" t="s">
        <v>0</v>
      </c>
      <c r="AC851" s="50" t="str">
        <f t="shared" si="188"/>
        <v>null</v>
      </c>
      <c r="AD851" s="51" t="s">
        <v>0</v>
      </c>
    </row>
    <row r="852" spans="1:30" ht="6" customHeight="1" x14ac:dyDescent="0.25">
      <c r="A852" s="4">
        <v>852</v>
      </c>
      <c r="B852" s="11" t="s">
        <v>36</v>
      </c>
      <c r="C852" s="27" t="str">
        <f t="shared" si="189"/>
        <v xml:space="preserve">p.posicionar </v>
      </c>
      <c r="D852" s="7" t="str">
        <f t="shared" si="190"/>
        <v>é.paralelo.a</v>
      </c>
      <c r="E852" s="10" t="s">
        <v>37</v>
      </c>
      <c r="F852" s="20" t="str">
        <f t="shared" si="184"/>
        <v xml:space="preserve">d.posicionar </v>
      </c>
      <c r="G852" s="35" t="s">
        <v>909</v>
      </c>
      <c r="H852" s="5" t="s">
        <v>38</v>
      </c>
      <c r="I852" s="29" t="s">
        <v>0</v>
      </c>
      <c r="J852" s="23" t="s">
        <v>0</v>
      </c>
      <c r="K852" s="23" t="s">
        <v>0</v>
      </c>
      <c r="L852" s="23" t="s">
        <v>0</v>
      </c>
      <c r="M852" s="23" t="s">
        <v>45</v>
      </c>
      <c r="N852" s="25" t="s">
        <v>0</v>
      </c>
      <c r="O852" s="23" t="s">
        <v>0</v>
      </c>
      <c r="P852" s="23" t="s">
        <v>1036</v>
      </c>
      <c r="Q852" s="23" t="s">
        <v>0</v>
      </c>
      <c r="R852" s="25" t="s">
        <v>0</v>
      </c>
      <c r="S852" s="12" t="s">
        <v>1</v>
      </c>
      <c r="T852" s="12" t="s">
        <v>42</v>
      </c>
      <c r="U852" s="6" t="str">
        <f t="shared" si="191"/>
        <v>Propriedade destinada a posicionar :    é.paralelo.a</v>
      </c>
      <c r="V852" s="6" t="str">
        <f t="shared" si="192"/>
        <v>Dado para posicionar :     paralelo.a          Deve ser formatado como (xsd:string)</v>
      </c>
      <c r="W852" s="28" t="s">
        <v>1075</v>
      </c>
      <c r="X852" s="22" t="str">
        <f t="shared" si="185"/>
        <v>posi.119</v>
      </c>
      <c r="Y852" s="48" t="str">
        <f t="shared" si="186"/>
        <v xml:space="preserve">É um conceito de posicionar </v>
      </c>
      <c r="Z852" s="47" t="str">
        <f t="shared" si="193"/>
        <v>Un elemento colocado espacialmente en paralelo a otro objeto.</v>
      </c>
      <c r="AA852" s="50" t="str">
        <f t="shared" si="187"/>
        <v>null</v>
      </c>
      <c r="AB852" s="51" t="s">
        <v>0</v>
      </c>
      <c r="AC852" s="50" t="str">
        <f t="shared" si="188"/>
        <v>null</v>
      </c>
      <c r="AD852" s="51" t="s">
        <v>0</v>
      </c>
    </row>
    <row r="853" spans="1:30" ht="6" customHeight="1" x14ac:dyDescent="0.25">
      <c r="A853" s="4">
        <v>853</v>
      </c>
      <c r="B853" s="11" t="s">
        <v>36</v>
      </c>
      <c r="C853" s="27" t="str">
        <f t="shared" si="189"/>
        <v xml:space="preserve">p.posicionar </v>
      </c>
      <c r="D853" s="7" t="str">
        <f t="shared" si="190"/>
        <v>é.abaixo.de</v>
      </c>
      <c r="E853" s="10" t="s">
        <v>37</v>
      </c>
      <c r="F853" s="20" t="str">
        <f t="shared" si="184"/>
        <v xml:space="preserve">d.posicionar </v>
      </c>
      <c r="G853" s="34" t="s">
        <v>636</v>
      </c>
      <c r="H853" s="26" t="s">
        <v>38</v>
      </c>
      <c r="I853" s="29" t="s">
        <v>0</v>
      </c>
      <c r="J853" s="23" t="s">
        <v>0</v>
      </c>
      <c r="K853" s="23" t="s">
        <v>0</v>
      </c>
      <c r="L853" s="23" t="s">
        <v>0</v>
      </c>
      <c r="M853" s="23" t="s">
        <v>0</v>
      </c>
      <c r="N853" s="23" t="s">
        <v>1035</v>
      </c>
      <c r="O853" s="23" t="s">
        <v>0</v>
      </c>
      <c r="P853" s="23" t="s">
        <v>1036</v>
      </c>
      <c r="Q853" s="23" t="s">
        <v>0</v>
      </c>
      <c r="R853" s="25" t="s">
        <v>0</v>
      </c>
      <c r="S853" s="12" t="s">
        <v>1</v>
      </c>
      <c r="T853" s="12" t="s">
        <v>42</v>
      </c>
      <c r="U853" s="6" t="str">
        <f t="shared" si="191"/>
        <v>Propriedade destinada a posicionar :    é.abaixo.de</v>
      </c>
      <c r="V853" s="6" t="str">
        <f t="shared" si="192"/>
        <v>Dado para posicionar :     abaixo.de          Deve ser formatado como (xsd:string)</v>
      </c>
      <c r="W853" s="28" t="s">
        <v>1074</v>
      </c>
      <c r="X853" s="22" t="str">
        <f t="shared" si="185"/>
        <v>posi.120</v>
      </c>
      <c r="Y853" s="48" t="str">
        <f t="shared" si="186"/>
        <v xml:space="preserve">É um conceito de posicionar </v>
      </c>
      <c r="Z853" s="47" t="str">
        <f t="shared" si="193"/>
        <v>Un elemento colocado espacialmente debajo de otro objeto.</v>
      </c>
      <c r="AA853" s="50" t="str">
        <f t="shared" si="187"/>
        <v>null</v>
      </c>
      <c r="AB853" s="51" t="s">
        <v>0</v>
      </c>
      <c r="AC853" s="50" t="str">
        <f t="shared" si="188"/>
        <v>null</v>
      </c>
      <c r="AD853" s="51" t="s">
        <v>0</v>
      </c>
    </row>
    <row r="854" spans="1:30" s="31" customFormat="1" ht="6" customHeight="1" x14ac:dyDescent="0.25">
      <c r="A854" s="4">
        <v>854</v>
      </c>
      <c r="B854" s="11" t="s">
        <v>36</v>
      </c>
      <c r="C854" s="27" t="str">
        <f t="shared" si="189"/>
        <v xml:space="preserve">p.posicionar </v>
      </c>
      <c r="D854" s="7" t="str">
        <f t="shared" si="190"/>
        <v>é.acima.de</v>
      </c>
      <c r="E854" s="10" t="s">
        <v>37</v>
      </c>
      <c r="F854" s="20" t="str">
        <f t="shared" si="184"/>
        <v xml:space="preserve">d.posicionar </v>
      </c>
      <c r="G854" s="34" t="s">
        <v>637</v>
      </c>
      <c r="H854" s="26" t="s">
        <v>38</v>
      </c>
      <c r="I854" s="29" t="s">
        <v>0</v>
      </c>
      <c r="J854" s="23" t="s">
        <v>0</v>
      </c>
      <c r="K854" s="23" t="s">
        <v>0</v>
      </c>
      <c r="L854" s="23" t="s">
        <v>0</v>
      </c>
      <c r="M854" s="23" t="s">
        <v>0</v>
      </c>
      <c r="N854" s="23" t="s">
        <v>1035</v>
      </c>
      <c r="O854" s="23" t="s">
        <v>0</v>
      </c>
      <c r="P854" s="23" t="s">
        <v>1036</v>
      </c>
      <c r="Q854" s="23" t="s">
        <v>0</v>
      </c>
      <c r="R854" s="25" t="s">
        <v>0</v>
      </c>
      <c r="S854" s="12" t="s">
        <v>1</v>
      </c>
      <c r="T854" s="12" t="s">
        <v>42</v>
      </c>
      <c r="U854" s="6" t="str">
        <f t="shared" si="191"/>
        <v>Propriedade destinada a posicionar :    é.acima.de</v>
      </c>
      <c r="V854" s="6" t="str">
        <f t="shared" si="192"/>
        <v>Dado para posicionar :     acima.de          Deve ser formatado como (xsd:string)</v>
      </c>
      <c r="W854" s="28" t="s">
        <v>1073</v>
      </c>
      <c r="X854" s="22" t="str">
        <f t="shared" si="185"/>
        <v>posi.121</v>
      </c>
      <c r="Y854" s="48" t="str">
        <f t="shared" si="186"/>
        <v xml:space="preserve">É um conceito de posicionar </v>
      </c>
      <c r="Z854" s="47" t="str">
        <f t="shared" si="193"/>
        <v>Un elemento posicionado espacialmente por encima de otro objeto.</v>
      </c>
      <c r="AA854" s="50" t="str">
        <f t="shared" si="187"/>
        <v>null</v>
      </c>
      <c r="AB854" s="51" t="s">
        <v>0</v>
      </c>
      <c r="AC854" s="50" t="str">
        <f t="shared" si="188"/>
        <v>null</v>
      </c>
      <c r="AD854" s="51" t="s">
        <v>0</v>
      </c>
    </row>
    <row r="855" spans="1:30" s="31" customFormat="1" ht="6" customHeight="1" x14ac:dyDescent="0.25">
      <c r="A855" s="4">
        <v>855</v>
      </c>
      <c r="B855" s="11" t="s">
        <v>36</v>
      </c>
      <c r="C855" s="27" t="str">
        <f t="shared" si="189"/>
        <v xml:space="preserve">p.posicionar </v>
      </c>
      <c r="D855" s="7" t="str">
        <f t="shared" si="190"/>
        <v>é.andar.de</v>
      </c>
      <c r="E855" s="10" t="s">
        <v>37</v>
      </c>
      <c r="F855" s="20" t="str">
        <f t="shared" si="184"/>
        <v xml:space="preserve">d.posicionar </v>
      </c>
      <c r="G855" s="35" t="s">
        <v>1069</v>
      </c>
      <c r="H855" s="5" t="s">
        <v>38</v>
      </c>
      <c r="I855" s="29" t="s">
        <v>0</v>
      </c>
      <c r="J855" s="23" t="s">
        <v>39</v>
      </c>
      <c r="K855" s="23" t="s">
        <v>0</v>
      </c>
      <c r="L855" s="23" t="s">
        <v>0</v>
      </c>
      <c r="M855" s="23" t="s">
        <v>0</v>
      </c>
      <c r="N855" s="25" t="s">
        <v>0</v>
      </c>
      <c r="O855" s="23" t="s">
        <v>0</v>
      </c>
      <c r="P855" s="23" t="s">
        <v>0</v>
      </c>
      <c r="Q855" s="23" t="s">
        <v>0</v>
      </c>
      <c r="R855" s="25" t="s">
        <v>0</v>
      </c>
      <c r="S855" s="12" t="s">
        <v>1</v>
      </c>
      <c r="T855" s="12" t="s">
        <v>42</v>
      </c>
      <c r="U855" s="6" t="str">
        <f t="shared" si="191"/>
        <v>Propriedade destinada a posicionar :    é.andar.de</v>
      </c>
      <c r="V855" s="6" t="str">
        <f t="shared" si="192"/>
        <v>Dado para posicionar :     andar.de          Deve ser formatado como (xsd:string)</v>
      </c>
      <c r="W855" s="28" t="s">
        <v>2127</v>
      </c>
      <c r="X855" s="22" t="str">
        <f t="shared" si="185"/>
        <v>posi.122</v>
      </c>
      <c r="Y855" s="48" t="str">
        <f t="shared" si="186"/>
        <v xml:space="preserve">É um conceito de posicionar </v>
      </c>
      <c r="Z855" s="47" t="str">
        <f t="shared" si="193"/>
        <v>Identifica el tipo de suelo (Funcional, Técnico, Entresuelo, Cubierta, Nivel de cimentación).</v>
      </c>
      <c r="AA855" s="50" t="str">
        <f t="shared" si="187"/>
        <v>null</v>
      </c>
      <c r="AB855" s="51" t="s">
        <v>0</v>
      </c>
      <c r="AC855" s="50" t="str">
        <f t="shared" si="188"/>
        <v>null</v>
      </c>
      <c r="AD855" s="51" t="s">
        <v>0</v>
      </c>
    </row>
    <row r="856" spans="1:30" s="31" customFormat="1" ht="6" customHeight="1" x14ac:dyDescent="0.25">
      <c r="A856" s="4">
        <v>856</v>
      </c>
      <c r="B856" s="11" t="s">
        <v>36</v>
      </c>
      <c r="C856" s="27" t="str">
        <f t="shared" si="189"/>
        <v xml:space="preserve">p.posicionar </v>
      </c>
      <c r="D856" s="7" t="str">
        <f t="shared" si="190"/>
        <v>é.coordenada.absoluta</v>
      </c>
      <c r="E856" s="10" t="s">
        <v>37</v>
      </c>
      <c r="F856" s="20" t="str">
        <f t="shared" si="184"/>
        <v xml:space="preserve">d.posicionar </v>
      </c>
      <c r="G856" s="35" t="s">
        <v>508</v>
      </c>
      <c r="H856" s="5" t="s">
        <v>48</v>
      </c>
      <c r="I856" s="29" t="s">
        <v>0</v>
      </c>
      <c r="J856" s="23" t="s">
        <v>39</v>
      </c>
      <c r="K856" s="23" t="s">
        <v>0</v>
      </c>
      <c r="L856" s="23" t="s">
        <v>0</v>
      </c>
      <c r="M856" s="23" t="s">
        <v>0</v>
      </c>
      <c r="N856" s="25" t="s">
        <v>0</v>
      </c>
      <c r="O856" s="23" t="s">
        <v>0</v>
      </c>
      <c r="P856" s="23" t="s">
        <v>0</v>
      </c>
      <c r="Q856" s="23" t="s">
        <v>0</v>
      </c>
      <c r="R856" s="25" t="s">
        <v>0</v>
      </c>
      <c r="S856" s="12" t="s">
        <v>1</v>
      </c>
      <c r="T856" s="12" t="s">
        <v>42</v>
      </c>
      <c r="U856" s="6" t="str">
        <f t="shared" si="191"/>
        <v>Propriedade destinada a posicionar :    é.coordenada.absoluta</v>
      </c>
      <c r="V856" s="6" t="str">
        <f t="shared" si="192"/>
        <v>Dado para posicionar :     coordenada.absoluta          Deve ser formatado como (xsd:boolean)</v>
      </c>
      <c r="W856" s="28" t="s">
        <v>266</v>
      </c>
      <c r="X856" s="22" t="str">
        <f t="shared" si="185"/>
        <v>posi.123</v>
      </c>
      <c r="Y856" s="48" t="str">
        <f t="shared" si="186"/>
        <v xml:space="preserve">É um conceito de posicionar </v>
      </c>
      <c r="Z856" s="47" t="str">
        <f t="shared" si="193"/>
        <v>Coordenadas X, Y, Z de posicionamiento con respecto al sistema de coordenadas absolutas.</v>
      </c>
      <c r="AA856" s="50" t="str">
        <f t="shared" si="187"/>
        <v>null</v>
      </c>
      <c r="AB856" s="51" t="s">
        <v>0</v>
      </c>
      <c r="AC856" s="50" t="str">
        <f t="shared" si="188"/>
        <v>null</v>
      </c>
      <c r="AD856" s="51" t="s">
        <v>0</v>
      </c>
    </row>
    <row r="857" spans="1:30" s="31" customFormat="1" ht="6" customHeight="1" x14ac:dyDescent="0.25">
      <c r="A857" s="4">
        <v>857</v>
      </c>
      <c r="B857" s="11" t="s">
        <v>36</v>
      </c>
      <c r="C857" s="27" t="str">
        <f t="shared" si="189"/>
        <v xml:space="preserve">p.posicionar </v>
      </c>
      <c r="D857" s="7" t="str">
        <f t="shared" si="190"/>
        <v>é.coordenada.base</v>
      </c>
      <c r="E857" s="10" t="s">
        <v>37</v>
      </c>
      <c r="F857" s="20" t="str">
        <f t="shared" si="184"/>
        <v xml:space="preserve">d.posicionar </v>
      </c>
      <c r="G857" s="35" t="s">
        <v>1143</v>
      </c>
      <c r="H857" s="5" t="s">
        <v>48</v>
      </c>
      <c r="I857" s="29" t="s">
        <v>0</v>
      </c>
      <c r="J857" s="23" t="s">
        <v>0</v>
      </c>
      <c r="K857" s="23" t="s">
        <v>0</v>
      </c>
      <c r="L857" s="23" t="s">
        <v>0</v>
      </c>
      <c r="M857" s="23" t="s">
        <v>0</v>
      </c>
      <c r="N857" s="25" t="s">
        <v>0</v>
      </c>
      <c r="O857" s="23" t="s">
        <v>0</v>
      </c>
      <c r="P857" s="23" t="s">
        <v>0</v>
      </c>
      <c r="Q857" s="23" t="s">
        <v>0</v>
      </c>
      <c r="R857" s="25" t="s">
        <v>0</v>
      </c>
      <c r="S857" s="12" t="s">
        <v>1</v>
      </c>
      <c r="T857" s="12" t="s">
        <v>42</v>
      </c>
      <c r="U857" s="6" t="str">
        <f t="shared" si="191"/>
        <v>Propriedade destinada a posicionar :    é.coordenada.base</v>
      </c>
      <c r="V857" s="6" t="str">
        <f t="shared" si="192"/>
        <v>Dado para posicionar :     coordenada.base          Deve ser formatado como (xsd:boolean)</v>
      </c>
      <c r="W857" s="28" t="s">
        <v>1144</v>
      </c>
      <c r="X857" s="22" t="str">
        <f t="shared" si="185"/>
        <v>posi.124</v>
      </c>
      <c r="Y857" s="48" t="str">
        <f t="shared" si="186"/>
        <v xml:space="preserve">É um conceito de posicionar </v>
      </c>
      <c r="Z857" s="47" t="str">
        <f t="shared" si="193"/>
        <v>Coordenadas X, Y, Z de posicionamiento utilizadas como referencia base.</v>
      </c>
      <c r="AA857" s="50" t="str">
        <f t="shared" si="187"/>
        <v>null</v>
      </c>
      <c r="AB857" s="51" t="s">
        <v>0</v>
      </c>
      <c r="AC857" s="50" t="str">
        <f t="shared" si="188"/>
        <v>null</v>
      </c>
      <c r="AD857" s="51" t="s">
        <v>0</v>
      </c>
    </row>
    <row r="858" spans="1:30" s="31" customFormat="1" ht="6" customHeight="1" x14ac:dyDescent="0.25">
      <c r="A858" s="4">
        <v>858</v>
      </c>
      <c r="B858" s="11" t="s">
        <v>36</v>
      </c>
      <c r="C858" s="27" t="str">
        <f t="shared" si="189"/>
        <v xml:space="preserve">p.posicionar </v>
      </c>
      <c r="D858" s="7" t="str">
        <f t="shared" si="190"/>
        <v>é.coordenada.topográfica</v>
      </c>
      <c r="E858" s="10" t="s">
        <v>37</v>
      </c>
      <c r="F858" s="20" t="str">
        <f t="shared" si="184"/>
        <v xml:space="preserve">d.posicionar </v>
      </c>
      <c r="G858" s="35" t="s">
        <v>1142</v>
      </c>
      <c r="H858" s="5" t="s">
        <v>48</v>
      </c>
      <c r="I858" s="29" t="s">
        <v>0</v>
      </c>
      <c r="J858" s="23" t="s">
        <v>0</v>
      </c>
      <c r="K858" s="23" t="s">
        <v>0</v>
      </c>
      <c r="L858" s="23" t="s">
        <v>0</v>
      </c>
      <c r="M858" s="23" t="s">
        <v>0</v>
      </c>
      <c r="N858" s="25" t="s">
        <v>0</v>
      </c>
      <c r="O858" s="23" t="s">
        <v>0</v>
      </c>
      <c r="P858" s="23" t="s">
        <v>0</v>
      </c>
      <c r="Q858" s="23" t="s">
        <v>0</v>
      </c>
      <c r="R858" s="25" t="s">
        <v>0</v>
      </c>
      <c r="S858" s="12" t="s">
        <v>1</v>
      </c>
      <c r="T858" s="12" t="s">
        <v>42</v>
      </c>
      <c r="U858" s="6" t="str">
        <f t="shared" si="191"/>
        <v>Propriedade destinada a posicionar :    é.coordenada.topográfica</v>
      </c>
      <c r="V858" s="6" t="str">
        <f t="shared" si="192"/>
        <v>Dado para posicionar :     coordenada.topográfica          Deve ser formatado como (xsd:boolean)</v>
      </c>
      <c r="W858" s="28" t="s">
        <v>1145</v>
      </c>
      <c r="X858" s="22" t="str">
        <f t="shared" si="185"/>
        <v>posi.125</v>
      </c>
      <c r="Y858" s="48" t="str">
        <f t="shared" si="186"/>
        <v xml:space="preserve">É um conceito de posicionar </v>
      </c>
      <c r="Z858" s="47" t="str">
        <f t="shared" si="193"/>
        <v>Coordenadas X, Y, Z del posicionamiento de la topografía.</v>
      </c>
      <c r="AA858" s="50" t="str">
        <f t="shared" si="187"/>
        <v>null</v>
      </c>
      <c r="AB858" s="51" t="s">
        <v>0</v>
      </c>
      <c r="AC858" s="50" t="str">
        <f t="shared" si="188"/>
        <v>null</v>
      </c>
      <c r="AD858" s="51" t="s">
        <v>0</v>
      </c>
    </row>
    <row r="859" spans="1:30" s="31" customFormat="1" ht="6" customHeight="1" x14ac:dyDescent="0.25">
      <c r="A859" s="4">
        <v>859</v>
      </c>
      <c r="B859" s="11" t="s">
        <v>36</v>
      </c>
      <c r="C859" s="30" t="str">
        <f t="shared" si="189"/>
        <v xml:space="preserve">p.prever </v>
      </c>
      <c r="D859" s="7" t="str">
        <f t="shared" si="190"/>
        <v>é.estação.meteorológica</v>
      </c>
      <c r="E859" s="10" t="s">
        <v>37</v>
      </c>
      <c r="F859" s="21" t="s">
        <v>724</v>
      </c>
      <c r="G859" s="34" t="s">
        <v>494</v>
      </c>
      <c r="H859" s="5" t="s">
        <v>38</v>
      </c>
      <c r="I859" s="29" t="s">
        <v>0</v>
      </c>
      <c r="J859" s="23" t="s">
        <v>0</v>
      </c>
      <c r="K859" s="23" t="s">
        <v>0</v>
      </c>
      <c r="L859" s="23" t="s">
        <v>0</v>
      </c>
      <c r="M859" s="23" t="s">
        <v>0</v>
      </c>
      <c r="N859" s="25" t="s">
        <v>0</v>
      </c>
      <c r="O859" s="23" t="s">
        <v>0</v>
      </c>
      <c r="P859" s="23" t="s">
        <v>0</v>
      </c>
      <c r="Q859" s="23" t="s">
        <v>0</v>
      </c>
      <c r="R859" s="25" t="s">
        <v>0</v>
      </c>
      <c r="S859" s="12" t="s">
        <v>1</v>
      </c>
      <c r="T859" s="12" t="s">
        <v>42</v>
      </c>
      <c r="U859" s="6" t="str">
        <f t="shared" si="191"/>
        <v>Propriedade destinada a prever :    é.estação.meteorológica</v>
      </c>
      <c r="V859" s="6" t="str">
        <f t="shared" si="192"/>
        <v>Dado para prever :     estação.meteorológica          Deve ser formatado como (xsd:string)</v>
      </c>
      <c r="W859" s="28" t="s">
        <v>757</v>
      </c>
      <c r="X859" s="22" t="str">
        <f t="shared" si="185"/>
        <v>prev.100</v>
      </c>
      <c r="Y859" s="48" t="str">
        <f t="shared" si="186"/>
        <v xml:space="preserve">É um conceito de prever </v>
      </c>
      <c r="Z859" s="47" t="str">
        <f t="shared" si="193"/>
        <v>Número de la Estación Meteorológica más cercana al INMET.</v>
      </c>
      <c r="AA859" s="50" t="str">
        <f t="shared" si="187"/>
        <v>null</v>
      </c>
      <c r="AB859" s="51" t="s">
        <v>0</v>
      </c>
      <c r="AC859" s="50" t="str">
        <f t="shared" si="188"/>
        <v>null</v>
      </c>
      <c r="AD859" s="51" t="s">
        <v>0</v>
      </c>
    </row>
    <row r="860" spans="1:30" s="31" customFormat="1" ht="6" customHeight="1" x14ac:dyDescent="0.25">
      <c r="A860" s="4">
        <v>860</v>
      </c>
      <c r="B860" s="11" t="s">
        <v>36</v>
      </c>
      <c r="C860" s="27" t="str">
        <f t="shared" si="189"/>
        <v xml:space="preserve">p.prever </v>
      </c>
      <c r="D860" s="7" t="str">
        <f t="shared" si="190"/>
        <v>é.precipitação.diária</v>
      </c>
      <c r="E860" s="10" t="s">
        <v>37</v>
      </c>
      <c r="F860" s="20" t="str">
        <f t="shared" ref="F860:F865" si="194">F859</f>
        <v xml:space="preserve">d.prever </v>
      </c>
      <c r="G860" s="34" t="s">
        <v>722</v>
      </c>
      <c r="H860" s="26" t="s">
        <v>46</v>
      </c>
      <c r="I860" s="29" t="s">
        <v>0</v>
      </c>
      <c r="J860" s="23" t="s">
        <v>0</v>
      </c>
      <c r="K860" s="23" t="s">
        <v>0</v>
      </c>
      <c r="L860" s="23" t="s">
        <v>0</v>
      </c>
      <c r="M860" s="23" t="s">
        <v>0</v>
      </c>
      <c r="N860" s="25" t="s">
        <v>0</v>
      </c>
      <c r="O860" s="23" t="s">
        <v>0</v>
      </c>
      <c r="P860" s="23" t="s">
        <v>0</v>
      </c>
      <c r="Q860" s="23" t="s">
        <v>0</v>
      </c>
      <c r="R860" s="25" t="s">
        <v>0</v>
      </c>
      <c r="S860" s="12" t="s">
        <v>1</v>
      </c>
      <c r="T860" s="12" t="s">
        <v>42</v>
      </c>
      <c r="U860" s="6" t="str">
        <f t="shared" si="191"/>
        <v>Propriedade destinada a prever :    é.precipitação.diária</v>
      </c>
      <c r="V860" s="6" t="str">
        <f t="shared" si="192"/>
        <v>Dado para prever :     precipitação.diária          Deve ser formatado como (xsd:double)</v>
      </c>
      <c r="W860" s="28" t="s">
        <v>2128</v>
      </c>
      <c r="X860" s="22" t="str">
        <f t="shared" si="185"/>
        <v>prev.101</v>
      </c>
      <c r="Y860" s="48" t="str">
        <f t="shared" si="186"/>
        <v xml:space="preserve">É um conceito de prever </v>
      </c>
      <c r="Z860" s="47" t="str">
        <f t="shared" si="193"/>
        <v>Valor de la precipitación diaria.</v>
      </c>
      <c r="AA860" s="50" t="str">
        <f t="shared" si="187"/>
        <v>null</v>
      </c>
      <c r="AB860" s="51" t="s">
        <v>0</v>
      </c>
      <c r="AC860" s="50" t="str">
        <f t="shared" si="188"/>
        <v>null</v>
      </c>
      <c r="AD860" s="51" t="s">
        <v>0</v>
      </c>
    </row>
    <row r="861" spans="1:30" s="31" customFormat="1" ht="6" customHeight="1" x14ac:dyDescent="0.25">
      <c r="A861" s="4">
        <v>861</v>
      </c>
      <c r="B861" s="11" t="s">
        <v>36</v>
      </c>
      <c r="C861" s="27" t="str">
        <f t="shared" si="189"/>
        <v xml:space="preserve">p.prever </v>
      </c>
      <c r="D861" s="7" t="str">
        <f t="shared" si="190"/>
        <v>é.precipitação.mensal</v>
      </c>
      <c r="E861" s="10" t="s">
        <v>37</v>
      </c>
      <c r="F861" s="20" t="str">
        <f t="shared" si="194"/>
        <v xml:space="preserve">d.prever </v>
      </c>
      <c r="G861" s="34" t="s">
        <v>723</v>
      </c>
      <c r="H861" s="26" t="s">
        <v>46</v>
      </c>
      <c r="I861" s="29" t="s">
        <v>0</v>
      </c>
      <c r="J861" s="23" t="s">
        <v>0</v>
      </c>
      <c r="K861" s="23" t="s">
        <v>0</v>
      </c>
      <c r="L861" s="23" t="s">
        <v>0</v>
      </c>
      <c r="M861" s="23" t="s">
        <v>0</v>
      </c>
      <c r="N861" s="25" t="s">
        <v>0</v>
      </c>
      <c r="O861" s="23" t="s">
        <v>0</v>
      </c>
      <c r="P861" s="23" t="s">
        <v>0</v>
      </c>
      <c r="Q861" s="23" t="s">
        <v>0</v>
      </c>
      <c r="R861" s="25" t="s">
        <v>0</v>
      </c>
      <c r="S861" s="12" t="s">
        <v>1</v>
      </c>
      <c r="T861" s="12" t="s">
        <v>42</v>
      </c>
      <c r="U861" s="6" t="str">
        <f t="shared" si="191"/>
        <v>Propriedade destinada a prever :    é.precipitação.mensal</v>
      </c>
      <c r="V861" s="6" t="str">
        <f t="shared" si="192"/>
        <v>Dado para prever :     precipitação.mensal          Deve ser formatado como (xsd:double)</v>
      </c>
      <c r="W861" s="28" t="s">
        <v>2129</v>
      </c>
      <c r="X861" s="22" t="str">
        <f t="shared" si="185"/>
        <v>prev.102</v>
      </c>
      <c r="Y861" s="48" t="str">
        <f t="shared" si="186"/>
        <v xml:space="preserve">É um conceito de prever </v>
      </c>
      <c r="Z861" s="47" t="str">
        <f t="shared" si="193"/>
        <v>Valor de la precipitación mensual.</v>
      </c>
      <c r="AA861" s="50" t="str">
        <f t="shared" si="187"/>
        <v>null</v>
      </c>
      <c r="AB861" s="51" t="s">
        <v>0</v>
      </c>
      <c r="AC861" s="50" t="str">
        <f t="shared" si="188"/>
        <v>null</v>
      </c>
      <c r="AD861" s="51" t="s">
        <v>0</v>
      </c>
    </row>
    <row r="862" spans="1:30" s="31" customFormat="1" ht="6" customHeight="1" x14ac:dyDescent="0.25">
      <c r="A862" s="4">
        <v>862</v>
      </c>
      <c r="B862" s="11" t="s">
        <v>36</v>
      </c>
      <c r="C862" s="27" t="str">
        <f t="shared" si="189"/>
        <v xml:space="preserve">p.prever </v>
      </c>
      <c r="D862" s="7" t="str">
        <f t="shared" si="190"/>
        <v>é.velocidade.do.vento</v>
      </c>
      <c r="E862" s="10" t="s">
        <v>37</v>
      </c>
      <c r="F862" s="20" t="str">
        <f t="shared" si="194"/>
        <v xml:space="preserve">d.prever </v>
      </c>
      <c r="G862" s="34" t="s">
        <v>737</v>
      </c>
      <c r="H862" s="26" t="s">
        <v>46</v>
      </c>
      <c r="I862" s="29" t="s">
        <v>0</v>
      </c>
      <c r="J862" s="23" t="s">
        <v>0</v>
      </c>
      <c r="K862" s="23" t="s">
        <v>0</v>
      </c>
      <c r="L862" s="23" t="s">
        <v>0</v>
      </c>
      <c r="M862" s="23" t="s">
        <v>0</v>
      </c>
      <c r="N862" s="25" t="s">
        <v>0</v>
      </c>
      <c r="O862" s="23" t="s">
        <v>0</v>
      </c>
      <c r="P862" s="23" t="s">
        <v>0</v>
      </c>
      <c r="Q862" s="23" t="s">
        <v>0</v>
      </c>
      <c r="R862" s="25" t="s">
        <v>0</v>
      </c>
      <c r="S862" s="12" t="s">
        <v>1</v>
      </c>
      <c r="T862" s="12" t="s">
        <v>42</v>
      </c>
      <c r="U862" s="6" t="str">
        <f t="shared" si="191"/>
        <v>Propriedade destinada a prever :    é.velocidade.do.vento</v>
      </c>
      <c r="V862" s="6" t="str">
        <f t="shared" si="192"/>
        <v>Dado para prever :     velocidade.do.vento          Deve ser formatado como (xsd:double)</v>
      </c>
      <c r="W862" s="28" t="s">
        <v>739</v>
      </c>
      <c r="X862" s="22" t="str">
        <f t="shared" si="185"/>
        <v>prev.103</v>
      </c>
      <c r="Y862" s="48" t="str">
        <f t="shared" si="186"/>
        <v xml:space="preserve">É um conceito de prever </v>
      </c>
      <c r="Z862" s="47" t="str">
        <f t="shared" si="193"/>
        <v>Indica la previsión de corrientes de aire. Se puede indicar en m/s.</v>
      </c>
      <c r="AA862" s="50" t="str">
        <f t="shared" si="187"/>
        <v>null</v>
      </c>
      <c r="AB862" s="51" t="s">
        <v>0</v>
      </c>
      <c r="AC862" s="50" t="str">
        <f t="shared" si="188"/>
        <v>null</v>
      </c>
      <c r="AD862" s="51" t="s">
        <v>0</v>
      </c>
    </row>
    <row r="863" spans="1:30" s="31" customFormat="1" ht="6" customHeight="1" x14ac:dyDescent="0.25">
      <c r="A863" s="4">
        <v>863</v>
      </c>
      <c r="B863" s="11" t="s">
        <v>36</v>
      </c>
      <c r="C863" s="27" t="str">
        <f t="shared" si="189"/>
        <v xml:space="preserve">p.prever </v>
      </c>
      <c r="D863" s="7" t="str">
        <f t="shared" si="190"/>
        <v>é.direção.do.vento</v>
      </c>
      <c r="E863" s="10" t="s">
        <v>37</v>
      </c>
      <c r="F863" s="20" t="str">
        <f t="shared" si="194"/>
        <v xml:space="preserve">d.prever </v>
      </c>
      <c r="G863" s="34" t="s">
        <v>738</v>
      </c>
      <c r="H863" s="26" t="s">
        <v>38</v>
      </c>
      <c r="I863" s="29" t="s">
        <v>0</v>
      </c>
      <c r="J863" s="23" t="s">
        <v>0</v>
      </c>
      <c r="K863" s="23" t="s">
        <v>0</v>
      </c>
      <c r="L863" s="23" t="s">
        <v>0</v>
      </c>
      <c r="M863" s="23" t="s">
        <v>0</v>
      </c>
      <c r="N863" s="25" t="s">
        <v>0</v>
      </c>
      <c r="O863" s="23" t="s">
        <v>0</v>
      </c>
      <c r="P863" s="23" t="s">
        <v>0</v>
      </c>
      <c r="Q863" s="23" t="s">
        <v>0</v>
      </c>
      <c r="R863" s="25" t="s">
        <v>0</v>
      </c>
      <c r="S863" s="12" t="s">
        <v>1</v>
      </c>
      <c r="T863" s="12" t="s">
        <v>42</v>
      </c>
      <c r="U863" s="6" t="str">
        <f t="shared" si="191"/>
        <v>Propriedade destinada a prever :    é.direção.do.vento</v>
      </c>
      <c r="V863" s="6" t="str">
        <f t="shared" si="192"/>
        <v>Dado para prever :     direção.do.vento          Deve ser formatado como (xsd:string)</v>
      </c>
      <c r="W863" s="28" t="s">
        <v>740</v>
      </c>
      <c r="X863" s="22" t="str">
        <f t="shared" si="185"/>
        <v>prev.104</v>
      </c>
      <c r="Y863" s="48" t="str">
        <f t="shared" si="186"/>
        <v xml:space="preserve">É um conceito de prever </v>
      </c>
      <c r="Z863" s="47" t="str">
        <f t="shared" si="193"/>
        <v>Indica el pronóstico de la dirección del viento. Se puede indicar con puntos cardinales o en grados, donde Norte verdadero = 0°.</v>
      </c>
      <c r="AA863" s="50" t="str">
        <f t="shared" si="187"/>
        <v>null</v>
      </c>
      <c r="AB863" s="51" t="s">
        <v>0</v>
      </c>
      <c r="AC863" s="50" t="str">
        <f t="shared" si="188"/>
        <v>null</v>
      </c>
      <c r="AD863" s="51" t="s">
        <v>0</v>
      </c>
    </row>
    <row r="864" spans="1:30" s="31" customFormat="1" ht="6" customHeight="1" x14ac:dyDescent="0.25">
      <c r="A864" s="4">
        <v>864</v>
      </c>
      <c r="B864" s="11" t="s">
        <v>36</v>
      </c>
      <c r="C864" s="27" t="str">
        <f t="shared" si="189"/>
        <v xml:space="preserve">p.prever </v>
      </c>
      <c r="D864" s="7" t="str">
        <f t="shared" si="190"/>
        <v>é.radiação.solar</v>
      </c>
      <c r="E864" s="10" t="s">
        <v>37</v>
      </c>
      <c r="F864" s="20" t="str">
        <f t="shared" si="194"/>
        <v xml:space="preserve">d.prever </v>
      </c>
      <c r="G864" s="34" t="s">
        <v>758</v>
      </c>
      <c r="H864" s="26" t="s">
        <v>46</v>
      </c>
      <c r="I864" s="29" t="s">
        <v>0</v>
      </c>
      <c r="J864" s="23" t="s">
        <v>0</v>
      </c>
      <c r="K864" s="23" t="s">
        <v>0</v>
      </c>
      <c r="L864" s="23" t="s">
        <v>0</v>
      </c>
      <c r="M864" s="23" t="s">
        <v>0</v>
      </c>
      <c r="N864" s="25" t="s">
        <v>0</v>
      </c>
      <c r="O864" s="23" t="s">
        <v>0</v>
      </c>
      <c r="P864" s="23" t="s">
        <v>0</v>
      </c>
      <c r="Q864" s="23" t="s">
        <v>0</v>
      </c>
      <c r="R864" s="25" t="s">
        <v>0</v>
      </c>
      <c r="S864" s="12" t="s">
        <v>1</v>
      </c>
      <c r="T864" s="12" t="s">
        <v>42</v>
      </c>
      <c r="U864" s="6" t="str">
        <f t="shared" si="191"/>
        <v>Propriedade destinada a prever :    é.radiação.solar</v>
      </c>
      <c r="V864" s="6" t="str">
        <f t="shared" si="192"/>
        <v>Dado para prever :     radiação.solar          Deve ser formatado como (xsd:double)</v>
      </c>
      <c r="W864" s="28" t="s">
        <v>759</v>
      </c>
      <c r="X864" s="22" t="str">
        <f t="shared" si="185"/>
        <v>prev.105</v>
      </c>
      <c r="Y864" s="48" t="str">
        <f t="shared" si="186"/>
        <v xml:space="preserve">É um conceito de prever </v>
      </c>
      <c r="Z864" s="47" t="str">
        <f t="shared" si="193"/>
        <v>Indica la cantidad de energía solar. Medida en vatios por metro cuadrado (W/m²).</v>
      </c>
      <c r="AA864" s="50" t="str">
        <f t="shared" si="187"/>
        <v>null</v>
      </c>
      <c r="AB864" s="51" t="s">
        <v>0</v>
      </c>
      <c r="AC864" s="50" t="str">
        <f t="shared" si="188"/>
        <v>null</v>
      </c>
      <c r="AD864" s="51" t="s">
        <v>0</v>
      </c>
    </row>
    <row r="865" spans="1:30" s="31" customFormat="1" ht="6" customHeight="1" x14ac:dyDescent="0.25">
      <c r="A865" s="4">
        <v>865</v>
      </c>
      <c r="B865" s="11" t="s">
        <v>36</v>
      </c>
      <c r="C865" s="27" t="str">
        <f t="shared" si="189"/>
        <v xml:space="preserve">p.prever </v>
      </c>
      <c r="D865" s="7" t="str">
        <f t="shared" si="190"/>
        <v>é.pressão.atmosférica</v>
      </c>
      <c r="E865" s="10" t="s">
        <v>37</v>
      </c>
      <c r="F865" s="20" t="str">
        <f t="shared" si="194"/>
        <v xml:space="preserve">d.prever </v>
      </c>
      <c r="G865" s="34" t="s">
        <v>735</v>
      </c>
      <c r="H865" s="26" t="s">
        <v>46</v>
      </c>
      <c r="I865" s="29" t="s">
        <v>0</v>
      </c>
      <c r="J865" s="23" t="s">
        <v>0</v>
      </c>
      <c r="K865" s="23" t="s">
        <v>0</v>
      </c>
      <c r="L865" s="23" t="s">
        <v>0</v>
      </c>
      <c r="M865" s="23" t="s">
        <v>0</v>
      </c>
      <c r="N865" s="25" t="s">
        <v>0</v>
      </c>
      <c r="O865" s="23" t="s">
        <v>0</v>
      </c>
      <c r="P865" s="23" t="s">
        <v>0</v>
      </c>
      <c r="Q865" s="23" t="s">
        <v>0</v>
      </c>
      <c r="R865" s="25" t="s">
        <v>0</v>
      </c>
      <c r="S865" s="12" t="s">
        <v>1</v>
      </c>
      <c r="T865" s="12" t="s">
        <v>42</v>
      </c>
      <c r="U865" s="6" t="str">
        <f t="shared" si="191"/>
        <v>Propriedade destinada a prever :    é.pressão.atmosférica</v>
      </c>
      <c r="V865" s="6" t="str">
        <f t="shared" si="192"/>
        <v>Dado para prever :     pressão.atmosférica          Deve ser formatado como (xsd:double)</v>
      </c>
      <c r="W865" s="28" t="s">
        <v>736</v>
      </c>
      <c r="X865" s="22" t="str">
        <f t="shared" si="185"/>
        <v>prev.106</v>
      </c>
      <c r="Y865" s="48" t="str">
        <f t="shared" si="186"/>
        <v xml:space="preserve">É um conceito de prever </v>
      </c>
      <c r="Z865" s="47" t="str">
        <f t="shared" si="193"/>
        <v>Indica la presión atmosférica. Medido en unidades como pascal (Pa), milibar (mb) o milímetros de mercurio (mmHg).</v>
      </c>
      <c r="AA865" s="50" t="str">
        <f t="shared" si="187"/>
        <v>null</v>
      </c>
      <c r="AB865" s="51" t="s">
        <v>0</v>
      </c>
      <c r="AC865" s="50" t="str">
        <f t="shared" si="188"/>
        <v>null</v>
      </c>
      <c r="AD865" s="51" t="s">
        <v>0</v>
      </c>
    </row>
    <row r="866" spans="1:30" ht="6" customHeight="1" x14ac:dyDescent="0.25">
      <c r="A866" s="4">
        <v>866</v>
      </c>
      <c r="B866" s="11" t="s">
        <v>36</v>
      </c>
      <c r="C866" s="27" t="str">
        <f t="shared" si="189"/>
        <v xml:space="preserve">p.prever </v>
      </c>
      <c r="D866" s="7" t="str">
        <f t="shared" si="190"/>
        <v>é.temperatura</v>
      </c>
      <c r="E866" s="10" t="s">
        <v>37</v>
      </c>
      <c r="F866" s="20" t="str">
        <f>F864</f>
        <v xml:space="preserve">d.prever </v>
      </c>
      <c r="G866" s="34" t="s">
        <v>720</v>
      </c>
      <c r="H866" s="26" t="s">
        <v>46</v>
      </c>
      <c r="I866" s="29" t="s">
        <v>0</v>
      </c>
      <c r="J866" s="23" t="s">
        <v>0</v>
      </c>
      <c r="K866" s="23" t="s">
        <v>0</v>
      </c>
      <c r="L866" s="23" t="s">
        <v>0</v>
      </c>
      <c r="M866" s="23" t="s">
        <v>0</v>
      </c>
      <c r="N866" s="25" t="s">
        <v>0</v>
      </c>
      <c r="O866" s="23" t="s">
        <v>0</v>
      </c>
      <c r="P866" s="23" t="s">
        <v>0</v>
      </c>
      <c r="Q866" s="23" t="s">
        <v>0</v>
      </c>
      <c r="R866" s="25" t="s">
        <v>0</v>
      </c>
      <c r="S866" s="12" t="s">
        <v>1</v>
      </c>
      <c r="T866" s="12" t="s">
        <v>42</v>
      </c>
      <c r="U866" s="6" t="str">
        <f t="shared" si="191"/>
        <v>Propriedade destinada a prever :    é.temperatura</v>
      </c>
      <c r="V866" s="6" t="str">
        <f t="shared" si="192"/>
        <v>Dado para prever :     temperatura          Deve ser formatado como (xsd:double)</v>
      </c>
      <c r="W866" s="28" t="s">
        <v>741</v>
      </c>
      <c r="X866" s="22" t="str">
        <f t="shared" si="185"/>
        <v>prev.107</v>
      </c>
      <c r="Y866" s="48" t="str">
        <f t="shared" si="186"/>
        <v xml:space="preserve">É um conceito de prever </v>
      </c>
      <c r="Z866" s="47" t="str">
        <f t="shared" si="193"/>
        <v>Indica la temperatura del aire.</v>
      </c>
      <c r="AA866" s="50" t="str">
        <f t="shared" si="187"/>
        <v>null</v>
      </c>
      <c r="AB866" s="51" t="s">
        <v>0</v>
      </c>
      <c r="AC866" s="50" t="str">
        <f t="shared" si="188"/>
        <v>null</v>
      </c>
      <c r="AD866" s="51" t="s">
        <v>0</v>
      </c>
    </row>
    <row r="867" spans="1:30" ht="6" customHeight="1" x14ac:dyDescent="0.25">
      <c r="A867" s="4">
        <v>867</v>
      </c>
      <c r="B867" s="11" t="s">
        <v>36</v>
      </c>
      <c r="C867" s="27" t="str">
        <f t="shared" si="189"/>
        <v xml:space="preserve">p.prever </v>
      </c>
      <c r="D867" s="7" t="str">
        <f t="shared" si="190"/>
        <v>é.sensação.térmica</v>
      </c>
      <c r="E867" s="10" t="s">
        <v>37</v>
      </c>
      <c r="F867" s="20" t="str">
        <f>F865</f>
        <v xml:space="preserve">d.prever </v>
      </c>
      <c r="G867" s="34" t="s">
        <v>1779</v>
      </c>
      <c r="H867" s="26" t="s">
        <v>46</v>
      </c>
      <c r="I867" s="29" t="s">
        <v>0</v>
      </c>
      <c r="J867" s="23" t="s">
        <v>0</v>
      </c>
      <c r="K867" s="23" t="s">
        <v>0</v>
      </c>
      <c r="L867" s="23" t="s">
        <v>0</v>
      </c>
      <c r="M867" s="23" t="s">
        <v>0</v>
      </c>
      <c r="N867" s="25" t="s">
        <v>0</v>
      </c>
      <c r="O867" s="23" t="s">
        <v>0</v>
      </c>
      <c r="P867" s="23" t="s">
        <v>0</v>
      </c>
      <c r="Q867" s="23" t="s">
        <v>0</v>
      </c>
      <c r="R867" s="25" t="s">
        <v>0</v>
      </c>
      <c r="S867" s="12" t="s">
        <v>1</v>
      </c>
      <c r="T867" s="12" t="s">
        <v>42</v>
      </c>
      <c r="U867" s="6" t="str">
        <f t="shared" si="191"/>
        <v>Propriedade destinada a prever :    é.sensação.térmica</v>
      </c>
      <c r="V867" s="6" t="str">
        <f t="shared" si="192"/>
        <v>Dado para prever :     sensação.térmica          Deve ser formatado como (xsd:double)</v>
      </c>
      <c r="W867" s="28" t="s">
        <v>1780</v>
      </c>
      <c r="X867" s="22" t="str">
        <f t="shared" si="185"/>
        <v>prev.108</v>
      </c>
      <c r="Y867" s="48" t="str">
        <f t="shared" si="186"/>
        <v xml:space="preserve">É um conceito de prever </v>
      </c>
      <c r="Z867" s="47" t="str">
        <f t="shared" si="193"/>
        <v>Indica la sensación térmica.</v>
      </c>
      <c r="AA867" s="50" t="str">
        <f t="shared" si="187"/>
        <v>null</v>
      </c>
      <c r="AB867" s="51" t="s">
        <v>0</v>
      </c>
      <c r="AC867" s="50" t="str">
        <f t="shared" si="188"/>
        <v>null</v>
      </c>
      <c r="AD867" s="51" t="s">
        <v>0</v>
      </c>
    </row>
    <row r="868" spans="1:30" ht="6" customHeight="1" x14ac:dyDescent="0.25">
      <c r="A868" s="4">
        <v>868</v>
      </c>
      <c r="B868" s="11" t="s">
        <v>36</v>
      </c>
      <c r="C868" s="27" t="str">
        <f t="shared" si="189"/>
        <v xml:space="preserve">p.prever </v>
      </c>
      <c r="D868" s="7" t="str">
        <f t="shared" si="190"/>
        <v>é.umidade.relativa</v>
      </c>
      <c r="E868" s="10" t="s">
        <v>37</v>
      </c>
      <c r="F868" s="20" t="str">
        <f>F867</f>
        <v xml:space="preserve">d.prever </v>
      </c>
      <c r="G868" s="34" t="s">
        <v>721</v>
      </c>
      <c r="H868" s="26" t="s">
        <v>46</v>
      </c>
      <c r="I868" s="29" t="s">
        <v>0</v>
      </c>
      <c r="J868" s="23" t="s">
        <v>0</v>
      </c>
      <c r="K868" s="23" t="s">
        <v>0</v>
      </c>
      <c r="L868" s="23" t="s">
        <v>0</v>
      </c>
      <c r="M868" s="23" t="s">
        <v>0</v>
      </c>
      <c r="N868" s="25" t="s">
        <v>0</v>
      </c>
      <c r="O868" s="23" t="s">
        <v>0</v>
      </c>
      <c r="P868" s="23" t="s">
        <v>0</v>
      </c>
      <c r="Q868" s="23" t="s">
        <v>0</v>
      </c>
      <c r="R868" s="25" t="s">
        <v>0</v>
      </c>
      <c r="S868" s="12" t="s">
        <v>1</v>
      </c>
      <c r="T868" s="12" t="s">
        <v>42</v>
      </c>
      <c r="U868" s="6" t="str">
        <f t="shared" si="191"/>
        <v>Propriedade destinada a prever :    é.umidade.relativa</v>
      </c>
      <c r="V868" s="6" t="str">
        <f t="shared" si="192"/>
        <v>Dado para prever :     umidade.relativa          Deve ser formatado como (xsd:double)</v>
      </c>
      <c r="W868" s="28" t="s">
        <v>725</v>
      </c>
      <c r="X868" s="22" t="str">
        <f t="shared" si="185"/>
        <v>prev.109</v>
      </c>
      <c r="Y868" s="48" t="str">
        <f t="shared" si="186"/>
        <v xml:space="preserve">É um conceito de prever </v>
      </c>
      <c r="Z868" s="47" t="str">
        <f t="shared" si="193"/>
        <v>Indica la unidad relativa de aire.</v>
      </c>
      <c r="AA868" s="50" t="str">
        <f t="shared" si="187"/>
        <v>null</v>
      </c>
      <c r="AB868" s="51" t="s">
        <v>0</v>
      </c>
      <c r="AC868" s="50" t="str">
        <f t="shared" si="188"/>
        <v>null</v>
      </c>
      <c r="AD868" s="51" t="s">
        <v>0</v>
      </c>
    </row>
    <row r="869" spans="1:30" ht="6" customHeight="1" x14ac:dyDescent="0.25">
      <c r="A869" s="4">
        <v>869</v>
      </c>
      <c r="B869" s="11" t="s">
        <v>36</v>
      </c>
      <c r="C869" s="27" t="str">
        <f t="shared" si="189"/>
        <v xml:space="preserve">p.prever </v>
      </c>
      <c r="D869" s="7" t="str">
        <f t="shared" si="190"/>
        <v>é.qualidade.do.ar</v>
      </c>
      <c r="E869" s="10" t="s">
        <v>37</v>
      </c>
      <c r="F869" s="20" t="str">
        <f>F868</f>
        <v xml:space="preserve">d.prever </v>
      </c>
      <c r="G869" s="34" t="s">
        <v>726</v>
      </c>
      <c r="H869" s="26" t="s">
        <v>46</v>
      </c>
      <c r="I869" s="29" t="s">
        <v>0</v>
      </c>
      <c r="J869" s="23" t="s">
        <v>0</v>
      </c>
      <c r="K869" s="23" t="s">
        <v>0</v>
      </c>
      <c r="L869" s="23" t="s">
        <v>0</v>
      </c>
      <c r="M869" s="23" t="s">
        <v>0</v>
      </c>
      <c r="N869" s="25" t="s">
        <v>0</v>
      </c>
      <c r="O869" s="23" t="s">
        <v>0</v>
      </c>
      <c r="P869" s="23" t="s">
        <v>0</v>
      </c>
      <c r="Q869" s="23" t="s">
        <v>0</v>
      </c>
      <c r="R869" s="25" t="s">
        <v>0</v>
      </c>
      <c r="S869" s="12" t="s">
        <v>1</v>
      </c>
      <c r="T869" s="12" t="s">
        <v>42</v>
      </c>
      <c r="U869" s="6" t="str">
        <f t="shared" si="191"/>
        <v>Propriedade destinada a prever :    é.qualidade.do.ar</v>
      </c>
      <c r="V869" s="6" t="str">
        <f t="shared" si="192"/>
        <v>Dado para prever :     qualidade.do.ar          Deve ser formatado como (xsd:double)</v>
      </c>
      <c r="W869" s="28" t="s">
        <v>729</v>
      </c>
      <c r="X869" s="22" t="str">
        <f t="shared" si="185"/>
        <v>prev.110</v>
      </c>
      <c r="Y869" s="48" t="str">
        <f t="shared" si="186"/>
        <v xml:space="preserve">É um conceito de prever </v>
      </c>
      <c r="Z869" s="47" t="str">
        <f t="shared" si="193"/>
        <v>El AQI (Índice de Calidad del Aire) es un índice que representa la calidad del aire. Necesita sensores tipo Gaia para detectar partículas nocivas para la salud y que puedan transmitir datos.</v>
      </c>
      <c r="AA869" s="50" t="str">
        <f t="shared" si="187"/>
        <v>null</v>
      </c>
      <c r="AB869" s="51" t="s">
        <v>0</v>
      </c>
      <c r="AC869" s="50" t="str">
        <f t="shared" si="188"/>
        <v>null</v>
      </c>
      <c r="AD869" s="51" t="s">
        <v>0</v>
      </c>
    </row>
    <row r="870" spans="1:30" ht="6" customHeight="1" x14ac:dyDescent="0.25">
      <c r="A870" s="4">
        <v>870</v>
      </c>
      <c r="B870" s="11" t="s">
        <v>36</v>
      </c>
      <c r="C870" s="27" t="str">
        <f t="shared" si="189"/>
        <v xml:space="preserve">p.prever </v>
      </c>
      <c r="D870" s="7" t="str">
        <f t="shared" si="190"/>
        <v>é.hora.utc</v>
      </c>
      <c r="E870" s="10" t="s">
        <v>37</v>
      </c>
      <c r="F870" s="20" t="str">
        <f>F868</f>
        <v xml:space="preserve">d.prever </v>
      </c>
      <c r="G870" s="34" t="s">
        <v>1781</v>
      </c>
      <c r="H870" s="26" t="s">
        <v>43</v>
      </c>
      <c r="I870" s="29" t="s">
        <v>0</v>
      </c>
      <c r="J870" s="23" t="s">
        <v>0</v>
      </c>
      <c r="K870" s="23" t="s">
        <v>0</v>
      </c>
      <c r="L870" s="23" t="s">
        <v>0</v>
      </c>
      <c r="M870" s="23" t="s">
        <v>0</v>
      </c>
      <c r="N870" s="25" t="s">
        <v>0</v>
      </c>
      <c r="O870" s="23" t="s">
        <v>0</v>
      </c>
      <c r="P870" s="23" t="s">
        <v>0</v>
      </c>
      <c r="Q870" s="23" t="s">
        <v>0</v>
      </c>
      <c r="R870" s="25" t="s">
        <v>0</v>
      </c>
      <c r="S870" s="12" t="s">
        <v>1</v>
      </c>
      <c r="T870" s="12" t="s">
        <v>42</v>
      </c>
      <c r="U870" s="6" t="str">
        <f t="shared" si="191"/>
        <v>Propriedade destinada a prever :    é.hora.utc</v>
      </c>
      <c r="V870" s="6" t="str">
        <f t="shared" si="192"/>
        <v>Dado para prever :     hora.utc          Deve ser formatado como (xsd:integer)</v>
      </c>
      <c r="W870" s="28" t="s">
        <v>1778</v>
      </c>
      <c r="X870" s="22" t="str">
        <f t="shared" si="185"/>
        <v>prev.111</v>
      </c>
      <c r="Y870" s="48" t="str">
        <f t="shared" si="186"/>
        <v xml:space="preserve">É um conceito de prever </v>
      </c>
      <c r="Z870" s="47" t="str">
        <f t="shared" si="193"/>
        <v>Curva IDF, intensidad, duración y frecuencia de precipitaciones.  La curva relaciona el Volumen de lluvia en mm/h, la Duración y Probabilidad de que ocurra el evento como el Tiempo de Retorno en años (10 años, 50 años, etc.), Utilizado para el cálculo de redes.</v>
      </c>
      <c r="AA870" s="50" t="str">
        <f t="shared" si="187"/>
        <v>null</v>
      </c>
      <c r="AB870" s="51" t="s">
        <v>0</v>
      </c>
      <c r="AC870" s="50" t="str">
        <f t="shared" si="188"/>
        <v>null</v>
      </c>
      <c r="AD870" s="51" t="s">
        <v>0</v>
      </c>
    </row>
    <row r="871" spans="1:30" ht="6" customHeight="1" x14ac:dyDescent="0.25">
      <c r="A871" s="4">
        <v>871</v>
      </c>
      <c r="B871" s="11" t="s">
        <v>36</v>
      </c>
      <c r="C871" s="27" t="str">
        <f t="shared" si="189"/>
        <v xml:space="preserve">p.prever </v>
      </c>
      <c r="D871" s="7" t="str">
        <f t="shared" si="190"/>
        <v>é.curva.idf</v>
      </c>
      <c r="E871" s="10" t="s">
        <v>37</v>
      </c>
      <c r="F871" s="20" t="str">
        <f>F869</f>
        <v xml:space="preserve">d.prever </v>
      </c>
      <c r="G871" s="34" t="s">
        <v>1777</v>
      </c>
      <c r="H871" s="26" t="s">
        <v>46</v>
      </c>
      <c r="I871" s="29" t="s">
        <v>0</v>
      </c>
      <c r="J871" s="23" t="s">
        <v>0</v>
      </c>
      <c r="K871" s="23" t="s">
        <v>0</v>
      </c>
      <c r="L871" s="23" t="s">
        <v>0</v>
      </c>
      <c r="M871" s="23" t="s">
        <v>0</v>
      </c>
      <c r="N871" s="25" t="s">
        <v>0</v>
      </c>
      <c r="O871" s="23" t="s">
        <v>0</v>
      </c>
      <c r="P871" s="23" t="s">
        <v>0</v>
      </c>
      <c r="Q871" s="23" t="s">
        <v>0</v>
      </c>
      <c r="R871" s="25" t="s">
        <v>0</v>
      </c>
      <c r="S871" s="12" t="s">
        <v>1</v>
      </c>
      <c r="T871" s="12" t="s">
        <v>42</v>
      </c>
      <c r="U871" s="6" t="str">
        <f t="shared" si="191"/>
        <v>Propriedade destinada a prever :    é.curva.idf</v>
      </c>
      <c r="V871" s="6" t="str">
        <f t="shared" si="192"/>
        <v>Dado para prever :     curva.idf          Deve ser formatado como (xsd:double)</v>
      </c>
      <c r="W871" s="28" t="s">
        <v>1782</v>
      </c>
      <c r="X871" s="22" t="str">
        <f t="shared" si="185"/>
        <v>prev.112</v>
      </c>
      <c r="Y871" s="48" t="str">
        <f t="shared" si="186"/>
        <v xml:space="preserve">É um conceito de prever </v>
      </c>
      <c r="Z871" s="47" t="str">
        <f t="shared" si="193"/>
        <v>Hora en UTC del día para las tablas de duración meteorológica.</v>
      </c>
      <c r="AA871" s="50" t="str">
        <f t="shared" si="187"/>
        <v>null</v>
      </c>
      <c r="AB871" s="51" t="s">
        <v>0</v>
      </c>
      <c r="AC871" s="50" t="str">
        <f t="shared" si="188"/>
        <v>null</v>
      </c>
      <c r="AD871" s="51" t="s">
        <v>0</v>
      </c>
    </row>
    <row r="872" spans="1:30" s="31" customFormat="1" ht="6" customHeight="1" x14ac:dyDescent="0.25">
      <c r="A872" s="4">
        <v>872</v>
      </c>
      <c r="B872" s="11" t="s">
        <v>36</v>
      </c>
      <c r="C872" s="30" t="str">
        <f t="shared" si="189"/>
        <v>p.produzir</v>
      </c>
      <c r="D872" s="7" t="str">
        <f t="shared" si="190"/>
        <v>é.produtor</v>
      </c>
      <c r="E872" s="10" t="s">
        <v>37</v>
      </c>
      <c r="F872" s="19" t="s">
        <v>978</v>
      </c>
      <c r="G872" s="34" t="s">
        <v>980</v>
      </c>
      <c r="H872" s="5" t="s">
        <v>38</v>
      </c>
      <c r="I872" s="29" t="s">
        <v>0</v>
      </c>
      <c r="J872" s="23" t="s">
        <v>0</v>
      </c>
      <c r="K872" s="23" t="s">
        <v>0</v>
      </c>
      <c r="L872" s="23" t="s">
        <v>0</v>
      </c>
      <c r="M872" s="23" t="s">
        <v>0</v>
      </c>
      <c r="N872" s="25" t="s">
        <v>0</v>
      </c>
      <c r="O872" s="23" t="s">
        <v>0</v>
      </c>
      <c r="P872" s="23" t="s">
        <v>0</v>
      </c>
      <c r="Q872" s="23" t="s">
        <v>0</v>
      </c>
      <c r="R872" s="25" t="s">
        <v>0</v>
      </c>
      <c r="S872" s="12" t="s">
        <v>1</v>
      </c>
      <c r="T872" s="12" t="s">
        <v>42</v>
      </c>
      <c r="U872" s="6" t="str">
        <f t="shared" si="191"/>
        <v>Propriedade destinada a produzir:    é.produtor</v>
      </c>
      <c r="V872" s="6" t="str">
        <f t="shared" si="192"/>
        <v>Dado para produzir:     produtor          Deve ser formatado como (xsd:string)</v>
      </c>
      <c r="W872" s="28" t="s">
        <v>982</v>
      </c>
      <c r="X872" s="22" t="str">
        <f t="shared" si="185"/>
        <v>prod.100</v>
      </c>
      <c r="Y872" s="48" t="str">
        <f t="shared" si="186"/>
        <v>É um conceito de produzir</v>
      </c>
      <c r="Z872" s="47" t="str">
        <f t="shared" si="193"/>
        <v>Identifica al agente o entidad que produce.</v>
      </c>
      <c r="AA872" s="50" t="str">
        <f t="shared" si="187"/>
        <v>null</v>
      </c>
      <c r="AB872" s="51" t="s">
        <v>0</v>
      </c>
      <c r="AC872" s="50" t="str">
        <f t="shared" si="188"/>
        <v>null</v>
      </c>
      <c r="AD872" s="51" t="s">
        <v>0</v>
      </c>
    </row>
    <row r="873" spans="1:30" s="31" customFormat="1" ht="6" customHeight="1" x14ac:dyDescent="0.25">
      <c r="A873" s="4">
        <v>873</v>
      </c>
      <c r="B873" s="11" t="s">
        <v>36</v>
      </c>
      <c r="C873" s="27" t="str">
        <f t="shared" si="189"/>
        <v>p.produzir</v>
      </c>
      <c r="D873" s="7" t="str">
        <f t="shared" si="190"/>
        <v>é.produzido</v>
      </c>
      <c r="E873" s="10" t="s">
        <v>37</v>
      </c>
      <c r="F873" s="20" t="str">
        <f>F872</f>
        <v>d.produzir</v>
      </c>
      <c r="G873" s="34" t="s">
        <v>979</v>
      </c>
      <c r="H873" s="5" t="s">
        <v>38</v>
      </c>
      <c r="I873" s="29" t="s">
        <v>0</v>
      </c>
      <c r="J873" s="23" t="s">
        <v>0</v>
      </c>
      <c r="K873" s="23" t="s">
        <v>0</v>
      </c>
      <c r="L873" s="23" t="s">
        <v>0</v>
      </c>
      <c r="M873" s="23" t="s">
        <v>0</v>
      </c>
      <c r="N873" s="25" t="s">
        <v>0</v>
      </c>
      <c r="O873" s="23" t="s">
        <v>0</v>
      </c>
      <c r="P873" s="23" t="s">
        <v>0</v>
      </c>
      <c r="Q873" s="23" t="s">
        <v>0</v>
      </c>
      <c r="R873" s="25" t="s">
        <v>0</v>
      </c>
      <c r="S873" s="12" t="s">
        <v>1</v>
      </c>
      <c r="T873" s="12" t="s">
        <v>42</v>
      </c>
      <c r="U873" s="6" t="str">
        <f t="shared" si="191"/>
        <v>Propriedade destinada a produzir:    é.produzido</v>
      </c>
      <c r="V873" s="6" t="str">
        <f t="shared" si="192"/>
        <v>Dado para produzir:     produzido          Deve ser formatado como (xsd:string)</v>
      </c>
      <c r="W873" s="28" t="s">
        <v>984</v>
      </c>
      <c r="X873" s="22" t="str">
        <f t="shared" si="185"/>
        <v>prod.101</v>
      </c>
      <c r="Y873" s="48" t="str">
        <f t="shared" si="186"/>
        <v>É um conceito de produzir</v>
      </c>
      <c r="Z873" s="47" t="str">
        <f t="shared" si="193"/>
        <v>Identifica el artículo producido.</v>
      </c>
      <c r="AA873" s="50" t="str">
        <f t="shared" si="187"/>
        <v>null</v>
      </c>
      <c r="AB873" s="51" t="s">
        <v>0</v>
      </c>
      <c r="AC873" s="50" t="str">
        <f t="shared" si="188"/>
        <v>null</v>
      </c>
      <c r="AD873" s="51" t="s">
        <v>0</v>
      </c>
    </row>
    <row r="874" spans="1:30" s="31" customFormat="1" ht="6" customHeight="1" x14ac:dyDescent="0.25">
      <c r="A874" s="4">
        <v>874</v>
      </c>
      <c r="B874" s="11" t="s">
        <v>36</v>
      </c>
      <c r="C874" s="27" t="str">
        <f t="shared" si="189"/>
        <v>p.produzir</v>
      </c>
      <c r="D874" s="7" t="str">
        <f t="shared" si="190"/>
        <v>é.produtividade</v>
      </c>
      <c r="E874" s="10" t="s">
        <v>37</v>
      </c>
      <c r="F874" s="20" t="str">
        <f>F873</f>
        <v>d.produzir</v>
      </c>
      <c r="G874" s="34" t="s">
        <v>981</v>
      </c>
      <c r="H874" s="5" t="s">
        <v>38</v>
      </c>
      <c r="I874" s="29" t="s">
        <v>0</v>
      </c>
      <c r="J874" s="23" t="s">
        <v>0</v>
      </c>
      <c r="K874" s="23" t="s">
        <v>0</v>
      </c>
      <c r="L874" s="23" t="s">
        <v>0</v>
      </c>
      <c r="M874" s="23" t="s">
        <v>0</v>
      </c>
      <c r="N874" s="25" t="s">
        <v>0</v>
      </c>
      <c r="O874" s="23" t="s">
        <v>0</v>
      </c>
      <c r="P874" s="23" t="s">
        <v>0</v>
      </c>
      <c r="Q874" s="23" t="s">
        <v>0</v>
      </c>
      <c r="R874" s="25" t="s">
        <v>0</v>
      </c>
      <c r="S874" s="12" t="s">
        <v>1</v>
      </c>
      <c r="T874" s="12" t="s">
        <v>42</v>
      </c>
      <c r="U874" s="6" t="str">
        <f t="shared" si="191"/>
        <v>Propriedade destinada a produzir:    é.produtividade</v>
      </c>
      <c r="V874" s="6" t="str">
        <f t="shared" si="192"/>
        <v>Dado para produzir:     produtividade          Deve ser formatado como (xsd:string)</v>
      </c>
      <c r="W874" s="28" t="s">
        <v>983</v>
      </c>
      <c r="X874" s="22" t="str">
        <f t="shared" si="185"/>
        <v>prod.102</v>
      </c>
      <c r="Y874" s="48" t="str">
        <f t="shared" si="186"/>
        <v>É um conceito de produzir</v>
      </c>
      <c r="Z874" s="47" t="str">
        <f t="shared" si="193"/>
        <v>Valor de eficiencia de producción.</v>
      </c>
      <c r="AA874" s="50" t="str">
        <f t="shared" si="187"/>
        <v>null</v>
      </c>
      <c r="AB874" s="51" t="s">
        <v>0</v>
      </c>
      <c r="AC874" s="50" t="str">
        <f t="shared" si="188"/>
        <v>null</v>
      </c>
      <c r="AD874" s="51" t="s">
        <v>0</v>
      </c>
    </row>
    <row r="875" spans="1:30" s="31" customFormat="1" ht="6" customHeight="1" x14ac:dyDescent="0.25">
      <c r="A875" s="4">
        <v>875</v>
      </c>
      <c r="B875" s="11" t="s">
        <v>36</v>
      </c>
      <c r="C875" s="27" t="str">
        <f t="shared" si="189"/>
        <v>p.produzir</v>
      </c>
      <c r="D875" s="7" t="str">
        <f t="shared" si="190"/>
        <v>é.içado</v>
      </c>
      <c r="E875" s="10" t="s">
        <v>37</v>
      </c>
      <c r="F875" s="20" t="str">
        <f>F874</f>
        <v>d.produzir</v>
      </c>
      <c r="G875" s="34" t="s">
        <v>1018</v>
      </c>
      <c r="H875" s="5" t="s">
        <v>38</v>
      </c>
      <c r="I875" s="29" t="s">
        <v>0</v>
      </c>
      <c r="J875" s="23" t="s">
        <v>0</v>
      </c>
      <c r="K875" s="23" t="s">
        <v>0</v>
      </c>
      <c r="L875" s="23" t="s">
        <v>0</v>
      </c>
      <c r="M875" s="23" t="s">
        <v>0</v>
      </c>
      <c r="N875" s="25" t="s">
        <v>0</v>
      </c>
      <c r="O875" s="23" t="s">
        <v>0</v>
      </c>
      <c r="P875" s="23" t="s">
        <v>0</v>
      </c>
      <c r="Q875" s="23" t="s">
        <v>0</v>
      </c>
      <c r="R875" s="25" t="s">
        <v>0</v>
      </c>
      <c r="S875" s="12" t="s">
        <v>1</v>
      </c>
      <c r="T875" s="12" t="s">
        <v>42</v>
      </c>
      <c r="U875" s="6" t="str">
        <f t="shared" si="191"/>
        <v>Propriedade destinada a produzir:    é.içado</v>
      </c>
      <c r="V875" s="6" t="str">
        <f t="shared" si="192"/>
        <v>Dado para produzir:     içado          Deve ser formatado como (xsd:string)</v>
      </c>
      <c r="W875" s="28" t="s">
        <v>2037</v>
      </c>
      <c r="X875" s="22" t="str">
        <f t="shared" si="185"/>
        <v>prod.103</v>
      </c>
      <c r="Y875" s="48" t="str">
        <f t="shared" si="186"/>
        <v>É um conceito de produzir</v>
      </c>
      <c r="Z875" s="47" t="str">
        <f t="shared" si="193"/>
        <v>Afirma que la producción del objeto implica levantar por algún medio.</v>
      </c>
      <c r="AA875" s="50" t="str">
        <f t="shared" si="187"/>
        <v>null</v>
      </c>
      <c r="AB875" s="51" t="s">
        <v>0</v>
      </c>
      <c r="AC875" s="50" t="str">
        <f t="shared" si="188"/>
        <v>null</v>
      </c>
      <c r="AD875" s="51" t="s">
        <v>0</v>
      </c>
    </row>
    <row r="876" spans="1:30" s="31" customFormat="1" ht="6" customHeight="1" x14ac:dyDescent="0.25">
      <c r="A876" s="4">
        <v>876</v>
      </c>
      <c r="B876" s="11" t="s">
        <v>36</v>
      </c>
      <c r="C876" s="27" t="str">
        <f t="shared" si="189"/>
        <v>p.produzir</v>
      </c>
      <c r="D876" s="7" t="str">
        <f t="shared" si="190"/>
        <v>é.temporário</v>
      </c>
      <c r="E876" s="10" t="s">
        <v>37</v>
      </c>
      <c r="F876" s="20" t="str">
        <f>F874</f>
        <v>d.produzir</v>
      </c>
      <c r="G876" s="34" t="s">
        <v>1019</v>
      </c>
      <c r="H876" s="5" t="s">
        <v>38</v>
      </c>
      <c r="I876" s="29" t="s">
        <v>0</v>
      </c>
      <c r="J876" s="23" t="s">
        <v>0</v>
      </c>
      <c r="K876" s="23" t="s">
        <v>0</v>
      </c>
      <c r="L876" s="23" t="s">
        <v>0</v>
      </c>
      <c r="M876" s="23" t="s">
        <v>0</v>
      </c>
      <c r="N876" s="25" t="s">
        <v>0</v>
      </c>
      <c r="O876" s="23" t="s">
        <v>0</v>
      </c>
      <c r="P876" s="23" t="s">
        <v>0</v>
      </c>
      <c r="Q876" s="23" t="s">
        <v>0</v>
      </c>
      <c r="R876" s="25" t="s">
        <v>0</v>
      </c>
      <c r="S876" s="12" t="s">
        <v>1</v>
      </c>
      <c r="T876" s="12" t="s">
        <v>42</v>
      </c>
      <c r="U876" s="6" t="str">
        <f t="shared" si="191"/>
        <v>Propriedade destinada a produzir:    é.temporário</v>
      </c>
      <c r="V876" s="6" t="str">
        <f t="shared" si="192"/>
        <v>Dado para produzir:     temporário          Deve ser formatado como (xsd:string)</v>
      </c>
      <c r="W876" s="28" t="s">
        <v>2038</v>
      </c>
      <c r="X876" s="22" t="str">
        <f t="shared" si="185"/>
        <v>prod.104</v>
      </c>
      <c r="Y876" s="48" t="str">
        <f t="shared" si="186"/>
        <v>É um conceito de produzir</v>
      </c>
      <c r="Z876" s="47" t="str">
        <f t="shared" si="193"/>
        <v>Establece que el objeto producido tendrá existencia temporal y tendrá que ser eliminado.</v>
      </c>
      <c r="AA876" s="50" t="str">
        <f t="shared" si="187"/>
        <v>null</v>
      </c>
      <c r="AB876" s="51" t="s">
        <v>0</v>
      </c>
      <c r="AC876" s="50" t="str">
        <f t="shared" si="188"/>
        <v>null</v>
      </c>
      <c r="AD876" s="51" t="s">
        <v>0</v>
      </c>
    </row>
    <row r="877" spans="1:30" s="31" customFormat="1" ht="6" customHeight="1" x14ac:dyDescent="0.25">
      <c r="A877" s="4">
        <v>877</v>
      </c>
      <c r="B877" s="11" t="s">
        <v>36</v>
      </c>
      <c r="C877" s="27" t="str">
        <f t="shared" si="189"/>
        <v>p.produzir</v>
      </c>
      <c r="D877" s="7" t="str">
        <f t="shared" si="190"/>
        <v>é.perigoso</v>
      </c>
      <c r="E877" s="10" t="s">
        <v>37</v>
      </c>
      <c r="F877" s="20" t="str">
        <f>F875</f>
        <v>d.produzir</v>
      </c>
      <c r="G877" s="34" t="s">
        <v>2035</v>
      </c>
      <c r="H877" s="5" t="s">
        <v>38</v>
      </c>
      <c r="I877" s="29" t="s">
        <v>0</v>
      </c>
      <c r="J877" s="23" t="s">
        <v>0</v>
      </c>
      <c r="K877" s="23" t="s">
        <v>0</v>
      </c>
      <c r="L877" s="23" t="s">
        <v>0</v>
      </c>
      <c r="M877" s="23" t="s">
        <v>0</v>
      </c>
      <c r="N877" s="25" t="s">
        <v>0</v>
      </c>
      <c r="O877" s="23" t="s">
        <v>0</v>
      </c>
      <c r="P877" s="23" t="s">
        <v>0</v>
      </c>
      <c r="Q877" s="23" t="s">
        <v>0</v>
      </c>
      <c r="R877" s="25" t="s">
        <v>0</v>
      </c>
      <c r="S877" s="12" t="s">
        <v>1</v>
      </c>
      <c r="T877" s="12" t="s">
        <v>42</v>
      </c>
      <c r="U877" s="6" t="str">
        <f t="shared" si="191"/>
        <v>Propriedade destinada a produzir:    é.perigoso</v>
      </c>
      <c r="V877" s="6" t="str">
        <f t="shared" si="192"/>
        <v>Dado para produzir:     perigoso          Deve ser formatado como (xsd:string)</v>
      </c>
      <c r="W877" s="28" t="s">
        <v>2036</v>
      </c>
      <c r="X877" s="22" t="str">
        <f t="shared" si="185"/>
        <v>prod.105</v>
      </c>
      <c r="Y877" s="48" t="str">
        <f t="shared" si="186"/>
        <v>É um conceito de produzir</v>
      </c>
      <c r="Z877" s="47" t="str">
        <f t="shared" si="193"/>
        <v>Declara que la producción del objeto es una actividad peligrosa o de alto riesgo.</v>
      </c>
      <c r="AA877" s="50" t="str">
        <f t="shared" si="187"/>
        <v>null</v>
      </c>
      <c r="AB877" s="51" t="s">
        <v>0</v>
      </c>
      <c r="AC877" s="50" t="str">
        <f t="shared" si="188"/>
        <v>null</v>
      </c>
      <c r="AD877" s="51" t="s">
        <v>0</v>
      </c>
    </row>
    <row r="878" spans="1:30" ht="6" customHeight="1" x14ac:dyDescent="0.25">
      <c r="A878" s="4">
        <v>878</v>
      </c>
      <c r="B878" s="11" t="s">
        <v>36</v>
      </c>
      <c r="C878" s="30" t="str">
        <f t="shared" si="189"/>
        <v>p.projetar</v>
      </c>
      <c r="D878" s="7" t="str">
        <f t="shared" si="190"/>
        <v>é.analista</v>
      </c>
      <c r="E878" s="10" t="s">
        <v>37</v>
      </c>
      <c r="F878" s="19" t="s">
        <v>694</v>
      </c>
      <c r="G878" s="34" t="s">
        <v>610</v>
      </c>
      <c r="H878" s="5" t="s">
        <v>38</v>
      </c>
      <c r="I878" s="29" t="s">
        <v>0</v>
      </c>
      <c r="J878" s="23" t="s">
        <v>0</v>
      </c>
      <c r="K878" s="23" t="s">
        <v>0</v>
      </c>
      <c r="L878" s="23" t="s">
        <v>0</v>
      </c>
      <c r="M878" s="23" t="s">
        <v>0</v>
      </c>
      <c r="N878" s="25" t="s">
        <v>0</v>
      </c>
      <c r="O878" s="23" t="s">
        <v>0</v>
      </c>
      <c r="P878" s="23" t="s">
        <v>0</v>
      </c>
      <c r="Q878" s="23" t="s">
        <v>0</v>
      </c>
      <c r="R878" s="25" t="s">
        <v>0</v>
      </c>
      <c r="S878" s="12" t="s">
        <v>1</v>
      </c>
      <c r="T878" s="12" t="s">
        <v>42</v>
      </c>
      <c r="U878" s="6" t="str">
        <f t="shared" si="191"/>
        <v>Propriedade destinada a projetar:    é.analista</v>
      </c>
      <c r="V878" s="6" t="str">
        <f t="shared" si="192"/>
        <v>Dado para projetar:     analista          Deve ser formatado como (xsd:string)</v>
      </c>
      <c r="W878" s="28" t="s">
        <v>175</v>
      </c>
      <c r="X878" s="22" t="str">
        <f t="shared" si="185"/>
        <v>proj.100</v>
      </c>
      <c r="Y878" s="48" t="str">
        <f t="shared" si="186"/>
        <v>É um conceito de projetar</v>
      </c>
      <c r="Z878" s="47" t="str">
        <f t="shared" si="193"/>
        <v>Identificación del analista del proyecto.</v>
      </c>
      <c r="AA878" s="50" t="str">
        <f t="shared" si="187"/>
        <v>null</v>
      </c>
      <c r="AB878" s="51" t="s">
        <v>0</v>
      </c>
      <c r="AC878" s="50" t="str">
        <f t="shared" si="188"/>
        <v>null</v>
      </c>
      <c r="AD878" s="51" t="s">
        <v>0</v>
      </c>
    </row>
    <row r="879" spans="1:30" ht="6" customHeight="1" x14ac:dyDescent="0.25">
      <c r="A879" s="4">
        <v>879</v>
      </c>
      <c r="B879" s="11" t="s">
        <v>36</v>
      </c>
      <c r="C879" s="27" t="str">
        <f t="shared" si="189"/>
        <v>p.projetar</v>
      </c>
      <c r="D879" s="7" t="str">
        <f t="shared" si="190"/>
        <v>é.autor</v>
      </c>
      <c r="E879" s="10" t="s">
        <v>37</v>
      </c>
      <c r="F879" s="20" t="str">
        <f t="shared" ref="F879:F894" si="195">F878</f>
        <v>d.projetar</v>
      </c>
      <c r="G879" s="34" t="s">
        <v>601</v>
      </c>
      <c r="H879" s="5" t="s">
        <v>38</v>
      </c>
      <c r="I879" s="29" t="s">
        <v>0</v>
      </c>
      <c r="J879" s="23" t="s">
        <v>0</v>
      </c>
      <c r="K879" s="23" t="s">
        <v>0</v>
      </c>
      <c r="L879" s="23" t="s">
        <v>0</v>
      </c>
      <c r="M879" s="23" t="s">
        <v>0</v>
      </c>
      <c r="N879" s="25" t="s">
        <v>0</v>
      </c>
      <c r="O879" s="23" t="s">
        <v>0</v>
      </c>
      <c r="P879" s="23" t="s">
        <v>0</v>
      </c>
      <c r="Q879" s="23" t="s">
        <v>0</v>
      </c>
      <c r="R879" s="25" t="s">
        <v>0</v>
      </c>
      <c r="S879" s="12" t="s">
        <v>1</v>
      </c>
      <c r="T879" s="12" t="s">
        <v>42</v>
      </c>
      <c r="U879" s="6" t="str">
        <f t="shared" si="191"/>
        <v>Propriedade destinada a projetar:    é.autor</v>
      </c>
      <c r="V879" s="6" t="str">
        <f t="shared" si="192"/>
        <v>Dado para projetar:     autor          Deve ser formatado como (xsd:string)</v>
      </c>
      <c r="W879" s="28" t="s">
        <v>180</v>
      </c>
      <c r="X879" s="22" t="str">
        <f t="shared" si="185"/>
        <v>proj.101</v>
      </c>
      <c r="Y879" s="48" t="str">
        <f t="shared" si="186"/>
        <v>É um conceito de projetar</v>
      </c>
      <c r="Z879" s="47" t="str">
        <f t="shared" si="193"/>
        <v>Identificación del autor del proyecto.</v>
      </c>
      <c r="AA879" s="50" t="str">
        <f t="shared" si="187"/>
        <v>null</v>
      </c>
      <c r="AB879" s="51" t="s">
        <v>0</v>
      </c>
      <c r="AC879" s="50" t="str">
        <f t="shared" si="188"/>
        <v>null</v>
      </c>
      <c r="AD879" s="51" t="s">
        <v>0</v>
      </c>
    </row>
    <row r="880" spans="1:30" ht="6" customHeight="1" x14ac:dyDescent="0.25">
      <c r="A880" s="4">
        <v>880</v>
      </c>
      <c r="B880" s="11" t="s">
        <v>36</v>
      </c>
      <c r="C880" s="27" t="str">
        <f t="shared" si="189"/>
        <v>p.projetar</v>
      </c>
      <c r="D880" s="7" t="str">
        <f t="shared" si="190"/>
        <v>é.calculista</v>
      </c>
      <c r="E880" s="10" t="s">
        <v>37</v>
      </c>
      <c r="F880" s="20" t="str">
        <f t="shared" si="195"/>
        <v>d.projetar</v>
      </c>
      <c r="G880" s="34" t="s">
        <v>607</v>
      </c>
      <c r="H880" s="5" t="s">
        <v>38</v>
      </c>
      <c r="I880" s="29" t="s">
        <v>0</v>
      </c>
      <c r="J880" s="23" t="s">
        <v>0</v>
      </c>
      <c r="K880" s="23" t="s">
        <v>0</v>
      </c>
      <c r="L880" s="23" t="s">
        <v>0</v>
      </c>
      <c r="M880" s="23" t="s">
        <v>0</v>
      </c>
      <c r="N880" s="25" t="s">
        <v>0</v>
      </c>
      <c r="O880" s="23" t="s">
        <v>0</v>
      </c>
      <c r="P880" s="23" t="s">
        <v>0</v>
      </c>
      <c r="Q880" s="23" t="s">
        <v>0</v>
      </c>
      <c r="R880" s="25" t="s">
        <v>0</v>
      </c>
      <c r="S880" s="12" t="s">
        <v>1</v>
      </c>
      <c r="T880" s="12" t="s">
        <v>42</v>
      </c>
      <c r="U880" s="6" t="str">
        <f t="shared" si="191"/>
        <v>Propriedade destinada a projetar:    é.calculista</v>
      </c>
      <c r="V880" s="6" t="str">
        <f t="shared" si="192"/>
        <v>Dado para projetar:     calculista          Deve ser formatado como (xsd:string)</v>
      </c>
      <c r="W880" s="28" t="s">
        <v>172</v>
      </c>
      <c r="X880" s="22" t="str">
        <f t="shared" si="185"/>
        <v>proj.102</v>
      </c>
      <c r="Y880" s="48" t="str">
        <f t="shared" si="186"/>
        <v>É um conceito de projetar</v>
      </c>
      <c r="Z880" s="47" t="str">
        <f t="shared" si="193"/>
        <v>ID de la calculadora de proyectos.</v>
      </c>
      <c r="AA880" s="50" t="str">
        <f t="shared" si="187"/>
        <v>null</v>
      </c>
      <c r="AB880" s="51" t="s">
        <v>0</v>
      </c>
      <c r="AC880" s="50" t="str">
        <f t="shared" si="188"/>
        <v>null</v>
      </c>
      <c r="AD880" s="51" t="s">
        <v>0</v>
      </c>
    </row>
    <row r="881" spans="1:30" ht="6" customHeight="1" x14ac:dyDescent="0.25">
      <c r="A881" s="4">
        <v>881</v>
      </c>
      <c r="B881" s="11" t="s">
        <v>36</v>
      </c>
      <c r="C881" s="27" t="str">
        <f t="shared" si="189"/>
        <v>p.projetar</v>
      </c>
      <c r="D881" s="7" t="str">
        <f t="shared" si="190"/>
        <v>é.colaborador</v>
      </c>
      <c r="E881" s="10" t="s">
        <v>37</v>
      </c>
      <c r="F881" s="20" t="str">
        <f t="shared" si="195"/>
        <v>d.projetar</v>
      </c>
      <c r="G881" s="34" t="s">
        <v>604</v>
      </c>
      <c r="H881" s="5" t="s">
        <v>38</v>
      </c>
      <c r="I881" s="29" t="s">
        <v>0</v>
      </c>
      <c r="J881" s="23" t="s">
        <v>0</v>
      </c>
      <c r="K881" s="23" t="s">
        <v>0</v>
      </c>
      <c r="L881" s="23" t="s">
        <v>0</v>
      </c>
      <c r="M881" s="23" t="s">
        <v>0</v>
      </c>
      <c r="N881" s="25" t="s">
        <v>0</v>
      </c>
      <c r="O881" s="23" t="s">
        <v>0</v>
      </c>
      <c r="P881" s="23" t="s">
        <v>0</v>
      </c>
      <c r="Q881" s="23" t="s">
        <v>0</v>
      </c>
      <c r="R881" s="25" t="s">
        <v>0</v>
      </c>
      <c r="S881" s="12" t="s">
        <v>1</v>
      </c>
      <c r="T881" s="12" t="s">
        <v>42</v>
      </c>
      <c r="U881" s="6" t="str">
        <f t="shared" si="191"/>
        <v>Propriedade destinada a projetar:    é.colaborador</v>
      </c>
      <c r="V881" s="6" t="str">
        <f t="shared" si="192"/>
        <v>Dado para projetar:     colaborador          Deve ser formatado como (xsd:string)</v>
      </c>
      <c r="W881" s="28" t="s">
        <v>170</v>
      </c>
      <c r="X881" s="22" t="str">
        <f t="shared" si="185"/>
        <v>proj.103</v>
      </c>
      <c r="Y881" s="48" t="str">
        <f t="shared" si="186"/>
        <v>É um conceito de projetar</v>
      </c>
      <c r="Z881" s="47" t="str">
        <f t="shared" si="193"/>
        <v>Identificación del colaborador del proyecto.</v>
      </c>
      <c r="AA881" s="50" t="str">
        <f t="shared" si="187"/>
        <v>null</v>
      </c>
      <c r="AB881" s="51" t="s">
        <v>0</v>
      </c>
      <c r="AC881" s="50" t="str">
        <f t="shared" si="188"/>
        <v>null</v>
      </c>
      <c r="AD881" s="51" t="s">
        <v>0</v>
      </c>
    </row>
    <row r="882" spans="1:30" ht="6" customHeight="1" x14ac:dyDescent="0.25">
      <c r="A882" s="4">
        <v>882</v>
      </c>
      <c r="B882" s="11" t="s">
        <v>36</v>
      </c>
      <c r="C882" s="27" t="str">
        <f t="shared" si="189"/>
        <v>p.projetar</v>
      </c>
      <c r="D882" s="7" t="str">
        <f t="shared" si="190"/>
        <v>é.consultor</v>
      </c>
      <c r="E882" s="10" t="s">
        <v>37</v>
      </c>
      <c r="F882" s="20" t="str">
        <f t="shared" si="195"/>
        <v>d.projetar</v>
      </c>
      <c r="G882" s="34" t="s">
        <v>606</v>
      </c>
      <c r="H882" s="5" t="s">
        <v>38</v>
      </c>
      <c r="I882" s="29" t="s">
        <v>0</v>
      </c>
      <c r="J882" s="23" t="s">
        <v>0</v>
      </c>
      <c r="K882" s="23" t="s">
        <v>0</v>
      </c>
      <c r="L882" s="23" t="s">
        <v>0</v>
      </c>
      <c r="M882" s="23" t="s">
        <v>0</v>
      </c>
      <c r="N882" s="25" t="s">
        <v>0</v>
      </c>
      <c r="O882" s="23" t="s">
        <v>0</v>
      </c>
      <c r="P882" s="23" t="s">
        <v>0</v>
      </c>
      <c r="Q882" s="23" t="s">
        <v>0</v>
      </c>
      <c r="R882" s="25" t="s">
        <v>0</v>
      </c>
      <c r="S882" s="12" t="s">
        <v>1</v>
      </c>
      <c r="T882" s="12" t="s">
        <v>42</v>
      </c>
      <c r="U882" s="6" t="str">
        <f t="shared" si="191"/>
        <v>Propriedade destinada a projetar:    é.consultor</v>
      </c>
      <c r="V882" s="6" t="str">
        <f t="shared" si="192"/>
        <v>Dado para projetar:     consultor          Deve ser formatado como (xsd:string)</v>
      </c>
      <c r="W882" s="28" t="s">
        <v>171</v>
      </c>
      <c r="X882" s="22" t="str">
        <f t="shared" si="185"/>
        <v>proj.104</v>
      </c>
      <c r="Y882" s="48" t="str">
        <f t="shared" si="186"/>
        <v>É um conceito de projetar</v>
      </c>
      <c r="Z882" s="47" t="str">
        <f t="shared" si="193"/>
        <v>Identificación del consultor del proyecto.</v>
      </c>
      <c r="AA882" s="50" t="str">
        <f t="shared" si="187"/>
        <v>null</v>
      </c>
      <c r="AB882" s="51" t="s">
        <v>0</v>
      </c>
      <c r="AC882" s="50" t="str">
        <f t="shared" si="188"/>
        <v>null</v>
      </c>
      <c r="AD882" s="51" t="s">
        <v>0</v>
      </c>
    </row>
    <row r="883" spans="1:30" ht="6" customHeight="1" x14ac:dyDescent="0.25">
      <c r="A883" s="4">
        <v>883</v>
      </c>
      <c r="B883" s="11" t="s">
        <v>36</v>
      </c>
      <c r="C883" s="27" t="str">
        <f t="shared" si="189"/>
        <v>p.projetar</v>
      </c>
      <c r="D883" s="7" t="str">
        <f t="shared" si="190"/>
        <v>é.coordenador</v>
      </c>
      <c r="E883" s="10" t="s">
        <v>37</v>
      </c>
      <c r="F883" s="20" t="str">
        <f t="shared" si="195"/>
        <v>d.projetar</v>
      </c>
      <c r="G883" s="34" t="s">
        <v>602</v>
      </c>
      <c r="H883" s="5" t="s">
        <v>38</v>
      </c>
      <c r="I883" s="29" t="s">
        <v>0</v>
      </c>
      <c r="J883" s="23" t="s">
        <v>0</v>
      </c>
      <c r="K883" s="23" t="s">
        <v>0</v>
      </c>
      <c r="L883" s="23" t="s">
        <v>0</v>
      </c>
      <c r="M883" s="23" t="s">
        <v>0</v>
      </c>
      <c r="N883" s="25" t="s">
        <v>0</v>
      </c>
      <c r="O883" s="23" t="s">
        <v>0</v>
      </c>
      <c r="P883" s="23" t="s">
        <v>0</v>
      </c>
      <c r="Q883" s="23" t="s">
        <v>0</v>
      </c>
      <c r="R883" s="25" t="s">
        <v>0</v>
      </c>
      <c r="S883" s="12" t="s">
        <v>1</v>
      </c>
      <c r="T883" s="12" t="s">
        <v>42</v>
      </c>
      <c r="U883" s="6" t="str">
        <f t="shared" si="191"/>
        <v>Propriedade destinada a projetar:    é.coordenador</v>
      </c>
      <c r="V883" s="6" t="str">
        <f t="shared" si="192"/>
        <v>Dado para projetar:     coordenador          Deve ser formatado como (xsd:string)</v>
      </c>
      <c r="W883" s="28" t="s">
        <v>168</v>
      </c>
      <c r="X883" s="22" t="str">
        <f t="shared" si="185"/>
        <v>proj.105</v>
      </c>
      <c r="Y883" s="48" t="str">
        <f t="shared" si="186"/>
        <v>É um conceito de projetar</v>
      </c>
      <c r="Z883" s="47" t="str">
        <f t="shared" si="193"/>
        <v>Identificación del coordinador del proyecto.</v>
      </c>
      <c r="AA883" s="50" t="str">
        <f t="shared" si="187"/>
        <v>null</v>
      </c>
      <c r="AB883" s="51" t="s">
        <v>0</v>
      </c>
      <c r="AC883" s="50" t="str">
        <f t="shared" si="188"/>
        <v>null</v>
      </c>
      <c r="AD883" s="51" t="s">
        <v>0</v>
      </c>
    </row>
    <row r="884" spans="1:30" ht="6" customHeight="1" x14ac:dyDescent="0.25">
      <c r="A884" s="4">
        <v>884</v>
      </c>
      <c r="B884" s="11" t="s">
        <v>36</v>
      </c>
      <c r="C884" s="27" t="str">
        <f t="shared" si="189"/>
        <v>p.projetar</v>
      </c>
      <c r="D884" s="7" t="str">
        <f t="shared" si="190"/>
        <v>é.desenhista</v>
      </c>
      <c r="E884" s="10" t="s">
        <v>37</v>
      </c>
      <c r="F884" s="20" t="str">
        <f t="shared" si="195"/>
        <v>d.projetar</v>
      </c>
      <c r="G884" s="34" t="s">
        <v>603</v>
      </c>
      <c r="H884" s="5" t="s">
        <v>38</v>
      </c>
      <c r="I884" s="29" t="s">
        <v>0</v>
      </c>
      <c r="J884" s="23" t="s">
        <v>0</v>
      </c>
      <c r="K884" s="23" t="s">
        <v>0</v>
      </c>
      <c r="L884" s="23" t="s">
        <v>0</v>
      </c>
      <c r="M884" s="23" t="s">
        <v>0</v>
      </c>
      <c r="N884" s="25" t="s">
        <v>0</v>
      </c>
      <c r="O884" s="23" t="s">
        <v>0</v>
      </c>
      <c r="P884" s="23" t="s">
        <v>0</v>
      </c>
      <c r="Q884" s="23" t="s">
        <v>0</v>
      </c>
      <c r="R884" s="25" t="s">
        <v>0</v>
      </c>
      <c r="S884" s="12" t="s">
        <v>1</v>
      </c>
      <c r="T884" s="12" t="s">
        <v>42</v>
      </c>
      <c r="U884" s="6" t="str">
        <f t="shared" si="191"/>
        <v>Propriedade destinada a projetar:    é.desenhista</v>
      </c>
      <c r="V884" s="6" t="str">
        <f t="shared" si="192"/>
        <v>Dado para projetar:     desenhista          Deve ser formatado como (xsd:string)</v>
      </c>
      <c r="W884" s="28" t="s">
        <v>169</v>
      </c>
      <c r="X884" s="22" t="str">
        <f t="shared" si="185"/>
        <v>proj.106</v>
      </c>
      <c r="Y884" s="48" t="str">
        <f t="shared" si="186"/>
        <v>É um conceito de projetar</v>
      </c>
      <c r="Z884" s="47" t="str">
        <f t="shared" si="193"/>
        <v>ID de diseñador de diseño.</v>
      </c>
      <c r="AA884" s="50" t="str">
        <f t="shared" si="187"/>
        <v>null</v>
      </c>
      <c r="AB884" s="51" t="s">
        <v>0</v>
      </c>
      <c r="AC884" s="50" t="str">
        <f t="shared" si="188"/>
        <v>null</v>
      </c>
      <c r="AD884" s="51" t="s">
        <v>0</v>
      </c>
    </row>
    <row r="885" spans="1:30" s="31" customFormat="1" ht="6" customHeight="1" x14ac:dyDescent="0.25">
      <c r="A885" s="4">
        <v>885</v>
      </c>
      <c r="B885" s="11" t="s">
        <v>36</v>
      </c>
      <c r="C885" s="27" t="str">
        <f t="shared" si="189"/>
        <v>p.projetar</v>
      </c>
      <c r="D885" s="7" t="str">
        <f t="shared" si="190"/>
        <v>é.especialista</v>
      </c>
      <c r="E885" s="10" t="s">
        <v>37</v>
      </c>
      <c r="F885" s="20" t="str">
        <f t="shared" si="195"/>
        <v>d.projetar</v>
      </c>
      <c r="G885" s="34" t="s">
        <v>605</v>
      </c>
      <c r="H885" s="5" t="s">
        <v>38</v>
      </c>
      <c r="I885" s="29" t="s">
        <v>0</v>
      </c>
      <c r="J885" s="23" t="s">
        <v>0</v>
      </c>
      <c r="K885" s="23" t="s">
        <v>0</v>
      </c>
      <c r="L885" s="23" t="s">
        <v>0</v>
      </c>
      <c r="M885" s="23" t="s">
        <v>0</v>
      </c>
      <c r="N885" s="25" t="s">
        <v>0</v>
      </c>
      <c r="O885" s="23" t="s">
        <v>0</v>
      </c>
      <c r="P885" s="23" t="s">
        <v>0</v>
      </c>
      <c r="Q885" s="23" t="s">
        <v>0</v>
      </c>
      <c r="R885" s="25" t="s">
        <v>0</v>
      </c>
      <c r="S885" s="12" t="s">
        <v>1</v>
      </c>
      <c r="T885" s="12" t="s">
        <v>42</v>
      </c>
      <c r="U885" s="6" t="str">
        <f t="shared" si="191"/>
        <v>Propriedade destinada a projetar:    é.especialista</v>
      </c>
      <c r="V885" s="6" t="str">
        <f t="shared" si="192"/>
        <v>Dado para projetar:     especialista          Deve ser formatado como (xsd:string)</v>
      </c>
      <c r="W885" s="28" t="s">
        <v>187</v>
      </c>
      <c r="X885" s="22" t="str">
        <f t="shared" si="185"/>
        <v>proj.107</v>
      </c>
      <c r="Y885" s="48" t="str">
        <f t="shared" si="186"/>
        <v>É um conceito de projetar</v>
      </c>
      <c r="Z885" s="47" t="str">
        <f t="shared" si="193"/>
        <v>Identificación del especialista participante en el proyecto.</v>
      </c>
      <c r="AA885" s="50" t="str">
        <f t="shared" si="187"/>
        <v>null</v>
      </c>
      <c r="AB885" s="51" t="s">
        <v>0</v>
      </c>
      <c r="AC885" s="50" t="str">
        <f t="shared" si="188"/>
        <v>null</v>
      </c>
      <c r="AD885" s="51" t="s">
        <v>0</v>
      </c>
    </row>
    <row r="886" spans="1:30" s="31" customFormat="1" ht="6" customHeight="1" x14ac:dyDescent="0.25">
      <c r="A886" s="4">
        <v>886</v>
      </c>
      <c r="B886" s="11" t="s">
        <v>36</v>
      </c>
      <c r="C886" s="27" t="str">
        <f t="shared" si="189"/>
        <v>p.projetar</v>
      </c>
      <c r="D886" s="7" t="str">
        <f t="shared" si="190"/>
        <v>é.fabricante</v>
      </c>
      <c r="E886" s="10" t="s">
        <v>37</v>
      </c>
      <c r="F886" s="20" t="str">
        <f t="shared" si="195"/>
        <v>d.projetar</v>
      </c>
      <c r="G886" s="34" t="s">
        <v>611</v>
      </c>
      <c r="H886" s="5" t="s">
        <v>38</v>
      </c>
      <c r="I886" s="29" t="s">
        <v>0</v>
      </c>
      <c r="J886" s="23" t="s">
        <v>0</v>
      </c>
      <c r="K886" s="23" t="s">
        <v>0</v>
      </c>
      <c r="L886" s="23" t="s">
        <v>0</v>
      </c>
      <c r="M886" s="23" t="s">
        <v>0</v>
      </c>
      <c r="N886" s="25" t="s">
        <v>0</v>
      </c>
      <c r="O886" s="23" t="s">
        <v>0</v>
      </c>
      <c r="P886" s="23" t="s">
        <v>0</v>
      </c>
      <c r="Q886" s="23" t="s">
        <v>0</v>
      </c>
      <c r="R886" s="25" t="s">
        <v>0</v>
      </c>
      <c r="S886" s="12" t="s">
        <v>1</v>
      </c>
      <c r="T886" s="12" t="s">
        <v>42</v>
      </c>
      <c r="U886" s="6" t="str">
        <f t="shared" si="191"/>
        <v>Propriedade destinada a projetar:    é.fabricante</v>
      </c>
      <c r="V886" s="6" t="str">
        <f t="shared" si="192"/>
        <v>Dado para projetar:     fabricante          Deve ser formatado como (xsd:string)</v>
      </c>
      <c r="W886" s="28" t="s">
        <v>176</v>
      </c>
      <c r="X886" s="22" t="str">
        <f t="shared" si="185"/>
        <v>proj.108</v>
      </c>
      <c r="Y886" s="48" t="str">
        <f t="shared" si="186"/>
        <v>É um conceito de projetar</v>
      </c>
      <c r="Z886" s="47" t="str">
        <f t="shared" si="193"/>
        <v>Identificación del fabricante del componente constructivo del proyecto.</v>
      </c>
      <c r="AA886" s="50" t="str">
        <f t="shared" si="187"/>
        <v>null</v>
      </c>
      <c r="AB886" s="51" t="s">
        <v>0</v>
      </c>
      <c r="AC886" s="50" t="str">
        <f t="shared" si="188"/>
        <v>null</v>
      </c>
      <c r="AD886" s="51" t="s">
        <v>0</v>
      </c>
    </row>
    <row r="887" spans="1:30" s="31" customFormat="1" ht="6" customHeight="1" x14ac:dyDescent="0.25">
      <c r="A887" s="4">
        <v>887</v>
      </c>
      <c r="B887" s="11" t="s">
        <v>36</v>
      </c>
      <c r="C887" s="27" t="str">
        <f t="shared" si="189"/>
        <v>p.projetar</v>
      </c>
      <c r="D887" s="7" t="str">
        <f t="shared" si="190"/>
        <v>é.fiscal</v>
      </c>
      <c r="E887" s="10" t="s">
        <v>37</v>
      </c>
      <c r="F887" s="20" t="str">
        <f t="shared" si="195"/>
        <v>d.projetar</v>
      </c>
      <c r="G887" s="34" t="s">
        <v>609</v>
      </c>
      <c r="H887" s="5" t="s">
        <v>38</v>
      </c>
      <c r="I887" s="29" t="s">
        <v>0</v>
      </c>
      <c r="J887" s="23" t="s">
        <v>0</v>
      </c>
      <c r="K887" s="23" t="s">
        <v>0</v>
      </c>
      <c r="L887" s="23" t="s">
        <v>0</v>
      </c>
      <c r="M887" s="23" t="s">
        <v>0</v>
      </c>
      <c r="N887" s="25" t="s">
        <v>0</v>
      </c>
      <c r="O887" s="23" t="s">
        <v>0</v>
      </c>
      <c r="P887" s="23" t="s">
        <v>0</v>
      </c>
      <c r="Q887" s="23" t="s">
        <v>0</v>
      </c>
      <c r="R887" s="25" t="s">
        <v>0</v>
      </c>
      <c r="S887" s="12" t="s">
        <v>1</v>
      </c>
      <c r="T887" s="12" t="s">
        <v>42</v>
      </c>
      <c r="U887" s="6" t="str">
        <f t="shared" si="191"/>
        <v>Propriedade destinada a projetar:    é.fiscal</v>
      </c>
      <c r="V887" s="6" t="str">
        <f t="shared" si="192"/>
        <v>Dado para projetar:     fiscal          Deve ser formatado como (xsd:string)</v>
      </c>
      <c r="W887" s="28" t="s">
        <v>174</v>
      </c>
      <c r="X887" s="22" t="str">
        <f t="shared" si="185"/>
        <v>proj.109</v>
      </c>
      <c r="Y887" s="48" t="str">
        <f t="shared" si="186"/>
        <v>É um conceito de projetar</v>
      </c>
      <c r="Z887" s="47" t="str">
        <f t="shared" si="193"/>
        <v>Identificación del supervisor de proyecto u obra.</v>
      </c>
      <c r="AA887" s="50" t="str">
        <f t="shared" si="187"/>
        <v>null</v>
      </c>
      <c r="AB887" s="51" t="s">
        <v>0</v>
      </c>
      <c r="AC887" s="50" t="str">
        <f t="shared" si="188"/>
        <v>null</v>
      </c>
      <c r="AD887" s="51" t="s">
        <v>0</v>
      </c>
    </row>
    <row r="888" spans="1:30" ht="6" customHeight="1" x14ac:dyDescent="0.25">
      <c r="A888" s="4">
        <v>888</v>
      </c>
      <c r="B888" s="11" t="s">
        <v>36</v>
      </c>
      <c r="C888" s="27" t="str">
        <f t="shared" si="189"/>
        <v>p.projetar</v>
      </c>
      <c r="D888" s="7" t="str">
        <f t="shared" si="190"/>
        <v>é.fornecedor</v>
      </c>
      <c r="E888" s="10" t="s">
        <v>37</v>
      </c>
      <c r="F888" s="20" t="str">
        <f t="shared" si="195"/>
        <v>d.projetar</v>
      </c>
      <c r="G888" s="34" t="s">
        <v>612</v>
      </c>
      <c r="H888" s="5" t="s">
        <v>38</v>
      </c>
      <c r="I888" s="29" t="s">
        <v>0</v>
      </c>
      <c r="J888" s="23" t="s">
        <v>0</v>
      </c>
      <c r="K888" s="23" t="s">
        <v>0</v>
      </c>
      <c r="L888" s="23" t="s">
        <v>0</v>
      </c>
      <c r="M888" s="23" t="s">
        <v>0</v>
      </c>
      <c r="N888" s="25" t="s">
        <v>0</v>
      </c>
      <c r="O888" s="23" t="s">
        <v>0</v>
      </c>
      <c r="P888" s="23" t="s">
        <v>0</v>
      </c>
      <c r="Q888" s="23" t="s">
        <v>0</v>
      </c>
      <c r="R888" s="25" t="s">
        <v>0</v>
      </c>
      <c r="S888" s="12" t="s">
        <v>1</v>
      </c>
      <c r="T888" s="12" t="s">
        <v>42</v>
      </c>
      <c r="U888" s="6" t="str">
        <f t="shared" si="191"/>
        <v>Propriedade destinada a projetar:    é.fornecedor</v>
      </c>
      <c r="V888" s="6" t="str">
        <f t="shared" si="192"/>
        <v>Dado para projetar:     fornecedor          Deve ser formatado como (xsd:string)</v>
      </c>
      <c r="W888" s="28" t="s">
        <v>177</v>
      </c>
      <c r="X888" s="22" t="str">
        <f t="shared" si="185"/>
        <v>proj.110</v>
      </c>
      <c r="Y888" s="48" t="str">
        <f t="shared" si="186"/>
        <v>É um conceito de projetar</v>
      </c>
      <c r="Z888" s="47" t="str">
        <f t="shared" si="193"/>
        <v>Identificación del proveedor del componente constructivo del proyecto.</v>
      </c>
      <c r="AA888" s="50" t="str">
        <f t="shared" si="187"/>
        <v>null</v>
      </c>
      <c r="AB888" s="51" t="s">
        <v>0</v>
      </c>
      <c r="AC888" s="50" t="str">
        <f t="shared" si="188"/>
        <v>null</v>
      </c>
      <c r="AD888" s="51" t="s">
        <v>0</v>
      </c>
    </row>
    <row r="889" spans="1:30" s="31" customFormat="1" ht="6" customHeight="1" x14ac:dyDescent="0.25">
      <c r="A889" s="4">
        <v>889</v>
      </c>
      <c r="B889" s="11" t="s">
        <v>36</v>
      </c>
      <c r="C889" s="27" t="str">
        <f t="shared" si="189"/>
        <v>p.projetar</v>
      </c>
      <c r="D889" s="7" t="str">
        <f t="shared" si="190"/>
        <v>é.inspector</v>
      </c>
      <c r="E889" s="10" t="s">
        <v>37</v>
      </c>
      <c r="F889" s="20" t="str">
        <f t="shared" si="195"/>
        <v>d.projetar</v>
      </c>
      <c r="G889" s="34" t="s">
        <v>615</v>
      </c>
      <c r="H889" s="5" t="s">
        <v>38</v>
      </c>
      <c r="I889" s="29" t="s">
        <v>0</v>
      </c>
      <c r="J889" s="23" t="s">
        <v>0</v>
      </c>
      <c r="K889" s="23" t="s">
        <v>0</v>
      </c>
      <c r="L889" s="23" t="s">
        <v>0</v>
      </c>
      <c r="M889" s="23" t="s">
        <v>0</v>
      </c>
      <c r="N889" s="25" t="s">
        <v>0</v>
      </c>
      <c r="O889" s="23" t="s">
        <v>0</v>
      </c>
      <c r="P889" s="23" t="s">
        <v>0</v>
      </c>
      <c r="Q889" s="23" t="s">
        <v>0</v>
      </c>
      <c r="R889" s="25" t="s">
        <v>0</v>
      </c>
      <c r="S889" s="12" t="s">
        <v>1</v>
      </c>
      <c r="T889" s="12" t="s">
        <v>42</v>
      </c>
      <c r="U889" s="6" t="str">
        <f t="shared" si="191"/>
        <v>Propriedade destinada a projetar:    é.inspector</v>
      </c>
      <c r="V889" s="6" t="str">
        <f t="shared" si="192"/>
        <v>Dado para projetar:     inspector          Deve ser formatado como (xsd:string)</v>
      </c>
      <c r="W889" s="28" t="s">
        <v>229</v>
      </c>
      <c r="X889" s="22" t="str">
        <f t="shared" si="185"/>
        <v>proj.111</v>
      </c>
      <c r="Y889" s="48" t="str">
        <f t="shared" si="186"/>
        <v>É um conceito de projetar</v>
      </c>
      <c r="Z889" s="47" t="str">
        <f t="shared" si="193"/>
        <v>Identificación del agente de inspección de diseño.</v>
      </c>
      <c r="AA889" s="50" t="str">
        <f t="shared" si="187"/>
        <v>null</v>
      </c>
      <c r="AB889" s="51" t="s">
        <v>0</v>
      </c>
      <c r="AC889" s="50" t="str">
        <f t="shared" si="188"/>
        <v>null</v>
      </c>
      <c r="AD889" s="51" t="s">
        <v>0</v>
      </c>
    </row>
    <row r="890" spans="1:30" s="31" customFormat="1" ht="6" customHeight="1" x14ac:dyDescent="0.25">
      <c r="A890" s="4">
        <v>890</v>
      </c>
      <c r="B890" s="11" t="s">
        <v>36</v>
      </c>
      <c r="C890" s="27" t="str">
        <f t="shared" si="189"/>
        <v>p.projetar</v>
      </c>
      <c r="D890" s="7" t="str">
        <f t="shared" si="190"/>
        <v>é.orçamentista</v>
      </c>
      <c r="E890" s="10" t="s">
        <v>37</v>
      </c>
      <c r="F890" s="20" t="str">
        <f t="shared" si="195"/>
        <v>d.projetar</v>
      </c>
      <c r="G890" s="34" t="s">
        <v>608</v>
      </c>
      <c r="H890" s="5" t="s">
        <v>38</v>
      </c>
      <c r="I890" s="29" t="s">
        <v>0</v>
      </c>
      <c r="J890" s="23" t="s">
        <v>0</v>
      </c>
      <c r="K890" s="23" t="s">
        <v>0</v>
      </c>
      <c r="L890" s="23" t="s">
        <v>0</v>
      </c>
      <c r="M890" s="23" t="s">
        <v>0</v>
      </c>
      <c r="N890" s="25" t="s">
        <v>0</v>
      </c>
      <c r="O890" s="23" t="s">
        <v>0</v>
      </c>
      <c r="P890" s="23" t="s">
        <v>0</v>
      </c>
      <c r="Q890" s="23" t="s">
        <v>0</v>
      </c>
      <c r="R890" s="25" t="s">
        <v>0</v>
      </c>
      <c r="S890" s="12" t="s">
        <v>1</v>
      </c>
      <c r="T890" s="12" t="s">
        <v>42</v>
      </c>
      <c r="U890" s="6" t="str">
        <f t="shared" si="191"/>
        <v>Propriedade destinada a projetar:    é.orçamentista</v>
      </c>
      <c r="V890" s="6" t="str">
        <f t="shared" si="192"/>
        <v>Dado para projetar:     orçamentista          Deve ser formatado como (xsd:string)</v>
      </c>
      <c r="W890" s="28" t="s">
        <v>173</v>
      </c>
      <c r="X890" s="22" t="str">
        <f t="shared" si="185"/>
        <v>proj.112</v>
      </c>
      <c r="Y890" s="48" t="str">
        <f t="shared" si="186"/>
        <v>É um conceito de projetar</v>
      </c>
      <c r="Z890" s="47" t="str">
        <f t="shared" si="193"/>
        <v>Identificación del estimador del proyecto.</v>
      </c>
      <c r="AA890" s="50" t="str">
        <f t="shared" si="187"/>
        <v>null</v>
      </c>
      <c r="AB890" s="51" t="s">
        <v>0</v>
      </c>
      <c r="AC890" s="50" t="str">
        <f t="shared" si="188"/>
        <v>null</v>
      </c>
      <c r="AD890" s="51" t="s">
        <v>0</v>
      </c>
    </row>
    <row r="891" spans="1:30" s="31" customFormat="1" ht="6" customHeight="1" x14ac:dyDescent="0.25">
      <c r="A891" s="4">
        <v>891</v>
      </c>
      <c r="B891" s="11" t="s">
        <v>36</v>
      </c>
      <c r="C891" s="27" t="str">
        <f t="shared" si="189"/>
        <v>p.projetar</v>
      </c>
      <c r="D891" s="7" t="str">
        <f t="shared" si="190"/>
        <v>é.profissão</v>
      </c>
      <c r="E891" s="10" t="s">
        <v>37</v>
      </c>
      <c r="F891" s="20" t="str">
        <f t="shared" si="195"/>
        <v>d.projetar</v>
      </c>
      <c r="G891" s="34" t="s">
        <v>940</v>
      </c>
      <c r="H891" s="5" t="s">
        <v>38</v>
      </c>
      <c r="I891" s="29" t="s">
        <v>0</v>
      </c>
      <c r="J891" s="23" t="s">
        <v>0</v>
      </c>
      <c r="K891" s="23" t="s">
        <v>0</v>
      </c>
      <c r="L891" s="23" t="s">
        <v>0</v>
      </c>
      <c r="M891" s="23" t="s">
        <v>0</v>
      </c>
      <c r="N891" s="25" t="s">
        <v>0</v>
      </c>
      <c r="O891" s="23" t="s">
        <v>0</v>
      </c>
      <c r="P891" s="23" t="s">
        <v>0</v>
      </c>
      <c r="Q891" s="23" t="s">
        <v>0</v>
      </c>
      <c r="R891" s="25" t="s">
        <v>0</v>
      </c>
      <c r="S891" s="12" t="s">
        <v>1</v>
      </c>
      <c r="T891" s="12" t="s">
        <v>42</v>
      </c>
      <c r="U891" s="6" t="str">
        <f t="shared" si="191"/>
        <v>Propriedade destinada a projetar:    é.profissão</v>
      </c>
      <c r="V891" s="6" t="str">
        <f t="shared" si="192"/>
        <v>Dado para projetar:     profissão          Deve ser formatado como (xsd:string)</v>
      </c>
      <c r="W891" s="28" t="s">
        <v>939</v>
      </c>
      <c r="X891" s="22" t="str">
        <f t="shared" si="185"/>
        <v>proj.113</v>
      </c>
      <c r="Y891" s="48" t="str">
        <f t="shared" si="186"/>
        <v>É um conceito de projetar</v>
      </c>
      <c r="Z891" s="47" t="str">
        <f t="shared" si="193"/>
        <v>Identificación de la profesión de un agente.</v>
      </c>
      <c r="AA891" s="50" t="str">
        <f t="shared" si="187"/>
        <v>null</v>
      </c>
      <c r="AB891" s="51" t="s">
        <v>0</v>
      </c>
      <c r="AC891" s="50" t="str">
        <f t="shared" si="188"/>
        <v>null</v>
      </c>
      <c r="AD891" s="51" t="s">
        <v>0</v>
      </c>
    </row>
    <row r="892" spans="1:30" s="31" customFormat="1" ht="6" customHeight="1" x14ac:dyDescent="0.25">
      <c r="A892" s="4">
        <v>892</v>
      </c>
      <c r="B892" s="11" t="s">
        <v>36</v>
      </c>
      <c r="C892" s="27" t="str">
        <f t="shared" si="189"/>
        <v>p.projetar</v>
      </c>
      <c r="D892" s="7" t="str">
        <f t="shared" si="190"/>
        <v>é.representante</v>
      </c>
      <c r="E892" s="10" t="s">
        <v>37</v>
      </c>
      <c r="F892" s="20" t="str">
        <f t="shared" si="195"/>
        <v>d.projetar</v>
      </c>
      <c r="G892" s="34" t="s">
        <v>613</v>
      </c>
      <c r="H892" s="5" t="s">
        <v>38</v>
      </c>
      <c r="I892" s="29" t="s">
        <v>0</v>
      </c>
      <c r="J892" s="23" t="s">
        <v>0</v>
      </c>
      <c r="K892" s="23" t="s">
        <v>0</v>
      </c>
      <c r="L892" s="23" t="s">
        <v>0</v>
      </c>
      <c r="M892" s="23" t="s">
        <v>0</v>
      </c>
      <c r="N892" s="25" t="s">
        <v>0</v>
      </c>
      <c r="O892" s="23" t="s">
        <v>0</v>
      </c>
      <c r="P892" s="23" t="s">
        <v>0</v>
      </c>
      <c r="Q892" s="23" t="s">
        <v>0</v>
      </c>
      <c r="R892" s="25" t="s">
        <v>0</v>
      </c>
      <c r="S892" s="12" t="s">
        <v>1</v>
      </c>
      <c r="T892" s="12" t="s">
        <v>42</v>
      </c>
      <c r="U892" s="6" t="str">
        <f t="shared" si="191"/>
        <v>Propriedade destinada a projetar:    é.representante</v>
      </c>
      <c r="V892" s="6" t="str">
        <f t="shared" si="192"/>
        <v>Dado para projetar:     representante          Deve ser formatado como (xsd:string)</v>
      </c>
      <c r="W892" s="28" t="s">
        <v>178</v>
      </c>
      <c r="X892" s="22" t="str">
        <f t="shared" si="185"/>
        <v>proj.114</v>
      </c>
      <c r="Y892" s="48" t="str">
        <f t="shared" si="186"/>
        <v>É um conceito de projetar</v>
      </c>
      <c r="Z892" s="47" t="str">
        <f t="shared" si="193"/>
        <v>Identificación del representante comercial del componente constructivo del proyecto.</v>
      </c>
      <c r="AA892" s="50" t="str">
        <f t="shared" si="187"/>
        <v>null</v>
      </c>
      <c r="AB892" s="51" t="s">
        <v>0</v>
      </c>
      <c r="AC892" s="50" t="str">
        <f t="shared" si="188"/>
        <v>null</v>
      </c>
      <c r="AD892" s="51" t="s">
        <v>0</v>
      </c>
    </row>
    <row r="893" spans="1:30" s="31" customFormat="1" ht="6" customHeight="1" x14ac:dyDescent="0.25">
      <c r="A893" s="4">
        <v>893</v>
      </c>
      <c r="B893" s="11" t="s">
        <v>36</v>
      </c>
      <c r="C893" s="27" t="str">
        <f t="shared" si="189"/>
        <v>p.projetar</v>
      </c>
      <c r="D893" s="7" t="str">
        <f t="shared" si="190"/>
        <v>é.responsável.técnico</v>
      </c>
      <c r="E893" s="10" t="s">
        <v>37</v>
      </c>
      <c r="F893" s="20" t="str">
        <f t="shared" si="195"/>
        <v>d.projetar</v>
      </c>
      <c r="G893" s="34" t="s">
        <v>614</v>
      </c>
      <c r="H893" s="5" t="s">
        <v>38</v>
      </c>
      <c r="I893" s="29" t="s">
        <v>0</v>
      </c>
      <c r="J893" s="23" t="s">
        <v>0</v>
      </c>
      <c r="K893" s="23" t="s">
        <v>0</v>
      </c>
      <c r="L893" s="23" t="s">
        <v>0</v>
      </c>
      <c r="M893" s="23" t="s">
        <v>0</v>
      </c>
      <c r="N893" s="25" t="s">
        <v>0</v>
      </c>
      <c r="O893" s="23" t="s">
        <v>0</v>
      </c>
      <c r="P893" s="23" t="s">
        <v>0</v>
      </c>
      <c r="Q893" s="23" t="s">
        <v>0</v>
      </c>
      <c r="R893" s="25" t="s">
        <v>0</v>
      </c>
      <c r="S893" s="12" t="s">
        <v>1</v>
      </c>
      <c r="T893" s="12" t="s">
        <v>42</v>
      </c>
      <c r="U893" s="6" t="str">
        <f t="shared" si="191"/>
        <v>Propriedade destinada a projetar:    é.responsável.técnico</v>
      </c>
      <c r="V893" s="6" t="str">
        <f t="shared" si="192"/>
        <v>Dado para projetar:     responsável.técnico          Deve ser formatado como (xsd:string)</v>
      </c>
      <c r="W893" s="28" t="s">
        <v>242</v>
      </c>
      <c r="X893" s="22" t="str">
        <f t="shared" si="185"/>
        <v>proj.115</v>
      </c>
      <c r="Y893" s="48" t="str">
        <f t="shared" si="186"/>
        <v>É um conceito de projetar</v>
      </c>
      <c r="Z893" s="47" t="str">
        <f t="shared" si="193"/>
        <v>Identificación del agente técnico responsable del proyecto.</v>
      </c>
      <c r="AA893" s="50" t="str">
        <f t="shared" si="187"/>
        <v>null</v>
      </c>
      <c r="AB893" s="51" t="s">
        <v>0</v>
      </c>
      <c r="AC893" s="50" t="str">
        <f t="shared" si="188"/>
        <v>null</v>
      </c>
      <c r="AD893" s="51" t="s">
        <v>0</v>
      </c>
    </row>
    <row r="894" spans="1:30" s="31" customFormat="1" ht="6" customHeight="1" x14ac:dyDescent="0.25">
      <c r="A894" s="4">
        <v>894</v>
      </c>
      <c r="B894" s="11" t="s">
        <v>36</v>
      </c>
      <c r="C894" s="27" t="str">
        <f t="shared" si="189"/>
        <v>p.projetar</v>
      </c>
      <c r="D894" s="7" t="str">
        <f t="shared" si="190"/>
        <v>é.revisor</v>
      </c>
      <c r="E894" s="10" t="s">
        <v>37</v>
      </c>
      <c r="F894" s="20" t="str">
        <f t="shared" si="195"/>
        <v>d.projetar</v>
      </c>
      <c r="G894" s="34" t="s">
        <v>616</v>
      </c>
      <c r="H894" s="5" t="s">
        <v>38</v>
      </c>
      <c r="I894" s="29" t="s">
        <v>0</v>
      </c>
      <c r="J894" s="23" t="s">
        <v>0</v>
      </c>
      <c r="K894" s="23" t="s">
        <v>0</v>
      </c>
      <c r="L894" s="23" t="s">
        <v>0</v>
      </c>
      <c r="M894" s="23" t="s">
        <v>0</v>
      </c>
      <c r="N894" s="25" t="s">
        <v>0</v>
      </c>
      <c r="O894" s="23" t="s">
        <v>0</v>
      </c>
      <c r="P894" s="23" t="s">
        <v>0</v>
      </c>
      <c r="Q894" s="23" t="s">
        <v>0</v>
      </c>
      <c r="R894" s="25" t="s">
        <v>0</v>
      </c>
      <c r="S894" s="12" t="s">
        <v>1</v>
      </c>
      <c r="T894" s="12" t="s">
        <v>42</v>
      </c>
      <c r="U894" s="6" t="str">
        <f t="shared" si="191"/>
        <v>Propriedade destinada a projetar:    é.revisor</v>
      </c>
      <c r="V894" s="6" t="str">
        <f t="shared" si="192"/>
        <v>Dado para projetar:     revisor          Deve ser formatado como (xsd:string)</v>
      </c>
      <c r="W894" s="28" t="s">
        <v>179</v>
      </c>
      <c r="X894" s="22" t="str">
        <f t="shared" si="185"/>
        <v>proj.116</v>
      </c>
      <c r="Y894" s="48" t="str">
        <f t="shared" si="186"/>
        <v>É um conceito de projetar</v>
      </c>
      <c r="Z894" s="47" t="str">
        <f t="shared" si="193"/>
        <v>Identificación del revisor del proyecto.</v>
      </c>
      <c r="AA894" s="50" t="str">
        <f t="shared" si="187"/>
        <v>null</v>
      </c>
      <c r="AB894" s="51" t="s">
        <v>0</v>
      </c>
      <c r="AC894" s="50" t="str">
        <f t="shared" si="188"/>
        <v>null</v>
      </c>
      <c r="AD894" s="51" t="s">
        <v>0</v>
      </c>
    </row>
    <row r="895" spans="1:30" s="31" customFormat="1" ht="6" customHeight="1" x14ac:dyDescent="0.25">
      <c r="A895" s="4">
        <v>895</v>
      </c>
      <c r="B895" s="11" t="s">
        <v>36</v>
      </c>
      <c r="C895" s="30" t="str">
        <f t="shared" si="189"/>
        <v>p.proteger</v>
      </c>
      <c r="D895" s="7" t="str">
        <f t="shared" si="190"/>
        <v>é.guardacorpo</v>
      </c>
      <c r="E895" s="10" t="s">
        <v>37</v>
      </c>
      <c r="F895" s="21" t="s">
        <v>695</v>
      </c>
      <c r="G895" s="33" t="s">
        <v>706</v>
      </c>
      <c r="H895" s="5" t="s">
        <v>38</v>
      </c>
      <c r="I895" s="29" t="s">
        <v>0</v>
      </c>
      <c r="J895" s="25" t="s">
        <v>0</v>
      </c>
      <c r="K895" s="25" t="s">
        <v>0</v>
      </c>
      <c r="L895" s="25" t="s">
        <v>0</v>
      </c>
      <c r="M895" s="25" t="s">
        <v>0</v>
      </c>
      <c r="N895" s="25" t="s">
        <v>0</v>
      </c>
      <c r="O895" s="25" t="s">
        <v>0</v>
      </c>
      <c r="P895" s="25" t="s">
        <v>0</v>
      </c>
      <c r="Q895" s="25" t="s">
        <v>0</v>
      </c>
      <c r="R895" s="25" t="s">
        <v>0</v>
      </c>
      <c r="S895" s="12" t="s">
        <v>1</v>
      </c>
      <c r="T895" s="12" t="s">
        <v>42</v>
      </c>
      <c r="U895" s="6" t="str">
        <f t="shared" si="191"/>
        <v>Propriedade destinada a proteger:    é.guardacorpo</v>
      </c>
      <c r="V895" s="6" t="str">
        <f t="shared" si="192"/>
        <v>Dado para proteger:     guardacorpo          Deve ser formatado como (xsd:string)</v>
      </c>
      <c r="W895" s="28" t="s">
        <v>2217</v>
      </c>
      <c r="X895" s="22" t="str">
        <f t="shared" si="185"/>
        <v>prot.100</v>
      </c>
      <c r="Y895" s="48" t="str">
        <f t="shared" si="186"/>
        <v>É um conceito de proteger</v>
      </c>
      <c r="Z895" s="47" t="str">
        <f t="shared" si="193"/>
        <v>Revit ID o IFC GlobalId o identificador único de objeto. Identificación de la barandilla.</v>
      </c>
      <c r="AA895" s="50" t="str">
        <f t="shared" si="187"/>
        <v>null</v>
      </c>
      <c r="AB895" s="51" t="s">
        <v>0</v>
      </c>
      <c r="AC895" s="50" t="str">
        <f t="shared" si="188"/>
        <v>null</v>
      </c>
      <c r="AD895" s="51" t="s">
        <v>0</v>
      </c>
    </row>
    <row r="896" spans="1:30" s="31" customFormat="1" ht="6" customHeight="1" x14ac:dyDescent="0.25">
      <c r="A896" s="4">
        <v>896</v>
      </c>
      <c r="B896" s="11" t="s">
        <v>36</v>
      </c>
      <c r="C896" s="27" t="str">
        <f t="shared" si="189"/>
        <v>p.proteger</v>
      </c>
      <c r="D896" s="7" t="str">
        <f t="shared" si="190"/>
        <v>é.guardacorpo.de.escada</v>
      </c>
      <c r="E896" s="10" t="s">
        <v>37</v>
      </c>
      <c r="F896" s="20" t="str">
        <f>F895</f>
        <v>d.proteger</v>
      </c>
      <c r="G896" s="33" t="s">
        <v>707</v>
      </c>
      <c r="H896" s="5" t="s">
        <v>38</v>
      </c>
      <c r="I896" s="29" t="s">
        <v>0</v>
      </c>
      <c r="J896" s="25" t="s">
        <v>0</v>
      </c>
      <c r="K896" s="25" t="s">
        <v>0</v>
      </c>
      <c r="L896" s="25" t="s">
        <v>0</v>
      </c>
      <c r="M896" s="25" t="s">
        <v>0</v>
      </c>
      <c r="N896" s="25" t="s">
        <v>0</v>
      </c>
      <c r="O896" s="25" t="s">
        <v>0</v>
      </c>
      <c r="P896" s="25" t="s">
        <v>0</v>
      </c>
      <c r="Q896" s="25" t="s">
        <v>0</v>
      </c>
      <c r="R896" s="25" t="s">
        <v>0</v>
      </c>
      <c r="S896" s="12" t="s">
        <v>1</v>
      </c>
      <c r="T896" s="12" t="s">
        <v>42</v>
      </c>
      <c r="U896" s="6" t="str">
        <f t="shared" si="191"/>
        <v>Propriedade destinada a proteger:    é.guardacorpo.de.escada</v>
      </c>
      <c r="V896" s="6" t="str">
        <f t="shared" si="192"/>
        <v>Dado para proteger:     guardacorpo.de.escada          Deve ser formatado como (xsd:string)</v>
      </c>
      <c r="W896" s="28" t="s">
        <v>710</v>
      </c>
      <c r="X896" s="22" t="str">
        <f t="shared" si="185"/>
        <v>prot.101</v>
      </c>
      <c r="Y896" s="48" t="str">
        <f t="shared" si="186"/>
        <v>É um conceito de proteger</v>
      </c>
      <c r="Z896" s="47" t="str">
        <f t="shared" si="193"/>
        <v>Barandillas para escaleras.</v>
      </c>
      <c r="AA896" s="50" t="str">
        <f t="shared" si="187"/>
        <v>null</v>
      </c>
      <c r="AB896" s="51" t="s">
        <v>0</v>
      </c>
      <c r="AC896" s="50" t="str">
        <f t="shared" si="188"/>
        <v>null</v>
      </c>
      <c r="AD896" s="51" t="s">
        <v>0</v>
      </c>
    </row>
    <row r="897" spans="1:30" s="31" customFormat="1" ht="6" customHeight="1" x14ac:dyDescent="0.25">
      <c r="A897" s="4">
        <v>897</v>
      </c>
      <c r="B897" s="11" t="s">
        <v>36</v>
      </c>
      <c r="C897" s="27" t="str">
        <f t="shared" si="189"/>
        <v>p.proteger</v>
      </c>
      <c r="D897" s="7" t="str">
        <f t="shared" si="190"/>
        <v>é.guardacorpo.de.rampa</v>
      </c>
      <c r="E897" s="10" t="s">
        <v>37</v>
      </c>
      <c r="F897" s="20" t="str">
        <f>F896</f>
        <v>d.proteger</v>
      </c>
      <c r="G897" s="33" t="s">
        <v>708</v>
      </c>
      <c r="H897" s="5" t="s">
        <v>38</v>
      </c>
      <c r="I897" s="29" t="s">
        <v>0</v>
      </c>
      <c r="J897" s="25" t="s">
        <v>0</v>
      </c>
      <c r="K897" s="25" t="s">
        <v>0</v>
      </c>
      <c r="L897" s="25" t="s">
        <v>0</v>
      </c>
      <c r="M897" s="25" t="s">
        <v>0</v>
      </c>
      <c r="N897" s="25" t="s">
        <v>0</v>
      </c>
      <c r="O897" s="25" t="s">
        <v>0</v>
      </c>
      <c r="P897" s="25" t="s">
        <v>0</v>
      </c>
      <c r="Q897" s="25" t="s">
        <v>0</v>
      </c>
      <c r="R897" s="25" t="s">
        <v>0</v>
      </c>
      <c r="S897" s="12" t="s">
        <v>1</v>
      </c>
      <c r="T897" s="12" t="s">
        <v>42</v>
      </c>
      <c r="U897" s="6" t="str">
        <f t="shared" si="191"/>
        <v>Propriedade destinada a proteger:    é.guardacorpo.de.rampa</v>
      </c>
      <c r="V897" s="6" t="str">
        <f t="shared" si="192"/>
        <v>Dado para proteger:     guardacorpo.de.rampa          Deve ser formatado como (xsd:string)</v>
      </c>
      <c r="W897" s="28" t="s">
        <v>711</v>
      </c>
      <c r="X897" s="22" t="str">
        <f t="shared" si="185"/>
        <v>prot.102</v>
      </c>
      <c r="Y897" s="48" t="str">
        <f t="shared" si="186"/>
        <v>É um conceito de proteger</v>
      </c>
      <c r="Z897" s="47" t="str">
        <f t="shared" si="193"/>
        <v>Barandillas para rampas.</v>
      </c>
      <c r="AA897" s="50" t="str">
        <f t="shared" si="187"/>
        <v>null</v>
      </c>
      <c r="AB897" s="51" t="s">
        <v>0</v>
      </c>
      <c r="AC897" s="50" t="str">
        <f t="shared" si="188"/>
        <v>null</v>
      </c>
      <c r="AD897" s="51" t="s">
        <v>0</v>
      </c>
    </row>
    <row r="898" spans="1:30" s="31" customFormat="1" ht="6" customHeight="1" x14ac:dyDescent="0.25">
      <c r="A898" s="4">
        <v>898</v>
      </c>
      <c r="B898" s="11" t="s">
        <v>36</v>
      </c>
      <c r="C898" s="27" t="str">
        <f t="shared" si="189"/>
        <v>p.proteger</v>
      </c>
      <c r="D898" s="7" t="str">
        <f t="shared" si="190"/>
        <v>é.guardacorpo.de.vazio</v>
      </c>
      <c r="E898" s="10" t="s">
        <v>37</v>
      </c>
      <c r="F898" s="20" t="str">
        <f>F897</f>
        <v>d.proteger</v>
      </c>
      <c r="G898" s="33" t="s">
        <v>709</v>
      </c>
      <c r="H898" s="5" t="s">
        <v>38</v>
      </c>
      <c r="I898" s="29" t="s">
        <v>0</v>
      </c>
      <c r="J898" s="25" t="s">
        <v>0</v>
      </c>
      <c r="K898" s="25" t="s">
        <v>0</v>
      </c>
      <c r="L898" s="25" t="s">
        <v>0</v>
      </c>
      <c r="M898" s="25" t="s">
        <v>0</v>
      </c>
      <c r="N898" s="25" t="s">
        <v>0</v>
      </c>
      <c r="O898" s="25" t="s">
        <v>0</v>
      </c>
      <c r="P898" s="25" t="s">
        <v>0</v>
      </c>
      <c r="Q898" s="25" t="s">
        <v>0</v>
      </c>
      <c r="R898" s="25" t="s">
        <v>0</v>
      </c>
      <c r="S898" s="12" t="s">
        <v>1</v>
      </c>
      <c r="T898" s="12" t="s">
        <v>42</v>
      </c>
      <c r="U898" s="6" t="str">
        <f t="shared" si="191"/>
        <v>Propriedade destinada a proteger:    é.guardacorpo.de.vazio</v>
      </c>
      <c r="V898" s="6" t="str">
        <f t="shared" si="192"/>
        <v>Dado para proteger:     guardacorpo.de.vazio          Deve ser formatado como (xsd:string)</v>
      </c>
      <c r="W898" s="28" t="s">
        <v>712</v>
      </c>
      <c r="X898" s="22" t="str">
        <f t="shared" si="185"/>
        <v>prot.103</v>
      </c>
      <c r="Y898" s="48" t="str">
        <f t="shared" si="186"/>
        <v>É um conceito de proteger</v>
      </c>
      <c r="Z898" s="47" t="str">
        <f t="shared" si="193"/>
        <v>Barandillas para vacíos.</v>
      </c>
      <c r="AA898" s="50" t="str">
        <f t="shared" si="187"/>
        <v>null</v>
      </c>
      <c r="AB898" s="51" t="s">
        <v>0</v>
      </c>
      <c r="AC898" s="50" t="str">
        <f t="shared" si="188"/>
        <v>null</v>
      </c>
      <c r="AD898" s="51" t="s">
        <v>0</v>
      </c>
    </row>
    <row r="899" spans="1:30" s="31" customFormat="1" ht="6" customHeight="1" x14ac:dyDescent="0.25">
      <c r="A899" s="4">
        <v>899</v>
      </c>
      <c r="B899" s="11" t="s">
        <v>36</v>
      </c>
      <c r="C899" s="27" t="str">
        <f t="shared" si="189"/>
        <v>p.proteger</v>
      </c>
      <c r="D899" s="7" t="str">
        <f t="shared" si="190"/>
        <v>é.disjuntor</v>
      </c>
      <c r="E899" s="10" t="s">
        <v>37</v>
      </c>
      <c r="F899" s="20" t="str">
        <f>F898</f>
        <v>d.proteger</v>
      </c>
      <c r="G899" s="33" t="s">
        <v>1051</v>
      </c>
      <c r="H899" s="5" t="s">
        <v>38</v>
      </c>
      <c r="I899" s="29" t="s">
        <v>0</v>
      </c>
      <c r="J899" s="25" t="s">
        <v>0</v>
      </c>
      <c r="K899" s="25" t="s">
        <v>0</v>
      </c>
      <c r="L899" s="25" t="s">
        <v>0</v>
      </c>
      <c r="M899" s="25" t="s">
        <v>0</v>
      </c>
      <c r="N899" s="25" t="s">
        <v>0</v>
      </c>
      <c r="O899" s="25" t="s">
        <v>0</v>
      </c>
      <c r="P899" s="25" t="s">
        <v>0</v>
      </c>
      <c r="Q899" s="25" t="s">
        <v>0</v>
      </c>
      <c r="R899" s="25" t="s">
        <v>0</v>
      </c>
      <c r="S899" s="12" t="s">
        <v>1</v>
      </c>
      <c r="T899" s="12" t="s">
        <v>42</v>
      </c>
      <c r="U899" s="6" t="str">
        <f t="shared" si="191"/>
        <v>Propriedade destinada a proteger:    é.disjuntor</v>
      </c>
      <c r="V899" s="6" t="str">
        <f t="shared" si="192"/>
        <v>Dado para proteger:     disjuntor          Deve ser formatado como (xsd:string)</v>
      </c>
      <c r="W899" s="28" t="s">
        <v>2130</v>
      </c>
      <c r="X899" s="22" t="str">
        <f t="shared" ref="X899:X962" si="196">IF(F898&lt;&gt;F899,_xlfn.CONCAT(RIGHT(LEFT(F899,6),4),".100"),_xlfn.CONCAT(RIGHT(LEFT(F899,6),4),".",SUM(VALUE(RIGHT(X898,3)),1)))</f>
        <v>prot.104</v>
      </c>
      <c r="Y899" s="48" t="str">
        <f t="shared" ref="Y899:Y962" si="197">_xlfn.CONCAT("É um conceito de ", SUBSTITUTE(F899, "d.",  ""))</f>
        <v>É um conceito de proteger</v>
      </c>
      <c r="Z899" s="47" t="str">
        <f t="shared" si="193"/>
        <v>Protege la instalación eléctrica según NBR 5410 (instalaciones eléctricas de baja tensión).</v>
      </c>
      <c r="AA899" s="50" t="str">
        <f t="shared" ref="AA899:AA962" si="198">IF(AB899="null", "null", "categoria.revit")</f>
        <v>null</v>
      </c>
      <c r="AB899" s="51" t="s">
        <v>0</v>
      </c>
      <c r="AC899" s="50" t="str">
        <f t="shared" ref="AC899:AC962" si="199">IF(AD899="null", "null", "classe.ifc")</f>
        <v>null</v>
      </c>
      <c r="AD899" s="51" t="s">
        <v>0</v>
      </c>
    </row>
    <row r="900" spans="1:30" s="31" customFormat="1" ht="6" customHeight="1" x14ac:dyDescent="0.25">
      <c r="A900" s="4">
        <v>900</v>
      </c>
      <c r="B900" s="11" t="s">
        <v>36</v>
      </c>
      <c r="C900" s="27" t="str">
        <f t="shared" si="189"/>
        <v>p.proteger</v>
      </c>
      <c r="D900" s="7" t="str">
        <f t="shared" si="190"/>
        <v>é.aterramento</v>
      </c>
      <c r="E900" s="10" t="s">
        <v>37</v>
      </c>
      <c r="F900" s="20" t="str">
        <f>F899</f>
        <v>d.proteger</v>
      </c>
      <c r="G900" s="33" t="s">
        <v>1050</v>
      </c>
      <c r="H900" s="5" t="s">
        <v>38</v>
      </c>
      <c r="I900" s="29" t="s">
        <v>0</v>
      </c>
      <c r="J900" s="25" t="s">
        <v>0</v>
      </c>
      <c r="K900" s="25" t="s">
        <v>0</v>
      </c>
      <c r="L900" s="25" t="s">
        <v>0</v>
      </c>
      <c r="M900" s="25" t="s">
        <v>0</v>
      </c>
      <c r="N900" s="25" t="s">
        <v>0</v>
      </c>
      <c r="O900" s="25" t="s">
        <v>0</v>
      </c>
      <c r="P900" s="25" t="s">
        <v>0</v>
      </c>
      <c r="Q900" s="25" t="s">
        <v>0</v>
      </c>
      <c r="R900" s="25" t="s">
        <v>0</v>
      </c>
      <c r="S900" s="12" t="s">
        <v>1</v>
      </c>
      <c r="T900" s="12" t="s">
        <v>42</v>
      </c>
      <c r="U900" s="6" t="str">
        <f t="shared" si="191"/>
        <v>Propriedade destinada a proteger:    é.aterramento</v>
      </c>
      <c r="V900" s="6" t="str">
        <f t="shared" si="192"/>
        <v>Dado para proteger:     aterramento          Deve ser formatado como (xsd:string)</v>
      </c>
      <c r="W900" s="28" t="s">
        <v>2131</v>
      </c>
      <c r="X900" s="22" t="str">
        <f t="shared" si="196"/>
        <v>prot.105</v>
      </c>
      <c r="Y900" s="48" t="str">
        <f t="shared" si="197"/>
        <v>É um conceito de proteger</v>
      </c>
      <c r="Z900" s="47" t="str">
        <f t="shared" si="193"/>
        <v>Protege las instalaciones eléctricas de acuerdo con NBR 5419 (descargas atmosféricas) y NBR 5410 (instalaciones eléctricas de baja tensión).</v>
      </c>
      <c r="AA900" s="50" t="str">
        <f t="shared" si="198"/>
        <v>null</v>
      </c>
      <c r="AB900" s="51" t="s">
        <v>0</v>
      </c>
      <c r="AC900" s="50" t="str">
        <f t="shared" si="199"/>
        <v>null</v>
      </c>
      <c r="AD900" s="51" t="s">
        <v>0</v>
      </c>
    </row>
    <row r="901" spans="1:30" s="31" customFormat="1" ht="6" customHeight="1" x14ac:dyDescent="0.25">
      <c r="A901" s="4">
        <v>901</v>
      </c>
      <c r="B901" s="11" t="s">
        <v>36</v>
      </c>
      <c r="C901" s="30" t="str">
        <f t="shared" si="189"/>
        <v>p.qualificar</v>
      </c>
      <c r="D901" s="7" t="str">
        <f t="shared" si="190"/>
        <v>é.aberto</v>
      </c>
      <c r="E901" s="10" t="s">
        <v>37</v>
      </c>
      <c r="F901" s="21" t="s">
        <v>1467</v>
      </c>
      <c r="G901" s="35" t="s">
        <v>914</v>
      </c>
      <c r="H901" s="5" t="s">
        <v>48</v>
      </c>
      <c r="I901" s="29" t="s">
        <v>0</v>
      </c>
      <c r="J901" s="23" t="s">
        <v>0</v>
      </c>
      <c r="K901" s="23" t="s">
        <v>0</v>
      </c>
      <c r="L901" s="23" t="s">
        <v>0</v>
      </c>
      <c r="M901" s="23" t="s">
        <v>0</v>
      </c>
      <c r="N901" s="25" t="s">
        <v>0</v>
      </c>
      <c r="O901" s="23" t="s">
        <v>0</v>
      </c>
      <c r="P901" s="23" t="s">
        <v>0</v>
      </c>
      <c r="Q901" s="23" t="s">
        <v>1965</v>
      </c>
      <c r="R901" s="25" t="s">
        <v>0</v>
      </c>
      <c r="S901" s="12" t="s">
        <v>1</v>
      </c>
      <c r="T901" s="12" t="s">
        <v>42</v>
      </c>
      <c r="U901" s="6" t="str">
        <f t="shared" si="191"/>
        <v>Propriedade destinada a qualificar:    é.aberto</v>
      </c>
      <c r="V901" s="6" t="str">
        <f t="shared" si="192"/>
        <v>Dado para qualificar:     aberto          Deve ser formatado como (xsd:boolean)</v>
      </c>
      <c r="W901" s="28" t="s">
        <v>1875</v>
      </c>
      <c r="X901" s="22" t="str">
        <f t="shared" si="196"/>
        <v>qual.100</v>
      </c>
      <c r="Y901" s="48" t="str">
        <f t="shared" si="197"/>
        <v>É um conceito de qualificar</v>
      </c>
      <c r="Z901" s="47" t="str">
        <f t="shared" si="193"/>
        <v>Califica un elemento como abierto.</v>
      </c>
      <c r="AA901" s="50" t="str">
        <f t="shared" si="198"/>
        <v>null</v>
      </c>
      <c r="AB901" s="51" t="s">
        <v>0</v>
      </c>
      <c r="AC901" s="50" t="str">
        <f t="shared" si="199"/>
        <v>null</v>
      </c>
      <c r="AD901" s="51" t="s">
        <v>0</v>
      </c>
    </row>
    <row r="902" spans="1:30" s="31" customFormat="1" ht="6" customHeight="1" x14ac:dyDescent="0.25">
      <c r="A902" s="4">
        <v>902</v>
      </c>
      <c r="B902" s="11" t="s">
        <v>36</v>
      </c>
      <c r="C902" s="27" t="str">
        <f t="shared" si="189"/>
        <v>p.qualificar</v>
      </c>
      <c r="D902" s="7" t="str">
        <f t="shared" si="190"/>
        <v>é.articulado</v>
      </c>
      <c r="E902" s="10" t="s">
        <v>37</v>
      </c>
      <c r="F902" s="20" t="str">
        <f>F901</f>
        <v>d.qualificar</v>
      </c>
      <c r="G902" s="33" t="s">
        <v>1529</v>
      </c>
      <c r="H902" s="26" t="s">
        <v>48</v>
      </c>
      <c r="I902" s="29" t="s">
        <v>0</v>
      </c>
      <c r="J902" s="25" t="s">
        <v>0</v>
      </c>
      <c r="K902" s="25" t="s">
        <v>0</v>
      </c>
      <c r="L902" s="25" t="s">
        <v>0</v>
      </c>
      <c r="M902" s="25" t="s">
        <v>0</v>
      </c>
      <c r="N902" s="25" t="s">
        <v>0</v>
      </c>
      <c r="O902" s="25" t="s">
        <v>0</v>
      </c>
      <c r="P902" s="25" t="s">
        <v>0</v>
      </c>
      <c r="Q902" s="25" t="s">
        <v>0</v>
      </c>
      <c r="R902" s="25" t="s">
        <v>0</v>
      </c>
      <c r="S902" s="12" t="s">
        <v>1</v>
      </c>
      <c r="T902" s="12" t="s">
        <v>42</v>
      </c>
      <c r="U902" s="6" t="str">
        <f t="shared" si="191"/>
        <v>Propriedade destinada a qualificar:    é.articulado</v>
      </c>
      <c r="V902" s="6" t="str">
        <f t="shared" si="192"/>
        <v>Dado para qualificar:     articulado          Deve ser formatado como (xsd:boolean)</v>
      </c>
      <c r="W902" s="28" t="s">
        <v>2132</v>
      </c>
      <c r="X902" s="22" t="str">
        <f t="shared" si="196"/>
        <v>qual.101</v>
      </c>
      <c r="Y902" s="48" t="str">
        <f t="shared" si="197"/>
        <v>É um conceito de qualificar</v>
      </c>
      <c r="Z902" s="47" t="str">
        <f t="shared" si="193"/>
        <v>Califica a un elemento como articulado. Un entorno u objeto que se articula con otro. Úselo con la propiedad é.articulado.com.</v>
      </c>
      <c r="AA902" s="50" t="str">
        <f t="shared" si="198"/>
        <v>null</v>
      </c>
      <c r="AB902" s="51" t="s">
        <v>0</v>
      </c>
      <c r="AC902" s="50" t="str">
        <f t="shared" si="199"/>
        <v>null</v>
      </c>
      <c r="AD902" s="51" t="s">
        <v>0</v>
      </c>
    </row>
    <row r="903" spans="1:30" s="31" customFormat="1" ht="6" customHeight="1" x14ac:dyDescent="0.25">
      <c r="A903" s="4">
        <v>903</v>
      </c>
      <c r="B903" s="11" t="s">
        <v>36</v>
      </c>
      <c r="C903" s="27" t="str">
        <f t="shared" ref="C903:C966" si="200">SUBSTITUTE(F903,"d.","p.")</f>
        <v>p.qualificar</v>
      </c>
      <c r="D903" s="7" t="str">
        <f t="shared" ref="D903:D966" si="201">_xlfn.CONCAT("é.",G903)</f>
        <v>é.articulador</v>
      </c>
      <c r="E903" s="10" t="s">
        <v>37</v>
      </c>
      <c r="F903" s="20" t="str">
        <f>F902</f>
        <v>d.qualificar</v>
      </c>
      <c r="G903" s="33" t="s">
        <v>1530</v>
      </c>
      <c r="H903" s="26" t="s">
        <v>48</v>
      </c>
      <c r="I903" s="29" t="s">
        <v>0</v>
      </c>
      <c r="J903" s="25" t="s">
        <v>0</v>
      </c>
      <c r="K903" s="25" t="s">
        <v>0</v>
      </c>
      <c r="L903" s="25" t="s">
        <v>0</v>
      </c>
      <c r="M903" s="25" t="s">
        <v>0</v>
      </c>
      <c r="N903" s="25" t="s">
        <v>0</v>
      </c>
      <c r="O903" s="25" t="s">
        <v>0</v>
      </c>
      <c r="P903" s="25" t="s">
        <v>0</v>
      </c>
      <c r="Q903" s="25" t="s">
        <v>0</v>
      </c>
      <c r="R903" s="25" t="s">
        <v>0</v>
      </c>
      <c r="S903" s="12" t="s">
        <v>1</v>
      </c>
      <c r="T903" s="12" t="s">
        <v>42</v>
      </c>
      <c r="U903" s="6" t="str">
        <f t="shared" ref="U903:U966" si="202">_xlfn.CONCAT("Propriedade destinada a ",MID(C903,FIND("p.",C903,1)+2,100),":    ",D903)</f>
        <v>Propriedade destinada a qualificar:    é.articulador</v>
      </c>
      <c r="V903" s="6" t="str">
        <f t="shared" ref="V903:V966" si="203">_xlfn.CONCAT("Dado para ",MID(F903,FIND("d.",F903,1)+2,100),":     ",G903, "          Deve ser formatado como (",H903, ")")</f>
        <v>Dado para qualificar:     articulador          Deve ser formatado como (xsd:boolean)</v>
      </c>
      <c r="W903" s="28" t="s">
        <v>2133</v>
      </c>
      <c r="X903" s="22" t="str">
        <f t="shared" si="196"/>
        <v>qual.102</v>
      </c>
      <c r="Y903" s="48" t="str">
        <f t="shared" si="197"/>
        <v>É um conceito de qualificar</v>
      </c>
      <c r="Z903" s="47" t="str">
        <f t="shared" ref="Z903:Z966" si="204">_xlfn.TRANSLATE(W903,"pt","es")</f>
        <v>Califica un elemento como articulador. Un entorno u objeto que es un articulador de otro. Úselo con la propiedad é.articulado.com.</v>
      </c>
      <c r="AA903" s="50" t="str">
        <f t="shared" si="198"/>
        <v>null</v>
      </c>
      <c r="AB903" s="51" t="s">
        <v>0</v>
      </c>
      <c r="AC903" s="50" t="str">
        <f t="shared" si="199"/>
        <v>null</v>
      </c>
      <c r="AD903" s="51" t="s">
        <v>0</v>
      </c>
    </row>
    <row r="904" spans="1:30" s="31" customFormat="1" ht="6" customHeight="1" x14ac:dyDescent="0.25">
      <c r="A904" s="4">
        <v>904</v>
      </c>
      <c r="B904" s="11" t="s">
        <v>36</v>
      </c>
      <c r="C904" s="27" t="str">
        <f t="shared" si="200"/>
        <v>p.qualificar</v>
      </c>
      <c r="D904" s="7" t="str">
        <f t="shared" si="201"/>
        <v>é.artificial</v>
      </c>
      <c r="E904" s="10" t="s">
        <v>37</v>
      </c>
      <c r="F904" s="20" t="str">
        <f>F903</f>
        <v>d.qualificar</v>
      </c>
      <c r="G904" s="33" t="s">
        <v>1521</v>
      </c>
      <c r="H904" s="26" t="s">
        <v>48</v>
      </c>
      <c r="I904" s="29" t="s">
        <v>0</v>
      </c>
      <c r="J904" s="25" t="s">
        <v>0</v>
      </c>
      <c r="K904" s="25" t="s">
        <v>0</v>
      </c>
      <c r="L904" s="25" t="s">
        <v>0</v>
      </c>
      <c r="M904" s="25" t="s">
        <v>0</v>
      </c>
      <c r="N904" s="25" t="s">
        <v>0</v>
      </c>
      <c r="O904" s="25" t="s">
        <v>0</v>
      </c>
      <c r="P904" s="25" t="s">
        <v>0</v>
      </c>
      <c r="Q904" s="25" t="s">
        <v>1966</v>
      </c>
      <c r="R904" s="25" t="s">
        <v>0</v>
      </c>
      <c r="S904" s="12" t="s">
        <v>1</v>
      </c>
      <c r="T904" s="12" t="s">
        <v>42</v>
      </c>
      <c r="U904" s="6" t="str">
        <f t="shared" si="202"/>
        <v>Propriedade destinada a qualificar:    é.artificial</v>
      </c>
      <c r="V904" s="6" t="str">
        <f t="shared" si="203"/>
        <v>Dado para qualificar:     artificial          Deve ser formatado como (xsd:boolean)</v>
      </c>
      <c r="W904" s="28" t="s">
        <v>1876</v>
      </c>
      <c r="X904" s="22" t="str">
        <f t="shared" si="196"/>
        <v>qual.103</v>
      </c>
      <c r="Y904" s="48" t="str">
        <f t="shared" si="197"/>
        <v>É um conceito de qualificar</v>
      </c>
      <c r="Z904" s="47" t="str">
        <f t="shared" si="204"/>
        <v>Califica a un elemento como artificial. Un entorno u objeto que necesita ser artificial.</v>
      </c>
      <c r="AA904" s="50" t="str">
        <f t="shared" si="198"/>
        <v>null</v>
      </c>
      <c r="AB904" s="51" t="s">
        <v>0</v>
      </c>
      <c r="AC904" s="50" t="str">
        <f t="shared" si="199"/>
        <v>null</v>
      </c>
      <c r="AD904" s="51" t="s">
        <v>0</v>
      </c>
    </row>
    <row r="905" spans="1:30" s="31" customFormat="1" ht="6" customHeight="1" x14ac:dyDescent="0.25">
      <c r="A905" s="4">
        <v>905</v>
      </c>
      <c r="B905" s="11" t="s">
        <v>36</v>
      </c>
      <c r="C905" s="27" t="str">
        <f t="shared" si="200"/>
        <v>p.qualificar</v>
      </c>
      <c r="D905" s="7" t="str">
        <f t="shared" si="201"/>
        <v>é.atual</v>
      </c>
      <c r="E905" s="10" t="s">
        <v>37</v>
      </c>
      <c r="F905" s="20" t="str">
        <f>F904</f>
        <v>d.qualificar</v>
      </c>
      <c r="G905" s="33" t="s">
        <v>1470</v>
      </c>
      <c r="H905" s="26" t="s">
        <v>48</v>
      </c>
      <c r="I905" s="29" t="s">
        <v>0</v>
      </c>
      <c r="J905" s="25" t="s">
        <v>0</v>
      </c>
      <c r="K905" s="25" t="s">
        <v>0</v>
      </c>
      <c r="L905" s="25" t="s">
        <v>0</v>
      </c>
      <c r="M905" s="25" t="s">
        <v>0</v>
      </c>
      <c r="N905" s="25" t="s">
        <v>0</v>
      </c>
      <c r="O905" s="25" t="s">
        <v>0</v>
      </c>
      <c r="P905" s="25" t="s">
        <v>0</v>
      </c>
      <c r="Q905" s="25" t="s">
        <v>0</v>
      </c>
      <c r="R905" s="25" t="s">
        <v>0</v>
      </c>
      <c r="S905" s="12" t="s">
        <v>1</v>
      </c>
      <c r="T905" s="12" t="s">
        <v>42</v>
      </c>
      <c r="U905" s="6" t="str">
        <f t="shared" si="202"/>
        <v>Propriedade destinada a qualificar:    é.atual</v>
      </c>
      <c r="V905" s="6" t="str">
        <f t="shared" si="203"/>
        <v>Dado para qualificar:     atual          Deve ser formatado como (xsd:boolean)</v>
      </c>
      <c r="W905" s="28" t="s">
        <v>1877</v>
      </c>
      <c r="X905" s="22" t="str">
        <f t="shared" si="196"/>
        <v>qual.104</v>
      </c>
      <c r="Y905" s="48" t="str">
        <f t="shared" si="197"/>
        <v>É um conceito de qualificar</v>
      </c>
      <c r="Z905" s="47" t="str">
        <f t="shared" si="204"/>
        <v>Califica un elemento como actual. Un valor del momento.</v>
      </c>
      <c r="AA905" s="50" t="str">
        <f t="shared" si="198"/>
        <v>null</v>
      </c>
      <c r="AB905" s="51" t="s">
        <v>0</v>
      </c>
      <c r="AC905" s="50" t="str">
        <f t="shared" si="199"/>
        <v>null</v>
      </c>
      <c r="AD905" s="51" t="s">
        <v>0</v>
      </c>
    </row>
    <row r="906" spans="1:30" s="31" customFormat="1" ht="6" customHeight="1" x14ac:dyDescent="0.25">
      <c r="A906" s="4">
        <v>906</v>
      </c>
      <c r="B906" s="11" t="s">
        <v>36</v>
      </c>
      <c r="C906" s="27" t="str">
        <f t="shared" si="200"/>
        <v>p.qualificar</v>
      </c>
      <c r="D906" s="7" t="str">
        <f t="shared" si="201"/>
        <v>é.atualizado</v>
      </c>
      <c r="E906" s="10" t="s">
        <v>37</v>
      </c>
      <c r="F906" s="20" t="str">
        <f>F905</f>
        <v>d.qualificar</v>
      </c>
      <c r="G906" s="33" t="s">
        <v>1473</v>
      </c>
      <c r="H906" s="26" t="s">
        <v>48</v>
      </c>
      <c r="I906" s="29" t="s">
        <v>0</v>
      </c>
      <c r="J906" s="25" t="s">
        <v>0</v>
      </c>
      <c r="K906" s="25" t="s">
        <v>0</v>
      </c>
      <c r="L906" s="25" t="s">
        <v>0</v>
      </c>
      <c r="M906" s="25" t="s">
        <v>0</v>
      </c>
      <c r="N906" s="25" t="s">
        <v>0</v>
      </c>
      <c r="O906" s="25" t="s">
        <v>0</v>
      </c>
      <c r="P906" s="25" t="s">
        <v>0</v>
      </c>
      <c r="Q906" s="25" t="s">
        <v>0</v>
      </c>
      <c r="R906" s="25" t="s">
        <v>0</v>
      </c>
      <c r="S906" s="12" t="s">
        <v>1</v>
      </c>
      <c r="T906" s="12" t="s">
        <v>42</v>
      </c>
      <c r="U906" s="6" t="str">
        <f t="shared" si="202"/>
        <v>Propriedade destinada a qualificar:    é.atualizado</v>
      </c>
      <c r="V906" s="6" t="str">
        <f t="shared" si="203"/>
        <v>Dado para qualificar:     atualizado          Deve ser formatado como (xsd:boolean)</v>
      </c>
      <c r="W906" s="28" t="s">
        <v>1878</v>
      </c>
      <c r="X906" s="22" t="str">
        <f t="shared" si="196"/>
        <v>qual.105</v>
      </c>
      <c r="Y906" s="48" t="str">
        <f t="shared" si="197"/>
        <v>É um conceito de qualificar</v>
      </c>
      <c r="Z906" s="47" t="str">
        <f t="shared" si="204"/>
        <v>Califica un elemento como actualizado. Un valor que representa una ubicación verificada y actual.</v>
      </c>
      <c r="AA906" s="50" t="str">
        <f t="shared" si="198"/>
        <v>null</v>
      </c>
      <c r="AB906" s="51" t="s">
        <v>0</v>
      </c>
      <c r="AC906" s="50" t="str">
        <f t="shared" si="199"/>
        <v>null</v>
      </c>
      <c r="AD906" s="51" t="s">
        <v>0</v>
      </c>
    </row>
    <row r="907" spans="1:30" s="31" customFormat="1" ht="6" customHeight="1" x14ac:dyDescent="0.25">
      <c r="A907" s="4">
        <v>907</v>
      </c>
      <c r="B907" s="11" t="s">
        <v>36</v>
      </c>
      <c r="C907" s="27" t="str">
        <f t="shared" si="200"/>
        <v>p.qualificar</v>
      </c>
      <c r="D907" s="7" t="str">
        <f t="shared" si="201"/>
        <v>é.automático</v>
      </c>
      <c r="E907" s="10" t="s">
        <v>37</v>
      </c>
      <c r="F907" s="20" t="str">
        <f>F905</f>
        <v>d.qualificar</v>
      </c>
      <c r="G907" s="33" t="s">
        <v>1968</v>
      </c>
      <c r="H907" s="26" t="s">
        <v>48</v>
      </c>
      <c r="I907" s="29" t="s">
        <v>0</v>
      </c>
      <c r="J907" s="25" t="s">
        <v>0</v>
      </c>
      <c r="K907" s="25" t="s">
        <v>0</v>
      </c>
      <c r="L907" s="25" t="s">
        <v>0</v>
      </c>
      <c r="M907" s="25" t="s">
        <v>0</v>
      </c>
      <c r="N907" s="25" t="s">
        <v>0</v>
      </c>
      <c r="O907" s="25" t="s">
        <v>0</v>
      </c>
      <c r="P907" s="25" t="s">
        <v>0</v>
      </c>
      <c r="Q907" s="25" t="s">
        <v>0</v>
      </c>
      <c r="R907" s="25" t="s">
        <v>0</v>
      </c>
      <c r="S907" s="12" t="s">
        <v>1</v>
      </c>
      <c r="T907" s="12" t="s">
        <v>42</v>
      </c>
      <c r="U907" s="6" t="str">
        <f t="shared" si="202"/>
        <v>Propriedade destinada a qualificar:    é.automático</v>
      </c>
      <c r="V907" s="6" t="str">
        <f t="shared" si="203"/>
        <v>Dado para qualificar:     automático          Deve ser formatado como (xsd:boolean)</v>
      </c>
      <c r="W907" s="28" t="s">
        <v>2134</v>
      </c>
      <c r="X907" s="22" t="str">
        <f t="shared" si="196"/>
        <v>qual.106</v>
      </c>
      <c r="Y907" s="48" t="str">
        <f t="shared" si="197"/>
        <v>É um conceito de qualificar</v>
      </c>
      <c r="Z907" s="47" t="str">
        <f t="shared" si="204"/>
        <v>Califica a un elemento que está funcionando sin intervención humana inmediata. .</v>
      </c>
      <c r="AA907" s="50" t="str">
        <f t="shared" si="198"/>
        <v>null</v>
      </c>
      <c r="AB907" s="51" t="s">
        <v>0</v>
      </c>
      <c r="AC907" s="50" t="str">
        <f t="shared" si="199"/>
        <v>null</v>
      </c>
      <c r="AD907" s="51" t="s">
        <v>0</v>
      </c>
    </row>
    <row r="908" spans="1:30" s="31" customFormat="1" ht="6" customHeight="1" x14ac:dyDescent="0.25">
      <c r="A908" s="4">
        <v>908</v>
      </c>
      <c r="B908" s="11" t="s">
        <v>36</v>
      </c>
      <c r="C908" s="27" t="str">
        <f t="shared" si="200"/>
        <v>p.qualificar</v>
      </c>
      <c r="D908" s="7" t="str">
        <f t="shared" si="201"/>
        <v>é.automatizado</v>
      </c>
      <c r="E908" s="10" t="s">
        <v>37</v>
      </c>
      <c r="F908" s="20" t="str">
        <f>F906</f>
        <v>d.qualificar</v>
      </c>
      <c r="G908" s="33" t="s">
        <v>1537</v>
      </c>
      <c r="H908" s="26" t="s">
        <v>48</v>
      </c>
      <c r="I908" s="29" t="s">
        <v>0</v>
      </c>
      <c r="J908" s="25" t="s">
        <v>0</v>
      </c>
      <c r="K908" s="25" t="s">
        <v>0</v>
      </c>
      <c r="L908" s="25" t="s">
        <v>0</v>
      </c>
      <c r="M908" s="25" t="s">
        <v>0</v>
      </c>
      <c r="N908" s="25" t="s">
        <v>0</v>
      </c>
      <c r="O908" s="25" t="s">
        <v>0</v>
      </c>
      <c r="P908" s="25" t="s">
        <v>0</v>
      </c>
      <c r="Q908" s="25" t="s">
        <v>0</v>
      </c>
      <c r="R908" s="25" t="s">
        <v>0</v>
      </c>
      <c r="S908" s="12" t="s">
        <v>1</v>
      </c>
      <c r="T908" s="12" t="s">
        <v>42</v>
      </c>
      <c r="U908" s="6" t="str">
        <f t="shared" si="202"/>
        <v>Propriedade destinada a qualificar:    é.automatizado</v>
      </c>
      <c r="V908" s="6" t="str">
        <f t="shared" si="203"/>
        <v>Dado para qualificar:     automatizado          Deve ser formatado como (xsd:boolean)</v>
      </c>
      <c r="W908" s="28" t="s">
        <v>2135</v>
      </c>
      <c r="X908" s="22" t="str">
        <f t="shared" si="196"/>
        <v>qual.107</v>
      </c>
      <c r="Y908" s="48" t="str">
        <f t="shared" si="197"/>
        <v>É um conceito de qualificar</v>
      </c>
      <c r="Z908" s="47" t="str">
        <f t="shared" si="204"/>
        <v>Califica un proceso de transformación operado automáticamente. .</v>
      </c>
      <c r="AA908" s="50" t="str">
        <f t="shared" si="198"/>
        <v>null</v>
      </c>
      <c r="AB908" s="51" t="s">
        <v>0</v>
      </c>
      <c r="AC908" s="50" t="str">
        <f t="shared" si="199"/>
        <v>null</v>
      </c>
      <c r="AD908" s="51" t="s">
        <v>0</v>
      </c>
    </row>
    <row r="909" spans="1:30" s="31" customFormat="1" ht="6" customHeight="1" x14ac:dyDescent="0.25">
      <c r="A909" s="4">
        <v>909</v>
      </c>
      <c r="B909" s="11" t="s">
        <v>36</v>
      </c>
      <c r="C909" s="27" t="str">
        <f t="shared" si="200"/>
        <v>p.qualificar</v>
      </c>
      <c r="D909" s="7" t="str">
        <f t="shared" si="201"/>
        <v>é.blindado</v>
      </c>
      <c r="E909" s="10" t="s">
        <v>37</v>
      </c>
      <c r="F909" s="20" t="str">
        <f t="shared" ref="F909:F940" si="205">F908</f>
        <v>d.qualificar</v>
      </c>
      <c r="G909" s="33" t="s">
        <v>1515</v>
      </c>
      <c r="H909" s="26" t="s">
        <v>48</v>
      </c>
      <c r="I909" s="29" t="s">
        <v>0</v>
      </c>
      <c r="J909" s="25" t="s">
        <v>0</v>
      </c>
      <c r="K909" s="25" t="s">
        <v>0</v>
      </c>
      <c r="L909" s="25" t="s">
        <v>0</v>
      </c>
      <c r="M909" s="25" t="s">
        <v>0</v>
      </c>
      <c r="N909" s="25" t="s">
        <v>0</v>
      </c>
      <c r="O909" s="25" t="s">
        <v>0</v>
      </c>
      <c r="P909" s="25" t="s">
        <v>0</v>
      </c>
      <c r="Q909" s="25" t="s">
        <v>0</v>
      </c>
      <c r="R909" s="25" t="s">
        <v>0</v>
      </c>
      <c r="S909" s="12" t="s">
        <v>1</v>
      </c>
      <c r="T909" s="12" t="s">
        <v>42</v>
      </c>
      <c r="U909" s="6" t="str">
        <f t="shared" si="202"/>
        <v>Propriedade destinada a qualificar:    é.blindado</v>
      </c>
      <c r="V909" s="6" t="str">
        <f t="shared" si="203"/>
        <v>Dado para qualificar:     blindado          Deve ser formatado como (xsd:boolean)</v>
      </c>
      <c r="W909" s="28" t="s">
        <v>1879</v>
      </c>
      <c r="X909" s="22" t="str">
        <f t="shared" si="196"/>
        <v>qual.108</v>
      </c>
      <c r="Y909" s="48" t="str">
        <f t="shared" si="197"/>
        <v>É um conceito de qualificar</v>
      </c>
      <c r="Z909" s="47" t="str">
        <f t="shared" si="204"/>
        <v>Califica un elemento como blindado. Un entorno que necesita protección contra los rayos X, por ejemplo.</v>
      </c>
      <c r="AA909" s="50" t="str">
        <f t="shared" si="198"/>
        <v>null</v>
      </c>
      <c r="AB909" s="51" t="s">
        <v>0</v>
      </c>
      <c r="AC909" s="50" t="str">
        <f t="shared" si="199"/>
        <v>null</v>
      </c>
      <c r="AD909" s="51" t="s">
        <v>0</v>
      </c>
    </row>
    <row r="910" spans="1:30" s="31" customFormat="1" ht="6" customHeight="1" x14ac:dyDescent="0.25">
      <c r="A910" s="4">
        <v>910</v>
      </c>
      <c r="B910" s="11" t="s">
        <v>36</v>
      </c>
      <c r="C910" s="27" t="str">
        <f t="shared" si="200"/>
        <v>p.qualificar</v>
      </c>
      <c r="D910" s="7" t="str">
        <f t="shared" si="201"/>
        <v>é.bruto</v>
      </c>
      <c r="E910" s="10" t="s">
        <v>37</v>
      </c>
      <c r="F910" s="20" t="str">
        <f t="shared" si="205"/>
        <v>d.qualificar</v>
      </c>
      <c r="G910" s="33" t="s">
        <v>1460</v>
      </c>
      <c r="H910" s="26" t="s">
        <v>48</v>
      </c>
      <c r="I910" s="29" t="s">
        <v>0</v>
      </c>
      <c r="J910" s="25" t="s">
        <v>0</v>
      </c>
      <c r="K910" s="25" t="s">
        <v>0</v>
      </c>
      <c r="L910" s="25" t="s">
        <v>0</v>
      </c>
      <c r="M910" s="25" t="s">
        <v>0</v>
      </c>
      <c r="N910" s="25" t="s">
        <v>0</v>
      </c>
      <c r="O910" s="25" t="s">
        <v>0</v>
      </c>
      <c r="P910" s="25" t="s">
        <v>0</v>
      </c>
      <c r="Q910" s="25" t="s">
        <v>0</v>
      </c>
      <c r="R910" s="25" t="s">
        <v>0</v>
      </c>
      <c r="S910" s="12" t="s">
        <v>1</v>
      </c>
      <c r="T910" s="12" t="s">
        <v>42</v>
      </c>
      <c r="U910" s="6" t="str">
        <f t="shared" si="202"/>
        <v>Propriedade destinada a qualificar:    é.bruto</v>
      </c>
      <c r="V910" s="6" t="str">
        <f t="shared" si="203"/>
        <v>Dado para qualificar:     bruto          Deve ser formatado como (xsd:boolean)</v>
      </c>
      <c r="W910" s="28" t="s">
        <v>2136</v>
      </c>
      <c r="X910" s="22" t="str">
        <f t="shared" si="196"/>
        <v>qual.109</v>
      </c>
      <c r="Y910" s="48" t="str">
        <f t="shared" si="197"/>
        <v>É um conceito de qualificar</v>
      </c>
      <c r="Z910" s="47" t="str">
        <f t="shared" si="204"/>
        <v>Califica un elemento como crudo. Es un valor que incorpora todos los elementos. .</v>
      </c>
      <c r="AA910" s="50" t="str">
        <f t="shared" si="198"/>
        <v>null</v>
      </c>
      <c r="AB910" s="51" t="s">
        <v>0</v>
      </c>
      <c r="AC910" s="50" t="str">
        <f t="shared" si="199"/>
        <v>null</v>
      </c>
      <c r="AD910" s="51" t="s">
        <v>0</v>
      </c>
    </row>
    <row r="911" spans="1:30" s="31" customFormat="1" ht="6" customHeight="1" x14ac:dyDescent="0.25">
      <c r="A911" s="4">
        <v>911</v>
      </c>
      <c r="B911" s="11" t="s">
        <v>36</v>
      </c>
      <c r="C911" s="27" t="str">
        <f t="shared" si="200"/>
        <v>p.qualificar</v>
      </c>
      <c r="D911" s="7" t="str">
        <f t="shared" si="201"/>
        <v>é.combustível</v>
      </c>
      <c r="E911" s="10" t="s">
        <v>37</v>
      </c>
      <c r="F911" s="20" t="str">
        <f t="shared" si="205"/>
        <v>d.qualificar</v>
      </c>
      <c r="G911" s="33" t="s">
        <v>1502</v>
      </c>
      <c r="H911" s="26" t="s">
        <v>48</v>
      </c>
      <c r="I911" s="29" t="s">
        <v>0</v>
      </c>
      <c r="J911" s="25" t="s">
        <v>0</v>
      </c>
      <c r="K911" s="25" t="s">
        <v>0</v>
      </c>
      <c r="L911" s="25" t="s">
        <v>0</v>
      </c>
      <c r="M911" s="25" t="s">
        <v>0</v>
      </c>
      <c r="N911" s="25" t="s">
        <v>0</v>
      </c>
      <c r="O911" s="25" t="s">
        <v>0</v>
      </c>
      <c r="P911" s="25" t="s">
        <v>0</v>
      </c>
      <c r="Q911" s="25" t="s">
        <v>0</v>
      </c>
      <c r="R911" s="25" t="s">
        <v>0</v>
      </c>
      <c r="S911" s="12" t="s">
        <v>1</v>
      </c>
      <c r="T911" s="12" t="s">
        <v>42</v>
      </c>
      <c r="U911" s="6" t="str">
        <f t="shared" si="202"/>
        <v>Propriedade destinada a qualificar:    é.combustível</v>
      </c>
      <c r="V911" s="6" t="str">
        <f t="shared" si="203"/>
        <v>Dado para qualificar:     combustível          Deve ser formatado como (xsd:boolean)</v>
      </c>
      <c r="W911" s="28" t="s">
        <v>1880</v>
      </c>
      <c r="X911" s="22" t="str">
        <f t="shared" si="196"/>
        <v>qual.110</v>
      </c>
      <c r="Y911" s="48" t="str">
        <f t="shared" si="197"/>
        <v>É um conceito de qualificar</v>
      </c>
      <c r="Z911" s="47" t="str">
        <f t="shared" si="204"/>
        <v>Califica un elemento como combustible. Un material o ambiente con la posibilidad de acelerar un incendio.</v>
      </c>
      <c r="AA911" s="50" t="str">
        <f t="shared" si="198"/>
        <v>null</v>
      </c>
      <c r="AB911" s="51" t="s">
        <v>0</v>
      </c>
      <c r="AC911" s="50" t="str">
        <f t="shared" si="199"/>
        <v>null</v>
      </c>
      <c r="AD911" s="51" t="s">
        <v>0</v>
      </c>
    </row>
    <row r="912" spans="1:30" s="31" customFormat="1" ht="6" customHeight="1" x14ac:dyDescent="0.25">
      <c r="A912" s="4">
        <v>912</v>
      </c>
      <c r="B912" s="11" t="s">
        <v>36</v>
      </c>
      <c r="C912" s="27" t="str">
        <f t="shared" si="200"/>
        <v>p.qualificar</v>
      </c>
      <c r="D912" s="7" t="str">
        <f t="shared" si="201"/>
        <v>é.defeituoso</v>
      </c>
      <c r="E912" s="10" t="s">
        <v>37</v>
      </c>
      <c r="F912" s="20" t="str">
        <f t="shared" si="205"/>
        <v>d.qualificar</v>
      </c>
      <c r="G912" s="33" t="s">
        <v>777</v>
      </c>
      <c r="H912" s="26" t="s">
        <v>48</v>
      </c>
      <c r="I912" s="29" t="s">
        <v>0</v>
      </c>
      <c r="J912" s="25" t="s">
        <v>0</v>
      </c>
      <c r="K912" s="25" t="s">
        <v>0</v>
      </c>
      <c r="L912" s="25" t="s">
        <v>0</v>
      </c>
      <c r="M912" s="25" t="s">
        <v>0</v>
      </c>
      <c r="N912" s="25" t="s">
        <v>0</v>
      </c>
      <c r="O912" s="25" t="s">
        <v>0</v>
      </c>
      <c r="P912" s="25" t="s">
        <v>0</v>
      </c>
      <c r="Q912" s="25" t="s">
        <v>0</v>
      </c>
      <c r="R912" s="25" t="s">
        <v>0</v>
      </c>
      <c r="S912" s="12" t="s">
        <v>1</v>
      </c>
      <c r="T912" s="12" t="s">
        <v>42</v>
      </c>
      <c r="U912" s="6" t="str">
        <f t="shared" si="202"/>
        <v>Propriedade destinada a qualificar:    é.defeituoso</v>
      </c>
      <c r="V912" s="6" t="str">
        <f t="shared" si="203"/>
        <v>Dado para qualificar:     defeituoso          Deve ser formatado como (xsd:boolean)</v>
      </c>
      <c r="W912" s="28" t="s">
        <v>1881</v>
      </c>
      <c r="X912" s="22" t="str">
        <f t="shared" si="196"/>
        <v>qual.111</v>
      </c>
      <c r="Y912" s="48" t="str">
        <f t="shared" si="197"/>
        <v>É um conceito de qualificar</v>
      </c>
      <c r="Z912" s="47" t="str">
        <f t="shared" si="204"/>
        <v>Califica un elemento como defectuoso. Se considera que tiene muchos fallos o irregularidades, está lejos de lo ideal, de 0 a 10 es de 0 a 3.</v>
      </c>
      <c r="AA912" s="50" t="str">
        <f t="shared" si="198"/>
        <v>null</v>
      </c>
      <c r="AB912" s="51" t="s">
        <v>0</v>
      </c>
      <c r="AC912" s="50" t="str">
        <f t="shared" si="199"/>
        <v>null</v>
      </c>
      <c r="AD912" s="51" t="s">
        <v>0</v>
      </c>
    </row>
    <row r="913" spans="1:30" ht="6" customHeight="1" x14ac:dyDescent="0.25">
      <c r="A913" s="4">
        <v>913</v>
      </c>
      <c r="B913" s="11" t="s">
        <v>36</v>
      </c>
      <c r="C913" s="27" t="str">
        <f t="shared" si="200"/>
        <v>p.qualificar</v>
      </c>
      <c r="D913" s="7" t="str">
        <f t="shared" si="201"/>
        <v>é.descontinuado</v>
      </c>
      <c r="E913" s="10" t="s">
        <v>37</v>
      </c>
      <c r="F913" s="20" t="str">
        <f t="shared" si="205"/>
        <v>d.qualificar</v>
      </c>
      <c r="G913" s="34" t="s">
        <v>320</v>
      </c>
      <c r="H913" s="26" t="s">
        <v>48</v>
      </c>
      <c r="I913" s="29" t="s">
        <v>0</v>
      </c>
      <c r="J913" s="23" t="s">
        <v>0</v>
      </c>
      <c r="K913" s="23" t="s">
        <v>0</v>
      </c>
      <c r="L913" s="23" t="s">
        <v>0</v>
      </c>
      <c r="M913" s="23" t="s">
        <v>0</v>
      </c>
      <c r="N913" s="25" t="s">
        <v>0</v>
      </c>
      <c r="O913" s="23" t="s">
        <v>0</v>
      </c>
      <c r="P913" s="23" t="s">
        <v>0</v>
      </c>
      <c r="Q913" s="23" t="s">
        <v>0</v>
      </c>
      <c r="R913" s="25" t="s">
        <v>0</v>
      </c>
      <c r="S913" s="12" t="s">
        <v>1</v>
      </c>
      <c r="T913" s="12" t="s">
        <v>42</v>
      </c>
      <c r="U913" s="6" t="str">
        <f t="shared" si="202"/>
        <v>Propriedade destinada a qualificar:    é.descontinuado</v>
      </c>
      <c r="V913" s="6" t="str">
        <f t="shared" si="203"/>
        <v>Dado para qualificar:     descontinuado          Deve ser formatado como (xsd:boolean)</v>
      </c>
      <c r="W913" s="28" t="s">
        <v>1882</v>
      </c>
      <c r="X913" s="22" t="str">
        <f t="shared" si="196"/>
        <v>qual.112</v>
      </c>
      <c r="Y913" s="48" t="str">
        <f t="shared" si="197"/>
        <v>É um conceito de qualificar</v>
      </c>
      <c r="Z913" s="47" t="str">
        <f t="shared" si="204"/>
        <v>Califica un elemento como descatalogado por una autoridad competente.</v>
      </c>
      <c r="AA913" s="50" t="str">
        <f t="shared" si="198"/>
        <v>null</v>
      </c>
      <c r="AB913" s="51" t="s">
        <v>0</v>
      </c>
      <c r="AC913" s="50" t="str">
        <f t="shared" si="199"/>
        <v>null</v>
      </c>
      <c r="AD913" s="51" t="s">
        <v>0</v>
      </c>
    </row>
    <row r="914" spans="1:30" ht="6" customHeight="1" x14ac:dyDescent="0.25">
      <c r="A914" s="4">
        <v>914</v>
      </c>
      <c r="B914" s="11" t="s">
        <v>36</v>
      </c>
      <c r="C914" s="27" t="str">
        <f t="shared" si="200"/>
        <v>p.qualificar</v>
      </c>
      <c r="D914" s="7" t="str">
        <f t="shared" si="201"/>
        <v>é.direto</v>
      </c>
      <c r="E914" s="10" t="s">
        <v>37</v>
      </c>
      <c r="F914" s="20" t="str">
        <f t="shared" si="205"/>
        <v>d.qualificar</v>
      </c>
      <c r="G914" s="33" t="s">
        <v>1516</v>
      </c>
      <c r="H914" s="26" t="s">
        <v>48</v>
      </c>
      <c r="I914" s="29" t="s">
        <v>0</v>
      </c>
      <c r="J914" s="25" t="s">
        <v>0</v>
      </c>
      <c r="K914" s="25" t="s">
        <v>0</v>
      </c>
      <c r="L914" s="25" t="s">
        <v>0</v>
      </c>
      <c r="M914" s="25" t="s">
        <v>0</v>
      </c>
      <c r="N914" s="25" t="s">
        <v>0</v>
      </c>
      <c r="O914" s="25" t="s">
        <v>0</v>
      </c>
      <c r="P914" s="25" t="s">
        <v>0</v>
      </c>
      <c r="Q914" s="25" t="s">
        <v>0</v>
      </c>
      <c r="R914" s="25" t="s">
        <v>0</v>
      </c>
      <c r="S914" s="12" t="s">
        <v>1</v>
      </c>
      <c r="T914" s="12" t="s">
        <v>42</v>
      </c>
      <c r="U914" s="6" t="str">
        <f t="shared" si="202"/>
        <v>Propriedade destinada a qualificar:    é.direto</v>
      </c>
      <c r="V914" s="6" t="str">
        <f t="shared" si="203"/>
        <v>Dado para qualificar:     direto          Deve ser formatado como (xsd:boolean)</v>
      </c>
      <c r="W914" s="28" t="s">
        <v>1883</v>
      </c>
      <c r="X914" s="22" t="str">
        <f t="shared" si="196"/>
        <v>qual.113</v>
      </c>
      <c r="Y914" s="48" t="str">
        <f t="shared" si="197"/>
        <v>É um conceito de qualificar</v>
      </c>
      <c r="Z914" s="47" t="str">
        <f t="shared" si="204"/>
        <v>Califica un elemento como directo. Un entorno u objeto que necesita conectarse con otro directamente, sin un intermediario.</v>
      </c>
      <c r="AA914" s="50" t="str">
        <f t="shared" si="198"/>
        <v>null</v>
      </c>
      <c r="AB914" s="51" t="s">
        <v>0</v>
      </c>
      <c r="AC914" s="50" t="str">
        <f t="shared" si="199"/>
        <v>null</v>
      </c>
      <c r="AD914" s="51" t="s">
        <v>0</v>
      </c>
    </row>
    <row r="915" spans="1:30" s="31" customFormat="1" ht="6" customHeight="1" x14ac:dyDescent="0.25">
      <c r="A915" s="4">
        <v>915</v>
      </c>
      <c r="B915" s="11" t="s">
        <v>36</v>
      </c>
      <c r="C915" s="27" t="str">
        <f t="shared" si="200"/>
        <v>p.qualificar</v>
      </c>
      <c r="D915" s="7" t="str">
        <f t="shared" si="201"/>
        <v>é.diurno</v>
      </c>
      <c r="E915" s="10" t="s">
        <v>37</v>
      </c>
      <c r="F915" s="20" t="str">
        <f t="shared" si="205"/>
        <v>d.qualificar</v>
      </c>
      <c r="G915" s="33" t="s">
        <v>1147</v>
      </c>
      <c r="H915" s="5" t="s">
        <v>48</v>
      </c>
      <c r="I915" s="29" t="s">
        <v>0</v>
      </c>
      <c r="J915" s="25" t="s">
        <v>0</v>
      </c>
      <c r="K915" s="25" t="s">
        <v>0</v>
      </c>
      <c r="L915" s="25" t="s">
        <v>0</v>
      </c>
      <c r="M915" s="25" t="s">
        <v>0</v>
      </c>
      <c r="N915" s="25" t="s">
        <v>0</v>
      </c>
      <c r="O915" s="25" t="s">
        <v>0</v>
      </c>
      <c r="P915" s="25" t="s">
        <v>0</v>
      </c>
      <c r="Q915" s="25" t="s">
        <v>1153</v>
      </c>
      <c r="R915" s="25" t="s">
        <v>0</v>
      </c>
      <c r="S915" s="12" t="s">
        <v>1</v>
      </c>
      <c r="T915" s="12" t="s">
        <v>42</v>
      </c>
      <c r="U915" s="6" t="str">
        <f t="shared" si="202"/>
        <v>Propriedade destinada a qualificar:    é.diurno</v>
      </c>
      <c r="V915" s="6" t="str">
        <f t="shared" si="203"/>
        <v>Dado para qualificar:     diurno          Deve ser formatado como (xsd:boolean)</v>
      </c>
      <c r="W915" s="28" t="s">
        <v>1884</v>
      </c>
      <c r="X915" s="22" t="str">
        <f t="shared" si="196"/>
        <v>qual.114</v>
      </c>
      <c r="Y915" s="48" t="str">
        <f t="shared" si="197"/>
        <v>É um conceito de qualificar</v>
      </c>
      <c r="Z915" s="47" t="str">
        <f t="shared" si="204"/>
        <v>Califica un elemento temporal como diurno.</v>
      </c>
      <c r="AA915" s="50" t="str">
        <f t="shared" si="198"/>
        <v>null</v>
      </c>
      <c r="AB915" s="51" t="s">
        <v>0</v>
      </c>
      <c r="AC915" s="50" t="str">
        <f t="shared" si="199"/>
        <v>null</v>
      </c>
      <c r="AD915" s="51" t="s">
        <v>0</v>
      </c>
    </row>
    <row r="916" spans="1:30" s="31" customFormat="1" ht="6" customHeight="1" x14ac:dyDescent="0.25">
      <c r="A916" s="4">
        <v>916</v>
      </c>
      <c r="B916" s="11" t="s">
        <v>36</v>
      </c>
      <c r="C916" s="27" t="str">
        <f t="shared" si="200"/>
        <v>p.qualificar</v>
      </c>
      <c r="D916" s="7" t="str">
        <f t="shared" si="201"/>
        <v>é.divisível</v>
      </c>
      <c r="E916" s="10" t="s">
        <v>37</v>
      </c>
      <c r="F916" s="20" t="str">
        <f t="shared" si="205"/>
        <v>d.qualificar</v>
      </c>
      <c r="G916" s="33" t="s">
        <v>1510</v>
      </c>
      <c r="H916" s="26" t="s">
        <v>48</v>
      </c>
      <c r="I916" s="29" t="s">
        <v>0</v>
      </c>
      <c r="J916" s="25" t="s">
        <v>0</v>
      </c>
      <c r="K916" s="25" t="s">
        <v>0</v>
      </c>
      <c r="L916" s="25" t="s">
        <v>0</v>
      </c>
      <c r="M916" s="25" t="s">
        <v>0</v>
      </c>
      <c r="N916" s="25" t="s">
        <v>0</v>
      </c>
      <c r="O916" s="25" t="s">
        <v>0</v>
      </c>
      <c r="P916" s="25" t="s">
        <v>0</v>
      </c>
      <c r="Q916" s="25" t="s">
        <v>0</v>
      </c>
      <c r="R916" s="25" t="s">
        <v>0</v>
      </c>
      <c r="S916" s="12" t="s">
        <v>1</v>
      </c>
      <c r="T916" s="12" t="s">
        <v>42</v>
      </c>
      <c r="U916" s="6" t="str">
        <f t="shared" si="202"/>
        <v>Propriedade destinada a qualificar:    é.divisível</v>
      </c>
      <c r="V916" s="6" t="str">
        <f t="shared" si="203"/>
        <v>Dado para qualificar:     divisível          Deve ser formatado como (xsd:boolean)</v>
      </c>
      <c r="W916" s="28" t="s">
        <v>1885</v>
      </c>
      <c r="X916" s="22" t="str">
        <f t="shared" si="196"/>
        <v>qual.115</v>
      </c>
      <c r="Y916" s="48" t="str">
        <f t="shared" si="197"/>
        <v>É um conceito de qualificar</v>
      </c>
      <c r="Z916" s="47" t="str">
        <f t="shared" si="204"/>
        <v>Califica un elemento como divisible. Puede o se pensó que se sometía a operaciones de segmentación.</v>
      </c>
      <c r="AA916" s="50" t="str">
        <f t="shared" si="198"/>
        <v>null</v>
      </c>
      <c r="AB916" s="51" t="s">
        <v>0</v>
      </c>
      <c r="AC916" s="50" t="str">
        <f t="shared" si="199"/>
        <v>null</v>
      </c>
      <c r="AD916" s="51" t="s">
        <v>0</v>
      </c>
    </row>
    <row r="917" spans="1:30" s="31" customFormat="1" ht="6" customHeight="1" x14ac:dyDescent="0.25">
      <c r="A917" s="4">
        <v>917</v>
      </c>
      <c r="B917" s="11" t="s">
        <v>36</v>
      </c>
      <c r="C917" s="27" t="str">
        <f t="shared" si="200"/>
        <v>p.qualificar</v>
      </c>
      <c r="D917" s="7" t="str">
        <f t="shared" si="201"/>
        <v>é.estimado</v>
      </c>
      <c r="E917" s="10" t="s">
        <v>37</v>
      </c>
      <c r="F917" s="20" t="str">
        <f t="shared" si="205"/>
        <v>d.qualificar</v>
      </c>
      <c r="G917" s="33" t="s">
        <v>1462</v>
      </c>
      <c r="H917" s="26" t="s">
        <v>48</v>
      </c>
      <c r="I917" s="29" t="s">
        <v>0</v>
      </c>
      <c r="J917" s="25" t="s">
        <v>0</v>
      </c>
      <c r="K917" s="25" t="s">
        <v>0</v>
      </c>
      <c r="L917" s="25" t="s">
        <v>0</v>
      </c>
      <c r="M917" s="25" t="s">
        <v>0</v>
      </c>
      <c r="N917" s="25" t="s">
        <v>0</v>
      </c>
      <c r="O917" s="25" t="s">
        <v>0</v>
      </c>
      <c r="P917" s="25" t="s">
        <v>0</v>
      </c>
      <c r="Q917" s="25" t="s">
        <v>0</v>
      </c>
      <c r="R917" s="25" t="s">
        <v>1961</v>
      </c>
      <c r="S917" s="12" t="s">
        <v>1</v>
      </c>
      <c r="T917" s="12" t="s">
        <v>42</v>
      </c>
      <c r="U917" s="6" t="str">
        <f t="shared" si="202"/>
        <v>Propriedade destinada a qualificar:    é.estimado</v>
      </c>
      <c r="V917" s="6" t="str">
        <f t="shared" si="203"/>
        <v>Dado para qualificar:     estimado          Deve ser formatado como (xsd:boolean)</v>
      </c>
      <c r="W917" s="28" t="s">
        <v>1886</v>
      </c>
      <c r="X917" s="22" t="str">
        <f t="shared" si="196"/>
        <v>qual.116</v>
      </c>
      <c r="Y917" s="48" t="str">
        <f t="shared" si="197"/>
        <v>É um conceito de qualificar</v>
      </c>
      <c r="Z917" s="47" t="str">
        <f t="shared" si="204"/>
        <v>Califica un elemento como estimado. Un valor que quieres alcanzar.</v>
      </c>
      <c r="AA917" s="50" t="str">
        <f t="shared" si="198"/>
        <v>null</v>
      </c>
      <c r="AB917" s="51" t="s">
        <v>0</v>
      </c>
      <c r="AC917" s="50" t="str">
        <f t="shared" si="199"/>
        <v>null</v>
      </c>
      <c r="AD917" s="51" t="s">
        <v>0</v>
      </c>
    </row>
    <row r="918" spans="1:30" s="31" customFormat="1" ht="6" customHeight="1" x14ac:dyDescent="0.25">
      <c r="A918" s="4">
        <v>918</v>
      </c>
      <c r="B918" s="11" t="s">
        <v>36</v>
      </c>
      <c r="C918" s="27" t="str">
        <f t="shared" si="200"/>
        <v>p.qualificar</v>
      </c>
      <c r="D918" s="7" t="str">
        <f t="shared" si="201"/>
        <v>é.externo</v>
      </c>
      <c r="E918" s="10" t="s">
        <v>37</v>
      </c>
      <c r="F918" s="20" t="str">
        <f t="shared" si="205"/>
        <v>d.qualificar</v>
      </c>
      <c r="G918" s="33" t="s">
        <v>1523</v>
      </c>
      <c r="H918" s="26" t="s">
        <v>48</v>
      </c>
      <c r="I918" s="29" t="s">
        <v>0</v>
      </c>
      <c r="J918" s="25" t="s">
        <v>0</v>
      </c>
      <c r="K918" s="25" t="s">
        <v>0</v>
      </c>
      <c r="L918" s="25" t="s">
        <v>0</v>
      </c>
      <c r="M918" s="25" t="s">
        <v>0</v>
      </c>
      <c r="N918" s="25" t="s">
        <v>0</v>
      </c>
      <c r="O918" s="25" t="s">
        <v>0</v>
      </c>
      <c r="P918" s="25" t="s">
        <v>0</v>
      </c>
      <c r="Q918" s="25" t="s">
        <v>1962</v>
      </c>
      <c r="R918" s="25" t="s">
        <v>0</v>
      </c>
      <c r="S918" s="12" t="s">
        <v>1</v>
      </c>
      <c r="T918" s="12" t="s">
        <v>42</v>
      </c>
      <c r="U918" s="6" t="str">
        <f t="shared" si="202"/>
        <v>Propriedade destinada a qualificar:    é.externo</v>
      </c>
      <c r="V918" s="6" t="str">
        <f t="shared" si="203"/>
        <v>Dado para qualificar:     externo          Deve ser formatado como (xsd:boolean)</v>
      </c>
      <c r="W918" s="28" t="s">
        <v>1887</v>
      </c>
      <c r="X918" s="22" t="str">
        <f t="shared" si="196"/>
        <v>qual.117</v>
      </c>
      <c r="Y918" s="48" t="str">
        <f t="shared" si="197"/>
        <v>É um conceito de qualificar</v>
      </c>
      <c r="Z918" s="47" t="str">
        <f t="shared" si="204"/>
        <v>Califica un elemento como externo. Un entorno u objeto que debe ser externo.</v>
      </c>
      <c r="AA918" s="50" t="str">
        <f t="shared" si="198"/>
        <v>null</v>
      </c>
      <c r="AB918" s="51" t="s">
        <v>0</v>
      </c>
      <c r="AC918" s="50" t="str">
        <f t="shared" si="199"/>
        <v>null</v>
      </c>
      <c r="AD918" s="51" t="s">
        <v>0</v>
      </c>
    </row>
    <row r="919" spans="1:30" s="31" customFormat="1" ht="6" customHeight="1" x14ac:dyDescent="0.25">
      <c r="A919" s="4">
        <v>919</v>
      </c>
      <c r="B919" s="11" t="s">
        <v>36</v>
      </c>
      <c r="C919" s="27" t="str">
        <f t="shared" si="200"/>
        <v>p.qualificar</v>
      </c>
      <c r="D919" s="7" t="str">
        <f t="shared" si="201"/>
        <v>é.fechado</v>
      </c>
      <c r="E919" s="10" t="s">
        <v>37</v>
      </c>
      <c r="F919" s="20" t="str">
        <f t="shared" si="205"/>
        <v>d.qualificar</v>
      </c>
      <c r="G919" s="35" t="s">
        <v>915</v>
      </c>
      <c r="H919" s="5" t="s">
        <v>48</v>
      </c>
      <c r="I919" s="29" t="s">
        <v>0</v>
      </c>
      <c r="J919" s="23" t="s">
        <v>0</v>
      </c>
      <c r="K919" s="23" t="s">
        <v>0</v>
      </c>
      <c r="L919" s="23" t="s">
        <v>0</v>
      </c>
      <c r="M919" s="23" t="s">
        <v>0</v>
      </c>
      <c r="N919" s="25" t="s">
        <v>0</v>
      </c>
      <c r="O919" s="23" t="s">
        <v>0</v>
      </c>
      <c r="P919" s="23" t="s">
        <v>0</v>
      </c>
      <c r="Q919" s="23" t="s">
        <v>1964</v>
      </c>
      <c r="R919" s="25" t="s">
        <v>0</v>
      </c>
      <c r="S919" s="12" t="s">
        <v>1</v>
      </c>
      <c r="T919" s="12" t="s">
        <v>42</v>
      </c>
      <c r="U919" s="6" t="str">
        <f t="shared" si="202"/>
        <v>Propriedade destinada a qualificar:    é.fechado</v>
      </c>
      <c r="V919" s="6" t="str">
        <f t="shared" si="203"/>
        <v>Dado para qualificar:     fechado          Deve ser formatado como (xsd:boolean)</v>
      </c>
      <c r="W919" s="28" t="s">
        <v>1888</v>
      </c>
      <c r="X919" s="22" t="str">
        <f t="shared" si="196"/>
        <v>qual.118</v>
      </c>
      <c r="Y919" s="48" t="str">
        <f t="shared" si="197"/>
        <v>É um conceito de qualificar</v>
      </c>
      <c r="Z919" s="47" t="str">
        <f t="shared" si="204"/>
        <v>Califica un elemento como cerrado.</v>
      </c>
      <c r="AA919" s="50" t="str">
        <f t="shared" si="198"/>
        <v>null</v>
      </c>
      <c r="AB919" s="51" t="s">
        <v>0</v>
      </c>
      <c r="AC919" s="50" t="str">
        <f t="shared" si="199"/>
        <v>null</v>
      </c>
      <c r="AD919" s="51" t="s">
        <v>0</v>
      </c>
    </row>
    <row r="920" spans="1:30" s="31" customFormat="1" ht="6" customHeight="1" x14ac:dyDescent="0.25">
      <c r="A920" s="4">
        <v>920</v>
      </c>
      <c r="B920" s="11" t="s">
        <v>36</v>
      </c>
      <c r="C920" s="27" t="str">
        <f t="shared" si="200"/>
        <v>p.qualificar</v>
      </c>
      <c r="D920" s="7" t="str">
        <f t="shared" si="201"/>
        <v>é.feriado</v>
      </c>
      <c r="E920" s="10" t="s">
        <v>37</v>
      </c>
      <c r="F920" s="20" t="str">
        <f t="shared" si="205"/>
        <v>d.qualificar</v>
      </c>
      <c r="G920" s="33" t="s">
        <v>774</v>
      </c>
      <c r="H920" s="5" t="s">
        <v>48</v>
      </c>
      <c r="I920" s="29" t="s">
        <v>0</v>
      </c>
      <c r="J920" s="25" t="s">
        <v>0</v>
      </c>
      <c r="K920" s="25" t="s">
        <v>0</v>
      </c>
      <c r="L920" s="25" t="s">
        <v>0</v>
      </c>
      <c r="M920" s="25" t="s">
        <v>0</v>
      </c>
      <c r="N920" s="25" t="s">
        <v>0</v>
      </c>
      <c r="O920" s="25" t="s">
        <v>0</v>
      </c>
      <c r="P920" s="25" t="s">
        <v>0</v>
      </c>
      <c r="Q920" s="25" t="s">
        <v>0</v>
      </c>
      <c r="R920" s="25" t="s">
        <v>0</v>
      </c>
      <c r="S920" s="12" t="s">
        <v>1</v>
      </c>
      <c r="T920" s="12" t="s">
        <v>42</v>
      </c>
      <c r="U920" s="6" t="str">
        <f t="shared" si="202"/>
        <v>Propriedade destinada a qualificar:    é.feriado</v>
      </c>
      <c r="V920" s="6" t="str">
        <f t="shared" si="203"/>
        <v>Dado para qualificar:     feriado          Deve ser formatado como (xsd:boolean)</v>
      </c>
      <c r="W920" s="28" t="s">
        <v>1889</v>
      </c>
      <c r="X920" s="22" t="str">
        <f t="shared" si="196"/>
        <v>qual.119</v>
      </c>
      <c r="Y920" s="48" t="str">
        <f t="shared" si="197"/>
        <v>É um conceito de qualificar</v>
      </c>
      <c r="Z920" s="47" t="str">
        <f t="shared" si="204"/>
        <v>Califica un elemento temporal como un día festivo.</v>
      </c>
      <c r="AA920" s="50" t="str">
        <f t="shared" si="198"/>
        <v>null</v>
      </c>
      <c r="AB920" s="51" t="s">
        <v>0</v>
      </c>
      <c r="AC920" s="50" t="str">
        <f t="shared" si="199"/>
        <v>null</v>
      </c>
      <c r="AD920" s="51" t="s">
        <v>0</v>
      </c>
    </row>
    <row r="921" spans="1:30" s="31" customFormat="1" ht="6" customHeight="1" x14ac:dyDescent="0.25">
      <c r="A921" s="4">
        <v>921</v>
      </c>
      <c r="B921" s="11" t="s">
        <v>36</v>
      </c>
      <c r="C921" s="27" t="str">
        <f t="shared" si="200"/>
        <v>p.qualificar</v>
      </c>
      <c r="D921" s="7" t="str">
        <f t="shared" si="201"/>
        <v>é.futuro</v>
      </c>
      <c r="E921" s="10" t="s">
        <v>37</v>
      </c>
      <c r="F921" s="20" t="str">
        <f t="shared" si="205"/>
        <v>d.qualificar</v>
      </c>
      <c r="G921" s="33" t="s">
        <v>1468</v>
      </c>
      <c r="H921" s="26" t="s">
        <v>48</v>
      </c>
      <c r="I921" s="29" t="s">
        <v>0</v>
      </c>
      <c r="J921" s="25" t="s">
        <v>0</v>
      </c>
      <c r="K921" s="25" t="s">
        <v>0</v>
      </c>
      <c r="L921" s="25" t="s">
        <v>0</v>
      </c>
      <c r="M921" s="25" t="s">
        <v>0</v>
      </c>
      <c r="N921" s="25" t="s">
        <v>0</v>
      </c>
      <c r="O921" s="25" t="s">
        <v>0</v>
      </c>
      <c r="P921" s="25" t="s">
        <v>0</v>
      </c>
      <c r="Q921" s="25" t="s">
        <v>0</v>
      </c>
      <c r="R921" s="25" t="s">
        <v>0</v>
      </c>
      <c r="S921" s="12" t="s">
        <v>1</v>
      </c>
      <c r="T921" s="12" t="s">
        <v>42</v>
      </c>
      <c r="U921" s="6" t="str">
        <f t="shared" si="202"/>
        <v>Propriedade destinada a qualificar:    é.futuro</v>
      </c>
      <c r="V921" s="6" t="str">
        <f t="shared" si="203"/>
        <v>Dado para qualificar:     futuro          Deve ser formatado como (xsd:boolean)</v>
      </c>
      <c r="W921" s="28" t="s">
        <v>1890</v>
      </c>
      <c r="X921" s="22" t="str">
        <f t="shared" si="196"/>
        <v>qual.120</v>
      </c>
      <c r="Y921" s="48" t="str">
        <f t="shared" si="197"/>
        <v>É um conceito de qualificar</v>
      </c>
      <c r="Z921" s="47" t="str">
        <f t="shared" si="204"/>
        <v>Califica a un elemento como futuro. Un valor que se alcanzará en el futuro.</v>
      </c>
      <c r="AA921" s="50" t="str">
        <f t="shared" si="198"/>
        <v>null</v>
      </c>
      <c r="AB921" s="51" t="s">
        <v>0</v>
      </c>
      <c r="AC921" s="50" t="str">
        <f t="shared" si="199"/>
        <v>null</v>
      </c>
      <c r="AD921" s="51" t="s">
        <v>0</v>
      </c>
    </row>
    <row r="922" spans="1:30" s="31" customFormat="1" ht="6" customHeight="1" x14ac:dyDescent="0.25">
      <c r="A922" s="4">
        <v>922</v>
      </c>
      <c r="B922" s="11" t="s">
        <v>36</v>
      </c>
      <c r="C922" s="27" t="str">
        <f t="shared" si="200"/>
        <v>p.qualificar</v>
      </c>
      <c r="D922" s="7" t="str">
        <f t="shared" si="201"/>
        <v>é.hipotético</v>
      </c>
      <c r="E922" s="10" t="s">
        <v>37</v>
      </c>
      <c r="F922" s="20" t="str">
        <f t="shared" si="205"/>
        <v>d.qualificar</v>
      </c>
      <c r="G922" s="33" t="s">
        <v>1471</v>
      </c>
      <c r="H922" s="26" t="s">
        <v>48</v>
      </c>
      <c r="I922" s="29" t="s">
        <v>0</v>
      </c>
      <c r="J922" s="25" t="s">
        <v>0</v>
      </c>
      <c r="K922" s="25" t="s">
        <v>0</v>
      </c>
      <c r="L922" s="25" t="s">
        <v>0</v>
      </c>
      <c r="M922" s="25" t="s">
        <v>0</v>
      </c>
      <c r="N922" s="25" t="s">
        <v>0</v>
      </c>
      <c r="O922" s="25" t="s">
        <v>0</v>
      </c>
      <c r="P922" s="25" t="s">
        <v>0</v>
      </c>
      <c r="Q922" s="25" t="s">
        <v>0</v>
      </c>
      <c r="R922" s="25" t="s">
        <v>1475</v>
      </c>
      <c r="S922" s="12" t="s">
        <v>1</v>
      </c>
      <c r="T922" s="12" t="s">
        <v>42</v>
      </c>
      <c r="U922" s="6" t="str">
        <f t="shared" si="202"/>
        <v>Propriedade destinada a qualificar:    é.hipotético</v>
      </c>
      <c r="V922" s="6" t="str">
        <f t="shared" si="203"/>
        <v>Dado para qualificar:     hipotético          Deve ser formatado como (xsd:boolean)</v>
      </c>
      <c r="W922" s="28" t="s">
        <v>1891</v>
      </c>
      <c r="X922" s="22" t="str">
        <f t="shared" si="196"/>
        <v>qual.121</v>
      </c>
      <c r="Y922" s="48" t="str">
        <f t="shared" si="197"/>
        <v>É um conceito de qualificar</v>
      </c>
      <c r="Z922" s="47" t="str">
        <f t="shared" si="204"/>
        <v>Califica un elemento como hipotético. Un valor de proyecto que aún debe probarse.</v>
      </c>
      <c r="AA922" s="50" t="str">
        <f t="shared" si="198"/>
        <v>null</v>
      </c>
      <c r="AB922" s="51" t="s">
        <v>0</v>
      </c>
      <c r="AC922" s="50" t="str">
        <f t="shared" si="199"/>
        <v>null</v>
      </c>
      <c r="AD922" s="51" t="s">
        <v>0</v>
      </c>
    </row>
    <row r="923" spans="1:30" s="31" customFormat="1" ht="6" customHeight="1" x14ac:dyDescent="0.25">
      <c r="A923" s="4">
        <v>923</v>
      </c>
      <c r="B923" s="11" t="s">
        <v>36</v>
      </c>
      <c r="C923" s="27" t="str">
        <f t="shared" si="200"/>
        <v>p.qualificar</v>
      </c>
      <c r="D923" s="7" t="str">
        <f t="shared" si="201"/>
        <v>é.ideal</v>
      </c>
      <c r="E923" s="10" t="s">
        <v>37</v>
      </c>
      <c r="F923" s="20" t="str">
        <f t="shared" si="205"/>
        <v>d.qualificar</v>
      </c>
      <c r="G923" s="33" t="s">
        <v>1465</v>
      </c>
      <c r="H923" s="26" t="s">
        <v>48</v>
      </c>
      <c r="I923" s="29" t="s">
        <v>0</v>
      </c>
      <c r="J923" s="25" t="s">
        <v>0</v>
      </c>
      <c r="K923" s="25" t="s">
        <v>0</v>
      </c>
      <c r="L923" s="25" t="s">
        <v>0</v>
      </c>
      <c r="M923" s="25" t="s">
        <v>0</v>
      </c>
      <c r="N923" s="25" t="s">
        <v>0</v>
      </c>
      <c r="O923" s="25" t="s">
        <v>0</v>
      </c>
      <c r="P923" s="25" t="s">
        <v>0</v>
      </c>
      <c r="Q923" s="25" t="s">
        <v>0</v>
      </c>
      <c r="R923" s="25" t="s">
        <v>0</v>
      </c>
      <c r="S923" s="12" t="s">
        <v>1</v>
      </c>
      <c r="T923" s="12" t="s">
        <v>42</v>
      </c>
      <c r="U923" s="6" t="str">
        <f t="shared" si="202"/>
        <v>Propriedade destinada a qualificar:    é.ideal</v>
      </c>
      <c r="V923" s="6" t="str">
        <f t="shared" si="203"/>
        <v>Dado para qualificar:     ideal          Deve ser formatado como (xsd:boolean)</v>
      </c>
      <c r="W923" s="28" t="s">
        <v>1892</v>
      </c>
      <c r="X923" s="22" t="str">
        <f t="shared" si="196"/>
        <v>qual.122</v>
      </c>
      <c r="Y923" s="48" t="str">
        <f t="shared" si="197"/>
        <v>É um conceito de qualificar</v>
      </c>
      <c r="Z923" s="47" t="str">
        <f t="shared" si="204"/>
        <v>Califica a un elemento como ideal. Un valor de los elementos ideales.</v>
      </c>
      <c r="AA923" s="50" t="str">
        <f t="shared" si="198"/>
        <v>null</v>
      </c>
      <c r="AB923" s="51" t="s">
        <v>0</v>
      </c>
      <c r="AC923" s="50" t="str">
        <f t="shared" si="199"/>
        <v>null</v>
      </c>
      <c r="AD923" s="51" t="s">
        <v>0</v>
      </c>
    </row>
    <row r="924" spans="1:30" s="31" customFormat="1" ht="6" customHeight="1" x14ac:dyDescent="0.25">
      <c r="A924" s="4">
        <v>924</v>
      </c>
      <c r="B924" s="11" t="s">
        <v>36</v>
      </c>
      <c r="C924" s="27" t="str">
        <f t="shared" si="200"/>
        <v>p.qualificar</v>
      </c>
      <c r="D924" s="7" t="str">
        <f t="shared" si="201"/>
        <v>é.imperfeito</v>
      </c>
      <c r="E924" s="10" t="s">
        <v>37</v>
      </c>
      <c r="F924" s="20" t="str">
        <f t="shared" si="205"/>
        <v>d.qualificar</v>
      </c>
      <c r="G924" s="33" t="s">
        <v>1478</v>
      </c>
      <c r="H924" s="26" t="s">
        <v>48</v>
      </c>
      <c r="I924" s="29" t="s">
        <v>0</v>
      </c>
      <c r="J924" s="25" t="s">
        <v>0</v>
      </c>
      <c r="K924" s="25" t="s">
        <v>0</v>
      </c>
      <c r="L924" s="25" t="s">
        <v>0</v>
      </c>
      <c r="M924" s="25" t="s">
        <v>0</v>
      </c>
      <c r="N924" s="25" t="s">
        <v>0</v>
      </c>
      <c r="O924" s="25" t="s">
        <v>0</v>
      </c>
      <c r="P924" s="25" t="s">
        <v>0</v>
      </c>
      <c r="Q924" s="25" t="s">
        <v>0</v>
      </c>
      <c r="R924" s="25" t="s">
        <v>0</v>
      </c>
      <c r="S924" s="12" t="s">
        <v>1</v>
      </c>
      <c r="T924" s="12" t="s">
        <v>42</v>
      </c>
      <c r="U924" s="6" t="str">
        <f t="shared" si="202"/>
        <v>Propriedade destinada a qualificar:    é.imperfeito</v>
      </c>
      <c r="V924" s="6" t="str">
        <f t="shared" si="203"/>
        <v>Dado para qualificar:     imperfeito          Deve ser formatado como (xsd:boolean)</v>
      </c>
      <c r="W924" s="28" t="s">
        <v>1893</v>
      </c>
      <c r="X924" s="22" t="str">
        <f t="shared" si="196"/>
        <v>qual.123</v>
      </c>
      <c r="Y924" s="48" t="str">
        <f t="shared" si="197"/>
        <v>É um conceito de qualificar</v>
      </c>
      <c r="Z924" s="47" t="str">
        <f t="shared" si="204"/>
        <v>Califica a un elemento como imperfecto. Se considera que aún tiene fallas o irregularidades, se puede mejorar de 0 a 10 es 4 o 5.</v>
      </c>
      <c r="AA924" s="50" t="str">
        <f t="shared" si="198"/>
        <v>null</v>
      </c>
      <c r="AB924" s="51" t="s">
        <v>0</v>
      </c>
      <c r="AC924" s="50" t="str">
        <f t="shared" si="199"/>
        <v>null</v>
      </c>
      <c r="AD924" s="51" t="s">
        <v>0</v>
      </c>
    </row>
    <row r="925" spans="1:30" s="31" customFormat="1" ht="6" customHeight="1" x14ac:dyDescent="0.25">
      <c r="A925" s="4">
        <v>925</v>
      </c>
      <c r="B925" s="11" t="s">
        <v>36</v>
      </c>
      <c r="C925" s="27" t="str">
        <f t="shared" si="200"/>
        <v>p.qualificar</v>
      </c>
      <c r="D925" s="7" t="str">
        <f t="shared" si="201"/>
        <v>é.improvável</v>
      </c>
      <c r="E925" s="10" t="s">
        <v>37</v>
      </c>
      <c r="F925" s="20" t="str">
        <f t="shared" si="205"/>
        <v>d.qualificar</v>
      </c>
      <c r="G925" s="33" t="s">
        <v>1474</v>
      </c>
      <c r="H925" s="26" t="s">
        <v>48</v>
      </c>
      <c r="I925" s="29" t="s">
        <v>0</v>
      </c>
      <c r="J925" s="25" t="s">
        <v>0</v>
      </c>
      <c r="K925" s="25" t="s">
        <v>0</v>
      </c>
      <c r="L925" s="25" t="s">
        <v>0</v>
      </c>
      <c r="M925" s="25" t="s">
        <v>0</v>
      </c>
      <c r="N925" s="25" t="s">
        <v>0</v>
      </c>
      <c r="O925" s="25" t="s">
        <v>0</v>
      </c>
      <c r="P925" s="25" t="s">
        <v>0</v>
      </c>
      <c r="Q925" s="25" t="s">
        <v>0</v>
      </c>
      <c r="R925" s="25" t="s">
        <v>0</v>
      </c>
      <c r="S925" s="12" t="s">
        <v>1</v>
      </c>
      <c r="T925" s="12" t="s">
        <v>42</v>
      </c>
      <c r="U925" s="6" t="str">
        <f t="shared" si="202"/>
        <v>Propriedade destinada a qualificar:    é.improvável</v>
      </c>
      <c r="V925" s="6" t="str">
        <f t="shared" si="203"/>
        <v>Dado para qualificar:     improvável          Deve ser formatado como (xsd:boolean)</v>
      </c>
      <c r="W925" s="28" t="s">
        <v>1894</v>
      </c>
      <c r="X925" s="22" t="str">
        <f t="shared" si="196"/>
        <v>qual.124</v>
      </c>
      <c r="Y925" s="48" t="str">
        <f t="shared" si="197"/>
        <v>É um conceito de qualificar</v>
      </c>
      <c r="Z925" s="47" t="str">
        <f t="shared" si="204"/>
        <v>Califica un elemento como improbable. Difícilmente se puede lograr o no es el correcto.</v>
      </c>
      <c r="AA925" s="50" t="str">
        <f t="shared" si="198"/>
        <v>null</v>
      </c>
      <c r="AB925" s="51" t="s">
        <v>0</v>
      </c>
      <c r="AC925" s="50" t="str">
        <f t="shared" si="199"/>
        <v>null</v>
      </c>
      <c r="AD925" s="51" t="s">
        <v>0</v>
      </c>
    </row>
    <row r="926" spans="1:30" s="13" customFormat="1" ht="6" customHeight="1" x14ac:dyDescent="0.25">
      <c r="A926" s="4">
        <v>926</v>
      </c>
      <c r="B926" s="11" t="s">
        <v>36</v>
      </c>
      <c r="C926" s="27" t="str">
        <f t="shared" si="200"/>
        <v>p.qualificar</v>
      </c>
      <c r="D926" s="7" t="str">
        <f t="shared" si="201"/>
        <v>é.intermediário</v>
      </c>
      <c r="E926" s="10" t="s">
        <v>37</v>
      </c>
      <c r="F926" s="20" t="str">
        <f t="shared" si="205"/>
        <v>d.qualificar</v>
      </c>
      <c r="G926" s="33" t="s">
        <v>1525</v>
      </c>
      <c r="H926" s="26" t="s">
        <v>48</v>
      </c>
      <c r="I926" s="29" t="s">
        <v>0</v>
      </c>
      <c r="J926" s="25" t="s">
        <v>0</v>
      </c>
      <c r="K926" s="25" t="s">
        <v>0</v>
      </c>
      <c r="L926" s="25" t="s">
        <v>0</v>
      </c>
      <c r="M926" s="25" t="s">
        <v>0</v>
      </c>
      <c r="N926" s="25" t="s">
        <v>0</v>
      </c>
      <c r="O926" s="25" t="s">
        <v>0</v>
      </c>
      <c r="P926" s="25" t="s">
        <v>0</v>
      </c>
      <c r="Q926" s="25" t="s">
        <v>0</v>
      </c>
      <c r="R926" s="25" t="s">
        <v>0</v>
      </c>
      <c r="S926" s="12" t="s">
        <v>1</v>
      </c>
      <c r="T926" s="12" t="s">
        <v>42</v>
      </c>
      <c r="U926" s="6" t="str">
        <f t="shared" si="202"/>
        <v>Propriedade destinada a qualificar:    é.intermediário</v>
      </c>
      <c r="V926" s="6" t="str">
        <f t="shared" si="203"/>
        <v>Dado para qualificar:     intermediário          Deve ser formatado como (xsd:boolean)</v>
      </c>
      <c r="W926" s="28" t="s">
        <v>1895</v>
      </c>
      <c r="X926" s="22" t="str">
        <f t="shared" si="196"/>
        <v>qual.125</v>
      </c>
      <c r="Y926" s="48" t="str">
        <f t="shared" si="197"/>
        <v>É um conceito de qualificar</v>
      </c>
      <c r="Z926" s="47" t="str">
        <f t="shared" si="204"/>
        <v>Califica a un elemento como intermediario. Un entorno u objeto que debe estar en el medio.</v>
      </c>
      <c r="AA926" s="50" t="str">
        <f t="shared" si="198"/>
        <v>null</v>
      </c>
      <c r="AB926" s="51" t="s">
        <v>0</v>
      </c>
      <c r="AC926" s="50" t="str">
        <f t="shared" si="199"/>
        <v>null</v>
      </c>
      <c r="AD926" s="51" t="s">
        <v>0</v>
      </c>
    </row>
    <row r="927" spans="1:30" s="8" customFormat="1" ht="6" customHeight="1" x14ac:dyDescent="0.25">
      <c r="A927" s="4">
        <v>927</v>
      </c>
      <c r="B927" s="11" t="s">
        <v>36</v>
      </c>
      <c r="C927" s="27" t="str">
        <f t="shared" si="200"/>
        <v>p.qualificar</v>
      </c>
      <c r="D927" s="7" t="str">
        <f t="shared" si="201"/>
        <v>é.interno</v>
      </c>
      <c r="E927" s="10" t="s">
        <v>37</v>
      </c>
      <c r="F927" s="20" t="str">
        <f t="shared" si="205"/>
        <v>d.qualificar</v>
      </c>
      <c r="G927" s="33" t="s">
        <v>1524</v>
      </c>
      <c r="H927" s="26" t="s">
        <v>48</v>
      </c>
      <c r="I927" s="29" t="s">
        <v>0</v>
      </c>
      <c r="J927" s="25" t="s">
        <v>0</v>
      </c>
      <c r="K927" s="25" t="s">
        <v>0</v>
      </c>
      <c r="L927" s="25" t="s">
        <v>0</v>
      </c>
      <c r="M927" s="25" t="s">
        <v>0</v>
      </c>
      <c r="N927" s="25" t="s">
        <v>0</v>
      </c>
      <c r="O927" s="25" t="s">
        <v>0</v>
      </c>
      <c r="P927" s="25" t="s">
        <v>0</v>
      </c>
      <c r="Q927" s="25" t="s">
        <v>1963</v>
      </c>
      <c r="R927" s="25" t="s">
        <v>0</v>
      </c>
      <c r="S927" s="12" t="s">
        <v>1</v>
      </c>
      <c r="T927" s="12" t="s">
        <v>42</v>
      </c>
      <c r="U927" s="6" t="str">
        <f t="shared" si="202"/>
        <v>Propriedade destinada a qualificar:    é.interno</v>
      </c>
      <c r="V927" s="6" t="str">
        <f t="shared" si="203"/>
        <v>Dado para qualificar:     interno          Deve ser formatado como (xsd:boolean)</v>
      </c>
      <c r="W927" s="28" t="s">
        <v>1896</v>
      </c>
      <c r="X927" s="22" t="str">
        <f t="shared" si="196"/>
        <v>qual.126</v>
      </c>
      <c r="Y927" s="48" t="str">
        <f t="shared" si="197"/>
        <v>É um conceito de qualificar</v>
      </c>
      <c r="Z927" s="47" t="str">
        <f t="shared" si="204"/>
        <v>Califica un elemento como interno. Un entorno u objeto que debe ser interno.</v>
      </c>
      <c r="AA927" s="50" t="str">
        <f t="shared" si="198"/>
        <v>null</v>
      </c>
      <c r="AB927" s="51" t="s">
        <v>0</v>
      </c>
      <c r="AC927" s="50" t="str">
        <f t="shared" si="199"/>
        <v>null</v>
      </c>
      <c r="AD927" s="51" t="s">
        <v>0</v>
      </c>
    </row>
    <row r="928" spans="1:30" s="8" customFormat="1" ht="6" customHeight="1" x14ac:dyDescent="0.25">
      <c r="A928" s="4">
        <v>928</v>
      </c>
      <c r="B928" s="11" t="s">
        <v>36</v>
      </c>
      <c r="C928" s="27" t="str">
        <f t="shared" si="200"/>
        <v>p.qualificar</v>
      </c>
      <c r="D928" s="7" t="str">
        <f t="shared" si="201"/>
        <v>é.isolado</v>
      </c>
      <c r="E928" s="10" t="s">
        <v>37</v>
      </c>
      <c r="F928" s="20" t="str">
        <f t="shared" si="205"/>
        <v>d.qualificar</v>
      </c>
      <c r="G928" s="33" t="s">
        <v>1519</v>
      </c>
      <c r="H928" s="26" t="s">
        <v>48</v>
      </c>
      <c r="I928" s="29" t="s">
        <v>0</v>
      </c>
      <c r="J928" s="25" t="s">
        <v>0</v>
      </c>
      <c r="K928" s="25" t="s">
        <v>0</v>
      </c>
      <c r="L928" s="25" t="s">
        <v>0</v>
      </c>
      <c r="M928" s="25" t="s">
        <v>0</v>
      </c>
      <c r="N928" s="25" t="s">
        <v>0</v>
      </c>
      <c r="O928" s="25" t="s">
        <v>0</v>
      </c>
      <c r="P928" s="25" t="s">
        <v>0</v>
      </c>
      <c r="Q928" s="25" t="s">
        <v>0</v>
      </c>
      <c r="R928" s="25" t="s">
        <v>0</v>
      </c>
      <c r="S928" s="12" t="s">
        <v>1</v>
      </c>
      <c r="T928" s="12" t="s">
        <v>42</v>
      </c>
      <c r="U928" s="6" t="str">
        <f t="shared" si="202"/>
        <v>Propriedade destinada a qualificar:    é.isolado</v>
      </c>
      <c r="V928" s="6" t="str">
        <f t="shared" si="203"/>
        <v>Dado para qualificar:     isolado          Deve ser formatado como (xsd:boolean)</v>
      </c>
      <c r="W928" s="28" t="s">
        <v>1897</v>
      </c>
      <c r="X928" s="22" t="str">
        <f t="shared" si="196"/>
        <v>qual.127</v>
      </c>
      <c r="Y928" s="48" t="str">
        <f t="shared" si="197"/>
        <v>É um conceito de qualificar</v>
      </c>
      <c r="Z928" s="47" t="str">
        <f t="shared" si="204"/>
        <v>Califica un elemento como aislado. Un entorno u objeto que necesita ser aislado.</v>
      </c>
      <c r="AA928" s="50" t="str">
        <f t="shared" si="198"/>
        <v>null</v>
      </c>
      <c r="AB928" s="51" t="s">
        <v>0</v>
      </c>
      <c r="AC928" s="50" t="str">
        <f t="shared" si="199"/>
        <v>null</v>
      </c>
      <c r="AD928" s="51" t="s">
        <v>0</v>
      </c>
    </row>
    <row r="929" spans="1:30" s="8" customFormat="1" ht="6" customHeight="1" x14ac:dyDescent="0.25">
      <c r="A929" s="4">
        <v>929</v>
      </c>
      <c r="B929" s="11" t="s">
        <v>36</v>
      </c>
      <c r="C929" s="27" t="str">
        <f t="shared" si="200"/>
        <v>p.qualificar</v>
      </c>
      <c r="D929" s="7" t="str">
        <f t="shared" si="201"/>
        <v>é.laboral</v>
      </c>
      <c r="E929" s="10" t="s">
        <v>37</v>
      </c>
      <c r="F929" s="20" t="str">
        <f t="shared" si="205"/>
        <v>d.qualificar</v>
      </c>
      <c r="G929" s="33" t="s">
        <v>773</v>
      </c>
      <c r="H929" s="5" t="s">
        <v>48</v>
      </c>
      <c r="I929" s="29" t="s">
        <v>0</v>
      </c>
      <c r="J929" s="25" t="s">
        <v>0</v>
      </c>
      <c r="K929" s="25" t="s">
        <v>0</v>
      </c>
      <c r="L929" s="25" t="s">
        <v>0</v>
      </c>
      <c r="M929" s="25" t="s">
        <v>0</v>
      </c>
      <c r="N929" s="25" t="s">
        <v>0</v>
      </c>
      <c r="O929" s="25" t="s">
        <v>0</v>
      </c>
      <c r="P929" s="25" t="s">
        <v>0</v>
      </c>
      <c r="Q929" s="25" t="s">
        <v>1152</v>
      </c>
      <c r="R929" s="25" t="s">
        <v>0</v>
      </c>
      <c r="S929" s="12" t="s">
        <v>1</v>
      </c>
      <c r="T929" s="12" t="s">
        <v>42</v>
      </c>
      <c r="U929" s="6" t="str">
        <f t="shared" si="202"/>
        <v>Propriedade destinada a qualificar:    é.laboral</v>
      </c>
      <c r="V929" s="6" t="str">
        <f t="shared" si="203"/>
        <v>Dado para qualificar:     laboral          Deve ser formatado como (xsd:boolean)</v>
      </c>
      <c r="W929" s="28" t="s">
        <v>1898</v>
      </c>
      <c r="X929" s="22" t="str">
        <f t="shared" si="196"/>
        <v>qual.128</v>
      </c>
      <c r="Y929" s="48" t="str">
        <f t="shared" si="197"/>
        <v>É um conceito de qualificar</v>
      </c>
      <c r="Z929" s="47" t="str">
        <f t="shared" si="204"/>
        <v>Califica un elemento temporal como trabajo.</v>
      </c>
      <c r="AA929" s="50" t="str">
        <f t="shared" si="198"/>
        <v>null</v>
      </c>
      <c r="AB929" s="51" t="s">
        <v>0</v>
      </c>
      <c r="AC929" s="50" t="str">
        <f t="shared" si="199"/>
        <v>null</v>
      </c>
      <c r="AD929" s="51" t="s">
        <v>0</v>
      </c>
    </row>
    <row r="930" spans="1:30" s="8" customFormat="1" ht="6" customHeight="1" x14ac:dyDescent="0.25">
      <c r="A930" s="4">
        <v>930</v>
      </c>
      <c r="B930" s="11" t="s">
        <v>36</v>
      </c>
      <c r="C930" s="27" t="str">
        <f t="shared" si="200"/>
        <v>p.qualificar</v>
      </c>
      <c r="D930" s="7" t="str">
        <f t="shared" si="201"/>
        <v>é.líquido</v>
      </c>
      <c r="E930" s="10" t="s">
        <v>37</v>
      </c>
      <c r="F930" s="20" t="str">
        <f t="shared" si="205"/>
        <v>d.qualificar</v>
      </c>
      <c r="G930" s="33" t="s">
        <v>1461</v>
      </c>
      <c r="H930" s="26" t="s">
        <v>48</v>
      </c>
      <c r="I930" s="29" t="s">
        <v>0</v>
      </c>
      <c r="J930" s="25" t="s">
        <v>0</v>
      </c>
      <c r="K930" s="25" t="s">
        <v>0</v>
      </c>
      <c r="L930" s="25" t="s">
        <v>0</v>
      </c>
      <c r="M930" s="25" t="s">
        <v>0</v>
      </c>
      <c r="N930" s="25" t="s">
        <v>0</v>
      </c>
      <c r="O930" s="25" t="s">
        <v>0</v>
      </c>
      <c r="P930" s="25" t="s">
        <v>0</v>
      </c>
      <c r="Q930" s="25" t="s">
        <v>0</v>
      </c>
      <c r="R930" s="25" t="s">
        <v>0</v>
      </c>
      <c r="S930" s="12" t="s">
        <v>1</v>
      </c>
      <c r="T930" s="12" t="s">
        <v>42</v>
      </c>
      <c r="U930" s="6" t="str">
        <f t="shared" si="202"/>
        <v>Propriedade destinada a qualificar:    é.líquido</v>
      </c>
      <c r="V930" s="6" t="str">
        <f t="shared" si="203"/>
        <v>Dado para qualificar:     líquido          Deve ser formatado como (xsd:boolean)</v>
      </c>
      <c r="W930" s="28" t="s">
        <v>1899</v>
      </c>
      <c r="X930" s="22" t="str">
        <f t="shared" si="196"/>
        <v>qual.129</v>
      </c>
      <c r="Y930" s="48" t="str">
        <f t="shared" si="197"/>
        <v>É um conceito de qualificar</v>
      </c>
      <c r="Z930" s="47" t="str">
        <f t="shared" si="204"/>
        <v>Califica un elemento como líquido. Un valor que discrimina elementos de interés.</v>
      </c>
      <c r="AA930" s="50" t="str">
        <f t="shared" si="198"/>
        <v>null</v>
      </c>
      <c r="AB930" s="51" t="s">
        <v>0</v>
      </c>
      <c r="AC930" s="50" t="str">
        <f t="shared" si="199"/>
        <v>null</v>
      </c>
      <c r="AD930" s="51" t="s">
        <v>0</v>
      </c>
    </row>
    <row r="931" spans="1:30" s="8" customFormat="1" ht="6" customHeight="1" x14ac:dyDescent="0.25">
      <c r="A931" s="4">
        <v>931</v>
      </c>
      <c r="B931" s="11" t="s">
        <v>36</v>
      </c>
      <c r="C931" s="27" t="str">
        <f t="shared" si="200"/>
        <v>p.qualificar</v>
      </c>
      <c r="D931" s="7" t="str">
        <f t="shared" si="201"/>
        <v>é.liso</v>
      </c>
      <c r="E931" s="10" t="s">
        <v>37</v>
      </c>
      <c r="F931" s="20" t="str">
        <f t="shared" si="205"/>
        <v>d.qualificar</v>
      </c>
      <c r="G931" s="33" t="s">
        <v>1503</v>
      </c>
      <c r="H931" s="26" t="s">
        <v>48</v>
      </c>
      <c r="I931" s="29" t="s">
        <v>0</v>
      </c>
      <c r="J931" s="25" t="s">
        <v>0</v>
      </c>
      <c r="K931" s="25" t="s">
        <v>0</v>
      </c>
      <c r="L931" s="25" t="s">
        <v>0</v>
      </c>
      <c r="M931" s="25" t="s">
        <v>0</v>
      </c>
      <c r="N931" s="25" t="s">
        <v>0</v>
      </c>
      <c r="O931" s="25" t="s">
        <v>0</v>
      </c>
      <c r="P931" s="25" t="s">
        <v>0</v>
      </c>
      <c r="Q931" s="25" t="s">
        <v>0</v>
      </c>
      <c r="R931" s="25" t="s">
        <v>0</v>
      </c>
      <c r="S931" s="12" t="s">
        <v>1</v>
      </c>
      <c r="T931" s="12" t="s">
        <v>42</v>
      </c>
      <c r="U931" s="6" t="str">
        <f t="shared" si="202"/>
        <v>Propriedade destinada a qualificar:    é.liso</v>
      </c>
      <c r="V931" s="6" t="str">
        <f t="shared" si="203"/>
        <v>Dado para qualificar:     liso          Deve ser formatado como (xsd:boolean)</v>
      </c>
      <c r="W931" s="28" t="s">
        <v>1900</v>
      </c>
      <c r="X931" s="22" t="str">
        <f t="shared" si="196"/>
        <v>qual.130</v>
      </c>
      <c r="Y931" s="48" t="str">
        <f t="shared" si="197"/>
        <v>É um conceito de qualificar</v>
      </c>
      <c r="Z931" s="47" t="str">
        <f t="shared" si="204"/>
        <v>Califica un elemento como liso y uniforme. Un delineador suave y sólido.</v>
      </c>
      <c r="AA931" s="50" t="str">
        <f t="shared" si="198"/>
        <v>null</v>
      </c>
      <c r="AB931" s="51" t="s">
        <v>0</v>
      </c>
      <c r="AC931" s="50" t="str">
        <f t="shared" si="199"/>
        <v>null</v>
      </c>
      <c r="AD931" s="51" t="s">
        <v>0</v>
      </c>
    </row>
    <row r="932" spans="1:30" s="8" customFormat="1" ht="6" customHeight="1" x14ac:dyDescent="0.25">
      <c r="A932" s="4">
        <v>932</v>
      </c>
      <c r="B932" s="11" t="s">
        <v>36</v>
      </c>
      <c r="C932" s="27" t="str">
        <f t="shared" si="200"/>
        <v>p.qualificar</v>
      </c>
      <c r="D932" s="7" t="str">
        <f t="shared" si="201"/>
        <v>é.manual</v>
      </c>
      <c r="E932" s="10" t="s">
        <v>37</v>
      </c>
      <c r="F932" s="20" t="str">
        <f t="shared" si="205"/>
        <v>d.qualificar</v>
      </c>
      <c r="G932" s="33" t="s">
        <v>1538</v>
      </c>
      <c r="H932" s="26" t="s">
        <v>48</v>
      </c>
      <c r="I932" s="29" t="s">
        <v>0</v>
      </c>
      <c r="J932" s="25" t="s">
        <v>0</v>
      </c>
      <c r="K932" s="25" t="s">
        <v>0</v>
      </c>
      <c r="L932" s="25" t="s">
        <v>0</v>
      </c>
      <c r="M932" s="25" t="s">
        <v>0</v>
      </c>
      <c r="N932" s="25" t="s">
        <v>0</v>
      </c>
      <c r="O932" s="25" t="s">
        <v>0</v>
      </c>
      <c r="P932" s="25" t="s">
        <v>0</v>
      </c>
      <c r="Q932" s="25" t="s">
        <v>0</v>
      </c>
      <c r="R932" s="25" t="s">
        <v>0</v>
      </c>
      <c r="S932" s="12" t="s">
        <v>1</v>
      </c>
      <c r="T932" s="12" t="s">
        <v>42</v>
      </c>
      <c r="U932" s="6" t="str">
        <f t="shared" si="202"/>
        <v>Propriedade destinada a qualificar:    é.manual</v>
      </c>
      <c r="V932" s="6" t="str">
        <f t="shared" si="203"/>
        <v>Dado para qualificar:     manual          Deve ser formatado como (xsd:boolean)</v>
      </c>
      <c r="W932" s="28" t="s">
        <v>2137</v>
      </c>
      <c r="X932" s="22" t="str">
        <f t="shared" si="196"/>
        <v>qual.131</v>
      </c>
      <c r="Y932" s="48" t="str">
        <f t="shared" si="197"/>
        <v>É um conceito de qualificar</v>
      </c>
      <c r="Z932" s="47" t="str">
        <f t="shared" si="204"/>
        <v>Califica un elemento que se opera manualmente. .</v>
      </c>
      <c r="AA932" s="50" t="str">
        <f t="shared" si="198"/>
        <v>null</v>
      </c>
      <c r="AB932" s="51" t="s">
        <v>0</v>
      </c>
      <c r="AC932" s="50" t="str">
        <f t="shared" si="199"/>
        <v>null</v>
      </c>
      <c r="AD932" s="51" t="s">
        <v>0</v>
      </c>
    </row>
    <row r="933" spans="1:30" s="8" customFormat="1" ht="6" customHeight="1" x14ac:dyDescent="0.25">
      <c r="A933" s="4">
        <v>933</v>
      </c>
      <c r="B933" s="11" t="s">
        <v>36</v>
      </c>
      <c r="C933" s="27" t="str">
        <f t="shared" si="200"/>
        <v>p.qualificar</v>
      </c>
      <c r="D933" s="7" t="str">
        <f t="shared" si="201"/>
        <v>é.matutino</v>
      </c>
      <c r="E933" s="10" t="s">
        <v>37</v>
      </c>
      <c r="F933" s="20" t="str">
        <f t="shared" si="205"/>
        <v>d.qualificar</v>
      </c>
      <c r="G933" s="33" t="s">
        <v>1149</v>
      </c>
      <c r="H933" s="5" t="s">
        <v>48</v>
      </c>
      <c r="I933" s="29" t="s">
        <v>0</v>
      </c>
      <c r="J933" s="25" t="s">
        <v>0</v>
      </c>
      <c r="K933" s="25" t="s">
        <v>0</v>
      </c>
      <c r="L933" s="25" t="s">
        <v>0</v>
      </c>
      <c r="M933" s="25" t="s">
        <v>0</v>
      </c>
      <c r="N933" s="25" t="s">
        <v>0</v>
      </c>
      <c r="O933" s="25" t="s">
        <v>0</v>
      </c>
      <c r="P933" s="25" t="s">
        <v>0</v>
      </c>
      <c r="Q933" s="25" t="s">
        <v>0</v>
      </c>
      <c r="R933" s="25" t="s">
        <v>0</v>
      </c>
      <c r="S933" s="12" t="s">
        <v>1</v>
      </c>
      <c r="T933" s="12" t="s">
        <v>42</v>
      </c>
      <c r="U933" s="6" t="str">
        <f t="shared" si="202"/>
        <v>Propriedade destinada a qualificar:    é.matutino</v>
      </c>
      <c r="V933" s="6" t="str">
        <f t="shared" si="203"/>
        <v>Dado para qualificar:     matutino          Deve ser formatado como (xsd:boolean)</v>
      </c>
      <c r="W933" s="28" t="s">
        <v>1901</v>
      </c>
      <c r="X933" s="22" t="str">
        <f t="shared" si="196"/>
        <v>qual.132</v>
      </c>
      <c r="Y933" s="48" t="str">
        <f t="shared" si="197"/>
        <v>É um conceito de qualificar</v>
      </c>
      <c r="Z933" s="47" t="str">
        <f t="shared" si="204"/>
        <v>Califica un elemento temporal como la mañana.</v>
      </c>
      <c r="AA933" s="50" t="str">
        <f t="shared" si="198"/>
        <v>null</v>
      </c>
      <c r="AB933" s="51" t="s">
        <v>0</v>
      </c>
      <c r="AC933" s="50" t="str">
        <f t="shared" si="199"/>
        <v>null</v>
      </c>
      <c r="AD933" s="51" t="s">
        <v>0</v>
      </c>
    </row>
    <row r="934" spans="1:30" s="8" customFormat="1" ht="6" customHeight="1" x14ac:dyDescent="0.25">
      <c r="A934" s="4">
        <v>934</v>
      </c>
      <c r="B934" s="11" t="s">
        <v>36</v>
      </c>
      <c r="C934" s="27" t="str">
        <f t="shared" si="200"/>
        <v>p.qualificar</v>
      </c>
      <c r="D934" s="7" t="str">
        <f t="shared" si="201"/>
        <v>é.natural</v>
      </c>
      <c r="E934" s="10" t="s">
        <v>37</v>
      </c>
      <c r="F934" s="20" t="str">
        <f t="shared" si="205"/>
        <v>d.qualificar</v>
      </c>
      <c r="G934" s="33" t="s">
        <v>1520</v>
      </c>
      <c r="H934" s="26" t="s">
        <v>48</v>
      </c>
      <c r="I934" s="29" t="s">
        <v>0</v>
      </c>
      <c r="J934" s="25" t="s">
        <v>0</v>
      </c>
      <c r="K934" s="25" t="s">
        <v>0</v>
      </c>
      <c r="L934" s="25" t="s">
        <v>0</v>
      </c>
      <c r="M934" s="25" t="s">
        <v>0</v>
      </c>
      <c r="N934" s="25" t="s">
        <v>0</v>
      </c>
      <c r="O934" s="25" t="s">
        <v>0</v>
      </c>
      <c r="P934" s="25" t="s">
        <v>0</v>
      </c>
      <c r="Q934" s="25" t="s">
        <v>1967</v>
      </c>
      <c r="R934" s="25" t="s">
        <v>0</v>
      </c>
      <c r="S934" s="12" t="s">
        <v>1</v>
      </c>
      <c r="T934" s="12" t="s">
        <v>42</v>
      </c>
      <c r="U934" s="6" t="str">
        <f t="shared" si="202"/>
        <v>Propriedade destinada a qualificar:    é.natural</v>
      </c>
      <c r="V934" s="6" t="str">
        <f t="shared" si="203"/>
        <v>Dado para qualificar:     natural          Deve ser formatado como (xsd:boolean)</v>
      </c>
      <c r="W934" s="28" t="s">
        <v>1902</v>
      </c>
      <c r="X934" s="22" t="str">
        <f t="shared" si="196"/>
        <v>qual.133</v>
      </c>
      <c r="Y934" s="48" t="str">
        <f t="shared" si="197"/>
        <v>É um conceito de qualificar</v>
      </c>
      <c r="Z934" s="47" t="str">
        <f t="shared" si="204"/>
        <v>Califica un elemento como natural. Un entorno u objeto que debe ser natural.</v>
      </c>
      <c r="AA934" s="50" t="str">
        <f t="shared" si="198"/>
        <v>null</v>
      </c>
      <c r="AB934" s="51" t="s">
        <v>0</v>
      </c>
      <c r="AC934" s="50" t="str">
        <f t="shared" si="199"/>
        <v>null</v>
      </c>
      <c r="AD934" s="51" t="s">
        <v>0</v>
      </c>
    </row>
    <row r="935" spans="1:30" s="8" customFormat="1" ht="6" customHeight="1" x14ac:dyDescent="0.25">
      <c r="A935" s="4">
        <v>935</v>
      </c>
      <c r="B935" s="11" t="s">
        <v>36</v>
      </c>
      <c r="C935" s="27" t="str">
        <f t="shared" si="200"/>
        <v>p.qualificar</v>
      </c>
      <c r="D935" s="7" t="str">
        <f t="shared" si="201"/>
        <v>é.necessário</v>
      </c>
      <c r="E935" s="10" t="s">
        <v>37</v>
      </c>
      <c r="F935" s="20" t="str">
        <f t="shared" si="205"/>
        <v>d.qualificar</v>
      </c>
      <c r="G935" s="33" t="s">
        <v>1476</v>
      </c>
      <c r="H935" s="26" t="s">
        <v>48</v>
      </c>
      <c r="I935" s="29" t="s">
        <v>0</v>
      </c>
      <c r="J935" s="25" t="s">
        <v>0</v>
      </c>
      <c r="K935" s="25" t="s">
        <v>0</v>
      </c>
      <c r="L935" s="25" t="s">
        <v>0</v>
      </c>
      <c r="M935" s="25" t="s">
        <v>0</v>
      </c>
      <c r="N935" s="25" t="s">
        <v>0</v>
      </c>
      <c r="O935" s="25" t="s">
        <v>0</v>
      </c>
      <c r="P935" s="25" t="s">
        <v>0</v>
      </c>
      <c r="Q935" s="25" t="s">
        <v>0</v>
      </c>
      <c r="R935" s="25" t="s">
        <v>0</v>
      </c>
      <c r="S935" s="12" t="s">
        <v>1</v>
      </c>
      <c r="T935" s="12" t="s">
        <v>42</v>
      </c>
      <c r="U935" s="6" t="str">
        <f t="shared" si="202"/>
        <v>Propriedade destinada a qualificar:    é.necessário</v>
      </c>
      <c r="V935" s="6" t="str">
        <f t="shared" si="203"/>
        <v>Dado para qualificar:     necessário          Deve ser formatado como (xsd:boolean)</v>
      </c>
      <c r="W935" s="28" t="s">
        <v>1903</v>
      </c>
      <c r="X935" s="22" t="str">
        <f t="shared" si="196"/>
        <v>qual.134</v>
      </c>
      <c r="Y935" s="48" t="str">
        <f t="shared" si="197"/>
        <v>É um conceito de qualificar</v>
      </c>
      <c r="Z935" s="47" t="str">
        <f t="shared" si="204"/>
        <v>Califica un elemento como necesario. Habría que conseguirlo, porque sin él hay problemas de diseño.</v>
      </c>
      <c r="AA935" s="50" t="str">
        <f t="shared" si="198"/>
        <v>null</v>
      </c>
      <c r="AB935" s="51" t="s">
        <v>0</v>
      </c>
      <c r="AC935" s="50" t="str">
        <f t="shared" si="199"/>
        <v>null</v>
      </c>
      <c r="AD935" s="51" t="s">
        <v>0</v>
      </c>
    </row>
    <row r="936" spans="1:30" s="8" customFormat="1" ht="6" customHeight="1" x14ac:dyDescent="0.25">
      <c r="A936" s="4">
        <v>936</v>
      </c>
      <c r="B936" s="11" t="s">
        <v>36</v>
      </c>
      <c r="C936" s="27" t="str">
        <f t="shared" si="200"/>
        <v>p.qualificar</v>
      </c>
      <c r="D936" s="7" t="str">
        <f t="shared" si="201"/>
        <v>é.negativa</v>
      </c>
      <c r="E936" s="10" t="s">
        <v>37</v>
      </c>
      <c r="F936" s="20" t="str">
        <f t="shared" si="205"/>
        <v>d.qualificar</v>
      </c>
      <c r="G936" s="33" t="s">
        <v>1540</v>
      </c>
      <c r="H936" s="26" t="s">
        <v>48</v>
      </c>
      <c r="I936" s="29" t="s">
        <v>0</v>
      </c>
      <c r="J936" s="25" t="s">
        <v>0</v>
      </c>
      <c r="K936" s="25" t="s">
        <v>0</v>
      </c>
      <c r="L936" s="25" t="s">
        <v>0</v>
      </c>
      <c r="M936" s="25" t="s">
        <v>0</v>
      </c>
      <c r="N936" s="25" t="s">
        <v>0</v>
      </c>
      <c r="O936" s="25" t="s">
        <v>0</v>
      </c>
      <c r="P936" s="25" t="s">
        <v>0</v>
      </c>
      <c r="Q936" s="25" t="s">
        <v>0</v>
      </c>
      <c r="R936" s="25" t="s">
        <v>0</v>
      </c>
      <c r="S936" s="12" t="s">
        <v>1</v>
      </c>
      <c r="T936" s="12" t="s">
        <v>42</v>
      </c>
      <c r="U936" s="6" t="str">
        <f t="shared" si="202"/>
        <v>Propriedade destinada a qualificar:    é.negativa</v>
      </c>
      <c r="V936" s="6" t="str">
        <f t="shared" si="203"/>
        <v>Dado para qualificar:     negativa          Deve ser formatado como (xsd:boolean)</v>
      </c>
      <c r="W936" s="28" t="s">
        <v>2138</v>
      </c>
      <c r="X936" s="22" t="str">
        <f t="shared" si="196"/>
        <v>qual.135</v>
      </c>
      <c r="Y936" s="48" t="str">
        <f t="shared" si="197"/>
        <v>É um conceito de qualificar</v>
      </c>
      <c r="Z936" s="47" t="str">
        <f t="shared" si="204"/>
        <v>Califica un elemento que es negativo. Como presurización negativa que evita el escape de partículas contaminantes a las áreas externas. .</v>
      </c>
      <c r="AA936" s="50" t="str">
        <f t="shared" si="198"/>
        <v>null</v>
      </c>
      <c r="AB936" s="51" t="s">
        <v>0</v>
      </c>
      <c r="AC936" s="50" t="str">
        <f t="shared" si="199"/>
        <v>null</v>
      </c>
      <c r="AD936" s="51" t="s">
        <v>0</v>
      </c>
    </row>
    <row r="937" spans="1:30" s="8" customFormat="1" ht="6" customHeight="1" x14ac:dyDescent="0.25">
      <c r="A937" s="4">
        <v>937</v>
      </c>
      <c r="B937" s="11" t="s">
        <v>36</v>
      </c>
      <c r="C937" s="27" t="str">
        <f t="shared" si="200"/>
        <v>p.qualificar</v>
      </c>
      <c r="D937" s="7" t="str">
        <f t="shared" si="201"/>
        <v>é.noturno</v>
      </c>
      <c r="E937" s="10" t="s">
        <v>37</v>
      </c>
      <c r="F937" s="20" t="str">
        <f t="shared" si="205"/>
        <v>d.qualificar</v>
      </c>
      <c r="G937" s="33" t="s">
        <v>1148</v>
      </c>
      <c r="H937" s="5" t="s">
        <v>48</v>
      </c>
      <c r="I937" s="29" t="s">
        <v>0</v>
      </c>
      <c r="J937" s="25" t="s">
        <v>0</v>
      </c>
      <c r="K937" s="25" t="s">
        <v>0</v>
      </c>
      <c r="L937" s="25" t="s">
        <v>0</v>
      </c>
      <c r="M937" s="25" t="s">
        <v>0</v>
      </c>
      <c r="N937" s="25" t="s">
        <v>0</v>
      </c>
      <c r="O937" s="25" t="s">
        <v>0</v>
      </c>
      <c r="P937" s="25" t="s">
        <v>0</v>
      </c>
      <c r="Q937" s="25" t="s">
        <v>1873</v>
      </c>
      <c r="R937" s="25" t="s">
        <v>0</v>
      </c>
      <c r="S937" s="12" t="s">
        <v>1</v>
      </c>
      <c r="T937" s="12" t="s">
        <v>42</v>
      </c>
      <c r="U937" s="6" t="str">
        <f t="shared" si="202"/>
        <v>Propriedade destinada a qualificar:    é.noturno</v>
      </c>
      <c r="V937" s="6" t="str">
        <f t="shared" si="203"/>
        <v>Dado para qualificar:     noturno          Deve ser formatado como (xsd:boolean)</v>
      </c>
      <c r="W937" s="28" t="s">
        <v>1904</v>
      </c>
      <c r="X937" s="22" t="str">
        <f t="shared" si="196"/>
        <v>qual.136</v>
      </c>
      <c r="Y937" s="48" t="str">
        <f t="shared" si="197"/>
        <v>É um conceito de qualificar</v>
      </c>
      <c r="Z937" s="47" t="str">
        <f t="shared" si="204"/>
        <v>Califica un elemento temporal como nocturno.</v>
      </c>
      <c r="AA937" s="50" t="str">
        <f t="shared" si="198"/>
        <v>null</v>
      </c>
      <c r="AB937" s="51" t="s">
        <v>0</v>
      </c>
      <c r="AC937" s="50" t="str">
        <f t="shared" si="199"/>
        <v>null</v>
      </c>
      <c r="AD937" s="51" t="s">
        <v>0</v>
      </c>
    </row>
    <row r="938" spans="1:30" s="8" customFormat="1" ht="6" customHeight="1" x14ac:dyDescent="0.25">
      <c r="A938" s="4">
        <v>938</v>
      </c>
      <c r="B938" s="11" t="s">
        <v>36</v>
      </c>
      <c r="C938" s="27" t="str">
        <f t="shared" si="200"/>
        <v>p.qualificar</v>
      </c>
      <c r="D938" s="7" t="str">
        <f t="shared" si="201"/>
        <v>é.obrigatório</v>
      </c>
      <c r="E938" s="10" t="s">
        <v>37</v>
      </c>
      <c r="F938" s="20" t="str">
        <f t="shared" si="205"/>
        <v>d.qualificar</v>
      </c>
      <c r="G938" s="33" t="s">
        <v>1373</v>
      </c>
      <c r="H938" s="26" t="s">
        <v>48</v>
      </c>
      <c r="I938" s="29" t="s">
        <v>0</v>
      </c>
      <c r="J938" s="25" t="s">
        <v>0</v>
      </c>
      <c r="K938" s="25" t="s">
        <v>0</v>
      </c>
      <c r="L938" s="25" t="s">
        <v>0</v>
      </c>
      <c r="M938" s="25" t="s">
        <v>0</v>
      </c>
      <c r="N938" s="25" t="s">
        <v>0</v>
      </c>
      <c r="O938" s="25" t="s">
        <v>0</v>
      </c>
      <c r="P938" s="25" t="s">
        <v>0</v>
      </c>
      <c r="Q938" s="25" t="s">
        <v>0</v>
      </c>
      <c r="R938" s="25" t="s">
        <v>0</v>
      </c>
      <c r="S938" s="12" t="s">
        <v>1</v>
      </c>
      <c r="T938" s="12" t="s">
        <v>42</v>
      </c>
      <c r="U938" s="6" t="str">
        <f t="shared" si="202"/>
        <v>Propriedade destinada a qualificar:    é.obrigatório</v>
      </c>
      <c r="V938" s="6" t="str">
        <f t="shared" si="203"/>
        <v>Dado para qualificar:     obrigatório          Deve ser formatado como (xsd:boolean)</v>
      </c>
      <c r="W938" s="28" t="s">
        <v>1905</v>
      </c>
      <c r="X938" s="22" t="str">
        <f t="shared" si="196"/>
        <v>qual.137</v>
      </c>
      <c r="Y938" s="48" t="str">
        <f t="shared" si="197"/>
        <v>É um conceito de qualificar</v>
      </c>
      <c r="Z938" s="47" t="str">
        <f t="shared" si="204"/>
        <v>Califica un elemento como obligatorio. Hay que alcanzarlo, ya que existe una norma o reglamento que lo solicite.</v>
      </c>
      <c r="AA938" s="50" t="str">
        <f t="shared" si="198"/>
        <v>null</v>
      </c>
      <c r="AB938" s="51" t="s">
        <v>0</v>
      </c>
      <c r="AC938" s="50" t="str">
        <f t="shared" si="199"/>
        <v>null</v>
      </c>
      <c r="AD938" s="51" t="s">
        <v>0</v>
      </c>
    </row>
    <row r="939" spans="1:30" s="8" customFormat="1" ht="6" customHeight="1" x14ac:dyDescent="0.25">
      <c r="A939" s="4">
        <v>939</v>
      </c>
      <c r="B939" s="11" t="s">
        <v>36</v>
      </c>
      <c r="C939" s="27" t="str">
        <f t="shared" si="200"/>
        <v>p.qualificar</v>
      </c>
      <c r="D939" s="7" t="str">
        <f t="shared" si="201"/>
        <v>é.padrão</v>
      </c>
      <c r="E939" s="10" t="s">
        <v>37</v>
      </c>
      <c r="F939" s="20" t="str">
        <f t="shared" si="205"/>
        <v>d.qualificar</v>
      </c>
      <c r="G939" s="33" t="s">
        <v>1479</v>
      </c>
      <c r="H939" s="26" t="s">
        <v>48</v>
      </c>
      <c r="I939" s="29" t="s">
        <v>0</v>
      </c>
      <c r="J939" s="25" t="s">
        <v>0</v>
      </c>
      <c r="K939" s="25" t="s">
        <v>0</v>
      </c>
      <c r="L939" s="25" t="s">
        <v>0</v>
      </c>
      <c r="M939" s="25" t="s">
        <v>0</v>
      </c>
      <c r="N939" s="25" t="s">
        <v>0</v>
      </c>
      <c r="O939" s="25" t="s">
        <v>0</v>
      </c>
      <c r="P939" s="25" t="s">
        <v>0</v>
      </c>
      <c r="Q939" s="25" t="s">
        <v>0</v>
      </c>
      <c r="R939" s="25" t="s">
        <v>0</v>
      </c>
      <c r="S939" s="12" t="s">
        <v>1</v>
      </c>
      <c r="T939" s="12" t="s">
        <v>42</v>
      </c>
      <c r="U939" s="6" t="str">
        <f t="shared" si="202"/>
        <v>Propriedade destinada a qualificar:    é.padrão</v>
      </c>
      <c r="V939" s="6" t="str">
        <f t="shared" si="203"/>
        <v>Dado para qualificar:     padrão          Deve ser formatado como (xsd:boolean)</v>
      </c>
      <c r="W939" s="28" t="s">
        <v>1906</v>
      </c>
      <c r="X939" s="22" t="str">
        <f t="shared" si="196"/>
        <v>qual.138</v>
      </c>
      <c r="Y939" s="48" t="str">
        <f t="shared" si="197"/>
        <v>É um conceito de qualificar</v>
      </c>
      <c r="Z939" s="47" t="str">
        <f t="shared" si="204"/>
        <v>Califica un elemento como predeterminado. Muchos elementos conocidos lo presentan de 0 a 10 es de 6 a 8.</v>
      </c>
      <c r="AA939" s="50" t="str">
        <f t="shared" si="198"/>
        <v>null</v>
      </c>
      <c r="AB939" s="51" t="s">
        <v>0</v>
      </c>
      <c r="AC939" s="50" t="str">
        <f t="shared" si="199"/>
        <v>null</v>
      </c>
      <c r="AD939" s="51" t="s">
        <v>0</v>
      </c>
    </row>
    <row r="940" spans="1:30" s="8" customFormat="1" ht="6" customHeight="1" x14ac:dyDescent="0.25">
      <c r="A940" s="4">
        <v>940</v>
      </c>
      <c r="B940" s="11" t="s">
        <v>36</v>
      </c>
      <c r="C940" s="27" t="str">
        <f t="shared" si="200"/>
        <v>p.qualificar</v>
      </c>
      <c r="D940" s="7" t="str">
        <f t="shared" si="201"/>
        <v>é.passado</v>
      </c>
      <c r="E940" s="10" t="s">
        <v>37</v>
      </c>
      <c r="F940" s="20" t="str">
        <f t="shared" si="205"/>
        <v>d.qualificar</v>
      </c>
      <c r="G940" s="33" t="s">
        <v>1469</v>
      </c>
      <c r="H940" s="26" t="s">
        <v>48</v>
      </c>
      <c r="I940" s="29" t="s">
        <v>0</v>
      </c>
      <c r="J940" s="25" t="s">
        <v>0</v>
      </c>
      <c r="K940" s="25" t="s">
        <v>0</v>
      </c>
      <c r="L940" s="25" t="s">
        <v>0</v>
      </c>
      <c r="M940" s="25" t="s">
        <v>0</v>
      </c>
      <c r="N940" s="25" t="s">
        <v>0</v>
      </c>
      <c r="O940" s="25" t="s">
        <v>0</v>
      </c>
      <c r="P940" s="25" t="s">
        <v>0</v>
      </c>
      <c r="Q940" s="25" t="s">
        <v>0</v>
      </c>
      <c r="R940" s="25" t="s">
        <v>0</v>
      </c>
      <c r="S940" s="12" t="s">
        <v>1</v>
      </c>
      <c r="T940" s="12" t="s">
        <v>42</v>
      </c>
      <c r="U940" s="6" t="str">
        <f t="shared" si="202"/>
        <v>Propriedade destinada a qualificar:    é.passado</v>
      </c>
      <c r="V940" s="6" t="str">
        <f t="shared" si="203"/>
        <v>Dado para qualificar:     passado          Deve ser formatado como (xsd:boolean)</v>
      </c>
      <c r="W940" s="28" t="s">
        <v>1907</v>
      </c>
      <c r="X940" s="22" t="str">
        <f t="shared" si="196"/>
        <v>qual.139</v>
      </c>
      <c r="Y940" s="48" t="str">
        <f t="shared" si="197"/>
        <v>É um conceito de qualificar</v>
      </c>
      <c r="Z940" s="47" t="str">
        <f t="shared" si="204"/>
        <v>Califica un elemento como pasado. Un valor milenario.</v>
      </c>
      <c r="AA940" s="50" t="str">
        <f t="shared" si="198"/>
        <v>null</v>
      </c>
      <c r="AB940" s="51" t="s">
        <v>0</v>
      </c>
      <c r="AC940" s="50" t="str">
        <f t="shared" si="199"/>
        <v>null</v>
      </c>
      <c r="AD940" s="51" t="s">
        <v>0</v>
      </c>
    </row>
    <row r="941" spans="1:30" s="8" customFormat="1" ht="6" customHeight="1" x14ac:dyDescent="0.25">
      <c r="A941" s="4">
        <v>941</v>
      </c>
      <c r="B941" s="11" t="s">
        <v>36</v>
      </c>
      <c r="C941" s="27" t="str">
        <f t="shared" si="200"/>
        <v>p.qualificar</v>
      </c>
      <c r="D941" s="7" t="str">
        <f t="shared" si="201"/>
        <v>é.perfeito</v>
      </c>
      <c r="E941" s="10" t="s">
        <v>37</v>
      </c>
      <c r="F941" s="20" t="str">
        <f t="shared" ref="F941:F960" si="206">F940</f>
        <v>d.qualificar</v>
      </c>
      <c r="G941" s="33" t="s">
        <v>1477</v>
      </c>
      <c r="H941" s="26" t="s">
        <v>48</v>
      </c>
      <c r="I941" s="29" t="s">
        <v>0</v>
      </c>
      <c r="J941" s="25" t="s">
        <v>0</v>
      </c>
      <c r="K941" s="25" t="s">
        <v>0</v>
      </c>
      <c r="L941" s="25" t="s">
        <v>0</v>
      </c>
      <c r="M941" s="25" t="s">
        <v>0</v>
      </c>
      <c r="N941" s="25" t="s">
        <v>0</v>
      </c>
      <c r="O941" s="25" t="s">
        <v>0</v>
      </c>
      <c r="P941" s="25" t="s">
        <v>0</v>
      </c>
      <c r="Q941" s="25" t="s">
        <v>0</v>
      </c>
      <c r="R941" s="25" t="s">
        <v>0</v>
      </c>
      <c r="S941" s="12" t="s">
        <v>1</v>
      </c>
      <c r="T941" s="12" t="s">
        <v>42</v>
      </c>
      <c r="U941" s="6" t="str">
        <f t="shared" si="202"/>
        <v>Propriedade destinada a qualificar:    é.perfeito</v>
      </c>
      <c r="V941" s="6" t="str">
        <f t="shared" si="203"/>
        <v>Dado para qualificar:     perfeito          Deve ser formatado como (xsd:boolean)</v>
      </c>
      <c r="W941" s="28" t="s">
        <v>1908</v>
      </c>
      <c r="X941" s="22" t="str">
        <f t="shared" si="196"/>
        <v>qual.140</v>
      </c>
      <c r="Y941" s="48" t="str">
        <f t="shared" si="197"/>
        <v>É um conceito de qualificar</v>
      </c>
      <c r="Z941" s="47" t="str">
        <f t="shared" si="204"/>
        <v>Califica un elemento como perfecto. Aunque la perfección no existe, es un valor que aparentemente perfecto, difícilmente se puede mejorar, de 0 a 10 es 9 o 10.</v>
      </c>
      <c r="AA941" s="50" t="str">
        <f t="shared" si="198"/>
        <v>null</v>
      </c>
      <c r="AB941" s="51" t="s">
        <v>0</v>
      </c>
      <c r="AC941" s="50" t="str">
        <f t="shared" si="199"/>
        <v>null</v>
      </c>
      <c r="AD941" s="51" t="s">
        <v>0</v>
      </c>
    </row>
    <row r="942" spans="1:30" s="8" customFormat="1" ht="6" customHeight="1" x14ac:dyDescent="0.25">
      <c r="A942" s="4">
        <v>942</v>
      </c>
      <c r="B942" s="11" t="s">
        <v>36</v>
      </c>
      <c r="C942" s="27" t="str">
        <f t="shared" si="200"/>
        <v>p.qualificar</v>
      </c>
      <c r="D942" s="7" t="str">
        <f t="shared" si="201"/>
        <v>é.positiva</v>
      </c>
      <c r="E942" s="10" t="s">
        <v>37</v>
      </c>
      <c r="F942" s="20" t="str">
        <f t="shared" si="206"/>
        <v>d.qualificar</v>
      </c>
      <c r="G942" s="33" t="s">
        <v>1541</v>
      </c>
      <c r="H942" s="26" t="s">
        <v>48</v>
      </c>
      <c r="I942" s="29" t="s">
        <v>0</v>
      </c>
      <c r="J942" s="25" t="s">
        <v>0</v>
      </c>
      <c r="K942" s="25" t="s">
        <v>0</v>
      </c>
      <c r="L942" s="25" t="s">
        <v>0</v>
      </c>
      <c r="M942" s="25" t="s">
        <v>0</v>
      </c>
      <c r="N942" s="25" t="s">
        <v>0</v>
      </c>
      <c r="O942" s="25" t="s">
        <v>0</v>
      </c>
      <c r="P942" s="25" t="s">
        <v>0</v>
      </c>
      <c r="Q942" s="25" t="s">
        <v>0</v>
      </c>
      <c r="R942" s="25" t="s">
        <v>0</v>
      </c>
      <c r="S942" s="12" t="s">
        <v>1</v>
      </c>
      <c r="T942" s="12" t="s">
        <v>42</v>
      </c>
      <c r="U942" s="6" t="str">
        <f t="shared" si="202"/>
        <v>Propriedade destinada a qualificar:    é.positiva</v>
      </c>
      <c r="V942" s="6" t="str">
        <f t="shared" si="203"/>
        <v>Dado para qualificar:     positiva          Deve ser formatado como (xsd:boolean)</v>
      </c>
      <c r="W942" s="28" t="s">
        <v>1909</v>
      </c>
      <c r="X942" s="22" t="str">
        <f t="shared" si="196"/>
        <v>qual.141</v>
      </c>
      <c r="Y942" s="48" t="str">
        <f t="shared" si="197"/>
        <v>É um conceito de qualificar</v>
      </c>
      <c r="Z942" s="47" t="str">
        <f t="shared" si="204"/>
        <v>Califica un elemento que es positivo. Como presurización positiva para evitar la entrada de partículas contaminantes.</v>
      </c>
      <c r="AA942" s="50" t="str">
        <f t="shared" si="198"/>
        <v>null</v>
      </c>
      <c r="AB942" s="51" t="s">
        <v>0</v>
      </c>
      <c r="AC942" s="50" t="str">
        <f t="shared" si="199"/>
        <v>null</v>
      </c>
      <c r="AD942" s="51" t="s">
        <v>0</v>
      </c>
    </row>
    <row r="943" spans="1:30" s="8" customFormat="1" ht="6" customHeight="1" x14ac:dyDescent="0.25">
      <c r="A943" s="4">
        <v>943</v>
      </c>
      <c r="B943" s="11" t="s">
        <v>36</v>
      </c>
      <c r="C943" s="27" t="str">
        <f t="shared" si="200"/>
        <v>p.qualificar</v>
      </c>
      <c r="D943" s="7" t="str">
        <f t="shared" si="201"/>
        <v>é.potencial</v>
      </c>
      <c r="E943" s="10" t="s">
        <v>37</v>
      </c>
      <c r="F943" s="20" t="str">
        <f t="shared" si="206"/>
        <v>d.qualificar</v>
      </c>
      <c r="G943" s="33" t="s">
        <v>1511</v>
      </c>
      <c r="H943" s="26" t="s">
        <v>48</v>
      </c>
      <c r="I943" s="29" t="s">
        <v>0</v>
      </c>
      <c r="J943" s="25" t="s">
        <v>0</v>
      </c>
      <c r="K943" s="25" t="s">
        <v>0</v>
      </c>
      <c r="L943" s="25" t="s">
        <v>0</v>
      </c>
      <c r="M943" s="25" t="s">
        <v>0</v>
      </c>
      <c r="N943" s="25" t="s">
        <v>0</v>
      </c>
      <c r="O943" s="25" t="s">
        <v>0</v>
      </c>
      <c r="P943" s="25" t="s">
        <v>0</v>
      </c>
      <c r="Q943" s="25" t="s">
        <v>0</v>
      </c>
      <c r="R943" s="25" t="s">
        <v>0</v>
      </c>
      <c r="S943" s="12" t="s">
        <v>1</v>
      </c>
      <c r="T943" s="12" t="s">
        <v>42</v>
      </c>
      <c r="U943" s="6" t="str">
        <f t="shared" si="202"/>
        <v>Propriedade destinada a qualificar:    é.potencial</v>
      </c>
      <c r="V943" s="6" t="str">
        <f t="shared" si="203"/>
        <v>Dado para qualificar:     potencial          Deve ser formatado como (xsd:boolean)</v>
      </c>
      <c r="W943" s="28" t="s">
        <v>1910</v>
      </c>
      <c r="X943" s="22" t="str">
        <f t="shared" si="196"/>
        <v>qual.142</v>
      </c>
      <c r="Y943" s="48" t="str">
        <f t="shared" si="197"/>
        <v>É um conceito de qualificar</v>
      </c>
      <c r="Z943" s="47" t="str">
        <f t="shared" si="204"/>
        <v>Califica un elemento como potencial. Tiene posibilidades de cambiar situaciones.</v>
      </c>
      <c r="AA943" s="50" t="str">
        <f t="shared" si="198"/>
        <v>null</v>
      </c>
      <c r="AB943" s="51" t="s">
        <v>0</v>
      </c>
      <c r="AC943" s="50" t="str">
        <f t="shared" si="199"/>
        <v>null</v>
      </c>
      <c r="AD943" s="51" t="s">
        <v>0</v>
      </c>
    </row>
    <row r="944" spans="1:30" s="8" customFormat="1" ht="6" customHeight="1" x14ac:dyDescent="0.25">
      <c r="A944" s="4">
        <v>944</v>
      </c>
      <c r="B944" s="11" t="s">
        <v>36</v>
      </c>
      <c r="C944" s="27" t="str">
        <f t="shared" si="200"/>
        <v>p.qualificar</v>
      </c>
      <c r="D944" s="7" t="str">
        <f t="shared" si="201"/>
        <v>é.pressurizado</v>
      </c>
      <c r="E944" s="10" t="s">
        <v>37</v>
      </c>
      <c r="F944" s="20" t="str">
        <f t="shared" si="206"/>
        <v>d.qualificar</v>
      </c>
      <c r="G944" s="33" t="s">
        <v>1539</v>
      </c>
      <c r="H944" s="26" t="s">
        <v>48</v>
      </c>
      <c r="I944" s="29" t="s">
        <v>0</v>
      </c>
      <c r="J944" s="25" t="s">
        <v>0</v>
      </c>
      <c r="K944" s="25" t="s">
        <v>0</v>
      </c>
      <c r="L944" s="25" t="s">
        <v>0</v>
      </c>
      <c r="M944" s="25" t="s">
        <v>0</v>
      </c>
      <c r="N944" s="25" t="s">
        <v>0</v>
      </c>
      <c r="O944" s="25" t="s">
        <v>0</v>
      </c>
      <c r="P944" s="25" t="s">
        <v>0</v>
      </c>
      <c r="Q944" s="25" t="s">
        <v>0</v>
      </c>
      <c r="R944" s="25" t="s">
        <v>0</v>
      </c>
      <c r="S944" s="12" t="s">
        <v>1</v>
      </c>
      <c r="T944" s="12" t="s">
        <v>42</v>
      </c>
      <c r="U944" s="6" t="str">
        <f t="shared" si="202"/>
        <v>Propriedade destinada a qualificar:    é.pressurizado</v>
      </c>
      <c r="V944" s="6" t="str">
        <f t="shared" si="203"/>
        <v>Dado para qualificar:     pressurizado          Deve ser formatado como (xsd:boolean)</v>
      </c>
      <c r="W944" s="28" t="s">
        <v>2139</v>
      </c>
      <c r="X944" s="22" t="str">
        <f t="shared" si="196"/>
        <v>qual.143</v>
      </c>
      <c r="Y944" s="48" t="str">
        <f t="shared" si="197"/>
        <v>É um conceito de qualificar</v>
      </c>
      <c r="Z944" s="47" t="str">
        <f t="shared" si="204"/>
        <v>Califica un elemento que necesita ser presurizado. .</v>
      </c>
      <c r="AA944" s="50" t="str">
        <f t="shared" si="198"/>
        <v>null</v>
      </c>
      <c r="AB944" s="51" t="s">
        <v>0</v>
      </c>
      <c r="AC944" s="50" t="str">
        <f t="shared" si="199"/>
        <v>null</v>
      </c>
      <c r="AD944" s="51" t="s">
        <v>0</v>
      </c>
    </row>
    <row r="945" spans="1:30" s="8" customFormat="1" ht="6" customHeight="1" x14ac:dyDescent="0.25">
      <c r="A945" s="4">
        <v>945</v>
      </c>
      <c r="B945" s="11" t="s">
        <v>36</v>
      </c>
      <c r="C945" s="27" t="str">
        <f t="shared" si="200"/>
        <v>p.qualificar</v>
      </c>
      <c r="D945" s="7" t="str">
        <f t="shared" si="201"/>
        <v>é.problemático</v>
      </c>
      <c r="E945" s="10" t="s">
        <v>37</v>
      </c>
      <c r="F945" s="20" t="str">
        <f t="shared" si="206"/>
        <v>d.qualificar</v>
      </c>
      <c r="G945" s="33" t="s">
        <v>1501</v>
      </c>
      <c r="H945" s="26" t="s">
        <v>48</v>
      </c>
      <c r="I945" s="29" t="s">
        <v>0</v>
      </c>
      <c r="J945" s="25" t="s">
        <v>0</v>
      </c>
      <c r="K945" s="25" t="s">
        <v>0</v>
      </c>
      <c r="L945" s="25" t="s">
        <v>0</v>
      </c>
      <c r="M945" s="25" t="s">
        <v>0</v>
      </c>
      <c r="N945" s="25" t="s">
        <v>0</v>
      </c>
      <c r="O945" s="25" t="s">
        <v>0</v>
      </c>
      <c r="P945" s="25" t="s">
        <v>0</v>
      </c>
      <c r="Q945" s="25" t="s">
        <v>0</v>
      </c>
      <c r="R945" s="25" t="s">
        <v>0</v>
      </c>
      <c r="S945" s="12" t="s">
        <v>1</v>
      </c>
      <c r="T945" s="12" t="s">
        <v>42</v>
      </c>
      <c r="U945" s="6" t="str">
        <f t="shared" si="202"/>
        <v>Propriedade destinada a qualificar:    é.problemático</v>
      </c>
      <c r="V945" s="6" t="str">
        <f t="shared" si="203"/>
        <v>Dado para qualificar:     problemático          Deve ser formatado como (xsd:boolean)</v>
      </c>
      <c r="W945" s="28" t="s">
        <v>1911</v>
      </c>
      <c r="X945" s="22" t="str">
        <f t="shared" si="196"/>
        <v>qual.144</v>
      </c>
      <c r="Y945" s="48" t="str">
        <f t="shared" si="197"/>
        <v>É um conceito de qualificar</v>
      </c>
      <c r="Z945" s="47" t="str">
        <f t="shared" si="204"/>
        <v>Califica un elemento como un polígono Se considera que puede ser una fuente de problemas para otros elementos.</v>
      </c>
      <c r="AA945" s="50" t="str">
        <f t="shared" si="198"/>
        <v>null</v>
      </c>
      <c r="AB945" s="51" t="s">
        <v>0</v>
      </c>
      <c r="AC945" s="50" t="str">
        <f t="shared" si="199"/>
        <v>null</v>
      </c>
      <c r="AD945" s="51" t="s">
        <v>0</v>
      </c>
    </row>
    <row r="946" spans="1:30" s="8" customFormat="1" ht="6" customHeight="1" x14ac:dyDescent="0.25">
      <c r="A946" s="4">
        <v>946</v>
      </c>
      <c r="B946" s="11" t="s">
        <v>36</v>
      </c>
      <c r="C946" s="27" t="str">
        <f t="shared" si="200"/>
        <v>p.qualificar</v>
      </c>
      <c r="D946" s="7" t="str">
        <f t="shared" si="201"/>
        <v>é.protegido</v>
      </c>
      <c r="E946" s="10" t="s">
        <v>37</v>
      </c>
      <c r="F946" s="20" t="str">
        <f t="shared" si="206"/>
        <v>d.qualificar</v>
      </c>
      <c r="G946" s="33" t="s">
        <v>1522</v>
      </c>
      <c r="H946" s="26" t="s">
        <v>48</v>
      </c>
      <c r="I946" s="29" t="s">
        <v>0</v>
      </c>
      <c r="J946" s="25" t="s">
        <v>0</v>
      </c>
      <c r="K946" s="25" t="s">
        <v>0</v>
      </c>
      <c r="L946" s="25" t="s">
        <v>0</v>
      </c>
      <c r="M946" s="25" t="s">
        <v>0</v>
      </c>
      <c r="N946" s="25" t="s">
        <v>0</v>
      </c>
      <c r="O946" s="25" t="s">
        <v>0</v>
      </c>
      <c r="P946" s="25" t="s">
        <v>0</v>
      </c>
      <c r="Q946" s="25" t="s">
        <v>0</v>
      </c>
      <c r="R946" s="25" t="s">
        <v>0</v>
      </c>
      <c r="S946" s="12" t="s">
        <v>1</v>
      </c>
      <c r="T946" s="12" t="s">
        <v>42</v>
      </c>
      <c r="U946" s="6" t="str">
        <f t="shared" si="202"/>
        <v>Propriedade destinada a qualificar:    é.protegido</v>
      </c>
      <c r="V946" s="6" t="str">
        <f t="shared" si="203"/>
        <v>Dado para qualificar:     protegido          Deve ser formatado como (xsd:boolean)</v>
      </c>
      <c r="W946" s="28" t="s">
        <v>1912</v>
      </c>
      <c r="X946" s="22" t="str">
        <f t="shared" si="196"/>
        <v>qual.145</v>
      </c>
      <c r="Y946" s="48" t="str">
        <f t="shared" si="197"/>
        <v>É um conceito de qualificar</v>
      </c>
      <c r="Z946" s="47" t="str">
        <f t="shared" si="204"/>
        <v>Califica un elemento como protegido. Un entorno u objeto que necesita ser protegido de algún factor.</v>
      </c>
      <c r="AA946" s="50" t="str">
        <f t="shared" si="198"/>
        <v>null</v>
      </c>
      <c r="AB946" s="51" t="s">
        <v>0</v>
      </c>
      <c r="AC946" s="50" t="str">
        <f t="shared" si="199"/>
        <v>null</v>
      </c>
      <c r="AD946" s="51" t="s">
        <v>0</v>
      </c>
    </row>
    <row r="947" spans="1:30" s="8" customFormat="1" ht="6" customHeight="1" x14ac:dyDescent="0.25">
      <c r="A947" s="4">
        <v>947</v>
      </c>
      <c r="B947" s="11" t="s">
        <v>36</v>
      </c>
      <c r="C947" s="27" t="str">
        <f t="shared" si="200"/>
        <v>p.qualificar</v>
      </c>
      <c r="D947" s="7" t="str">
        <f t="shared" si="201"/>
        <v>é.real</v>
      </c>
      <c r="E947" s="10" t="s">
        <v>37</v>
      </c>
      <c r="F947" s="20" t="str">
        <f t="shared" si="206"/>
        <v>d.qualificar</v>
      </c>
      <c r="G947" s="33" t="s">
        <v>1466</v>
      </c>
      <c r="H947" s="26" t="s">
        <v>48</v>
      </c>
      <c r="I947" s="29" t="s">
        <v>0</v>
      </c>
      <c r="J947" s="25" t="s">
        <v>0</v>
      </c>
      <c r="K947" s="25" t="s">
        <v>0</v>
      </c>
      <c r="L947" s="25" t="s">
        <v>0</v>
      </c>
      <c r="M947" s="25" t="s">
        <v>0</v>
      </c>
      <c r="N947" s="25" t="s">
        <v>0</v>
      </c>
      <c r="O947" s="25" t="s">
        <v>0</v>
      </c>
      <c r="P947" s="25" t="s">
        <v>0</v>
      </c>
      <c r="Q947" s="25" t="s">
        <v>0</v>
      </c>
      <c r="R947" s="25" t="s">
        <v>0</v>
      </c>
      <c r="S947" s="12" t="s">
        <v>1</v>
      </c>
      <c r="T947" s="12" t="s">
        <v>42</v>
      </c>
      <c r="U947" s="6" t="str">
        <f t="shared" si="202"/>
        <v>Propriedade destinada a qualificar:    é.real</v>
      </c>
      <c r="V947" s="6" t="str">
        <f t="shared" si="203"/>
        <v>Dado para qualificar:     real          Deve ser formatado como (xsd:boolean)</v>
      </c>
      <c r="W947" s="28" t="s">
        <v>1913</v>
      </c>
      <c r="X947" s="22" t="str">
        <f t="shared" si="196"/>
        <v>qual.146</v>
      </c>
      <c r="Y947" s="48" t="str">
        <f t="shared" si="197"/>
        <v>É um conceito de qualificar</v>
      </c>
      <c r="Z947" s="47" t="str">
        <f t="shared" si="204"/>
        <v>Califica un elemento como real. Un valor de los elementos concretos.</v>
      </c>
      <c r="AA947" s="50" t="str">
        <f t="shared" si="198"/>
        <v>null</v>
      </c>
      <c r="AB947" s="51" t="s">
        <v>0</v>
      </c>
      <c r="AC947" s="50" t="str">
        <f t="shared" si="199"/>
        <v>null</v>
      </c>
      <c r="AD947" s="51" t="s">
        <v>0</v>
      </c>
    </row>
    <row r="948" spans="1:30" s="8" customFormat="1" ht="6" customHeight="1" x14ac:dyDescent="0.25">
      <c r="A948" s="4">
        <v>948</v>
      </c>
      <c r="B948" s="11" t="s">
        <v>36</v>
      </c>
      <c r="C948" s="27" t="str">
        <f t="shared" si="200"/>
        <v>p.qualificar</v>
      </c>
      <c r="D948" s="7" t="str">
        <f t="shared" si="201"/>
        <v>é.refrigerado</v>
      </c>
      <c r="E948" s="10" t="s">
        <v>37</v>
      </c>
      <c r="F948" s="20" t="str">
        <f t="shared" si="206"/>
        <v>d.qualificar</v>
      </c>
      <c r="G948" s="33" t="s">
        <v>1526</v>
      </c>
      <c r="H948" s="26" t="s">
        <v>48</v>
      </c>
      <c r="I948" s="29" t="s">
        <v>0</v>
      </c>
      <c r="J948" s="25" t="s">
        <v>0</v>
      </c>
      <c r="K948" s="25" t="s">
        <v>0</v>
      </c>
      <c r="L948" s="25" t="s">
        <v>0</v>
      </c>
      <c r="M948" s="25" t="s">
        <v>0</v>
      </c>
      <c r="N948" s="25" t="s">
        <v>0</v>
      </c>
      <c r="O948" s="25" t="s">
        <v>0</v>
      </c>
      <c r="P948" s="25" t="s">
        <v>0</v>
      </c>
      <c r="Q948" s="25" t="s">
        <v>0</v>
      </c>
      <c r="R948" s="25" t="s">
        <v>0</v>
      </c>
      <c r="S948" s="12" t="s">
        <v>1</v>
      </c>
      <c r="T948" s="12" t="s">
        <v>42</v>
      </c>
      <c r="U948" s="6" t="str">
        <f t="shared" si="202"/>
        <v>Propriedade destinada a qualificar:    é.refrigerado</v>
      </c>
      <c r="V948" s="6" t="str">
        <f t="shared" si="203"/>
        <v>Dado para qualificar:     refrigerado          Deve ser formatado como (xsd:boolean)</v>
      </c>
      <c r="W948" s="28" t="s">
        <v>1914</v>
      </c>
      <c r="X948" s="22" t="str">
        <f t="shared" si="196"/>
        <v>qual.147</v>
      </c>
      <c r="Y948" s="48" t="str">
        <f t="shared" si="197"/>
        <v>É um conceito de qualificar</v>
      </c>
      <c r="Z948" s="47" t="str">
        <f t="shared" si="204"/>
        <v>Califica un elemento como refrigerado. Un ambiente u objeto que necesita ser refrigerado.</v>
      </c>
      <c r="AA948" s="50" t="str">
        <f t="shared" si="198"/>
        <v>null</v>
      </c>
      <c r="AB948" s="51" t="s">
        <v>0</v>
      </c>
      <c r="AC948" s="50" t="str">
        <f t="shared" si="199"/>
        <v>null</v>
      </c>
      <c r="AD948" s="51" t="s">
        <v>0</v>
      </c>
    </row>
    <row r="949" spans="1:30" s="8" customFormat="1" ht="6" customHeight="1" x14ac:dyDescent="0.25">
      <c r="A949" s="4">
        <v>949</v>
      </c>
      <c r="B949" s="11" t="s">
        <v>36</v>
      </c>
      <c r="C949" s="27" t="str">
        <f t="shared" si="200"/>
        <v>p.qualificar</v>
      </c>
      <c r="D949" s="7" t="str">
        <f t="shared" si="201"/>
        <v>é.residual</v>
      </c>
      <c r="E949" s="10" t="s">
        <v>37</v>
      </c>
      <c r="F949" s="20" t="str">
        <f t="shared" si="206"/>
        <v>d.qualificar</v>
      </c>
      <c r="G949" s="33" t="s">
        <v>1509</v>
      </c>
      <c r="H949" s="26" t="s">
        <v>48</v>
      </c>
      <c r="I949" s="29" t="s">
        <v>0</v>
      </c>
      <c r="J949" s="25" t="s">
        <v>0</v>
      </c>
      <c r="K949" s="25" t="s">
        <v>0</v>
      </c>
      <c r="L949" s="25" t="s">
        <v>0</v>
      </c>
      <c r="M949" s="25" t="s">
        <v>0</v>
      </c>
      <c r="N949" s="25" t="s">
        <v>0</v>
      </c>
      <c r="O949" s="25" t="s">
        <v>0</v>
      </c>
      <c r="P949" s="25" t="s">
        <v>0</v>
      </c>
      <c r="Q949" s="25" t="s">
        <v>0</v>
      </c>
      <c r="R949" s="25" t="s">
        <v>0</v>
      </c>
      <c r="S949" s="12" t="s">
        <v>1</v>
      </c>
      <c r="T949" s="12" t="s">
        <v>42</v>
      </c>
      <c r="U949" s="6" t="str">
        <f t="shared" si="202"/>
        <v>Propriedade destinada a qualificar:    é.residual</v>
      </c>
      <c r="V949" s="6" t="str">
        <f t="shared" si="203"/>
        <v>Dado para qualificar:     residual          Deve ser formatado como (xsd:boolean)</v>
      </c>
      <c r="W949" s="28" t="s">
        <v>1915</v>
      </c>
      <c r="X949" s="22" t="str">
        <f t="shared" si="196"/>
        <v>qual.148</v>
      </c>
      <c r="Y949" s="48" t="str">
        <f t="shared" si="197"/>
        <v>É um conceito de qualificar</v>
      </c>
      <c r="Z949" s="47" t="str">
        <f t="shared" si="204"/>
        <v>Califica un elemento como residual. Elemento remanente que podría usarse para otra función.</v>
      </c>
      <c r="AA949" s="50" t="str">
        <f t="shared" si="198"/>
        <v>null</v>
      </c>
      <c r="AB949" s="51" t="s">
        <v>0</v>
      </c>
      <c r="AC949" s="50" t="str">
        <f t="shared" si="199"/>
        <v>null</v>
      </c>
      <c r="AD949" s="51" t="s">
        <v>0</v>
      </c>
    </row>
    <row r="950" spans="1:30" s="8" customFormat="1" ht="6" customHeight="1" x14ac:dyDescent="0.25">
      <c r="A950" s="4">
        <v>950</v>
      </c>
      <c r="B950" s="11" t="s">
        <v>36</v>
      </c>
      <c r="C950" s="27" t="str">
        <f t="shared" si="200"/>
        <v>p.qualificar</v>
      </c>
      <c r="D950" s="7" t="str">
        <f t="shared" si="201"/>
        <v xml:space="preserve">é.resonante </v>
      </c>
      <c r="E950" s="10" t="s">
        <v>37</v>
      </c>
      <c r="F950" s="20" t="str">
        <f t="shared" si="206"/>
        <v>d.qualificar</v>
      </c>
      <c r="G950" s="33" t="s">
        <v>1874</v>
      </c>
      <c r="H950" s="26" t="s">
        <v>48</v>
      </c>
      <c r="I950" s="29" t="s">
        <v>0</v>
      </c>
      <c r="J950" s="25" t="s">
        <v>0</v>
      </c>
      <c r="K950" s="25" t="s">
        <v>0</v>
      </c>
      <c r="L950" s="25" t="s">
        <v>0</v>
      </c>
      <c r="M950" s="25" t="s">
        <v>0</v>
      </c>
      <c r="N950" s="25" t="s">
        <v>0</v>
      </c>
      <c r="O950" s="25" t="s">
        <v>0</v>
      </c>
      <c r="P950" s="25" t="s">
        <v>0</v>
      </c>
      <c r="Q950" s="25" t="s">
        <v>0</v>
      </c>
      <c r="R950" s="25" t="s">
        <v>0</v>
      </c>
      <c r="S950" s="12" t="s">
        <v>1</v>
      </c>
      <c r="T950" s="12" t="s">
        <v>42</v>
      </c>
      <c r="U950" s="6" t="str">
        <f t="shared" si="202"/>
        <v xml:space="preserve">Propriedade destinada a qualificar:    é.resonante </v>
      </c>
      <c r="V950" s="6" t="str">
        <f t="shared" si="203"/>
        <v>Dado para qualificar:     resonante           Deve ser formatado como (xsd:boolean)</v>
      </c>
      <c r="W950" s="28" t="s">
        <v>1916</v>
      </c>
      <c r="X950" s="22" t="str">
        <f t="shared" si="196"/>
        <v>qual.149</v>
      </c>
      <c r="Y950" s="48" t="str">
        <f t="shared" si="197"/>
        <v>É um conceito de qualificar</v>
      </c>
      <c r="Z950" s="47" t="str">
        <f t="shared" si="204"/>
        <v>Califica a un elemento como un oscilador mecánico que produce vibraciones que deben ser controladas.</v>
      </c>
      <c r="AA950" s="50" t="str">
        <f t="shared" si="198"/>
        <v>null</v>
      </c>
      <c r="AB950" s="51" t="s">
        <v>0</v>
      </c>
      <c r="AC950" s="50" t="str">
        <f t="shared" si="199"/>
        <v>null</v>
      </c>
      <c r="AD950" s="51" t="s">
        <v>0</v>
      </c>
    </row>
    <row r="951" spans="1:30" s="8" customFormat="1" ht="6" customHeight="1" x14ac:dyDescent="0.25">
      <c r="A951" s="4">
        <v>951</v>
      </c>
      <c r="B951" s="11" t="s">
        <v>36</v>
      </c>
      <c r="C951" s="27" t="str">
        <f t="shared" si="200"/>
        <v>p.qualificar</v>
      </c>
      <c r="D951" s="7" t="str">
        <f t="shared" si="201"/>
        <v>é.ruidoso</v>
      </c>
      <c r="E951" s="10" t="s">
        <v>37</v>
      </c>
      <c r="F951" s="20" t="str">
        <f t="shared" si="206"/>
        <v>d.qualificar</v>
      </c>
      <c r="G951" s="33" t="s">
        <v>1486</v>
      </c>
      <c r="H951" s="26" t="s">
        <v>48</v>
      </c>
      <c r="I951" s="29" t="s">
        <v>0</v>
      </c>
      <c r="J951" s="25" t="s">
        <v>0</v>
      </c>
      <c r="K951" s="25" t="s">
        <v>0</v>
      </c>
      <c r="L951" s="25" t="s">
        <v>0</v>
      </c>
      <c r="M951" s="25" t="s">
        <v>0</v>
      </c>
      <c r="N951" s="25" t="s">
        <v>0</v>
      </c>
      <c r="O951" s="25" t="s">
        <v>0</v>
      </c>
      <c r="P951" s="25" t="s">
        <v>0</v>
      </c>
      <c r="Q951" s="25" t="s">
        <v>0</v>
      </c>
      <c r="R951" s="25" t="s">
        <v>0</v>
      </c>
      <c r="S951" s="12" t="s">
        <v>1</v>
      </c>
      <c r="T951" s="12" t="s">
        <v>42</v>
      </c>
      <c r="U951" s="6" t="str">
        <f t="shared" si="202"/>
        <v>Propriedade destinada a qualificar:    é.ruidoso</v>
      </c>
      <c r="V951" s="6" t="str">
        <f t="shared" si="203"/>
        <v>Dado para qualificar:     ruidoso          Deve ser formatado como (xsd:boolean)</v>
      </c>
      <c r="W951" s="28" t="s">
        <v>1917</v>
      </c>
      <c r="X951" s="22" t="str">
        <f t="shared" si="196"/>
        <v>qual.150</v>
      </c>
      <c r="Y951" s="48" t="str">
        <f t="shared" si="197"/>
        <v>É um conceito de qualificar</v>
      </c>
      <c r="Z951" s="47" t="str">
        <f t="shared" si="204"/>
        <v>Califica un elemento como ruidoso. Se considera que el elemento produce o es una fuente de ruido.</v>
      </c>
      <c r="AA951" s="50" t="str">
        <f t="shared" si="198"/>
        <v>null</v>
      </c>
      <c r="AB951" s="51" t="s">
        <v>0</v>
      </c>
      <c r="AC951" s="50" t="str">
        <f t="shared" si="199"/>
        <v>null</v>
      </c>
      <c r="AD951" s="51" t="s">
        <v>0</v>
      </c>
    </row>
    <row r="952" spans="1:30" s="8" customFormat="1" ht="6" customHeight="1" x14ac:dyDescent="0.25">
      <c r="A952" s="4">
        <v>952</v>
      </c>
      <c r="B952" s="11" t="s">
        <v>36</v>
      </c>
      <c r="C952" s="27" t="str">
        <f t="shared" si="200"/>
        <v>p.qualificar</v>
      </c>
      <c r="D952" s="7" t="str">
        <f t="shared" si="201"/>
        <v>é.seco</v>
      </c>
      <c r="E952" s="10" t="s">
        <v>37</v>
      </c>
      <c r="F952" s="20" t="str">
        <f t="shared" si="206"/>
        <v>d.qualificar</v>
      </c>
      <c r="G952" s="33" t="s">
        <v>1504</v>
      </c>
      <c r="H952" s="26" t="s">
        <v>48</v>
      </c>
      <c r="I952" s="29" t="s">
        <v>0</v>
      </c>
      <c r="J952" s="25" t="s">
        <v>0</v>
      </c>
      <c r="K952" s="25" t="s">
        <v>0</v>
      </c>
      <c r="L952" s="25" t="s">
        <v>0</v>
      </c>
      <c r="M952" s="25" t="s">
        <v>0</v>
      </c>
      <c r="N952" s="25" t="s">
        <v>0</v>
      </c>
      <c r="O952" s="25" t="s">
        <v>0</v>
      </c>
      <c r="P952" s="25" t="s">
        <v>0</v>
      </c>
      <c r="Q952" s="25" t="s">
        <v>0</v>
      </c>
      <c r="R952" s="25" t="s">
        <v>0</v>
      </c>
      <c r="S952" s="12" t="s">
        <v>1</v>
      </c>
      <c r="T952" s="12" t="s">
        <v>42</v>
      </c>
      <c r="U952" s="6" t="str">
        <f t="shared" si="202"/>
        <v>Propriedade destinada a qualificar:    é.seco</v>
      </c>
      <c r="V952" s="6" t="str">
        <f t="shared" si="203"/>
        <v>Dado para qualificar:     seco          Deve ser formatado como (xsd:boolean)</v>
      </c>
      <c r="W952" s="28" t="s">
        <v>1918</v>
      </c>
      <c r="X952" s="22" t="str">
        <f t="shared" si="196"/>
        <v>qual.151</v>
      </c>
      <c r="Y952" s="48" t="str">
        <f t="shared" si="197"/>
        <v>É um conceito de qualificar</v>
      </c>
      <c r="Z952" s="47" t="str">
        <f t="shared" si="204"/>
        <v>Califica un elemento como seco. Un ambiente seco, por ejemplo.</v>
      </c>
      <c r="AA952" s="50" t="str">
        <f t="shared" si="198"/>
        <v>null</v>
      </c>
      <c r="AB952" s="51" t="s">
        <v>0</v>
      </c>
      <c r="AC952" s="50" t="str">
        <f t="shared" si="199"/>
        <v>null</v>
      </c>
      <c r="AD952" s="51" t="s">
        <v>0</v>
      </c>
    </row>
    <row r="953" spans="1:30" s="31" customFormat="1" ht="6" customHeight="1" x14ac:dyDescent="0.25">
      <c r="A953" s="4">
        <v>953</v>
      </c>
      <c r="B953" s="11" t="s">
        <v>36</v>
      </c>
      <c r="C953" s="27" t="str">
        <f t="shared" si="200"/>
        <v>p.qualificar</v>
      </c>
      <c r="D953" s="7" t="str">
        <f t="shared" si="201"/>
        <v>é.semiautomático</v>
      </c>
      <c r="E953" s="10" t="s">
        <v>37</v>
      </c>
      <c r="F953" s="20" t="str">
        <f t="shared" si="206"/>
        <v>d.qualificar</v>
      </c>
      <c r="G953" s="33" t="s">
        <v>1926</v>
      </c>
      <c r="H953" s="26" t="s">
        <v>48</v>
      </c>
      <c r="I953" s="29" t="s">
        <v>0</v>
      </c>
      <c r="J953" s="25" t="s">
        <v>0</v>
      </c>
      <c r="K953" s="25" t="s">
        <v>0</v>
      </c>
      <c r="L953" s="25" t="s">
        <v>0</v>
      </c>
      <c r="M953" s="25" t="s">
        <v>0</v>
      </c>
      <c r="N953" s="25" t="s">
        <v>0</v>
      </c>
      <c r="O953" s="25" t="s">
        <v>0</v>
      </c>
      <c r="P953" s="25" t="s">
        <v>0</v>
      </c>
      <c r="Q953" s="25" t="s">
        <v>0</v>
      </c>
      <c r="R953" s="25" t="s">
        <v>0</v>
      </c>
      <c r="S953" s="12" t="s">
        <v>1</v>
      </c>
      <c r="T953" s="12" t="s">
        <v>42</v>
      </c>
      <c r="U953" s="6" t="str">
        <f t="shared" si="202"/>
        <v>Propriedade destinada a qualificar:    é.semiautomático</v>
      </c>
      <c r="V953" s="6" t="str">
        <f t="shared" si="203"/>
        <v>Dado para qualificar:     semiautomático          Deve ser formatado como (xsd:boolean)</v>
      </c>
      <c r="W953" s="28" t="s">
        <v>2140</v>
      </c>
      <c r="X953" s="22" t="str">
        <f t="shared" si="196"/>
        <v>qual.152</v>
      </c>
      <c r="Y953" s="48" t="str">
        <f t="shared" si="197"/>
        <v>É um conceito de qualificar</v>
      </c>
      <c r="Z953" s="47" t="str">
        <f t="shared" si="204"/>
        <v>Califica un elemento que funciona de forma semiautomática. .</v>
      </c>
      <c r="AA953" s="50" t="str">
        <f t="shared" si="198"/>
        <v>null</v>
      </c>
      <c r="AB953" s="51" t="s">
        <v>0</v>
      </c>
      <c r="AC953" s="50" t="str">
        <f t="shared" si="199"/>
        <v>null</v>
      </c>
      <c r="AD953" s="51" t="s">
        <v>0</v>
      </c>
    </row>
    <row r="954" spans="1:30" s="31" customFormat="1" ht="6" customHeight="1" x14ac:dyDescent="0.25">
      <c r="A954" s="4">
        <v>954</v>
      </c>
      <c r="B954" s="11" t="s">
        <v>36</v>
      </c>
      <c r="C954" s="27" t="str">
        <f t="shared" si="200"/>
        <v>p.qualificar</v>
      </c>
      <c r="D954" s="7" t="str">
        <f t="shared" si="201"/>
        <v>é.silencioso</v>
      </c>
      <c r="E954" s="10" t="s">
        <v>37</v>
      </c>
      <c r="F954" s="20" t="str">
        <f t="shared" si="206"/>
        <v>d.qualificar</v>
      </c>
      <c r="G954" s="33" t="s">
        <v>1485</v>
      </c>
      <c r="H954" s="26" t="s">
        <v>48</v>
      </c>
      <c r="I954" s="29" t="s">
        <v>0</v>
      </c>
      <c r="J954" s="25" t="s">
        <v>0</v>
      </c>
      <c r="K954" s="25" t="s">
        <v>0</v>
      </c>
      <c r="L954" s="25" t="s">
        <v>0</v>
      </c>
      <c r="M954" s="25" t="s">
        <v>0</v>
      </c>
      <c r="N954" s="25" t="s">
        <v>0</v>
      </c>
      <c r="O954" s="25" t="s">
        <v>0</v>
      </c>
      <c r="P954" s="25" t="s">
        <v>0</v>
      </c>
      <c r="Q954" s="25" t="s">
        <v>0</v>
      </c>
      <c r="R954" s="25" t="s">
        <v>0</v>
      </c>
      <c r="S954" s="12" t="s">
        <v>1</v>
      </c>
      <c r="T954" s="12" t="s">
        <v>42</v>
      </c>
      <c r="U954" s="6" t="str">
        <f t="shared" si="202"/>
        <v>Propriedade destinada a qualificar:    é.silencioso</v>
      </c>
      <c r="V954" s="6" t="str">
        <f t="shared" si="203"/>
        <v>Dado para qualificar:     silencioso          Deve ser formatado como (xsd:boolean)</v>
      </c>
      <c r="W954" s="28" t="s">
        <v>1919</v>
      </c>
      <c r="X954" s="22" t="str">
        <f t="shared" si="196"/>
        <v>qual.153</v>
      </c>
      <c r="Y954" s="48" t="str">
        <f t="shared" si="197"/>
        <v>É um conceito de qualificar</v>
      </c>
      <c r="Z954" s="47" t="str">
        <f t="shared" si="204"/>
        <v>Califica un elemento como silencioso. Se considera que el elemento no produce o no es una fuente de ruido.</v>
      </c>
      <c r="AA954" s="50" t="str">
        <f t="shared" si="198"/>
        <v>null</v>
      </c>
      <c r="AB954" s="51" t="s">
        <v>0</v>
      </c>
      <c r="AC954" s="50" t="str">
        <f t="shared" si="199"/>
        <v>null</v>
      </c>
      <c r="AD954" s="51" t="s">
        <v>0</v>
      </c>
    </row>
    <row r="955" spans="1:30" s="31" customFormat="1" ht="6" customHeight="1" x14ac:dyDescent="0.25">
      <c r="A955" s="4">
        <v>955</v>
      </c>
      <c r="B955" s="11" t="s">
        <v>36</v>
      </c>
      <c r="C955" s="27" t="str">
        <f t="shared" si="200"/>
        <v>p.qualificar</v>
      </c>
      <c r="D955" s="7" t="str">
        <f t="shared" si="201"/>
        <v>é.substituível</v>
      </c>
      <c r="E955" s="10" t="s">
        <v>37</v>
      </c>
      <c r="F955" s="20" t="str">
        <f t="shared" si="206"/>
        <v>d.qualificar</v>
      </c>
      <c r="G955" s="33" t="s">
        <v>1513</v>
      </c>
      <c r="H955" s="26" t="s">
        <v>48</v>
      </c>
      <c r="I955" s="29" t="s">
        <v>0</v>
      </c>
      <c r="J955" s="25" t="s">
        <v>0</v>
      </c>
      <c r="K955" s="25" t="s">
        <v>0</v>
      </c>
      <c r="L955" s="25" t="s">
        <v>0</v>
      </c>
      <c r="M955" s="25" t="s">
        <v>0</v>
      </c>
      <c r="N955" s="25" t="s">
        <v>0</v>
      </c>
      <c r="O955" s="25" t="s">
        <v>0</v>
      </c>
      <c r="P955" s="25" t="s">
        <v>0</v>
      </c>
      <c r="Q955" s="25" t="s">
        <v>0</v>
      </c>
      <c r="R955" s="25" t="s">
        <v>0</v>
      </c>
      <c r="S955" s="12" t="s">
        <v>1</v>
      </c>
      <c r="T955" s="12" t="s">
        <v>42</v>
      </c>
      <c r="U955" s="6" t="str">
        <f t="shared" si="202"/>
        <v>Propriedade destinada a qualificar:    é.substituível</v>
      </c>
      <c r="V955" s="6" t="str">
        <f t="shared" si="203"/>
        <v>Dado para qualificar:     substituível          Deve ser formatado como (xsd:boolean)</v>
      </c>
      <c r="W955" s="28" t="s">
        <v>1920</v>
      </c>
      <c r="X955" s="22" t="str">
        <f t="shared" si="196"/>
        <v>qual.154</v>
      </c>
      <c r="Y955" s="48" t="str">
        <f t="shared" si="197"/>
        <v>É um conceito de qualificar</v>
      </c>
      <c r="Z955" s="47" t="str">
        <f t="shared" si="204"/>
        <v>Califica un elemento como reemplazable. Un elemento cuya presencia puede ser sustituida por otra.</v>
      </c>
      <c r="AA955" s="50" t="str">
        <f t="shared" si="198"/>
        <v>null</v>
      </c>
      <c r="AB955" s="51" t="s">
        <v>0</v>
      </c>
      <c r="AC955" s="50" t="str">
        <f t="shared" si="199"/>
        <v>null</v>
      </c>
      <c r="AD955" s="51" t="s">
        <v>0</v>
      </c>
    </row>
    <row r="956" spans="1:30" s="31" customFormat="1" ht="6" customHeight="1" x14ac:dyDescent="0.25">
      <c r="A956" s="4">
        <v>956</v>
      </c>
      <c r="B956" s="11" t="s">
        <v>36</v>
      </c>
      <c r="C956" s="27" t="str">
        <f t="shared" si="200"/>
        <v>p.qualificar</v>
      </c>
      <c r="D956" s="7" t="str">
        <f t="shared" si="201"/>
        <v>é.úmido</v>
      </c>
      <c r="E956" s="10" t="s">
        <v>37</v>
      </c>
      <c r="F956" s="20" t="str">
        <f t="shared" si="206"/>
        <v>d.qualificar</v>
      </c>
      <c r="G956" s="33" t="s">
        <v>1505</v>
      </c>
      <c r="H956" s="26" t="s">
        <v>48</v>
      </c>
      <c r="I956" s="29" t="s">
        <v>0</v>
      </c>
      <c r="J956" s="25" t="s">
        <v>0</v>
      </c>
      <c r="K956" s="25" t="s">
        <v>0</v>
      </c>
      <c r="L956" s="25" t="s">
        <v>0</v>
      </c>
      <c r="M956" s="25" t="s">
        <v>0</v>
      </c>
      <c r="N956" s="25" t="s">
        <v>0</v>
      </c>
      <c r="O956" s="25" t="s">
        <v>0</v>
      </c>
      <c r="P956" s="25" t="s">
        <v>0</v>
      </c>
      <c r="Q956" s="25" t="s">
        <v>0</v>
      </c>
      <c r="R956" s="25" t="s">
        <v>0</v>
      </c>
      <c r="S956" s="12" t="s">
        <v>1</v>
      </c>
      <c r="T956" s="12" t="s">
        <v>42</v>
      </c>
      <c r="U956" s="6" t="str">
        <f t="shared" si="202"/>
        <v>Propriedade destinada a qualificar:    é.úmido</v>
      </c>
      <c r="V956" s="6" t="str">
        <f t="shared" si="203"/>
        <v>Dado para qualificar:     úmido          Deve ser formatado como (xsd:boolean)</v>
      </c>
      <c r="W956" s="28" t="s">
        <v>1921</v>
      </c>
      <c r="X956" s="22" t="str">
        <f t="shared" si="196"/>
        <v>qual.155</v>
      </c>
      <c r="Y956" s="48" t="str">
        <f t="shared" si="197"/>
        <v>É um conceito de qualificar</v>
      </c>
      <c r="Z956" s="47" t="str">
        <f t="shared" si="204"/>
        <v>Califica un elemento como húmedo. Un ambiente húmedo, por ejemplo.</v>
      </c>
      <c r="AA956" s="50" t="str">
        <f t="shared" si="198"/>
        <v>null</v>
      </c>
      <c r="AB956" s="51" t="s">
        <v>0</v>
      </c>
      <c r="AC956" s="50" t="str">
        <f t="shared" si="199"/>
        <v>null</v>
      </c>
      <c r="AD956" s="51" t="s">
        <v>0</v>
      </c>
    </row>
    <row r="957" spans="1:30" s="31" customFormat="1" ht="6" customHeight="1" x14ac:dyDescent="0.25">
      <c r="A957" s="4">
        <v>957</v>
      </c>
      <c r="B957" s="11" t="s">
        <v>36</v>
      </c>
      <c r="C957" s="27" t="str">
        <f t="shared" si="200"/>
        <v>p.qualificar</v>
      </c>
      <c r="D957" s="7" t="str">
        <f t="shared" si="201"/>
        <v>é.único</v>
      </c>
      <c r="E957" s="10" t="s">
        <v>37</v>
      </c>
      <c r="F957" s="20" t="str">
        <f t="shared" si="206"/>
        <v>d.qualificar</v>
      </c>
      <c r="G957" s="33" t="s">
        <v>1512</v>
      </c>
      <c r="H957" s="26" t="s">
        <v>48</v>
      </c>
      <c r="I957" s="29" t="s">
        <v>0</v>
      </c>
      <c r="J957" s="25" t="s">
        <v>39</v>
      </c>
      <c r="K957" s="25" t="s">
        <v>0</v>
      </c>
      <c r="L957" s="25" t="s">
        <v>0</v>
      </c>
      <c r="M957" s="25" t="s">
        <v>0</v>
      </c>
      <c r="N957" s="25" t="s">
        <v>0</v>
      </c>
      <c r="O957" s="25" t="s">
        <v>0</v>
      </c>
      <c r="P957" s="25" t="s">
        <v>0</v>
      </c>
      <c r="Q957" s="25" t="s">
        <v>0</v>
      </c>
      <c r="R957" s="25" t="s">
        <v>0</v>
      </c>
      <c r="S957" s="12" t="s">
        <v>1</v>
      </c>
      <c r="T957" s="12" t="s">
        <v>42</v>
      </c>
      <c r="U957" s="6" t="str">
        <f t="shared" si="202"/>
        <v>Propriedade destinada a qualificar:    é.único</v>
      </c>
      <c r="V957" s="6" t="str">
        <f t="shared" si="203"/>
        <v>Dado para qualificar:     único          Deve ser formatado como (xsd:boolean)</v>
      </c>
      <c r="W957" s="28" t="s">
        <v>1922</v>
      </c>
      <c r="X957" s="22" t="str">
        <f t="shared" si="196"/>
        <v>qual.156</v>
      </c>
      <c r="Y957" s="48" t="str">
        <f t="shared" si="197"/>
        <v>É um conceito de qualificar</v>
      </c>
      <c r="Z957" s="47" t="str">
        <f t="shared" si="204"/>
        <v>Califica un elemento como único. Un elemento cuya presencia es única.</v>
      </c>
      <c r="AA957" s="50" t="str">
        <f t="shared" si="198"/>
        <v>null</v>
      </c>
      <c r="AB957" s="51" t="s">
        <v>0</v>
      </c>
      <c r="AC957" s="50" t="str">
        <f t="shared" si="199"/>
        <v>null</v>
      </c>
      <c r="AD957" s="51" t="s">
        <v>0</v>
      </c>
    </row>
    <row r="958" spans="1:30" s="31" customFormat="1" ht="6" customHeight="1" x14ac:dyDescent="0.25">
      <c r="A958" s="4">
        <v>958</v>
      </c>
      <c r="B958" s="11" t="s">
        <v>36</v>
      </c>
      <c r="C958" s="27" t="str">
        <f t="shared" si="200"/>
        <v>p.qualificar</v>
      </c>
      <c r="D958" s="7" t="str">
        <f t="shared" si="201"/>
        <v>é.ventilado</v>
      </c>
      <c r="E958" s="10" t="s">
        <v>37</v>
      </c>
      <c r="F958" s="20" t="str">
        <f t="shared" si="206"/>
        <v>d.qualificar</v>
      </c>
      <c r="G958" s="33" t="s">
        <v>1038</v>
      </c>
      <c r="H958" s="26" t="s">
        <v>48</v>
      </c>
      <c r="I958" s="29" t="s">
        <v>0</v>
      </c>
      <c r="J958" s="25" t="s">
        <v>0</v>
      </c>
      <c r="K958" s="25" t="s">
        <v>0</v>
      </c>
      <c r="L958" s="25" t="s">
        <v>0</v>
      </c>
      <c r="M958" s="25" t="s">
        <v>0</v>
      </c>
      <c r="N958" s="25" t="s">
        <v>0</v>
      </c>
      <c r="O958" s="25" t="s">
        <v>0</v>
      </c>
      <c r="P958" s="25" t="s">
        <v>0</v>
      </c>
      <c r="Q958" s="25" t="s">
        <v>0</v>
      </c>
      <c r="R958" s="25" t="s">
        <v>0</v>
      </c>
      <c r="S958" s="12" t="s">
        <v>1</v>
      </c>
      <c r="T958" s="12" t="s">
        <v>42</v>
      </c>
      <c r="U958" s="6" t="str">
        <f t="shared" si="202"/>
        <v>Propriedade destinada a qualificar:    é.ventilado</v>
      </c>
      <c r="V958" s="6" t="str">
        <f t="shared" si="203"/>
        <v>Dado para qualificar:     ventilado          Deve ser formatado como (xsd:boolean)</v>
      </c>
      <c r="W958" s="28" t="s">
        <v>1923</v>
      </c>
      <c r="X958" s="22" t="str">
        <f t="shared" si="196"/>
        <v>qual.157</v>
      </c>
      <c r="Y958" s="48" t="str">
        <f t="shared" si="197"/>
        <v>É um conceito de qualificar</v>
      </c>
      <c r="Z958" s="47" t="str">
        <f t="shared" si="204"/>
        <v>Califica un elemento como ventilado. Un ambiente u objeto que necesita ventilación.</v>
      </c>
      <c r="AA958" s="50" t="str">
        <f t="shared" si="198"/>
        <v>null</v>
      </c>
      <c r="AB958" s="51" t="s">
        <v>0</v>
      </c>
      <c r="AC958" s="50" t="str">
        <f t="shared" si="199"/>
        <v>null</v>
      </c>
      <c r="AD958" s="51" t="s">
        <v>0</v>
      </c>
    </row>
    <row r="959" spans="1:30" s="31" customFormat="1" ht="6" customHeight="1" x14ac:dyDescent="0.25">
      <c r="A959" s="4">
        <v>959</v>
      </c>
      <c r="B959" s="11" t="s">
        <v>36</v>
      </c>
      <c r="C959" s="27" t="str">
        <f t="shared" si="200"/>
        <v>p.qualificar</v>
      </c>
      <c r="D959" s="7" t="str">
        <f t="shared" si="201"/>
        <v>é.verificado</v>
      </c>
      <c r="E959" s="10" t="s">
        <v>37</v>
      </c>
      <c r="F959" s="20" t="str">
        <f t="shared" si="206"/>
        <v>d.qualificar</v>
      </c>
      <c r="G959" s="33" t="s">
        <v>1472</v>
      </c>
      <c r="H959" s="26" t="s">
        <v>48</v>
      </c>
      <c r="I959" s="29" t="s">
        <v>0</v>
      </c>
      <c r="J959" s="25" t="s">
        <v>0</v>
      </c>
      <c r="K959" s="25" t="s">
        <v>0</v>
      </c>
      <c r="L959" s="25" t="s">
        <v>0</v>
      </c>
      <c r="M959" s="25" t="s">
        <v>0</v>
      </c>
      <c r="N959" s="25" t="s">
        <v>0</v>
      </c>
      <c r="O959" s="25" t="s">
        <v>0</v>
      </c>
      <c r="P959" s="25" t="s">
        <v>0</v>
      </c>
      <c r="Q959" s="25" t="s">
        <v>0</v>
      </c>
      <c r="R959" s="25" t="s">
        <v>0</v>
      </c>
      <c r="S959" s="12" t="s">
        <v>1</v>
      </c>
      <c r="T959" s="12" t="s">
        <v>42</v>
      </c>
      <c r="U959" s="6" t="str">
        <f t="shared" si="202"/>
        <v>Propriedade destinada a qualificar:    é.verificado</v>
      </c>
      <c r="V959" s="6" t="str">
        <f t="shared" si="203"/>
        <v>Dado para qualificar:     verificado          Deve ser formatado como (xsd:boolean)</v>
      </c>
      <c r="W959" s="28" t="s">
        <v>1924</v>
      </c>
      <c r="X959" s="22" t="str">
        <f t="shared" si="196"/>
        <v>qual.158</v>
      </c>
      <c r="Y959" s="48" t="str">
        <f t="shared" si="197"/>
        <v>É um conceito de qualificar</v>
      </c>
      <c r="Z959" s="47" t="str">
        <f t="shared" si="204"/>
        <v>Califica un elemento como activado. Alguien lo revisó en el acto.</v>
      </c>
      <c r="AA959" s="50" t="str">
        <f t="shared" si="198"/>
        <v>null</v>
      </c>
      <c r="AB959" s="51" t="s">
        <v>0</v>
      </c>
      <c r="AC959" s="50" t="str">
        <f t="shared" si="199"/>
        <v>null</v>
      </c>
      <c r="AD959" s="51" t="s">
        <v>0</v>
      </c>
    </row>
    <row r="960" spans="1:30" s="31" customFormat="1" ht="6" customHeight="1" x14ac:dyDescent="0.25">
      <c r="A960" s="4">
        <v>960</v>
      </c>
      <c r="B960" s="11" t="s">
        <v>36</v>
      </c>
      <c r="C960" s="27" t="str">
        <f t="shared" si="200"/>
        <v>p.qualificar</v>
      </c>
      <c r="D960" s="7" t="str">
        <f t="shared" si="201"/>
        <v>é.vespertino</v>
      </c>
      <c r="E960" s="10" t="s">
        <v>37</v>
      </c>
      <c r="F960" s="20" t="str">
        <f t="shared" si="206"/>
        <v>d.qualificar</v>
      </c>
      <c r="G960" s="33" t="s">
        <v>1150</v>
      </c>
      <c r="H960" s="5" t="s">
        <v>48</v>
      </c>
      <c r="I960" s="29" t="s">
        <v>0</v>
      </c>
      <c r="J960" s="25" t="s">
        <v>0</v>
      </c>
      <c r="K960" s="25" t="s">
        <v>0</v>
      </c>
      <c r="L960" s="25" t="s">
        <v>0</v>
      </c>
      <c r="M960" s="25" t="s">
        <v>0</v>
      </c>
      <c r="N960" s="25" t="s">
        <v>0</v>
      </c>
      <c r="O960" s="25" t="s">
        <v>0</v>
      </c>
      <c r="P960" s="25" t="s">
        <v>0</v>
      </c>
      <c r="Q960" s="25" t="s">
        <v>0</v>
      </c>
      <c r="R960" s="25" t="s">
        <v>0</v>
      </c>
      <c r="S960" s="12" t="s">
        <v>1</v>
      </c>
      <c r="T960" s="12" t="s">
        <v>42</v>
      </c>
      <c r="U960" s="6" t="str">
        <f t="shared" si="202"/>
        <v>Propriedade destinada a qualificar:    é.vespertino</v>
      </c>
      <c r="V960" s="6" t="str">
        <f t="shared" si="203"/>
        <v>Dado para qualificar:     vespertino          Deve ser formatado como (xsd:boolean)</v>
      </c>
      <c r="W960" s="28" t="s">
        <v>1925</v>
      </c>
      <c r="X960" s="22" t="str">
        <f t="shared" si="196"/>
        <v>qual.159</v>
      </c>
      <c r="Y960" s="48" t="str">
        <f t="shared" si="197"/>
        <v>É um conceito de qualificar</v>
      </c>
      <c r="Z960" s="47" t="str">
        <f t="shared" si="204"/>
        <v>Califica un elemento temporal como la noche.</v>
      </c>
      <c r="AA960" s="50" t="str">
        <f t="shared" si="198"/>
        <v>null</v>
      </c>
      <c r="AB960" s="51" t="s">
        <v>0</v>
      </c>
      <c r="AC960" s="50" t="str">
        <f t="shared" si="199"/>
        <v>null</v>
      </c>
      <c r="AD960" s="51" t="s">
        <v>0</v>
      </c>
    </row>
    <row r="961" spans="1:30" ht="6" customHeight="1" x14ac:dyDescent="0.25">
      <c r="A961" s="4">
        <v>961</v>
      </c>
      <c r="B961" s="11" t="s">
        <v>36</v>
      </c>
      <c r="C961" s="30" t="str">
        <f t="shared" si="200"/>
        <v>p.relacionar</v>
      </c>
      <c r="D961" s="7" t="str">
        <f t="shared" si="201"/>
        <v>é.conectado.a</v>
      </c>
      <c r="E961" s="10" t="s">
        <v>37</v>
      </c>
      <c r="F961" s="19" t="s">
        <v>696</v>
      </c>
      <c r="G961" s="34" t="s">
        <v>633</v>
      </c>
      <c r="H961" s="5" t="s">
        <v>38</v>
      </c>
      <c r="I961" s="29" t="s">
        <v>0</v>
      </c>
      <c r="J961" s="23" t="s">
        <v>0</v>
      </c>
      <c r="K961" s="23" t="s">
        <v>0</v>
      </c>
      <c r="L961" s="23" t="s">
        <v>0</v>
      </c>
      <c r="M961" s="23" t="s">
        <v>0</v>
      </c>
      <c r="N961" s="25" t="s">
        <v>0</v>
      </c>
      <c r="O961" s="23" t="s">
        <v>0</v>
      </c>
      <c r="P961" s="23" t="s">
        <v>0</v>
      </c>
      <c r="Q961" s="23" t="s">
        <v>0</v>
      </c>
      <c r="R961" s="25" t="s">
        <v>0</v>
      </c>
      <c r="S961" s="12" t="s">
        <v>1</v>
      </c>
      <c r="T961" s="12" t="s">
        <v>42</v>
      </c>
      <c r="U961" s="6" t="str">
        <f t="shared" si="202"/>
        <v>Propriedade destinada a relacionar:    é.conectado.a</v>
      </c>
      <c r="V961" s="6" t="str">
        <f t="shared" si="203"/>
        <v>Dado para relacionar:     conectado.a          Deve ser formatado como (xsd:string)</v>
      </c>
      <c r="W961" s="28" t="s">
        <v>2141</v>
      </c>
      <c r="X961" s="22" t="str">
        <f t="shared" si="196"/>
        <v>rela.100</v>
      </c>
      <c r="Y961" s="48" t="str">
        <f t="shared" si="197"/>
        <v>É um conceito de relacionar</v>
      </c>
      <c r="Z961" s="47" t="str">
        <f t="shared" si="204"/>
        <v>Si un elemento está conectado a otro. No es necesariamente una relación simétrica. .</v>
      </c>
      <c r="AA961" s="50" t="str">
        <f t="shared" si="198"/>
        <v>null</v>
      </c>
      <c r="AB961" s="51" t="s">
        <v>0</v>
      </c>
      <c r="AC961" s="50" t="str">
        <f t="shared" si="199"/>
        <v>null</v>
      </c>
      <c r="AD961" s="51" t="s">
        <v>0</v>
      </c>
    </row>
    <row r="962" spans="1:30" ht="6" customHeight="1" x14ac:dyDescent="0.25">
      <c r="A962" s="4">
        <v>962</v>
      </c>
      <c r="B962" s="11" t="s">
        <v>36</v>
      </c>
      <c r="C962" s="27" t="str">
        <f t="shared" si="200"/>
        <v>p.relacionar</v>
      </c>
      <c r="D962" s="7" t="str">
        <f t="shared" si="201"/>
        <v>é.parte.de</v>
      </c>
      <c r="E962" s="10" t="s">
        <v>37</v>
      </c>
      <c r="F962" s="20" t="str">
        <f>F961</f>
        <v>d.relacionar</v>
      </c>
      <c r="G962" s="35" t="s">
        <v>638</v>
      </c>
      <c r="H962" s="5" t="s">
        <v>38</v>
      </c>
      <c r="I962" s="29" t="s">
        <v>0</v>
      </c>
      <c r="J962" s="23" t="s">
        <v>0</v>
      </c>
      <c r="K962" s="23" t="s">
        <v>0</v>
      </c>
      <c r="L962" s="23" t="s">
        <v>0</v>
      </c>
      <c r="M962" s="23" t="s">
        <v>0</v>
      </c>
      <c r="N962" s="25" t="s">
        <v>0</v>
      </c>
      <c r="O962" s="23" t="s">
        <v>0</v>
      </c>
      <c r="P962" s="23" t="s">
        <v>0</v>
      </c>
      <c r="Q962" s="23" t="s">
        <v>0</v>
      </c>
      <c r="R962" s="25" t="s">
        <v>0</v>
      </c>
      <c r="S962" s="12" t="s">
        <v>1</v>
      </c>
      <c r="T962" s="12" t="s">
        <v>42</v>
      </c>
      <c r="U962" s="6" t="str">
        <f t="shared" si="202"/>
        <v>Propriedade destinada a relacionar:    é.parte.de</v>
      </c>
      <c r="V962" s="6" t="str">
        <f t="shared" si="203"/>
        <v>Dado para relacionar:     parte.de          Deve ser formatado como (xsd:string)</v>
      </c>
      <c r="W962" s="28" t="s">
        <v>906</v>
      </c>
      <c r="X962" s="22" t="str">
        <f t="shared" si="196"/>
        <v>rela.101</v>
      </c>
      <c r="Y962" s="48" t="str">
        <f t="shared" si="197"/>
        <v>É um conceito de relacionar</v>
      </c>
      <c r="Z962" s="47" t="str">
        <f t="shared" si="204"/>
        <v>Si un objeto es parte de otro, pero no sugiere una continuidad funcional. Define un fragmento de un todo.</v>
      </c>
      <c r="AA962" s="50" t="str">
        <f t="shared" si="198"/>
        <v>null</v>
      </c>
      <c r="AB962" s="51" t="s">
        <v>0</v>
      </c>
      <c r="AC962" s="50" t="str">
        <f t="shared" si="199"/>
        <v>null</v>
      </c>
      <c r="AD962" s="51" t="s">
        <v>0</v>
      </c>
    </row>
    <row r="963" spans="1:30" ht="6" customHeight="1" x14ac:dyDescent="0.25">
      <c r="A963" s="4">
        <v>963</v>
      </c>
      <c r="B963" s="11" t="s">
        <v>36</v>
      </c>
      <c r="C963" s="27" t="str">
        <f t="shared" si="200"/>
        <v>p.relacionar</v>
      </c>
      <c r="D963" s="7" t="str">
        <f t="shared" si="201"/>
        <v>é.membro.de</v>
      </c>
      <c r="E963" s="10" t="s">
        <v>37</v>
      </c>
      <c r="F963" s="20" t="str">
        <f>F962</f>
        <v>d.relacionar</v>
      </c>
      <c r="G963" s="35" t="s">
        <v>903</v>
      </c>
      <c r="H963" s="5" t="s">
        <v>38</v>
      </c>
      <c r="I963" s="29" t="s">
        <v>0</v>
      </c>
      <c r="J963" s="23" t="s">
        <v>0</v>
      </c>
      <c r="K963" s="23" t="s">
        <v>0</v>
      </c>
      <c r="L963" s="23" t="s">
        <v>0</v>
      </c>
      <c r="M963" s="23" t="s">
        <v>0</v>
      </c>
      <c r="N963" s="25" t="s">
        <v>0</v>
      </c>
      <c r="O963" s="23" t="s">
        <v>0</v>
      </c>
      <c r="P963" s="23" t="s">
        <v>0</v>
      </c>
      <c r="Q963" s="23" t="s">
        <v>0</v>
      </c>
      <c r="R963" s="25" t="s">
        <v>0</v>
      </c>
      <c r="S963" s="12" t="s">
        <v>1</v>
      </c>
      <c r="T963" s="12" t="s">
        <v>42</v>
      </c>
      <c r="U963" s="6" t="str">
        <f t="shared" si="202"/>
        <v>Propriedade destinada a relacionar:    é.membro.de</v>
      </c>
      <c r="V963" s="6" t="str">
        <f t="shared" si="203"/>
        <v>Dado para relacionar:     membro.de          Deve ser formatado como (xsd:string)</v>
      </c>
      <c r="W963" s="28" t="s">
        <v>2142</v>
      </c>
      <c r="X963" s="22" t="str">
        <f t="shared" ref="X963:X1026" si="207">IF(F962&lt;&gt;F963,_xlfn.CONCAT(RIGHT(LEFT(F963,6),4),".100"),_xlfn.CONCAT(RIGHT(LEFT(F963,6),4),".",SUM(VALUE(RIGHT(X962,3)),1)))</f>
        <v>rela.102</v>
      </c>
      <c r="Y963" s="48" t="str">
        <f t="shared" ref="Y963:Y1026" si="208">_xlfn.CONCAT("É um conceito de ", SUBSTITUTE(F963, "d.",  ""))</f>
        <v>É um conceito de relacionar</v>
      </c>
      <c r="Z963" s="47" t="str">
        <f t="shared" si="204"/>
        <v>Si un elemento es miembro de un conjunto mayor. Sugiere un papel activo de la integración funcional. Ejemplo: Los montantes y las diagonales pueden ser miembros de una celosía.  .</v>
      </c>
      <c r="AA963" s="50" t="str">
        <f t="shared" ref="AA963:AA1026" si="209">IF(AB963="null", "null", "categoria.revit")</f>
        <v>null</v>
      </c>
      <c r="AB963" s="51" t="s">
        <v>0</v>
      </c>
      <c r="AC963" s="50" t="str">
        <f t="shared" ref="AC963:AC1026" si="210">IF(AD963="null", "null", "classe.ifc")</f>
        <v>null</v>
      </c>
      <c r="AD963" s="51" t="s">
        <v>0</v>
      </c>
    </row>
    <row r="964" spans="1:30" ht="6" customHeight="1" x14ac:dyDescent="0.25">
      <c r="A964" s="4">
        <v>964</v>
      </c>
      <c r="B964" s="11" t="s">
        <v>36</v>
      </c>
      <c r="C964" s="27" t="str">
        <f t="shared" si="200"/>
        <v>p.relacionar</v>
      </c>
      <c r="D964" s="7" t="str">
        <f t="shared" si="201"/>
        <v>é.agrupador.de</v>
      </c>
      <c r="E964" s="10" t="s">
        <v>37</v>
      </c>
      <c r="F964" s="20" t="str">
        <f>F962</f>
        <v>d.relacionar</v>
      </c>
      <c r="G964" s="35" t="s">
        <v>1976</v>
      </c>
      <c r="H964" s="5" t="s">
        <v>38</v>
      </c>
      <c r="I964" s="29" t="s">
        <v>0</v>
      </c>
      <c r="J964" s="23" t="s">
        <v>0</v>
      </c>
      <c r="K964" s="23" t="s">
        <v>0</v>
      </c>
      <c r="L964" s="23" t="s">
        <v>0</v>
      </c>
      <c r="M964" s="23" t="s">
        <v>0</v>
      </c>
      <c r="N964" s="25" t="s">
        <v>0</v>
      </c>
      <c r="O964" s="23" t="s">
        <v>0</v>
      </c>
      <c r="P964" s="23" t="s">
        <v>0</v>
      </c>
      <c r="Q964" s="23" t="s">
        <v>0</v>
      </c>
      <c r="R964" s="25" t="s">
        <v>0</v>
      </c>
      <c r="S964" s="12" t="s">
        <v>1</v>
      </c>
      <c r="T964" s="12" t="s">
        <v>42</v>
      </c>
      <c r="U964" s="6" t="str">
        <f t="shared" si="202"/>
        <v>Propriedade destinada a relacionar:    é.agrupador.de</v>
      </c>
      <c r="V964" s="6" t="str">
        <f t="shared" si="203"/>
        <v>Dado para relacionar:     agrupador.de          Deve ser formatado como (xsd:string)</v>
      </c>
      <c r="W964" s="28" t="s">
        <v>1974</v>
      </c>
      <c r="X964" s="22" t="str">
        <f t="shared" si="207"/>
        <v>rela.103</v>
      </c>
      <c r="Y964" s="48" t="str">
        <f t="shared" si="208"/>
        <v>É um conceito de relacionar</v>
      </c>
      <c r="Z964" s="47" t="str">
        <f t="shared" si="204"/>
        <v>Si un elemento agrupa a otros. No existe necesariamente una relación funcional entre los elementos agrupados.</v>
      </c>
      <c r="AA964" s="50" t="str">
        <f t="shared" si="209"/>
        <v>null</v>
      </c>
      <c r="AB964" s="51" t="s">
        <v>0</v>
      </c>
      <c r="AC964" s="50" t="str">
        <f t="shared" si="210"/>
        <v>null</v>
      </c>
      <c r="AD964" s="51" t="s">
        <v>0</v>
      </c>
    </row>
    <row r="965" spans="1:30" ht="6" customHeight="1" x14ac:dyDescent="0.25">
      <c r="A965" s="4">
        <v>965</v>
      </c>
      <c r="B965" s="11" t="s">
        <v>36</v>
      </c>
      <c r="C965" s="27" t="str">
        <f t="shared" si="200"/>
        <v>p.relacionar</v>
      </c>
      <c r="D965" s="7" t="str">
        <f t="shared" si="201"/>
        <v>é.agrupado.com</v>
      </c>
      <c r="E965" s="10" t="s">
        <v>37</v>
      </c>
      <c r="F965" s="20" t="str">
        <f>F963</f>
        <v>d.relacionar</v>
      </c>
      <c r="G965" s="35" t="s">
        <v>639</v>
      </c>
      <c r="H965" s="5" t="s">
        <v>38</v>
      </c>
      <c r="I965" s="29" t="s">
        <v>0</v>
      </c>
      <c r="J965" s="23" t="s">
        <v>0</v>
      </c>
      <c r="K965" s="23" t="s">
        <v>0</v>
      </c>
      <c r="L965" s="23" t="s">
        <v>0</v>
      </c>
      <c r="M965" s="23" t="s">
        <v>0</v>
      </c>
      <c r="N965" s="25" t="s">
        <v>0</v>
      </c>
      <c r="O965" s="23" t="s">
        <v>0</v>
      </c>
      <c r="P965" s="23" t="s">
        <v>0</v>
      </c>
      <c r="Q965" s="23" t="s">
        <v>0</v>
      </c>
      <c r="R965" s="25" t="s">
        <v>0</v>
      </c>
      <c r="S965" s="12" t="s">
        <v>1</v>
      </c>
      <c r="T965" s="12" t="s">
        <v>42</v>
      </c>
      <c r="U965" s="6" t="str">
        <f t="shared" si="202"/>
        <v>Propriedade destinada a relacionar:    é.agrupado.com</v>
      </c>
      <c r="V965" s="6" t="str">
        <f t="shared" si="203"/>
        <v>Dado para relacionar:     agrupado.com          Deve ser formatado como (xsd:string)</v>
      </c>
      <c r="W965" s="28" t="s">
        <v>905</v>
      </c>
      <c r="X965" s="22" t="str">
        <f t="shared" si="207"/>
        <v>rela.104</v>
      </c>
      <c r="Y965" s="48" t="str">
        <f t="shared" si="208"/>
        <v>É um conceito de relacionar</v>
      </c>
      <c r="Z965" s="47" t="str">
        <f t="shared" si="204"/>
        <v>Si un elemento está agrupado con otros. No existe necesariamente una relación funcional entre los elementos agrupados.</v>
      </c>
      <c r="AA965" s="50" t="str">
        <f t="shared" si="209"/>
        <v>null</v>
      </c>
      <c r="AB965" s="51" t="s">
        <v>0</v>
      </c>
      <c r="AC965" s="50" t="str">
        <f t="shared" si="210"/>
        <v>null</v>
      </c>
      <c r="AD965" s="51" t="s">
        <v>0</v>
      </c>
    </row>
    <row r="966" spans="1:30" ht="6" customHeight="1" x14ac:dyDescent="0.25">
      <c r="A966" s="4">
        <v>966</v>
      </c>
      <c r="B966" s="11" t="s">
        <v>36</v>
      </c>
      <c r="C966" s="27" t="str">
        <f t="shared" si="200"/>
        <v>p.relacionar</v>
      </c>
      <c r="D966" s="7" t="str">
        <f t="shared" si="201"/>
        <v>é.incluído.em</v>
      </c>
      <c r="E966" s="10" t="s">
        <v>37</v>
      </c>
      <c r="F966" s="20" t="str">
        <f t="shared" ref="F966:F972" si="211">F965</f>
        <v>d.relacionar</v>
      </c>
      <c r="G966" s="35" t="s">
        <v>928</v>
      </c>
      <c r="H966" s="5" t="s">
        <v>38</v>
      </c>
      <c r="I966" s="29" t="s">
        <v>0</v>
      </c>
      <c r="J966" s="23" t="s">
        <v>0</v>
      </c>
      <c r="K966" s="23" t="s">
        <v>0</v>
      </c>
      <c r="L966" s="23" t="s">
        <v>0</v>
      </c>
      <c r="M966" s="23" t="s">
        <v>0</v>
      </c>
      <c r="N966" s="25" t="s">
        <v>0</v>
      </c>
      <c r="O966" s="23" t="s">
        <v>0</v>
      </c>
      <c r="P966" s="23" t="s">
        <v>0</v>
      </c>
      <c r="Q966" s="23" t="s">
        <v>0</v>
      </c>
      <c r="R966" s="25" t="s">
        <v>0</v>
      </c>
      <c r="S966" s="12" t="s">
        <v>1</v>
      </c>
      <c r="T966" s="12" t="s">
        <v>42</v>
      </c>
      <c r="U966" s="6" t="str">
        <f t="shared" si="202"/>
        <v>Propriedade destinada a relacionar:    é.incluído.em</v>
      </c>
      <c r="V966" s="6" t="str">
        <f t="shared" si="203"/>
        <v>Dado para relacionar:     incluído.em          Deve ser formatado como (xsd:string)</v>
      </c>
      <c r="W966" s="28" t="s">
        <v>929</v>
      </c>
      <c r="X966" s="22" t="str">
        <f t="shared" si="207"/>
        <v>rela.105</v>
      </c>
      <c r="Y966" s="48" t="str">
        <f t="shared" si="208"/>
        <v>É um conceito de relacionar</v>
      </c>
      <c r="Z966" s="47" t="str">
        <f t="shared" si="204"/>
        <v>El elemento está incluido en un conjunto al que no pertenece necesariamente por naturaleza.</v>
      </c>
      <c r="AA966" s="50" t="str">
        <f t="shared" si="209"/>
        <v>null</v>
      </c>
      <c r="AB966" s="51" t="s">
        <v>0</v>
      </c>
      <c r="AC966" s="50" t="str">
        <f t="shared" si="210"/>
        <v>null</v>
      </c>
      <c r="AD966" s="51" t="s">
        <v>0</v>
      </c>
    </row>
    <row r="967" spans="1:30" s="31" customFormat="1" ht="6" customHeight="1" x14ac:dyDescent="0.25">
      <c r="A967" s="4">
        <v>967</v>
      </c>
      <c r="B967" s="11" t="s">
        <v>36</v>
      </c>
      <c r="C967" s="27" t="str">
        <f t="shared" ref="C967:C1030" si="212">SUBSTITUTE(F967,"d.","p.")</f>
        <v>p.relacionar</v>
      </c>
      <c r="D967" s="7" t="str">
        <f t="shared" ref="D967:D1030" si="213">_xlfn.CONCAT("é.",G967)</f>
        <v>é.pertencente.a</v>
      </c>
      <c r="E967" s="10" t="s">
        <v>37</v>
      </c>
      <c r="F967" s="20" t="str">
        <f t="shared" si="211"/>
        <v>d.relacionar</v>
      </c>
      <c r="G967" s="35" t="s">
        <v>896</v>
      </c>
      <c r="H967" s="5" t="s">
        <v>38</v>
      </c>
      <c r="I967" s="29" t="s">
        <v>0</v>
      </c>
      <c r="J967" s="23" t="s">
        <v>0</v>
      </c>
      <c r="K967" s="23" t="s">
        <v>0</v>
      </c>
      <c r="L967" s="23" t="s">
        <v>0</v>
      </c>
      <c r="M967" s="23" t="s">
        <v>0</v>
      </c>
      <c r="N967" s="25" t="s">
        <v>0</v>
      </c>
      <c r="O967" s="23" t="s">
        <v>0</v>
      </c>
      <c r="P967" s="23" t="s">
        <v>0</v>
      </c>
      <c r="Q967" s="23" t="s">
        <v>0</v>
      </c>
      <c r="R967" s="25" t="s">
        <v>0</v>
      </c>
      <c r="S967" s="12" t="s">
        <v>1</v>
      </c>
      <c r="T967" s="12" t="s">
        <v>42</v>
      </c>
      <c r="U967" s="6" t="str">
        <f t="shared" ref="U967:U1030" si="214">_xlfn.CONCAT("Propriedade destinada a ",MID(C967,FIND("p.",C967,1)+2,100),":    ",D967)</f>
        <v>Propriedade destinada a relacionar:    é.pertencente.a</v>
      </c>
      <c r="V967" s="6" t="str">
        <f t="shared" ref="V967:V1030" si="215">_xlfn.CONCAT("Dado para ",MID(F967,FIND("d.",F967,1)+2,100),":     ",G967, "          Deve ser formatado como (",H967, ")")</f>
        <v>Dado para relacionar:     pertencente.a          Deve ser formatado como (xsd:string)</v>
      </c>
      <c r="W967" s="28" t="s">
        <v>881</v>
      </c>
      <c r="X967" s="22" t="str">
        <f t="shared" si="207"/>
        <v>rela.106</v>
      </c>
      <c r="Y967" s="48" t="str">
        <f t="shared" si="208"/>
        <v>É um conceito de relacionar</v>
      </c>
      <c r="Z967" s="47" t="str">
        <f t="shared" ref="Z967:Z1030" si="216">_xlfn.TRANSLATE(W967,"pt","es")</f>
        <v>El elemento pertenece a otro.</v>
      </c>
      <c r="AA967" s="50" t="str">
        <f t="shared" si="209"/>
        <v>null</v>
      </c>
      <c r="AB967" s="51" t="s">
        <v>0</v>
      </c>
      <c r="AC967" s="50" t="str">
        <f t="shared" si="210"/>
        <v>null</v>
      </c>
      <c r="AD967" s="51" t="s">
        <v>0</v>
      </c>
    </row>
    <row r="968" spans="1:30" ht="6" customHeight="1" x14ac:dyDescent="0.25">
      <c r="A968" s="4">
        <v>968</v>
      </c>
      <c r="B968" s="11" t="s">
        <v>36</v>
      </c>
      <c r="C968" s="27" t="str">
        <f t="shared" si="212"/>
        <v>p.relacionar</v>
      </c>
      <c r="D968" s="7" t="str">
        <f t="shared" si="213"/>
        <v>é.usado.por</v>
      </c>
      <c r="E968" s="10" t="s">
        <v>37</v>
      </c>
      <c r="F968" s="20" t="str">
        <f t="shared" si="211"/>
        <v>d.relacionar</v>
      </c>
      <c r="G968" s="35" t="s">
        <v>879</v>
      </c>
      <c r="H968" s="5" t="s">
        <v>38</v>
      </c>
      <c r="I968" s="29" t="s">
        <v>0</v>
      </c>
      <c r="J968" s="23" t="s">
        <v>0</v>
      </c>
      <c r="K968" s="23" t="s">
        <v>0</v>
      </c>
      <c r="L968" s="23" t="s">
        <v>0</v>
      </c>
      <c r="M968" s="23" t="s">
        <v>0</v>
      </c>
      <c r="N968" s="25" t="s">
        <v>0</v>
      </c>
      <c r="O968" s="23" t="s">
        <v>0</v>
      </c>
      <c r="P968" s="23" t="s">
        <v>0</v>
      </c>
      <c r="Q968" s="23" t="s">
        <v>0</v>
      </c>
      <c r="R968" s="25" t="s">
        <v>0</v>
      </c>
      <c r="S968" s="12" t="s">
        <v>1</v>
      </c>
      <c r="T968" s="12" t="s">
        <v>42</v>
      </c>
      <c r="U968" s="6" t="str">
        <f t="shared" si="214"/>
        <v>Propriedade destinada a relacionar:    é.usado.por</v>
      </c>
      <c r="V968" s="6" t="str">
        <f t="shared" si="215"/>
        <v>Dado para relacionar:     usado.por          Deve ser formatado como (xsd:string)</v>
      </c>
      <c r="W968" s="28" t="s">
        <v>880</v>
      </c>
      <c r="X968" s="22" t="str">
        <f t="shared" si="207"/>
        <v>rela.107</v>
      </c>
      <c r="Y968" s="48" t="str">
        <f t="shared" si="208"/>
        <v>É um conceito de relacionar</v>
      </c>
      <c r="Z968" s="47" t="str">
        <f t="shared" si="216"/>
        <v>Si un elemento es utilizado por otro.</v>
      </c>
      <c r="AA968" s="50" t="str">
        <f t="shared" si="209"/>
        <v>null</v>
      </c>
      <c r="AB968" s="51" t="s">
        <v>0</v>
      </c>
      <c r="AC968" s="50" t="str">
        <f t="shared" si="210"/>
        <v>null</v>
      </c>
      <c r="AD968" s="51" t="s">
        <v>0</v>
      </c>
    </row>
    <row r="969" spans="1:30" s="31" customFormat="1" ht="6" customHeight="1" x14ac:dyDescent="0.25">
      <c r="A969" s="4">
        <v>969</v>
      </c>
      <c r="B969" s="11" t="s">
        <v>36</v>
      </c>
      <c r="C969" s="27" t="str">
        <f t="shared" si="212"/>
        <v>p.relacionar</v>
      </c>
      <c r="D969" s="7" t="str">
        <f t="shared" si="213"/>
        <v>é.aplicado.para</v>
      </c>
      <c r="E969" s="10" t="s">
        <v>37</v>
      </c>
      <c r="F969" s="20" t="str">
        <f t="shared" si="211"/>
        <v>d.relacionar</v>
      </c>
      <c r="G969" s="35" t="s">
        <v>895</v>
      </c>
      <c r="H969" s="5" t="s">
        <v>38</v>
      </c>
      <c r="I969" s="29" t="s">
        <v>0</v>
      </c>
      <c r="J969" s="23" t="s">
        <v>0</v>
      </c>
      <c r="K969" s="23" t="s">
        <v>0</v>
      </c>
      <c r="L969" s="23" t="s">
        <v>0</v>
      </c>
      <c r="M969" s="23" t="s">
        <v>0</v>
      </c>
      <c r="N969" s="25" t="s">
        <v>0</v>
      </c>
      <c r="O969" s="23" t="s">
        <v>0</v>
      </c>
      <c r="P969" s="23" t="s">
        <v>0</v>
      </c>
      <c r="Q969" s="23" t="s">
        <v>0</v>
      </c>
      <c r="R969" s="25" t="s">
        <v>0</v>
      </c>
      <c r="S969" s="12" t="s">
        <v>1</v>
      </c>
      <c r="T969" s="12" t="s">
        <v>42</v>
      </c>
      <c r="U969" s="6" t="str">
        <f t="shared" si="214"/>
        <v>Propriedade destinada a relacionar:    é.aplicado.para</v>
      </c>
      <c r="V969" s="6" t="str">
        <f t="shared" si="215"/>
        <v>Dado para relacionar:     aplicado.para          Deve ser formatado como (xsd:string)</v>
      </c>
      <c r="W969" s="28" t="s">
        <v>897</v>
      </c>
      <c r="X969" s="22" t="str">
        <f t="shared" si="207"/>
        <v>rela.108</v>
      </c>
      <c r="Y969" s="48" t="str">
        <f t="shared" si="208"/>
        <v>É um conceito de relacionar</v>
      </c>
      <c r="Z969" s="47" t="str">
        <f t="shared" si="216"/>
        <v>Un objeto que se aplica para cumplir algún objetivo.</v>
      </c>
      <c r="AA969" s="50" t="str">
        <f t="shared" si="209"/>
        <v>null</v>
      </c>
      <c r="AB969" s="51" t="s">
        <v>0</v>
      </c>
      <c r="AC969" s="50" t="str">
        <f t="shared" si="210"/>
        <v>null</v>
      </c>
      <c r="AD969" s="51" t="s">
        <v>0</v>
      </c>
    </row>
    <row r="970" spans="1:30" ht="6" customHeight="1" x14ac:dyDescent="0.25">
      <c r="A970" s="4">
        <v>970</v>
      </c>
      <c r="B970" s="11" t="s">
        <v>36</v>
      </c>
      <c r="C970" s="27" t="str">
        <f t="shared" si="212"/>
        <v>p.relacionar</v>
      </c>
      <c r="D970" s="7" t="str">
        <f t="shared" si="213"/>
        <v>é.precisa.de</v>
      </c>
      <c r="E970" s="10" t="s">
        <v>37</v>
      </c>
      <c r="F970" s="20" t="str">
        <f t="shared" si="211"/>
        <v>d.relacionar</v>
      </c>
      <c r="G970" s="35" t="s">
        <v>1371</v>
      </c>
      <c r="H970" s="5" t="s">
        <v>38</v>
      </c>
      <c r="I970" s="29" t="s">
        <v>0</v>
      </c>
      <c r="J970" s="23" t="s">
        <v>0</v>
      </c>
      <c r="K970" s="23" t="s">
        <v>0</v>
      </c>
      <c r="L970" s="23" t="s">
        <v>0</v>
      </c>
      <c r="M970" s="23" t="s">
        <v>0</v>
      </c>
      <c r="N970" s="25" t="s">
        <v>0</v>
      </c>
      <c r="O970" s="23" t="s">
        <v>0</v>
      </c>
      <c r="P970" s="23" t="s">
        <v>0</v>
      </c>
      <c r="Q970" s="23" t="s">
        <v>0</v>
      </c>
      <c r="R970" s="25" t="s">
        <v>0</v>
      </c>
      <c r="S970" s="12" t="s">
        <v>1</v>
      </c>
      <c r="T970" s="12" t="s">
        <v>42</v>
      </c>
      <c r="U970" s="6" t="str">
        <f t="shared" si="214"/>
        <v>Propriedade destinada a relacionar:    é.precisa.de</v>
      </c>
      <c r="V970" s="6" t="str">
        <f t="shared" si="215"/>
        <v>Dado para relacionar:     precisa.de          Deve ser formatado como (xsd:string)</v>
      </c>
      <c r="W970" s="28" t="s">
        <v>1372</v>
      </c>
      <c r="X970" s="22" t="str">
        <f t="shared" si="207"/>
        <v>rela.109</v>
      </c>
      <c r="Y970" s="48" t="str">
        <f t="shared" si="208"/>
        <v>É um conceito de relacionar</v>
      </c>
      <c r="Z970" s="47" t="str">
        <f t="shared" si="216"/>
        <v>Establece que otro objeto es necesario o necesario.</v>
      </c>
      <c r="AA970" s="50" t="str">
        <f t="shared" si="209"/>
        <v>null</v>
      </c>
      <c r="AB970" s="51" t="s">
        <v>0</v>
      </c>
      <c r="AC970" s="50" t="str">
        <f t="shared" si="210"/>
        <v>null</v>
      </c>
      <c r="AD970" s="51" t="s">
        <v>0</v>
      </c>
    </row>
    <row r="971" spans="1:30" ht="6" customHeight="1" x14ac:dyDescent="0.25">
      <c r="A971" s="4">
        <v>971</v>
      </c>
      <c r="B971" s="11" t="s">
        <v>36</v>
      </c>
      <c r="C971" s="27" t="str">
        <f t="shared" si="212"/>
        <v>p.relacionar</v>
      </c>
      <c r="D971" s="7" t="str">
        <f t="shared" si="213"/>
        <v>é.articulado.com</v>
      </c>
      <c r="E971" s="10" t="s">
        <v>37</v>
      </c>
      <c r="F971" s="20" t="str">
        <f t="shared" si="211"/>
        <v>d.relacionar</v>
      </c>
      <c r="G971" s="35" t="s">
        <v>1527</v>
      </c>
      <c r="H971" s="5" t="s">
        <v>38</v>
      </c>
      <c r="I971" s="29" t="s">
        <v>0</v>
      </c>
      <c r="J971" s="23" t="s">
        <v>0</v>
      </c>
      <c r="K971" s="23" t="s">
        <v>0</v>
      </c>
      <c r="L971" s="23" t="s">
        <v>0</v>
      </c>
      <c r="M971" s="23" t="s">
        <v>0</v>
      </c>
      <c r="N971" s="25" t="s">
        <v>0</v>
      </c>
      <c r="O971" s="23" t="s">
        <v>0</v>
      </c>
      <c r="P971" s="23" t="s">
        <v>0</v>
      </c>
      <c r="Q971" s="23" t="s">
        <v>0</v>
      </c>
      <c r="R971" s="25" t="s">
        <v>0</v>
      </c>
      <c r="S971" s="12" t="s">
        <v>1</v>
      </c>
      <c r="T971" s="12" t="s">
        <v>42</v>
      </c>
      <c r="U971" s="6" t="str">
        <f t="shared" si="214"/>
        <v>Propriedade destinada a relacionar:    é.articulado.com</v>
      </c>
      <c r="V971" s="6" t="str">
        <f t="shared" si="215"/>
        <v>Dado para relacionar:     articulado.com          Deve ser formatado como (xsd:string)</v>
      </c>
      <c r="W971" s="28" t="s">
        <v>1528</v>
      </c>
      <c r="X971" s="22" t="str">
        <f t="shared" si="207"/>
        <v>rela.110</v>
      </c>
      <c r="Y971" s="48" t="str">
        <f t="shared" si="208"/>
        <v>É um conceito de relacionar</v>
      </c>
      <c r="Z971" s="47" t="str">
        <f t="shared" si="216"/>
        <v>Un objeto o entorno que se articula con otro, es decir, que está conectado por una relación funcional.</v>
      </c>
      <c r="AA971" s="50" t="str">
        <f t="shared" si="209"/>
        <v>null</v>
      </c>
      <c r="AB971" s="51" t="s">
        <v>0</v>
      </c>
      <c r="AC971" s="50" t="str">
        <f t="shared" si="210"/>
        <v>null</v>
      </c>
      <c r="AD971" s="51" t="s">
        <v>0</v>
      </c>
    </row>
    <row r="972" spans="1:30" ht="6" customHeight="1" x14ac:dyDescent="0.25">
      <c r="A972" s="4">
        <v>972</v>
      </c>
      <c r="B972" s="11" t="s">
        <v>36</v>
      </c>
      <c r="C972" s="27" t="str">
        <f t="shared" si="212"/>
        <v>p.relacionar</v>
      </c>
      <c r="D972" s="7" t="str">
        <f t="shared" si="213"/>
        <v>é.destino.de</v>
      </c>
      <c r="E972" s="10" t="s">
        <v>37</v>
      </c>
      <c r="F972" s="20" t="str">
        <f t="shared" si="211"/>
        <v>d.relacionar</v>
      </c>
      <c r="G972" s="35" t="s">
        <v>1975</v>
      </c>
      <c r="H972" s="5" t="s">
        <v>38</v>
      </c>
      <c r="I972" s="29" t="s">
        <v>0</v>
      </c>
      <c r="J972" s="23" t="s">
        <v>0</v>
      </c>
      <c r="K972" s="23" t="s">
        <v>0</v>
      </c>
      <c r="L972" s="23" t="s">
        <v>0</v>
      </c>
      <c r="M972" s="23" t="s">
        <v>0</v>
      </c>
      <c r="N972" s="25" t="s">
        <v>0</v>
      </c>
      <c r="O972" s="23" t="s">
        <v>0</v>
      </c>
      <c r="P972" s="23" t="s">
        <v>0</v>
      </c>
      <c r="Q972" s="23" t="s">
        <v>0</v>
      </c>
      <c r="R972" s="25" t="s">
        <v>0</v>
      </c>
      <c r="S972" s="12" t="s">
        <v>1</v>
      </c>
      <c r="T972" s="12" t="s">
        <v>42</v>
      </c>
      <c r="U972" s="6" t="str">
        <f t="shared" si="214"/>
        <v>Propriedade destinada a relacionar:    é.destino.de</v>
      </c>
      <c r="V972" s="6" t="str">
        <f t="shared" si="215"/>
        <v>Dado para relacionar:     destino.de          Deve ser formatado como (xsd:string)</v>
      </c>
      <c r="W972" s="28" t="s">
        <v>904</v>
      </c>
      <c r="X972" s="22" t="str">
        <f t="shared" si="207"/>
        <v>rela.111</v>
      </c>
      <c r="Y972" s="48" t="str">
        <f t="shared" si="208"/>
        <v>É um conceito de relacionar</v>
      </c>
      <c r="Z972" s="47" t="str">
        <f t="shared" si="216"/>
        <v>Un objeto es el destino de algo.</v>
      </c>
      <c r="AA972" s="50" t="str">
        <f t="shared" si="209"/>
        <v>null</v>
      </c>
      <c r="AB972" s="51" t="s">
        <v>0</v>
      </c>
      <c r="AC972" s="50" t="str">
        <f t="shared" si="210"/>
        <v>null</v>
      </c>
      <c r="AD972" s="51" t="s">
        <v>0</v>
      </c>
    </row>
    <row r="973" spans="1:30" ht="6" customHeight="1" x14ac:dyDescent="0.25">
      <c r="A973" s="4">
        <v>973</v>
      </c>
      <c r="B973" s="11" t="s">
        <v>36</v>
      </c>
      <c r="C973" s="30" t="str">
        <f t="shared" si="212"/>
        <v>p.resistir</v>
      </c>
      <c r="D973" s="7" t="str">
        <f t="shared" si="213"/>
        <v>é.compressão</v>
      </c>
      <c r="E973" s="10" t="s">
        <v>37</v>
      </c>
      <c r="F973" s="19" t="s">
        <v>1612</v>
      </c>
      <c r="G973" s="34" t="s">
        <v>1618</v>
      </c>
      <c r="H973" s="5" t="s">
        <v>46</v>
      </c>
      <c r="I973" s="29" t="s">
        <v>0</v>
      </c>
      <c r="J973" s="23" t="s">
        <v>0</v>
      </c>
      <c r="K973" s="23" t="s">
        <v>0</v>
      </c>
      <c r="L973" s="23" t="s">
        <v>0</v>
      </c>
      <c r="M973" s="23" t="s">
        <v>0</v>
      </c>
      <c r="N973" s="25" t="s">
        <v>0</v>
      </c>
      <c r="O973" s="23" t="s">
        <v>0</v>
      </c>
      <c r="P973" s="23" t="s">
        <v>0</v>
      </c>
      <c r="Q973" s="23" t="s">
        <v>0</v>
      </c>
      <c r="R973" s="25" t="s">
        <v>0</v>
      </c>
      <c r="S973" s="12" t="s">
        <v>1</v>
      </c>
      <c r="T973" s="12" t="s">
        <v>42</v>
      </c>
      <c r="U973" s="6" t="str">
        <f t="shared" si="214"/>
        <v>Propriedade destinada a resistir:    é.compressão</v>
      </c>
      <c r="V973" s="6" t="str">
        <f t="shared" si="215"/>
        <v>Dado para resistir:     compressão          Deve ser formatado como (xsd:double)</v>
      </c>
      <c r="W973" s="28" t="s">
        <v>1613</v>
      </c>
      <c r="X973" s="22" t="str">
        <f t="shared" si="207"/>
        <v>resi.100</v>
      </c>
      <c r="Y973" s="48" t="str">
        <f t="shared" si="208"/>
        <v>É um conceito de resistir</v>
      </c>
      <c r="Z973" s="47" t="str">
        <f t="shared" si="216"/>
        <v>Establece el valor de la fuerza de compresión.</v>
      </c>
      <c r="AA973" s="50" t="str">
        <f t="shared" si="209"/>
        <v>null</v>
      </c>
      <c r="AB973" s="51" t="s">
        <v>0</v>
      </c>
      <c r="AC973" s="50" t="str">
        <f t="shared" si="210"/>
        <v>null</v>
      </c>
      <c r="AD973" s="51" t="s">
        <v>0</v>
      </c>
    </row>
    <row r="974" spans="1:30" ht="6" customHeight="1" x14ac:dyDescent="0.25">
      <c r="A974" s="4">
        <v>974</v>
      </c>
      <c r="B974" s="11" t="s">
        <v>36</v>
      </c>
      <c r="C974" s="27" t="str">
        <f t="shared" si="212"/>
        <v>p.resistir</v>
      </c>
      <c r="D974" s="7" t="str">
        <f t="shared" si="213"/>
        <v>é.tensão</v>
      </c>
      <c r="E974" s="10" t="s">
        <v>37</v>
      </c>
      <c r="F974" s="20" t="str">
        <f t="shared" ref="F974:F982" si="217">F973</f>
        <v>d.resistir</v>
      </c>
      <c r="G974" s="35" t="s">
        <v>1619</v>
      </c>
      <c r="H974" s="5" t="s">
        <v>46</v>
      </c>
      <c r="I974" s="29" t="s">
        <v>0</v>
      </c>
      <c r="J974" s="23" t="s">
        <v>0</v>
      </c>
      <c r="K974" s="23" t="s">
        <v>0</v>
      </c>
      <c r="L974" s="23" t="s">
        <v>0</v>
      </c>
      <c r="M974" s="23" t="s">
        <v>0</v>
      </c>
      <c r="N974" s="25" t="s">
        <v>0</v>
      </c>
      <c r="O974" s="23" t="s">
        <v>0</v>
      </c>
      <c r="P974" s="23" t="s">
        <v>0</v>
      </c>
      <c r="Q974" s="23" t="s">
        <v>0</v>
      </c>
      <c r="R974" s="25" t="s">
        <v>0</v>
      </c>
      <c r="S974" s="12" t="s">
        <v>1</v>
      </c>
      <c r="T974" s="12" t="s">
        <v>42</v>
      </c>
      <c r="U974" s="6" t="str">
        <f t="shared" si="214"/>
        <v>Propriedade destinada a resistir:    é.tensão</v>
      </c>
      <c r="V974" s="6" t="str">
        <f t="shared" si="215"/>
        <v>Dado para resistir:     tensão          Deve ser formatado como (xsd:double)</v>
      </c>
      <c r="W974" s="28" t="s">
        <v>1614</v>
      </c>
      <c r="X974" s="22" t="str">
        <f t="shared" si="207"/>
        <v>resi.101</v>
      </c>
      <c r="Y974" s="48" t="str">
        <f t="shared" si="208"/>
        <v>É um conceito de resistir</v>
      </c>
      <c r="Z974" s="47" t="str">
        <f t="shared" si="216"/>
        <v>Establece el valor de la fuerza de tracción.</v>
      </c>
      <c r="AA974" s="50" t="str">
        <f t="shared" si="209"/>
        <v>null</v>
      </c>
      <c r="AB974" s="51" t="s">
        <v>0</v>
      </c>
      <c r="AC974" s="50" t="str">
        <f t="shared" si="210"/>
        <v>null</v>
      </c>
      <c r="AD974" s="51" t="s">
        <v>0</v>
      </c>
    </row>
    <row r="975" spans="1:30" ht="6" customHeight="1" x14ac:dyDescent="0.25">
      <c r="A975" s="4">
        <v>975</v>
      </c>
      <c r="B975" s="11" t="s">
        <v>36</v>
      </c>
      <c r="C975" s="27" t="str">
        <f t="shared" si="212"/>
        <v>p.resistir</v>
      </c>
      <c r="D975" s="7" t="str">
        <f t="shared" si="213"/>
        <v>é.torsão</v>
      </c>
      <c r="E975" s="10" t="s">
        <v>37</v>
      </c>
      <c r="F975" s="20" t="str">
        <f t="shared" si="217"/>
        <v>d.resistir</v>
      </c>
      <c r="G975" s="35" t="s">
        <v>1620</v>
      </c>
      <c r="H975" s="5" t="s">
        <v>46</v>
      </c>
      <c r="I975" s="29" t="s">
        <v>0</v>
      </c>
      <c r="J975" s="23" t="s">
        <v>0</v>
      </c>
      <c r="K975" s="23" t="s">
        <v>0</v>
      </c>
      <c r="L975" s="23" t="s">
        <v>0</v>
      </c>
      <c r="M975" s="23" t="s">
        <v>0</v>
      </c>
      <c r="N975" s="25" t="s">
        <v>0</v>
      </c>
      <c r="O975" s="23" t="s">
        <v>0</v>
      </c>
      <c r="P975" s="23" t="s">
        <v>0</v>
      </c>
      <c r="Q975" s="23" t="s">
        <v>0</v>
      </c>
      <c r="R975" s="25" t="s">
        <v>0</v>
      </c>
      <c r="S975" s="12" t="s">
        <v>1</v>
      </c>
      <c r="T975" s="12" t="s">
        <v>42</v>
      </c>
      <c r="U975" s="6" t="str">
        <f t="shared" si="214"/>
        <v>Propriedade destinada a resistir:    é.torsão</v>
      </c>
      <c r="V975" s="6" t="str">
        <f t="shared" si="215"/>
        <v>Dado para resistir:     torsão          Deve ser formatado como (xsd:double)</v>
      </c>
      <c r="W975" s="28" t="s">
        <v>1615</v>
      </c>
      <c r="X975" s="22" t="str">
        <f t="shared" si="207"/>
        <v>resi.102</v>
      </c>
      <c r="Y975" s="48" t="str">
        <f t="shared" si="208"/>
        <v>É um conceito de resistir</v>
      </c>
      <c r="Z975" s="47" t="str">
        <f t="shared" si="216"/>
        <v>Establece el valor de la fuerza de torsión.</v>
      </c>
      <c r="AA975" s="50" t="str">
        <f t="shared" si="209"/>
        <v>null</v>
      </c>
      <c r="AB975" s="51" t="s">
        <v>0</v>
      </c>
      <c r="AC975" s="50" t="str">
        <f t="shared" si="210"/>
        <v>null</v>
      </c>
      <c r="AD975" s="51" t="s">
        <v>0</v>
      </c>
    </row>
    <row r="976" spans="1:30" ht="6" customHeight="1" x14ac:dyDescent="0.25">
      <c r="A976" s="4">
        <v>976</v>
      </c>
      <c r="B976" s="11" t="s">
        <v>36</v>
      </c>
      <c r="C976" s="27" t="str">
        <f t="shared" si="212"/>
        <v>p.resistir</v>
      </c>
      <c r="D976" s="7" t="str">
        <f t="shared" si="213"/>
        <v>é.cisalhamento</v>
      </c>
      <c r="E976" s="10" t="s">
        <v>37</v>
      </c>
      <c r="F976" s="20" t="str">
        <f t="shared" si="217"/>
        <v>d.resistir</v>
      </c>
      <c r="G976" s="35" t="s">
        <v>1621</v>
      </c>
      <c r="H976" s="5" t="s">
        <v>46</v>
      </c>
      <c r="I976" s="29" t="s">
        <v>0</v>
      </c>
      <c r="J976" s="23" t="s">
        <v>0</v>
      </c>
      <c r="K976" s="23" t="s">
        <v>0</v>
      </c>
      <c r="L976" s="23" t="s">
        <v>0</v>
      </c>
      <c r="M976" s="23" t="s">
        <v>0</v>
      </c>
      <c r="N976" s="25" t="s">
        <v>0</v>
      </c>
      <c r="O976" s="23" t="s">
        <v>0</v>
      </c>
      <c r="P976" s="23" t="s">
        <v>0</v>
      </c>
      <c r="Q976" s="23" t="s">
        <v>0</v>
      </c>
      <c r="R976" s="25" t="s">
        <v>0</v>
      </c>
      <c r="S976" s="12" t="s">
        <v>1</v>
      </c>
      <c r="T976" s="12" t="s">
        <v>42</v>
      </c>
      <c r="U976" s="6" t="str">
        <f t="shared" si="214"/>
        <v>Propriedade destinada a resistir:    é.cisalhamento</v>
      </c>
      <c r="V976" s="6" t="str">
        <f t="shared" si="215"/>
        <v>Dado para resistir:     cisalhamento          Deve ser formatado como (xsd:double)</v>
      </c>
      <c r="W976" s="28" t="s">
        <v>1616</v>
      </c>
      <c r="X976" s="22" t="str">
        <f t="shared" si="207"/>
        <v>resi.103</v>
      </c>
      <c r="Y976" s="48" t="str">
        <f t="shared" si="208"/>
        <v>É um conceito de resistir</v>
      </c>
      <c r="Z976" s="47" t="str">
        <f t="shared" si="216"/>
        <v>Establece el valor de la fuerza cortante.</v>
      </c>
      <c r="AA976" s="50" t="str">
        <f t="shared" si="209"/>
        <v>null</v>
      </c>
      <c r="AB976" s="51" t="s">
        <v>0</v>
      </c>
      <c r="AC976" s="50" t="str">
        <f t="shared" si="210"/>
        <v>null</v>
      </c>
      <c r="AD976" s="51" t="s">
        <v>0</v>
      </c>
    </row>
    <row r="977" spans="1:30" ht="6" customHeight="1" x14ac:dyDescent="0.25">
      <c r="A977" s="4">
        <v>977</v>
      </c>
      <c r="B977" s="11" t="s">
        <v>36</v>
      </c>
      <c r="C977" s="27" t="str">
        <f t="shared" si="212"/>
        <v>p.resistir</v>
      </c>
      <c r="D977" s="7" t="str">
        <f t="shared" si="213"/>
        <v>é.momento.fletor</v>
      </c>
      <c r="E977" s="10" t="s">
        <v>37</v>
      </c>
      <c r="F977" s="20" t="str">
        <f t="shared" si="217"/>
        <v>d.resistir</v>
      </c>
      <c r="G977" s="35" t="s">
        <v>1622</v>
      </c>
      <c r="H977" s="5" t="s">
        <v>46</v>
      </c>
      <c r="I977" s="29" t="s">
        <v>0</v>
      </c>
      <c r="J977" s="23" t="s">
        <v>0</v>
      </c>
      <c r="K977" s="23" t="s">
        <v>0</v>
      </c>
      <c r="L977" s="23" t="s">
        <v>0</v>
      </c>
      <c r="M977" s="23" t="s">
        <v>0</v>
      </c>
      <c r="N977" s="25" t="s">
        <v>0</v>
      </c>
      <c r="O977" s="23" t="s">
        <v>0</v>
      </c>
      <c r="P977" s="23" t="s">
        <v>0</v>
      </c>
      <c r="Q977" s="23" t="s">
        <v>0</v>
      </c>
      <c r="R977" s="25" t="s">
        <v>0</v>
      </c>
      <c r="S977" s="12" t="s">
        <v>1</v>
      </c>
      <c r="T977" s="12" t="s">
        <v>42</v>
      </c>
      <c r="U977" s="6" t="str">
        <f t="shared" si="214"/>
        <v>Propriedade destinada a resistir:    é.momento.fletor</v>
      </c>
      <c r="V977" s="6" t="str">
        <f t="shared" si="215"/>
        <v>Dado para resistir:     momento.fletor          Deve ser formatado como (xsd:double)</v>
      </c>
      <c r="W977" s="28" t="s">
        <v>1617</v>
      </c>
      <c r="X977" s="22" t="str">
        <f t="shared" si="207"/>
        <v>resi.104</v>
      </c>
      <c r="Y977" s="48" t="str">
        <f t="shared" si="208"/>
        <v>É um conceito de resistir</v>
      </c>
      <c r="Z977" s="47" t="str">
        <f t="shared" si="216"/>
        <v>Establece el valor de fuerza del momento de flexión.</v>
      </c>
      <c r="AA977" s="50" t="str">
        <f t="shared" si="209"/>
        <v>null</v>
      </c>
      <c r="AB977" s="51" t="s">
        <v>0</v>
      </c>
      <c r="AC977" s="50" t="str">
        <f t="shared" si="210"/>
        <v>null</v>
      </c>
      <c r="AD977" s="51" t="s">
        <v>0</v>
      </c>
    </row>
    <row r="978" spans="1:30" ht="6" customHeight="1" x14ac:dyDescent="0.25">
      <c r="A978" s="4">
        <v>978</v>
      </c>
      <c r="B978" s="11" t="s">
        <v>36</v>
      </c>
      <c r="C978" s="27" t="str">
        <f t="shared" si="212"/>
        <v>p.resistir</v>
      </c>
      <c r="D978" s="7" t="str">
        <f t="shared" si="213"/>
        <v>é.membro.comprimido</v>
      </c>
      <c r="E978" s="10" t="s">
        <v>37</v>
      </c>
      <c r="F978" s="20" t="str">
        <f t="shared" si="217"/>
        <v>d.resistir</v>
      </c>
      <c r="G978" s="34" t="s">
        <v>1623</v>
      </c>
      <c r="H978" s="5" t="s">
        <v>48</v>
      </c>
      <c r="I978" s="29" t="s">
        <v>0</v>
      </c>
      <c r="J978" s="23" t="s">
        <v>0</v>
      </c>
      <c r="K978" s="23" t="s">
        <v>0</v>
      </c>
      <c r="L978" s="23" t="s">
        <v>0</v>
      </c>
      <c r="M978" s="23" t="s">
        <v>0</v>
      </c>
      <c r="N978" s="25" t="s">
        <v>0</v>
      </c>
      <c r="O978" s="23" t="s">
        <v>0</v>
      </c>
      <c r="P978" s="23" t="s">
        <v>0</v>
      </c>
      <c r="Q978" s="23" t="s">
        <v>0</v>
      </c>
      <c r="R978" s="25" t="s">
        <v>0</v>
      </c>
      <c r="S978" s="12" t="s">
        <v>1</v>
      </c>
      <c r="T978" s="12" t="s">
        <v>42</v>
      </c>
      <c r="U978" s="6" t="str">
        <f t="shared" si="214"/>
        <v>Propriedade destinada a resistir:    é.membro.comprimido</v>
      </c>
      <c r="V978" s="6" t="str">
        <f t="shared" si="215"/>
        <v>Dado para resistir:     membro.comprimido          Deve ser formatado como (xsd:boolean)</v>
      </c>
      <c r="W978" s="28" t="s">
        <v>1627</v>
      </c>
      <c r="X978" s="22" t="str">
        <f t="shared" si="207"/>
        <v>resi.105</v>
      </c>
      <c r="Y978" s="48" t="str">
        <f t="shared" si="208"/>
        <v>É um conceito de resistir</v>
      </c>
      <c r="Z978" s="47" t="str">
        <f t="shared" si="216"/>
        <v>Califica el elemento estructural comprimido.</v>
      </c>
      <c r="AA978" s="50" t="str">
        <f t="shared" si="209"/>
        <v>null</v>
      </c>
      <c r="AB978" s="51" t="s">
        <v>0</v>
      </c>
      <c r="AC978" s="50" t="str">
        <f t="shared" si="210"/>
        <v>null</v>
      </c>
      <c r="AD978" s="51" t="s">
        <v>0</v>
      </c>
    </row>
    <row r="979" spans="1:30" ht="6" customHeight="1" x14ac:dyDescent="0.25">
      <c r="A979" s="4">
        <v>979</v>
      </c>
      <c r="B979" s="11" t="s">
        <v>36</v>
      </c>
      <c r="C979" s="27" t="str">
        <f t="shared" si="212"/>
        <v>p.resistir</v>
      </c>
      <c r="D979" s="7" t="str">
        <f t="shared" si="213"/>
        <v>é.membro.tensionado</v>
      </c>
      <c r="E979" s="10" t="s">
        <v>37</v>
      </c>
      <c r="F979" s="20" t="str">
        <f t="shared" si="217"/>
        <v>d.resistir</v>
      </c>
      <c r="G979" s="34" t="s">
        <v>1624</v>
      </c>
      <c r="H979" s="5" t="s">
        <v>48</v>
      </c>
      <c r="I979" s="29" t="s">
        <v>0</v>
      </c>
      <c r="J979" s="23" t="s">
        <v>0</v>
      </c>
      <c r="K979" s="23" t="s">
        <v>0</v>
      </c>
      <c r="L979" s="23" t="s">
        <v>0</v>
      </c>
      <c r="M979" s="23" t="s">
        <v>0</v>
      </c>
      <c r="N979" s="25" t="s">
        <v>0</v>
      </c>
      <c r="O979" s="23" t="s">
        <v>0</v>
      </c>
      <c r="P979" s="23" t="s">
        <v>0</v>
      </c>
      <c r="Q979" s="23" t="s">
        <v>0</v>
      </c>
      <c r="R979" s="25" t="s">
        <v>0</v>
      </c>
      <c r="S979" s="12" t="s">
        <v>1</v>
      </c>
      <c r="T979" s="12" t="s">
        <v>42</v>
      </c>
      <c r="U979" s="6" t="str">
        <f t="shared" si="214"/>
        <v>Propriedade destinada a resistir:    é.membro.tensionado</v>
      </c>
      <c r="V979" s="6" t="str">
        <f t="shared" si="215"/>
        <v>Dado para resistir:     membro.tensionado          Deve ser formatado como (xsd:boolean)</v>
      </c>
      <c r="W979" s="28" t="s">
        <v>1628</v>
      </c>
      <c r="X979" s="22" t="str">
        <f t="shared" si="207"/>
        <v>resi.106</v>
      </c>
      <c r="Y979" s="48" t="str">
        <f t="shared" si="208"/>
        <v>É um conceito de resistir</v>
      </c>
      <c r="Z979" s="47" t="str">
        <f t="shared" si="216"/>
        <v>Califica el elemento estructural tensado.</v>
      </c>
      <c r="AA979" s="50" t="str">
        <f t="shared" si="209"/>
        <v>null</v>
      </c>
      <c r="AB979" s="51" t="s">
        <v>0</v>
      </c>
      <c r="AC979" s="50" t="str">
        <f t="shared" si="210"/>
        <v>null</v>
      </c>
      <c r="AD979" s="51" t="s">
        <v>0</v>
      </c>
    </row>
    <row r="980" spans="1:30" ht="6" customHeight="1" x14ac:dyDescent="0.25">
      <c r="A980" s="4">
        <v>980</v>
      </c>
      <c r="B980" s="11" t="s">
        <v>36</v>
      </c>
      <c r="C980" s="27" t="str">
        <f t="shared" si="212"/>
        <v>p.resistir</v>
      </c>
      <c r="D980" s="7" t="str">
        <f t="shared" si="213"/>
        <v>é.membro.torsionado</v>
      </c>
      <c r="E980" s="10" t="s">
        <v>37</v>
      </c>
      <c r="F980" s="20" t="str">
        <f t="shared" si="217"/>
        <v>d.resistir</v>
      </c>
      <c r="G980" s="34" t="s">
        <v>1632</v>
      </c>
      <c r="H980" s="5" t="s">
        <v>48</v>
      </c>
      <c r="I980" s="29" t="s">
        <v>0</v>
      </c>
      <c r="J980" s="23" t="s">
        <v>0</v>
      </c>
      <c r="K980" s="23" t="s">
        <v>0</v>
      </c>
      <c r="L980" s="23" t="s">
        <v>0</v>
      </c>
      <c r="M980" s="23" t="s">
        <v>0</v>
      </c>
      <c r="N980" s="25" t="s">
        <v>0</v>
      </c>
      <c r="O980" s="23" t="s">
        <v>0</v>
      </c>
      <c r="P980" s="23" t="s">
        <v>0</v>
      </c>
      <c r="Q980" s="23" t="s">
        <v>0</v>
      </c>
      <c r="R980" s="25" t="s">
        <v>0</v>
      </c>
      <c r="S980" s="12" t="s">
        <v>1</v>
      </c>
      <c r="T980" s="12" t="s">
        <v>42</v>
      </c>
      <c r="U980" s="6" t="str">
        <f t="shared" si="214"/>
        <v>Propriedade destinada a resistir:    é.membro.torsionado</v>
      </c>
      <c r="V980" s="6" t="str">
        <f t="shared" si="215"/>
        <v>Dado para resistir:     membro.torsionado          Deve ser formatado como (xsd:boolean)</v>
      </c>
      <c r="W980" s="28" t="s">
        <v>1629</v>
      </c>
      <c r="X980" s="22" t="str">
        <f t="shared" si="207"/>
        <v>resi.107</v>
      </c>
      <c r="Y980" s="48" t="str">
        <f t="shared" si="208"/>
        <v>É um conceito de resistir</v>
      </c>
      <c r="Z980" s="47" t="str">
        <f t="shared" si="216"/>
        <v>Califica el elemento estructural torsional.</v>
      </c>
      <c r="AA980" s="50" t="str">
        <f t="shared" si="209"/>
        <v>null</v>
      </c>
      <c r="AB980" s="51" t="s">
        <v>0</v>
      </c>
      <c r="AC980" s="50" t="str">
        <f t="shared" si="210"/>
        <v>null</v>
      </c>
      <c r="AD980" s="51" t="s">
        <v>0</v>
      </c>
    </row>
    <row r="981" spans="1:30" ht="6" customHeight="1" x14ac:dyDescent="0.25">
      <c r="A981" s="4">
        <v>981</v>
      </c>
      <c r="B981" s="11" t="s">
        <v>36</v>
      </c>
      <c r="C981" s="27" t="str">
        <f t="shared" si="212"/>
        <v>p.resistir</v>
      </c>
      <c r="D981" s="7" t="str">
        <f t="shared" si="213"/>
        <v>é.membro.cisalhado</v>
      </c>
      <c r="E981" s="10" t="s">
        <v>37</v>
      </c>
      <c r="F981" s="20" t="str">
        <f t="shared" si="217"/>
        <v>d.resistir</v>
      </c>
      <c r="G981" s="34" t="s">
        <v>1625</v>
      </c>
      <c r="H981" s="5" t="s">
        <v>48</v>
      </c>
      <c r="I981" s="29" t="s">
        <v>0</v>
      </c>
      <c r="J981" s="23" t="s">
        <v>0</v>
      </c>
      <c r="K981" s="23" t="s">
        <v>0</v>
      </c>
      <c r="L981" s="23" t="s">
        <v>0</v>
      </c>
      <c r="M981" s="23" t="s">
        <v>0</v>
      </c>
      <c r="N981" s="25" t="s">
        <v>0</v>
      </c>
      <c r="O981" s="23" t="s">
        <v>0</v>
      </c>
      <c r="P981" s="23" t="s">
        <v>0</v>
      </c>
      <c r="Q981" s="23" t="s">
        <v>0</v>
      </c>
      <c r="R981" s="25" t="s">
        <v>0</v>
      </c>
      <c r="S981" s="12" t="s">
        <v>1</v>
      </c>
      <c r="T981" s="12" t="s">
        <v>42</v>
      </c>
      <c r="U981" s="6" t="str">
        <f t="shared" si="214"/>
        <v>Propriedade destinada a resistir:    é.membro.cisalhado</v>
      </c>
      <c r="V981" s="6" t="str">
        <f t="shared" si="215"/>
        <v>Dado para resistir:     membro.cisalhado          Deve ser formatado como (xsd:boolean)</v>
      </c>
      <c r="W981" s="28" t="s">
        <v>1630</v>
      </c>
      <c r="X981" s="22" t="str">
        <f t="shared" si="207"/>
        <v>resi.108</v>
      </c>
      <c r="Y981" s="48" t="str">
        <f t="shared" si="208"/>
        <v>É um conceito de resistir</v>
      </c>
      <c r="Z981" s="47" t="str">
        <f t="shared" si="216"/>
        <v>Califica el elemento estructural de cortante.</v>
      </c>
      <c r="AA981" s="50" t="str">
        <f t="shared" si="209"/>
        <v>null</v>
      </c>
      <c r="AB981" s="51" t="s">
        <v>0</v>
      </c>
      <c r="AC981" s="50" t="str">
        <f t="shared" si="210"/>
        <v>null</v>
      </c>
      <c r="AD981" s="51" t="s">
        <v>0</v>
      </c>
    </row>
    <row r="982" spans="1:30" ht="6" customHeight="1" x14ac:dyDescent="0.25">
      <c r="A982" s="4">
        <v>982</v>
      </c>
      <c r="B982" s="11" t="s">
        <v>36</v>
      </c>
      <c r="C982" s="27" t="str">
        <f t="shared" si="212"/>
        <v>p.resistir</v>
      </c>
      <c r="D982" s="7" t="str">
        <f t="shared" si="213"/>
        <v>é.membro.flexionado</v>
      </c>
      <c r="E982" s="10" t="s">
        <v>37</v>
      </c>
      <c r="F982" s="20" t="str">
        <f t="shared" si="217"/>
        <v>d.resistir</v>
      </c>
      <c r="G982" s="34" t="s">
        <v>1626</v>
      </c>
      <c r="H982" s="5" t="s">
        <v>48</v>
      </c>
      <c r="I982" s="29" t="s">
        <v>0</v>
      </c>
      <c r="J982" s="23" t="s">
        <v>0</v>
      </c>
      <c r="K982" s="23" t="s">
        <v>0</v>
      </c>
      <c r="L982" s="23" t="s">
        <v>0</v>
      </c>
      <c r="M982" s="23" t="s">
        <v>0</v>
      </c>
      <c r="N982" s="25" t="s">
        <v>0</v>
      </c>
      <c r="O982" s="23" t="s">
        <v>0</v>
      </c>
      <c r="P982" s="23" t="s">
        <v>0</v>
      </c>
      <c r="Q982" s="23" t="s">
        <v>0</v>
      </c>
      <c r="R982" s="25" t="s">
        <v>0</v>
      </c>
      <c r="S982" s="12" t="s">
        <v>1</v>
      </c>
      <c r="T982" s="12" t="s">
        <v>42</v>
      </c>
      <c r="U982" s="6" t="str">
        <f t="shared" si="214"/>
        <v>Propriedade destinada a resistir:    é.membro.flexionado</v>
      </c>
      <c r="V982" s="6" t="str">
        <f t="shared" si="215"/>
        <v>Dado para resistir:     membro.flexionado          Deve ser formatado como (xsd:boolean)</v>
      </c>
      <c r="W982" s="28" t="s">
        <v>1631</v>
      </c>
      <c r="X982" s="22" t="str">
        <f t="shared" si="207"/>
        <v>resi.109</v>
      </c>
      <c r="Y982" s="48" t="str">
        <f t="shared" si="208"/>
        <v>É um conceito de resistir</v>
      </c>
      <c r="Z982" s="47" t="str">
        <f t="shared" si="216"/>
        <v>Califica el elemento estructural en el momento flector.</v>
      </c>
      <c r="AA982" s="50" t="str">
        <f t="shared" si="209"/>
        <v>null</v>
      </c>
      <c r="AB982" s="51" t="s">
        <v>0</v>
      </c>
      <c r="AC982" s="50" t="str">
        <f t="shared" si="210"/>
        <v>null</v>
      </c>
      <c r="AD982" s="51" t="s">
        <v>0</v>
      </c>
    </row>
    <row r="983" spans="1:30" ht="6" customHeight="1" x14ac:dyDescent="0.25">
      <c r="A983" s="4">
        <v>983</v>
      </c>
      <c r="B983" s="11" t="s">
        <v>36</v>
      </c>
      <c r="C983" s="30" t="str">
        <f t="shared" si="212"/>
        <v>p.sanear</v>
      </c>
      <c r="D983" s="7" t="str">
        <f t="shared" si="213"/>
        <v>é.coliforme.total</v>
      </c>
      <c r="E983" s="10" t="s">
        <v>37</v>
      </c>
      <c r="F983" s="19" t="s">
        <v>1771</v>
      </c>
      <c r="G983" s="43" t="s">
        <v>1753</v>
      </c>
      <c r="H983" s="5" t="s">
        <v>46</v>
      </c>
      <c r="I983" s="29" t="s">
        <v>0</v>
      </c>
      <c r="J983" s="23" t="s">
        <v>0</v>
      </c>
      <c r="K983" s="23" t="s">
        <v>0</v>
      </c>
      <c r="L983" s="23" t="s">
        <v>0</v>
      </c>
      <c r="M983" s="23" t="s">
        <v>0</v>
      </c>
      <c r="N983" s="23" t="s">
        <v>0</v>
      </c>
      <c r="O983" s="23" t="s">
        <v>0</v>
      </c>
      <c r="P983" s="23" t="s">
        <v>0</v>
      </c>
      <c r="Q983" s="23" t="s">
        <v>0</v>
      </c>
      <c r="R983" s="25" t="s">
        <v>0</v>
      </c>
      <c r="S983" s="12" t="s">
        <v>1</v>
      </c>
      <c r="T983" s="12" t="s">
        <v>42</v>
      </c>
      <c r="U983" s="6" t="str">
        <f t="shared" si="214"/>
        <v>Propriedade destinada a sanear:    é.coliforme.total</v>
      </c>
      <c r="V983" s="6" t="str">
        <f t="shared" si="215"/>
        <v>Dado para sanear:     coliforme.total          Deve ser formatado como (xsd:double)</v>
      </c>
      <c r="W983" s="28" t="s">
        <v>1765</v>
      </c>
      <c r="X983" s="22" t="str">
        <f t="shared" si="207"/>
        <v>sane.100</v>
      </c>
      <c r="Y983" s="48" t="str">
        <f t="shared" si="208"/>
        <v>É um conceito de sanear</v>
      </c>
      <c r="Z983" s="47" t="str">
        <f t="shared" si="216"/>
        <v>Bacterias cuya presencia puede indicar contaminación ambiental.</v>
      </c>
      <c r="AA983" s="50" t="str">
        <f t="shared" si="209"/>
        <v>null</v>
      </c>
      <c r="AB983" s="51" t="s">
        <v>0</v>
      </c>
      <c r="AC983" s="50" t="str">
        <f t="shared" si="210"/>
        <v>null</v>
      </c>
      <c r="AD983" s="51" t="s">
        <v>0</v>
      </c>
    </row>
    <row r="984" spans="1:30" ht="6" customHeight="1" x14ac:dyDescent="0.25">
      <c r="A984" s="4">
        <v>984</v>
      </c>
      <c r="B984" s="11" t="s">
        <v>36</v>
      </c>
      <c r="C984" s="27" t="str">
        <f t="shared" si="212"/>
        <v>p.sanear</v>
      </c>
      <c r="D984" s="7" t="str">
        <f t="shared" si="213"/>
        <v>é.coliforme.termotolerante</v>
      </c>
      <c r="E984" s="10" t="s">
        <v>37</v>
      </c>
      <c r="F984" s="20" t="str">
        <f>F983</f>
        <v>d.sanear</v>
      </c>
      <c r="G984" s="33" t="s">
        <v>1754</v>
      </c>
      <c r="H984" s="5" t="s">
        <v>46</v>
      </c>
      <c r="I984" s="29" t="s">
        <v>0</v>
      </c>
      <c r="J984" s="23" t="s">
        <v>0</v>
      </c>
      <c r="K984" s="23" t="s">
        <v>0</v>
      </c>
      <c r="L984" s="23" t="s">
        <v>0</v>
      </c>
      <c r="M984" s="23" t="s">
        <v>0</v>
      </c>
      <c r="N984" s="23" t="s">
        <v>0</v>
      </c>
      <c r="O984" s="23" t="s">
        <v>0</v>
      </c>
      <c r="P984" s="23" t="s">
        <v>0</v>
      </c>
      <c r="Q984" s="23" t="s">
        <v>0</v>
      </c>
      <c r="R984" s="25" t="s">
        <v>0</v>
      </c>
      <c r="S984" s="12" t="s">
        <v>1</v>
      </c>
      <c r="T984" s="12" t="s">
        <v>42</v>
      </c>
      <c r="U984" s="6" t="str">
        <f t="shared" si="214"/>
        <v>Propriedade destinada a sanear:    é.coliforme.termotolerante</v>
      </c>
      <c r="V984" s="6" t="str">
        <f t="shared" si="215"/>
        <v>Dado para sanear:     coliforme.termotolerante          Deve ser formatado como (xsd:double)</v>
      </c>
      <c r="W984" s="28" t="s">
        <v>1764</v>
      </c>
      <c r="X984" s="22" t="str">
        <f t="shared" si="207"/>
        <v>sane.101</v>
      </c>
      <c r="Y984" s="48" t="str">
        <f t="shared" si="208"/>
        <v>É um conceito de sanear</v>
      </c>
      <c r="Z984" s="47" t="str">
        <f t="shared" si="216"/>
        <v>Microorganismos que contaminan el agua. No debe haber presencia de coliformes termotolerantes para que el agua se considere potable.</v>
      </c>
      <c r="AA984" s="50" t="str">
        <f t="shared" si="209"/>
        <v>null</v>
      </c>
      <c r="AB984" s="51" t="s">
        <v>0</v>
      </c>
      <c r="AC984" s="50" t="str">
        <f t="shared" si="210"/>
        <v>null</v>
      </c>
      <c r="AD984" s="51" t="s">
        <v>0</v>
      </c>
    </row>
    <row r="985" spans="1:30" ht="6" customHeight="1" x14ac:dyDescent="0.25">
      <c r="A985" s="4">
        <v>985</v>
      </c>
      <c r="B985" s="11" t="s">
        <v>36</v>
      </c>
      <c r="C985" s="27" t="str">
        <f t="shared" si="212"/>
        <v>p.sanear</v>
      </c>
      <c r="D985" s="7" t="str">
        <f t="shared" si="213"/>
        <v>é.cloro.residual.livre</v>
      </c>
      <c r="E985" s="10" t="s">
        <v>37</v>
      </c>
      <c r="F985" s="20" t="str">
        <f>F984</f>
        <v>d.sanear</v>
      </c>
      <c r="G985" s="33" t="s">
        <v>1755</v>
      </c>
      <c r="H985" s="5" t="s">
        <v>46</v>
      </c>
      <c r="I985" s="29" t="s">
        <v>0</v>
      </c>
      <c r="J985" s="23" t="s">
        <v>0</v>
      </c>
      <c r="K985" s="23" t="s">
        <v>0</v>
      </c>
      <c r="L985" s="23" t="s">
        <v>0</v>
      </c>
      <c r="M985" s="23" t="s">
        <v>0</v>
      </c>
      <c r="N985" s="23" t="s">
        <v>0</v>
      </c>
      <c r="O985" s="23" t="s">
        <v>0</v>
      </c>
      <c r="P985" s="23" t="s">
        <v>0</v>
      </c>
      <c r="Q985" s="23" t="s">
        <v>0</v>
      </c>
      <c r="R985" s="25" t="s">
        <v>0</v>
      </c>
      <c r="S985" s="12" t="s">
        <v>1</v>
      </c>
      <c r="T985" s="12" t="s">
        <v>42</v>
      </c>
      <c r="U985" s="6" t="str">
        <f t="shared" si="214"/>
        <v>Propriedade destinada a sanear:    é.cloro.residual.livre</v>
      </c>
      <c r="V985" s="6" t="str">
        <f t="shared" si="215"/>
        <v>Dado para sanear:     cloro.residual.livre          Deve ser formatado como (xsd:double)</v>
      </c>
      <c r="W985" s="28" t="s">
        <v>2143</v>
      </c>
      <c r="X985" s="22" t="str">
        <f t="shared" si="207"/>
        <v>sane.102</v>
      </c>
      <c r="Y985" s="48" t="str">
        <f t="shared" si="208"/>
        <v>É um conceito de sanear</v>
      </c>
      <c r="Z985" s="47" t="str">
        <f t="shared" si="216"/>
        <v>Cantidad de cloro en el agua que aún no ha reaccionado con los contaminantes. .</v>
      </c>
      <c r="AA985" s="50" t="str">
        <f t="shared" si="209"/>
        <v>null</v>
      </c>
      <c r="AB985" s="51" t="s">
        <v>0</v>
      </c>
      <c r="AC985" s="50" t="str">
        <f t="shared" si="210"/>
        <v>null</v>
      </c>
      <c r="AD985" s="51" t="s">
        <v>0</v>
      </c>
    </row>
    <row r="986" spans="1:30" ht="6" customHeight="1" x14ac:dyDescent="0.25">
      <c r="A986" s="4">
        <v>986</v>
      </c>
      <c r="B986" s="11" t="s">
        <v>36</v>
      </c>
      <c r="C986" s="30" t="str">
        <f t="shared" si="212"/>
        <v>p.sensorizar</v>
      </c>
      <c r="D986" s="7" t="str">
        <f t="shared" si="213"/>
        <v>é.beacon</v>
      </c>
      <c r="E986" s="10" t="s">
        <v>37</v>
      </c>
      <c r="F986" s="19" t="s">
        <v>1209</v>
      </c>
      <c r="G986" s="33" t="s">
        <v>1210</v>
      </c>
      <c r="H986" s="26" t="s">
        <v>38</v>
      </c>
      <c r="I986" s="29" t="s">
        <v>0</v>
      </c>
      <c r="J986" s="25" t="s">
        <v>0</v>
      </c>
      <c r="K986" s="25" t="s">
        <v>0</v>
      </c>
      <c r="L986" s="25" t="s">
        <v>0</v>
      </c>
      <c r="M986" s="25" t="s">
        <v>0</v>
      </c>
      <c r="N986" s="25" t="s">
        <v>0</v>
      </c>
      <c r="O986" s="25" t="s">
        <v>0</v>
      </c>
      <c r="P986" s="25" t="s">
        <v>0</v>
      </c>
      <c r="Q986" s="25" t="s">
        <v>0</v>
      </c>
      <c r="R986" s="25" t="s">
        <v>0</v>
      </c>
      <c r="S986" s="12" t="s">
        <v>1</v>
      </c>
      <c r="T986" s="12" t="s">
        <v>42</v>
      </c>
      <c r="U986" s="6" t="str">
        <f t="shared" si="214"/>
        <v>Propriedade destinada a sensorizar:    é.beacon</v>
      </c>
      <c r="V986" s="6" t="str">
        <f t="shared" si="215"/>
        <v>Dado para sensorizar:     beacon          Deve ser formatado como (xsd:string)</v>
      </c>
      <c r="W986" s="28" t="s">
        <v>2218</v>
      </c>
      <c r="X986" s="22" t="str">
        <f t="shared" si="207"/>
        <v>sens.100</v>
      </c>
      <c r="Y986" s="48" t="str">
        <f t="shared" si="208"/>
        <v>É um conceito de sensorizar</v>
      </c>
      <c r="Z986" s="47" t="str">
        <f t="shared" si="216"/>
        <v>Revit ID o IFC GlobalId o identificador único de objeto. Identificación de una baliza.</v>
      </c>
      <c r="AA986" s="50" t="str">
        <f t="shared" si="209"/>
        <v>null</v>
      </c>
      <c r="AB986" s="51" t="s">
        <v>0</v>
      </c>
      <c r="AC986" s="50" t="str">
        <f t="shared" si="210"/>
        <v>null</v>
      </c>
      <c r="AD986" s="51" t="s">
        <v>0</v>
      </c>
    </row>
    <row r="987" spans="1:30" ht="6" customHeight="1" x14ac:dyDescent="0.25">
      <c r="A987" s="4">
        <v>987</v>
      </c>
      <c r="B987" s="11" t="s">
        <v>36</v>
      </c>
      <c r="C987" s="27" t="str">
        <f t="shared" si="212"/>
        <v>p.sensorizar</v>
      </c>
      <c r="D987" s="7" t="str">
        <f t="shared" si="213"/>
        <v>é.sensor.térmico</v>
      </c>
      <c r="E987" s="10" t="s">
        <v>37</v>
      </c>
      <c r="F987" s="20" t="str">
        <f t="shared" ref="F987:F993" si="218">F986</f>
        <v>d.sensorizar</v>
      </c>
      <c r="G987" s="33" t="s">
        <v>1218</v>
      </c>
      <c r="H987" s="5" t="s">
        <v>38</v>
      </c>
      <c r="I987" s="29" t="s">
        <v>0</v>
      </c>
      <c r="J987" s="25" t="s">
        <v>0</v>
      </c>
      <c r="K987" s="25" t="s">
        <v>0</v>
      </c>
      <c r="L987" s="25" t="s">
        <v>0</v>
      </c>
      <c r="M987" s="25" t="s">
        <v>0</v>
      </c>
      <c r="N987" s="25" t="s">
        <v>0</v>
      </c>
      <c r="O987" s="25" t="s">
        <v>0</v>
      </c>
      <c r="P987" s="25" t="s">
        <v>0</v>
      </c>
      <c r="Q987" s="25" t="s">
        <v>0</v>
      </c>
      <c r="R987" s="25" t="s">
        <v>0</v>
      </c>
      <c r="S987" s="12" t="s">
        <v>1</v>
      </c>
      <c r="T987" s="12" t="s">
        <v>42</v>
      </c>
      <c r="U987" s="6" t="str">
        <f t="shared" si="214"/>
        <v>Propriedade destinada a sensorizar:    é.sensor.térmico</v>
      </c>
      <c r="V987" s="6" t="str">
        <f t="shared" si="215"/>
        <v>Dado para sensorizar:     sensor.térmico          Deve ser formatado como (xsd:string)</v>
      </c>
      <c r="W987" s="28" t="s">
        <v>2219</v>
      </c>
      <c r="X987" s="22" t="str">
        <f t="shared" si="207"/>
        <v>sens.101</v>
      </c>
      <c r="Y987" s="48" t="str">
        <f t="shared" si="208"/>
        <v>É um conceito de sensorizar</v>
      </c>
      <c r="Z987" s="47" t="str">
        <f t="shared" si="216"/>
        <v>Revit ID o IFC GlobalId o identificador único de objeto. Identificación de un sensor de temperatura y humedad.</v>
      </c>
      <c r="AA987" s="50" t="str">
        <f t="shared" si="209"/>
        <v>null</v>
      </c>
      <c r="AB987" s="51" t="s">
        <v>0</v>
      </c>
      <c r="AC987" s="50" t="str">
        <f t="shared" si="210"/>
        <v>null</v>
      </c>
      <c r="AD987" s="51" t="s">
        <v>0</v>
      </c>
    </row>
    <row r="988" spans="1:30" ht="6" customHeight="1" x14ac:dyDescent="0.25">
      <c r="A988" s="4">
        <v>988</v>
      </c>
      <c r="B988" s="11" t="s">
        <v>36</v>
      </c>
      <c r="C988" s="27" t="str">
        <f t="shared" si="212"/>
        <v>p.sensorizar</v>
      </c>
      <c r="D988" s="7" t="str">
        <f t="shared" si="213"/>
        <v>é.sensor.de.vibração</v>
      </c>
      <c r="E988" s="10" t="s">
        <v>37</v>
      </c>
      <c r="F988" s="20" t="str">
        <f t="shared" si="218"/>
        <v>d.sensorizar</v>
      </c>
      <c r="G988" s="33" t="s">
        <v>1213</v>
      </c>
      <c r="H988" s="5" t="s">
        <v>38</v>
      </c>
      <c r="I988" s="29" t="s">
        <v>0</v>
      </c>
      <c r="J988" s="25" t="s">
        <v>0</v>
      </c>
      <c r="K988" s="25" t="s">
        <v>0</v>
      </c>
      <c r="L988" s="25" t="s">
        <v>0</v>
      </c>
      <c r="M988" s="25" t="s">
        <v>0</v>
      </c>
      <c r="N988" s="25" t="s">
        <v>0</v>
      </c>
      <c r="O988" s="25" t="s">
        <v>0</v>
      </c>
      <c r="P988" s="25" t="s">
        <v>0</v>
      </c>
      <c r="Q988" s="25" t="s">
        <v>0</v>
      </c>
      <c r="R988" s="25" t="s">
        <v>0</v>
      </c>
      <c r="S988" s="12" t="s">
        <v>1</v>
      </c>
      <c r="T988" s="12" t="s">
        <v>42</v>
      </c>
      <c r="U988" s="6" t="str">
        <f t="shared" si="214"/>
        <v>Propriedade destinada a sensorizar:    é.sensor.de.vibração</v>
      </c>
      <c r="V988" s="6" t="str">
        <f t="shared" si="215"/>
        <v>Dado para sensorizar:     sensor.de.vibração          Deve ser formatado como (xsd:string)</v>
      </c>
      <c r="W988" s="28" t="s">
        <v>2220</v>
      </c>
      <c r="X988" s="22" t="str">
        <f t="shared" si="207"/>
        <v>sens.102</v>
      </c>
      <c r="Y988" s="48" t="str">
        <f t="shared" si="208"/>
        <v>É um conceito de sensorizar</v>
      </c>
      <c r="Z988" s="47" t="str">
        <f t="shared" si="216"/>
        <v>Revit ID o IFC GlobalId o identificador único de objeto. Identificación de un sensor de vibración.</v>
      </c>
      <c r="AA988" s="50" t="str">
        <f t="shared" si="209"/>
        <v>null</v>
      </c>
      <c r="AB988" s="51" t="s">
        <v>0</v>
      </c>
      <c r="AC988" s="50" t="str">
        <f t="shared" si="210"/>
        <v>null</v>
      </c>
      <c r="AD988" s="51" t="s">
        <v>0</v>
      </c>
    </row>
    <row r="989" spans="1:30" ht="6" customHeight="1" x14ac:dyDescent="0.25">
      <c r="A989" s="4">
        <v>989</v>
      </c>
      <c r="B989" s="11" t="s">
        <v>36</v>
      </c>
      <c r="C989" s="27" t="str">
        <f t="shared" si="212"/>
        <v>p.sensorizar</v>
      </c>
      <c r="D989" s="7" t="str">
        <f t="shared" si="213"/>
        <v>é.sensor.de.iluminação</v>
      </c>
      <c r="E989" s="10" t="s">
        <v>37</v>
      </c>
      <c r="F989" s="20" t="str">
        <f t="shared" si="218"/>
        <v>d.sensorizar</v>
      </c>
      <c r="G989" s="33" t="s">
        <v>1212</v>
      </c>
      <c r="H989" s="5" t="s">
        <v>38</v>
      </c>
      <c r="I989" s="29" t="s">
        <v>0</v>
      </c>
      <c r="J989" s="25" t="s">
        <v>0</v>
      </c>
      <c r="K989" s="25" t="s">
        <v>0</v>
      </c>
      <c r="L989" s="25" t="s">
        <v>0</v>
      </c>
      <c r="M989" s="25" t="s">
        <v>0</v>
      </c>
      <c r="N989" s="25" t="s">
        <v>0</v>
      </c>
      <c r="O989" s="25" t="s">
        <v>0</v>
      </c>
      <c r="P989" s="25" t="s">
        <v>0</v>
      </c>
      <c r="Q989" s="25" t="s">
        <v>0</v>
      </c>
      <c r="R989" s="25" t="s">
        <v>0</v>
      </c>
      <c r="S989" s="12" t="s">
        <v>1</v>
      </c>
      <c r="T989" s="12" t="s">
        <v>42</v>
      </c>
      <c r="U989" s="6" t="str">
        <f t="shared" si="214"/>
        <v>Propriedade destinada a sensorizar:    é.sensor.de.iluminação</v>
      </c>
      <c r="V989" s="6" t="str">
        <f t="shared" si="215"/>
        <v>Dado para sensorizar:     sensor.de.iluminação          Deve ser formatado como (xsd:string)</v>
      </c>
      <c r="W989" s="28" t="s">
        <v>2221</v>
      </c>
      <c r="X989" s="22" t="str">
        <f t="shared" si="207"/>
        <v>sens.103</v>
      </c>
      <c r="Y989" s="48" t="str">
        <f t="shared" si="208"/>
        <v>É um conceito de sensorizar</v>
      </c>
      <c r="Z989" s="47" t="str">
        <f t="shared" si="216"/>
        <v>Revit ID o IFC GlobalId o identificador único de objeto. Identificación de un sensor de iluminación.</v>
      </c>
      <c r="AA989" s="50" t="str">
        <f t="shared" si="209"/>
        <v>null</v>
      </c>
      <c r="AB989" s="51" t="s">
        <v>0</v>
      </c>
      <c r="AC989" s="50" t="str">
        <f t="shared" si="210"/>
        <v>null</v>
      </c>
      <c r="AD989" s="51" t="s">
        <v>0</v>
      </c>
    </row>
    <row r="990" spans="1:30" ht="6" customHeight="1" x14ac:dyDescent="0.25">
      <c r="A990" s="4">
        <v>990</v>
      </c>
      <c r="B990" s="11" t="s">
        <v>36</v>
      </c>
      <c r="C990" s="27" t="str">
        <f t="shared" si="212"/>
        <v>p.sensorizar</v>
      </c>
      <c r="D990" s="7" t="str">
        <f t="shared" si="213"/>
        <v>é.sensor.de.movimento</v>
      </c>
      <c r="E990" s="10" t="s">
        <v>37</v>
      </c>
      <c r="F990" s="20" t="str">
        <f t="shared" si="218"/>
        <v>d.sensorizar</v>
      </c>
      <c r="G990" s="33" t="s">
        <v>1211</v>
      </c>
      <c r="H990" s="5" t="s">
        <v>38</v>
      </c>
      <c r="I990" s="29" t="s">
        <v>0</v>
      </c>
      <c r="J990" s="25" t="s">
        <v>0</v>
      </c>
      <c r="K990" s="25" t="s">
        <v>0</v>
      </c>
      <c r="L990" s="25" t="s">
        <v>0</v>
      </c>
      <c r="M990" s="25" t="s">
        <v>0</v>
      </c>
      <c r="N990" s="25" t="s">
        <v>0</v>
      </c>
      <c r="O990" s="25" t="s">
        <v>0</v>
      </c>
      <c r="P990" s="25" t="s">
        <v>0</v>
      </c>
      <c r="Q990" s="25" t="s">
        <v>0</v>
      </c>
      <c r="R990" s="25" t="s">
        <v>1216</v>
      </c>
      <c r="S990" s="12" t="s">
        <v>1</v>
      </c>
      <c r="T990" s="12" t="s">
        <v>42</v>
      </c>
      <c r="U990" s="6" t="str">
        <f t="shared" si="214"/>
        <v>Propriedade destinada a sensorizar:    é.sensor.de.movimento</v>
      </c>
      <c r="V990" s="6" t="str">
        <f t="shared" si="215"/>
        <v>Dado para sensorizar:     sensor.de.movimento          Deve ser formatado como (xsd:string)</v>
      </c>
      <c r="W990" s="28" t="s">
        <v>2222</v>
      </c>
      <c r="X990" s="22" t="str">
        <f t="shared" si="207"/>
        <v>sens.104</v>
      </c>
      <c r="Y990" s="48" t="str">
        <f t="shared" si="208"/>
        <v>É um conceito de sensorizar</v>
      </c>
      <c r="Z990" s="47" t="str">
        <f t="shared" si="216"/>
        <v>Revit ID o IFC GlobalId o identificador único de objeto. Identificación de un sensor de movimiento.</v>
      </c>
      <c r="AA990" s="50" t="str">
        <f t="shared" si="209"/>
        <v>null</v>
      </c>
      <c r="AB990" s="51" t="s">
        <v>0</v>
      </c>
      <c r="AC990" s="50" t="str">
        <f t="shared" si="210"/>
        <v>null</v>
      </c>
      <c r="AD990" s="51" t="s">
        <v>0</v>
      </c>
    </row>
    <row r="991" spans="1:30" ht="6" customHeight="1" x14ac:dyDescent="0.25">
      <c r="A991" s="4">
        <v>991</v>
      </c>
      <c r="B991" s="11" t="s">
        <v>36</v>
      </c>
      <c r="C991" s="27" t="str">
        <f t="shared" si="212"/>
        <v>p.sensorizar</v>
      </c>
      <c r="D991" s="7" t="str">
        <f t="shared" si="213"/>
        <v>é.sensor.de.presença</v>
      </c>
      <c r="E991" s="10" t="s">
        <v>37</v>
      </c>
      <c r="F991" s="20" t="str">
        <f t="shared" si="218"/>
        <v>d.sensorizar</v>
      </c>
      <c r="G991" s="33" t="s">
        <v>1215</v>
      </c>
      <c r="H991" s="5" t="s">
        <v>38</v>
      </c>
      <c r="I991" s="29" t="s">
        <v>0</v>
      </c>
      <c r="J991" s="25" t="s">
        <v>0</v>
      </c>
      <c r="K991" s="25" t="s">
        <v>0</v>
      </c>
      <c r="L991" s="25" t="s">
        <v>0</v>
      </c>
      <c r="M991" s="25" t="s">
        <v>0</v>
      </c>
      <c r="N991" s="25" t="s">
        <v>0</v>
      </c>
      <c r="O991" s="25" t="s">
        <v>0</v>
      </c>
      <c r="P991" s="25" t="s">
        <v>0</v>
      </c>
      <c r="Q991" s="25" t="s">
        <v>0</v>
      </c>
      <c r="R991" s="25" t="s">
        <v>0</v>
      </c>
      <c r="S991" s="12" t="s">
        <v>1</v>
      </c>
      <c r="T991" s="12" t="s">
        <v>42</v>
      </c>
      <c r="U991" s="6" t="str">
        <f t="shared" si="214"/>
        <v>Propriedade destinada a sensorizar:    é.sensor.de.presença</v>
      </c>
      <c r="V991" s="6" t="str">
        <f t="shared" si="215"/>
        <v>Dado para sensorizar:     sensor.de.presença          Deve ser formatado como (xsd:string)</v>
      </c>
      <c r="W991" s="28" t="s">
        <v>2223</v>
      </c>
      <c r="X991" s="22" t="str">
        <f t="shared" si="207"/>
        <v>sens.105</v>
      </c>
      <c r="Y991" s="48" t="str">
        <f t="shared" si="208"/>
        <v>É um conceito de sensorizar</v>
      </c>
      <c r="Z991" s="47" t="str">
        <f t="shared" si="216"/>
        <v>Revit ID o IFC GlobalId o identificador único de objeto. Identificación de un sensor de presencia.</v>
      </c>
      <c r="AA991" s="50" t="str">
        <f t="shared" si="209"/>
        <v>null</v>
      </c>
      <c r="AB991" s="51" t="s">
        <v>0</v>
      </c>
      <c r="AC991" s="50" t="str">
        <f t="shared" si="210"/>
        <v>null</v>
      </c>
      <c r="AD991" s="51" t="s">
        <v>0</v>
      </c>
    </row>
    <row r="992" spans="1:30" ht="6" customHeight="1" x14ac:dyDescent="0.25">
      <c r="A992" s="4">
        <v>992</v>
      </c>
      <c r="B992" s="11" t="s">
        <v>36</v>
      </c>
      <c r="C992" s="27" t="str">
        <f t="shared" si="212"/>
        <v>p.sensorizar</v>
      </c>
      <c r="D992" s="7" t="str">
        <f t="shared" si="213"/>
        <v>é.sensor.de.acesso</v>
      </c>
      <c r="E992" s="10" t="s">
        <v>37</v>
      </c>
      <c r="F992" s="20" t="str">
        <f t="shared" si="218"/>
        <v>d.sensorizar</v>
      </c>
      <c r="G992" s="33" t="s">
        <v>1214</v>
      </c>
      <c r="H992" s="5" t="s">
        <v>38</v>
      </c>
      <c r="I992" s="29" t="s">
        <v>0</v>
      </c>
      <c r="J992" s="25" t="s">
        <v>0</v>
      </c>
      <c r="K992" s="25" t="s">
        <v>0</v>
      </c>
      <c r="L992" s="25" t="s">
        <v>0</v>
      </c>
      <c r="M992" s="25" t="s">
        <v>0</v>
      </c>
      <c r="N992" s="25" t="s">
        <v>0</v>
      </c>
      <c r="O992" s="25" t="s">
        <v>0</v>
      </c>
      <c r="P992" s="25" t="s">
        <v>0</v>
      </c>
      <c r="Q992" s="25" t="s">
        <v>0</v>
      </c>
      <c r="R992" s="25" t="s">
        <v>0</v>
      </c>
      <c r="S992" s="12" t="s">
        <v>1</v>
      </c>
      <c r="T992" s="12" t="s">
        <v>42</v>
      </c>
      <c r="U992" s="6" t="str">
        <f t="shared" si="214"/>
        <v>Propriedade destinada a sensorizar:    é.sensor.de.acesso</v>
      </c>
      <c r="V992" s="6" t="str">
        <f t="shared" si="215"/>
        <v>Dado para sensorizar:     sensor.de.acesso          Deve ser formatado como (xsd:string)</v>
      </c>
      <c r="W992" s="28" t="s">
        <v>2224</v>
      </c>
      <c r="X992" s="22" t="str">
        <f t="shared" si="207"/>
        <v>sens.106</v>
      </c>
      <c r="Y992" s="48" t="str">
        <f t="shared" si="208"/>
        <v>É um conceito de sensorizar</v>
      </c>
      <c r="Z992" s="47" t="str">
        <f t="shared" si="216"/>
        <v>Revit ID o IFC GlobalId o identificador único de objeto. Identificación de un sensor de acceso.</v>
      </c>
      <c r="AA992" s="50" t="str">
        <f t="shared" si="209"/>
        <v>null</v>
      </c>
      <c r="AB992" s="51" t="s">
        <v>0</v>
      </c>
      <c r="AC992" s="50" t="str">
        <f t="shared" si="210"/>
        <v>null</v>
      </c>
      <c r="AD992" s="51" t="s">
        <v>0</v>
      </c>
    </row>
    <row r="993" spans="1:30" s="31" customFormat="1" ht="6" customHeight="1" x14ac:dyDescent="0.25">
      <c r="A993" s="4">
        <v>993</v>
      </c>
      <c r="B993" s="11" t="s">
        <v>36</v>
      </c>
      <c r="C993" s="27" t="str">
        <f t="shared" si="212"/>
        <v>p.sensorizar</v>
      </c>
      <c r="D993" s="7" t="str">
        <f t="shared" si="213"/>
        <v>é.sensor.de.fumaça</v>
      </c>
      <c r="E993" s="10" t="s">
        <v>37</v>
      </c>
      <c r="F993" s="20" t="str">
        <f t="shared" si="218"/>
        <v>d.sensorizar</v>
      </c>
      <c r="G993" s="33" t="s">
        <v>1217</v>
      </c>
      <c r="H993" s="5" t="s">
        <v>38</v>
      </c>
      <c r="I993" s="29" t="s">
        <v>0</v>
      </c>
      <c r="J993" s="25" t="s">
        <v>0</v>
      </c>
      <c r="K993" s="25" t="s">
        <v>0</v>
      </c>
      <c r="L993" s="25" t="s">
        <v>0</v>
      </c>
      <c r="M993" s="25" t="s">
        <v>0</v>
      </c>
      <c r="N993" s="25" t="s">
        <v>0</v>
      </c>
      <c r="O993" s="25" t="s">
        <v>0</v>
      </c>
      <c r="P993" s="25" t="s">
        <v>0</v>
      </c>
      <c r="Q993" s="25" t="s">
        <v>0</v>
      </c>
      <c r="R993" s="25" t="s">
        <v>0</v>
      </c>
      <c r="S993" s="12" t="s">
        <v>1</v>
      </c>
      <c r="T993" s="12" t="s">
        <v>42</v>
      </c>
      <c r="U993" s="6" t="str">
        <f t="shared" si="214"/>
        <v>Propriedade destinada a sensorizar:    é.sensor.de.fumaça</v>
      </c>
      <c r="V993" s="6" t="str">
        <f t="shared" si="215"/>
        <v>Dado para sensorizar:     sensor.de.fumaça          Deve ser formatado como (xsd:string)</v>
      </c>
      <c r="W993" s="28" t="s">
        <v>2225</v>
      </c>
      <c r="X993" s="22" t="str">
        <f t="shared" si="207"/>
        <v>sens.107</v>
      </c>
      <c r="Y993" s="48" t="str">
        <f t="shared" si="208"/>
        <v>É um conceito de sensorizar</v>
      </c>
      <c r="Z993" s="47" t="str">
        <f t="shared" si="216"/>
        <v>Revit ID o IFC GlobalId o identificador único de objeto. Identificación de un sensor de humo para sistemas de extinción de incendios.</v>
      </c>
      <c r="AA993" s="50" t="str">
        <f t="shared" si="209"/>
        <v>null</v>
      </c>
      <c r="AB993" s="51" t="s">
        <v>0</v>
      </c>
      <c r="AC993" s="50" t="str">
        <f t="shared" si="210"/>
        <v>null</v>
      </c>
      <c r="AD993" s="51" t="s">
        <v>0</v>
      </c>
    </row>
    <row r="994" spans="1:30" s="31" customFormat="1" ht="6" customHeight="1" x14ac:dyDescent="0.25">
      <c r="A994" s="4">
        <v>994</v>
      </c>
      <c r="B994" s="11" t="s">
        <v>36</v>
      </c>
      <c r="C994" s="30" t="str">
        <f t="shared" si="212"/>
        <v>p.separar</v>
      </c>
      <c r="D994" s="7" t="str">
        <f t="shared" si="213"/>
        <v>é.parede</v>
      </c>
      <c r="E994" s="10" t="s">
        <v>37</v>
      </c>
      <c r="F994" s="19" t="s">
        <v>697</v>
      </c>
      <c r="G994" s="33" t="s">
        <v>640</v>
      </c>
      <c r="H994" s="26" t="s">
        <v>38</v>
      </c>
      <c r="I994" s="29" t="s">
        <v>0</v>
      </c>
      <c r="J994" s="25" t="s">
        <v>0</v>
      </c>
      <c r="K994" s="25" t="s">
        <v>0</v>
      </c>
      <c r="L994" s="25" t="s">
        <v>0</v>
      </c>
      <c r="M994" s="25" t="s">
        <v>0</v>
      </c>
      <c r="N994" s="25" t="s">
        <v>0</v>
      </c>
      <c r="O994" s="25" t="s">
        <v>0</v>
      </c>
      <c r="P994" s="25" t="s">
        <v>0</v>
      </c>
      <c r="Q994" s="25" t="s">
        <v>0</v>
      </c>
      <c r="R994" s="25" t="s">
        <v>0</v>
      </c>
      <c r="S994" s="12" t="s">
        <v>1</v>
      </c>
      <c r="T994" s="12" t="s">
        <v>42</v>
      </c>
      <c r="U994" s="6" t="str">
        <f t="shared" si="214"/>
        <v>Propriedade destinada a separar:    é.parede</v>
      </c>
      <c r="V994" s="6" t="str">
        <f t="shared" si="215"/>
        <v>Dado para separar:     parede          Deve ser formatado como (xsd:string)</v>
      </c>
      <c r="W994" s="28" t="s">
        <v>2226</v>
      </c>
      <c r="X994" s="22" t="str">
        <f t="shared" si="207"/>
        <v>sepa.100</v>
      </c>
      <c r="Y994" s="48" t="str">
        <f t="shared" si="208"/>
        <v>É um conceito de separar</v>
      </c>
      <c r="Z994" s="47" t="str">
        <f t="shared" si="216"/>
        <v>Revit ID o IFC GlobalId o identificador único de objeto. Identificación de un muro.</v>
      </c>
      <c r="AA994" s="50" t="str">
        <f t="shared" si="209"/>
        <v>null</v>
      </c>
      <c r="AB994" s="51" t="s">
        <v>0</v>
      </c>
      <c r="AC994" s="50" t="str">
        <f t="shared" si="210"/>
        <v>null</v>
      </c>
      <c r="AD994" s="51" t="s">
        <v>0</v>
      </c>
    </row>
    <row r="995" spans="1:30" s="31" customFormat="1" ht="6" customHeight="1" x14ac:dyDescent="0.25">
      <c r="A995" s="4">
        <v>995</v>
      </c>
      <c r="B995" s="11" t="s">
        <v>36</v>
      </c>
      <c r="C995" s="27" t="str">
        <f t="shared" si="212"/>
        <v>p.separar</v>
      </c>
      <c r="D995" s="7" t="str">
        <f t="shared" si="213"/>
        <v>é.tijolo.comum</v>
      </c>
      <c r="E995" s="10" t="s">
        <v>37</v>
      </c>
      <c r="F995" s="20" t="str">
        <f t="shared" ref="F995:F1007" si="219">F994</f>
        <v>d.separar</v>
      </c>
      <c r="G995" s="33" t="s">
        <v>641</v>
      </c>
      <c r="H995" s="5" t="s">
        <v>38</v>
      </c>
      <c r="I995" s="29" t="s">
        <v>0</v>
      </c>
      <c r="J995" s="25" t="s">
        <v>0</v>
      </c>
      <c r="K995" s="25" t="s">
        <v>0</v>
      </c>
      <c r="L995" s="25" t="s">
        <v>0</v>
      </c>
      <c r="M995" s="25" t="s">
        <v>0</v>
      </c>
      <c r="N995" s="25" t="s">
        <v>0</v>
      </c>
      <c r="O995" s="25" t="s">
        <v>0</v>
      </c>
      <c r="P995" s="25" t="s">
        <v>0</v>
      </c>
      <c r="Q995" s="25" t="s">
        <v>0</v>
      </c>
      <c r="R995" s="25" t="s">
        <v>0</v>
      </c>
      <c r="S995" s="12" t="s">
        <v>1</v>
      </c>
      <c r="T995" s="12" t="s">
        <v>42</v>
      </c>
      <c r="U995" s="6" t="str">
        <f t="shared" si="214"/>
        <v>Propriedade destinada a separar:    é.tijolo.comum</v>
      </c>
      <c r="V995" s="6" t="str">
        <f t="shared" si="215"/>
        <v>Dado para separar:     tijolo.comum          Deve ser formatado como (xsd:string)</v>
      </c>
      <c r="W995" s="28" t="s">
        <v>131</v>
      </c>
      <c r="X995" s="22" t="str">
        <f t="shared" si="207"/>
        <v>sepa.101</v>
      </c>
      <c r="Y995" s="48" t="str">
        <f t="shared" si="208"/>
        <v>É um conceito de separar</v>
      </c>
      <c r="Z995" s="47" t="str">
        <f t="shared" si="216"/>
        <v>Muro de ladrillo.común.</v>
      </c>
      <c r="AA995" s="50" t="str">
        <f t="shared" si="209"/>
        <v>null</v>
      </c>
      <c r="AB995" s="51" t="s">
        <v>0</v>
      </c>
      <c r="AC995" s="50" t="str">
        <f t="shared" si="210"/>
        <v>null</v>
      </c>
      <c r="AD995" s="51" t="s">
        <v>0</v>
      </c>
    </row>
    <row r="996" spans="1:30" s="31" customFormat="1" ht="6" customHeight="1" x14ac:dyDescent="0.25">
      <c r="A996" s="4">
        <v>996</v>
      </c>
      <c r="B996" s="11" t="s">
        <v>36</v>
      </c>
      <c r="C996" s="27" t="str">
        <f t="shared" si="212"/>
        <v>p.separar</v>
      </c>
      <c r="D996" s="7" t="str">
        <f t="shared" si="213"/>
        <v>é.tijolo.furado</v>
      </c>
      <c r="E996" s="10" t="s">
        <v>37</v>
      </c>
      <c r="F996" s="20" t="str">
        <f t="shared" si="219"/>
        <v>d.separar</v>
      </c>
      <c r="G996" s="33" t="s">
        <v>642</v>
      </c>
      <c r="H996" s="5" t="s">
        <v>38</v>
      </c>
      <c r="I996" s="29" t="s">
        <v>0</v>
      </c>
      <c r="J996" s="25" t="s">
        <v>0</v>
      </c>
      <c r="K996" s="25" t="s">
        <v>0</v>
      </c>
      <c r="L996" s="25" t="s">
        <v>0</v>
      </c>
      <c r="M996" s="25" t="s">
        <v>0</v>
      </c>
      <c r="N996" s="25" t="s">
        <v>0</v>
      </c>
      <c r="O996" s="25" t="s">
        <v>0</v>
      </c>
      <c r="P996" s="25" t="s">
        <v>0</v>
      </c>
      <c r="Q996" s="25" t="s">
        <v>0</v>
      </c>
      <c r="R996" s="25" t="s">
        <v>0</v>
      </c>
      <c r="S996" s="12" t="s">
        <v>1</v>
      </c>
      <c r="T996" s="12" t="s">
        <v>42</v>
      </c>
      <c r="U996" s="6" t="str">
        <f t="shared" si="214"/>
        <v>Propriedade destinada a separar:    é.tijolo.furado</v>
      </c>
      <c r="V996" s="6" t="str">
        <f t="shared" si="215"/>
        <v>Dado para separar:     tijolo.furado          Deve ser formatado como (xsd:string)</v>
      </c>
      <c r="W996" s="28" t="s">
        <v>132</v>
      </c>
      <c r="X996" s="22" t="str">
        <f t="shared" si="207"/>
        <v>sepa.102</v>
      </c>
      <c r="Y996" s="48" t="str">
        <f t="shared" si="208"/>
        <v>É um conceito de separar</v>
      </c>
      <c r="Z996" s="47" t="str">
        <f t="shared" si="216"/>
        <v>Muro de ladrillo.perforado.</v>
      </c>
      <c r="AA996" s="50" t="str">
        <f t="shared" si="209"/>
        <v>null</v>
      </c>
      <c r="AB996" s="51" t="s">
        <v>0</v>
      </c>
      <c r="AC996" s="50" t="str">
        <f t="shared" si="210"/>
        <v>null</v>
      </c>
      <c r="AD996" s="51" t="s">
        <v>0</v>
      </c>
    </row>
    <row r="997" spans="1:30" s="31" customFormat="1" ht="6" customHeight="1" x14ac:dyDescent="0.25">
      <c r="A997" s="4">
        <v>997</v>
      </c>
      <c r="B997" s="11" t="s">
        <v>36</v>
      </c>
      <c r="C997" s="27" t="str">
        <f t="shared" si="212"/>
        <v>p.separar</v>
      </c>
      <c r="D997" s="7" t="str">
        <f t="shared" si="213"/>
        <v>é.tijolo.de.vidro</v>
      </c>
      <c r="E997" s="10" t="s">
        <v>37</v>
      </c>
      <c r="F997" s="20" t="str">
        <f t="shared" si="219"/>
        <v>d.separar</v>
      </c>
      <c r="G997" s="33" t="s">
        <v>643</v>
      </c>
      <c r="H997" s="5" t="s">
        <v>38</v>
      </c>
      <c r="I997" s="29" t="s">
        <v>0</v>
      </c>
      <c r="J997" s="25" t="s">
        <v>0</v>
      </c>
      <c r="K997" s="25" t="s">
        <v>0</v>
      </c>
      <c r="L997" s="25" t="s">
        <v>0</v>
      </c>
      <c r="M997" s="25" t="s">
        <v>0</v>
      </c>
      <c r="N997" s="25" t="s">
        <v>0</v>
      </c>
      <c r="O997" s="25" t="s">
        <v>0</v>
      </c>
      <c r="P997" s="25" t="s">
        <v>0</v>
      </c>
      <c r="Q997" s="25" t="s">
        <v>0</v>
      </c>
      <c r="R997" s="25" t="s">
        <v>0</v>
      </c>
      <c r="S997" s="12" t="s">
        <v>1</v>
      </c>
      <c r="T997" s="12" t="s">
        <v>42</v>
      </c>
      <c r="U997" s="6" t="str">
        <f t="shared" si="214"/>
        <v>Propriedade destinada a separar:    é.tijolo.de.vidro</v>
      </c>
      <c r="V997" s="6" t="str">
        <f t="shared" si="215"/>
        <v>Dado para separar:     tijolo.de.vidro          Deve ser formatado como (xsd:string)</v>
      </c>
      <c r="W997" s="28" t="s">
        <v>133</v>
      </c>
      <c r="X997" s="22" t="str">
        <f t="shared" si="207"/>
        <v>sepa.103</v>
      </c>
      <c r="Y997" s="48" t="str">
        <f t="shared" si="208"/>
        <v>É um conceito de separar</v>
      </c>
      <c r="Z997" s="47" t="str">
        <f t="shared" si="216"/>
        <v>Pared de ladrillo de vidrio.</v>
      </c>
      <c r="AA997" s="50" t="str">
        <f t="shared" si="209"/>
        <v>null</v>
      </c>
      <c r="AB997" s="51" t="s">
        <v>0</v>
      </c>
      <c r="AC997" s="50" t="str">
        <f t="shared" si="210"/>
        <v>null</v>
      </c>
      <c r="AD997" s="51" t="s">
        <v>0</v>
      </c>
    </row>
    <row r="998" spans="1:30" s="31" customFormat="1" ht="6" customHeight="1" x14ac:dyDescent="0.25">
      <c r="A998" s="4">
        <v>998</v>
      </c>
      <c r="B998" s="11" t="s">
        <v>36</v>
      </c>
      <c r="C998" s="27" t="str">
        <f t="shared" si="212"/>
        <v>p.separar</v>
      </c>
      <c r="D998" s="7" t="str">
        <f t="shared" si="213"/>
        <v>é.bloco.concreto</v>
      </c>
      <c r="E998" s="10" t="s">
        <v>37</v>
      </c>
      <c r="F998" s="20" t="str">
        <f t="shared" si="219"/>
        <v>d.separar</v>
      </c>
      <c r="G998" s="33" t="s">
        <v>644</v>
      </c>
      <c r="H998" s="5" t="s">
        <v>38</v>
      </c>
      <c r="I998" s="29" t="s">
        <v>0</v>
      </c>
      <c r="J998" s="25" t="s">
        <v>0</v>
      </c>
      <c r="K998" s="25" t="s">
        <v>0</v>
      </c>
      <c r="L998" s="25" t="s">
        <v>0</v>
      </c>
      <c r="M998" s="25" t="s">
        <v>0</v>
      </c>
      <c r="N998" s="25" t="s">
        <v>0</v>
      </c>
      <c r="O998" s="25" t="s">
        <v>0</v>
      </c>
      <c r="P998" s="25" t="s">
        <v>0</v>
      </c>
      <c r="Q998" s="25" t="s">
        <v>0</v>
      </c>
      <c r="R998" s="25" t="s">
        <v>0</v>
      </c>
      <c r="S998" s="12" t="s">
        <v>1</v>
      </c>
      <c r="T998" s="12" t="s">
        <v>42</v>
      </c>
      <c r="U998" s="6" t="str">
        <f t="shared" si="214"/>
        <v>Propriedade destinada a separar:    é.bloco.concreto</v>
      </c>
      <c r="V998" s="6" t="str">
        <f t="shared" si="215"/>
        <v>Dado para separar:     bloco.concreto          Deve ser formatado como (xsd:string)</v>
      </c>
      <c r="W998" s="28" t="s">
        <v>134</v>
      </c>
      <c r="X998" s="22" t="str">
        <f t="shared" si="207"/>
        <v>sepa.104</v>
      </c>
      <c r="Y998" s="48" t="str">
        <f t="shared" si="208"/>
        <v>É um conceito de separar</v>
      </c>
      <c r="Z998" s="47" t="str">
        <f t="shared" si="216"/>
        <v>Muro de bloques de hormigón.</v>
      </c>
      <c r="AA998" s="50" t="str">
        <f t="shared" si="209"/>
        <v>null</v>
      </c>
      <c r="AB998" s="51" t="s">
        <v>0</v>
      </c>
      <c r="AC998" s="50" t="str">
        <f t="shared" si="210"/>
        <v>null</v>
      </c>
      <c r="AD998" s="51" t="s">
        <v>0</v>
      </c>
    </row>
    <row r="999" spans="1:30" s="31" customFormat="1" ht="6" customHeight="1" x14ac:dyDescent="0.25">
      <c r="A999" s="4">
        <v>999</v>
      </c>
      <c r="B999" s="11" t="s">
        <v>36</v>
      </c>
      <c r="C999" s="27" t="str">
        <f t="shared" si="212"/>
        <v>p.separar</v>
      </c>
      <c r="D999" s="7" t="str">
        <f t="shared" si="213"/>
        <v>é.bloco.sílico.calcário</v>
      </c>
      <c r="E999" s="10" t="s">
        <v>37</v>
      </c>
      <c r="F999" s="20" t="str">
        <f t="shared" si="219"/>
        <v>d.separar</v>
      </c>
      <c r="G999" s="33" t="s">
        <v>645</v>
      </c>
      <c r="H999" s="5" t="s">
        <v>38</v>
      </c>
      <c r="I999" s="29" t="s">
        <v>0</v>
      </c>
      <c r="J999" s="25" t="s">
        <v>0</v>
      </c>
      <c r="K999" s="25" t="s">
        <v>0</v>
      </c>
      <c r="L999" s="25" t="s">
        <v>0</v>
      </c>
      <c r="M999" s="25" t="s">
        <v>0</v>
      </c>
      <c r="N999" s="25" t="s">
        <v>0</v>
      </c>
      <c r="O999" s="25" t="s">
        <v>0</v>
      </c>
      <c r="P999" s="25" t="s">
        <v>0</v>
      </c>
      <c r="Q999" s="25" t="s">
        <v>0</v>
      </c>
      <c r="R999" s="25" t="s">
        <v>0</v>
      </c>
      <c r="S999" s="12" t="s">
        <v>1</v>
      </c>
      <c r="T999" s="12" t="s">
        <v>42</v>
      </c>
      <c r="U999" s="6" t="str">
        <f t="shared" si="214"/>
        <v>Propriedade destinada a separar:    é.bloco.sílico.calcário</v>
      </c>
      <c r="V999" s="6" t="str">
        <f t="shared" si="215"/>
        <v>Dado para separar:     bloco.sílico.calcário          Deve ser formatado como (xsd:string)</v>
      </c>
      <c r="W999" s="28" t="s">
        <v>135</v>
      </c>
      <c r="X999" s="22" t="str">
        <f t="shared" si="207"/>
        <v>sepa.105</v>
      </c>
      <c r="Y999" s="48" t="str">
        <f t="shared" si="208"/>
        <v>É um conceito de separar</v>
      </c>
      <c r="Z999" s="47" t="str">
        <f t="shared" si="216"/>
        <v>Muro de bloque.silico.piedra caliza.</v>
      </c>
      <c r="AA999" s="50" t="str">
        <f t="shared" si="209"/>
        <v>null</v>
      </c>
      <c r="AB999" s="51" t="s">
        <v>0</v>
      </c>
      <c r="AC999" s="50" t="str">
        <f t="shared" si="210"/>
        <v>null</v>
      </c>
      <c r="AD999" s="51" t="s">
        <v>0</v>
      </c>
    </row>
    <row r="1000" spans="1:30" s="31" customFormat="1" ht="6" customHeight="1" x14ac:dyDescent="0.25">
      <c r="A1000" s="4">
        <v>1000</v>
      </c>
      <c r="B1000" s="11" t="s">
        <v>36</v>
      </c>
      <c r="C1000" s="27" t="str">
        <f t="shared" si="212"/>
        <v>p.separar</v>
      </c>
      <c r="D1000" s="7" t="str">
        <f t="shared" si="213"/>
        <v>é.divisória.drywall</v>
      </c>
      <c r="E1000" s="10" t="s">
        <v>37</v>
      </c>
      <c r="F1000" s="20" t="str">
        <f t="shared" si="219"/>
        <v>d.separar</v>
      </c>
      <c r="G1000" s="33" t="s">
        <v>646</v>
      </c>
      <c r="H1000" s="5" t="s">
        <v>38</v>
      </c>
      <c r="I1000" s="29" t="s">
        <v>0</v>
      </c>
      <c r="J1000" s="25" t="s">
        <v>0</v>
      </c>
      <c r="K1000" s="25" t="s">
        <v>0</v>
      </c>
      <c r="L1000" s="25" t="s">
        <v>0</v>
      </c>
      <c r="M1000" s="25" t="s">
        <v>0</v>
      </c>
      <c r="N1000" s="25" t="s">
        <v>0</v>
      </c>
      <c r="O1000" s="25" t="s">
        <v>0</v>
      </c>
      <c r="P1000" s="25" t="s">
        <v>0</v>
      </c>
      <c r="Q1000" s="25" t="s">
        <v>0</v>
      </c>
      <c r="R1000" s="25" t="s">
        <v>0</v>
      </c>
      <c r="S1000" s="12" t="s">
        <v>1</v>
      </c>
      <c r="T1000" s="12" t="s">
        <v>42</v>
      </c>
      <c r="U1000" s="6" t="str">
        <f t="shared" si="214"/>
        <v>Propriedade destinada a separar:    é.divisória.drywall</v>
      </c>
      <c r="V1000" s="6" t="str">
        <f t="shared" si="215"/>
        <v>Dado para separar:     divisória.drywall          Deve ser formatado como (xsd:string)</v>
      </c>
      <c r="W1000" s="28" t="s">
        <v>136</v>
      </c>
      <c r="X1000" s="22" t="str">
        <f t="shared" si="207"/>
        <v>sepa.106</v>
      </c>
      <c r="Y1000" s="48" t="str">
        <f t="shared" si="208"/>
        <v>É um conceito de separar</v>
      </c>
      <c r="Z1000" s="47" t="str">
        <f t="shared" si="216"/>
        <v>Pared divisoria.paneles de yeso.</v>
      </c>
      <c r="AA1000" s="50" t="str">
        <f t="shared" si="209"/>
        <v>null</v>
      </c>
      <c r="AB1000" s="51" t="s">
        <v>0</v>
      </c>
      <c r="AC1000" s="50" t="str">
        <f t="shared" si="210"/>
        <v>null</v>
      </c>
      <c r="AD1000" s="51" t="s">
        <v>0</v>
      </c>
    </row>
    <row r="1001" spans="1:30" ht="6" customHeight="1" x14ac:dyDescent="0.25">
      <c r="A1001" s="4">
        <v>1001</v>
      </c>
      <c r="B1001" s="11" t="s">
        <v>36</v>
      </c>
      <c r="C1001" s="27" t="str">
        <f t="shared" si="212"/>
        <v>p.separar</v>
      </c>
      <c r="D1001" s="7" t="str">
        <f t="shared" si="213"/>
        <v>é.divisória.naval</v>
      </c>
      <c r="E1001" s="10" t="s">
        <v>37</v>
      </c>
      <c r="F1001" s="20" t="str">
        <f t="shared" si="219"/>
        <v>d.separar</v>
      </c>
      <c r="G1001" s="33" t="s">
        <v>647</v>
      </c>
      <c r="H1001" s="5" t="s">
        <v>38</v>
      </c>
      <c r="I1001" s="29" t="s">
        <v>0</v>
      </c>
      <c r="J1001" s="25" t="s">
        <v>0</v>
      </c>
      <c r="K1001" s="25" t="s">
        <v>0</v>
      </c>
      <c r="L1001" s="25" t="s">
        <v>0</v>
      </c>
      <c r="M1001" s="25" t="s">
        <v>0</v>
      </c>
      <c r="N1001" s="25" t="s">
        <v>0</v>
      </c>
      <c r="O1001" s="25" t="s">
        <v>0</v>
      </c>
      <c r="P1001" s="25" t="s">
        <v>0</v>
      </c>
      <c r="Q1001" s="25" t="s">
        <v>0</v>
      </c>
      <c r="R1001" s="25" t="s">
        <v>0</v>
      </c>
      <c r="S1001" s="12" t="s">
        <v>1</v>
      </c>
      <c r="T1001" s="12" t="s">
        <v>42</v>
      </c>
      <c r="U1001" s="6" t="str">
        <f t="shared" si="214"/>
        <v>Propriedade destinada a separar:    é.divisória.naval</v>
      </c>
      <c r="V1001" s="6" t="str">
        <f t="shared" si="215"/>
        <v>Dado para separar:     divisória.naval          Deve ser formatado como (xsd:string)</v>
      </c>
      <c r="W1001" s="28" t="s">
        <v>137</v>
      </c>
      <c r="X1001" s="22" t="str">
        <f t="shared" si="207"/>
        <v>sepa.107</v>
      </c>
      <c r="Y1001" s="48" t="str">
        <f t="shared" si="208"/>
        <v>É um conceito de separar</v>
      </c>
      <c r="Z1001" s="47" t="str">
        <f t="shared" si="216"/>
        <v>Muro tabique.naval.</v>
      </c>
      <c r="AA1001" s="50" t="str">
        <f t="shared" si="209"/>
        <v>null</v>
      </c>
      <c r="AB1001" s="51" t="s">
        <v>0</v>
      </c>
      <c r="AC1001" s="50" t="str">
        <f t="shared" si="210"/>
        <v>null</v>
      </c>
      <c r="AD1001" s="51" t="s">
        <v>0</v>
      </c>
    </row>
    <row r="1002" spans="1:30" ht="6" customHeight="1" x14ac:dyDescent="0.25">
      <c r="A1002" s="4">
        <v>1002</v>
      </c>
      <c r="B1002" s="11" t="s">
        <v>36</v>
      </c>
      <c r="C1002" s="27" t="str">
        <f t="shared" si="212"/>
        <v>p.separar</v>
      </c>
      <c r="D1002" s="7" t="str">
        <f t="shared" si="213"/>
        <v>é.parede.hidráulica</v>
      </c>
      <c r="E1002" s="10" t="s">
        <v>37</v>
      </c>
      <c r="F1002" s="20" t="str">
        <f t="shared" si="219"/>
        <v>d.separar</v>
      </c>
      <c r="G1002" s="33" t="s">
        <v>648</v>
      </c>
      <c r="H1002" s="5" t="s">
        <v>38</v>
      </c>
      <c r="I1002" s="29" t="s">
        <v>0</v>
      </c>
      <c r="J1002" s="25" t="s">
        <v>0</v>
      </c>
      <c r="K1002" s="25" t="s">
        <v>0</v>
      </c>
      <c r="L1002" s="25" t="s">
        <v>0</v>
      </c>
      <c r="M1002" s="25" t="s">
        <v>0</v>
      </c>
      <c r="N1002" s="25" t="s">
        <v>0</v>
      </c>
      <c r="O1002" s="25" t="s">
        <v>0</v>
      </c>
      <c r="P1002" s="25" t="s">
        <v>0</v>
      </c>
      <c r="Q1002" s="25" t="s">
        <v>0</v>
      </c>
      <c r="R1002" s="25" t="s">
        <v>0</v>
      </c>
      <c r="S1002" s="12" t="s">
        <v>1</v>
      </c>
      <c r="T1002" s="12" t="s">
        <v>42</v>
      </c>
      <c r="U1002" s="6" t="str">
        <f t="shared" si="214"/>
        <v>Propriedade destinada a separar:    é.parede.hidráulica</v>
      </c>
      <c r="V1002" s="6" t="str">
        <f t="shared" si="215"/>
        <v>Dado para separar:     parede.hidráulica          Deve ser formatado como (xsd:string)</v>
      </c>
      <c r="W1002" s="28" t="s">
        <v>138</v>
      </c>
      <c r="X1002" s="22" t="str">
        <f t="shared" si="207"/>
        <v>sepa.108</v>
      </c>
      <c r="Y1002" s="48" t="str">
        <f t="shared" si="208"/>
        <v>É um conceito de separar</v>
      </c>
      <c r="Z1002" s="47" t="str">
        <f t="shared" si="216"/>
        <v>Muro con elementos hidráulicos.</v>
      </c>
      <c r="AA1002" s="50" t="str">
        <f t="shared" si="209"/>
        <v>null</v>
      </c>
      <c r="AB1002" s="51" t="s">
        <v>0</v>
      </c>
      <c r="AC1002" s="50" t="str">
        <f t="shared" si="210"/>
        <v>null</v>
      </c>
      <c r="AD1002" s="51" t="s">
        <v>0</v>
      </c>
    </row>
    <row r="1003" spans="1:30" ht="6" customHeight="1" x14ac:dyDescent="0.25">
      <c r="A1003" s="4">
        <v>1003</v>
      </c>
      <c r="B1003" s="11" t="s">
        <v>36</v>
      </c>
      <c r="C1003" s="27" t="str">
        <f t="shared" si="212"/>
        <v>p.separar</v>
      </c>
      <c r="D1003" s="7" t="str">
        <f t="shared" si="213"/>
        <v>é.grade</v>
      </c>
      <c r="E1003" s="10" t="s">
        <v>37</v>
      </c>
      <c r="F1003" s="20" t="str">
        <f t="shared" si="219"/>
        <v>d.separar</v>
      </c>
      <c r="G1003" s="33" t="s">
        <v>617</v>
      </c>
      <c r="H1003" s="26" t="s">
        <v>38</v>
      </c>
      <c r="I1003" s="29" t="s">
        <v>0</v>
      </c>
      <c r="J1003" s="25" t="s">
        <v>0</v>
      </c>
      <c r="K1003" s="25" t="s">
        <v>0</v>
      </c>
      <c r="L1003" s="25" t="s">
        <v>0</v>
      </c>
      <c r="M1003" s="25" t="s">
        <v>0</v>
      </c>
      <c r="N1003" s="25" t="s">
        <v>0</v>
      </c>
      <c r="O1003" s="25" t="s">
        <v>0</v>
      </c>
      <c r="P1003" s="25" t="s">
        <v>0</v>
      </c>
      <c r="Q1003" s="25" t="s">
        <v>0</v>
      </c>
      <c r="R1003" s="25" t="s">
        <v>0</v>
      </c>
      <c r="S1003" s="12" t="s">
        <v>1</v>
      </c>
      <c r="T1003" s="12" t="s">
        <v>42</v>
      </c>
      <c r="U1003" s="6" t="str">
        <f t="shared" si="214"/>
        <v>Propriedade destinada a separar:    é.grade</v>
      </c>
      <c r="V1003" s="6" t="str">
        <f t="shared" si="215"/>
        <v>Dado para separar:     grade          Deve ser formatado como (xsd:string)</v>
      </c>
      <c r="W1003" s="28" t="s">
        <v>2227</v>
      </c>
      <c r="X1003" s="22" t="str">
        <f t="shared" si="207"/>
        <v>sepa.109</v>
      </c>
      <c r="Y1003" s="48" t="str">
        <f t="shared" si="208"/>
        <v>É um conceito de separar</v>
      </c>
      <c r="Z1003" s="47" t="str">
        <f t="shared" si="216"/>
        <v>Revit ID o IFC GlobalId o identificador único de objeto. Identificación de la red.</v>
      </c>
      <c r="AA1003" s="50" t="str">
        <f t="shared" si="209"/>
        <v>null</v>
      </c>
      <c r="AB1003" s="51" t="s">
        <v>0</v>
      </c>
      <c r="AC1003" s="50" t="str">
        <f t="shared" si="210"/>
        <v>null</v>
      </c>
      <c r="AD1003" s="51" t="s">
        <v>0</v>
      </c>
    </row>
    <row r="1004" spans="1:30" s="31" customFormat="1" ht="6" customHeight="1" x14ac:dyDescent="0.25">
      <c r="A1004" s="4">
        <v>1004</v>
      </c>
      <c r="B1004" s="11" t="s">
        <v>36</v>
      </c>
      <c r="C1004" s="27" t="str">
        <f t="shared" si="212"/>
        <v>p.separar</v>
      </c>
      <c r="D1004" s="7" t="str">
        <f t="shared" si="213"/>
        <v>é.grade.aramada</v>
      </c>
      <c r="E1004" s="10" t="s">
        <v>37</v>
      </c>
      <c r="F1004" s="20" t="str">
        <f t="shared" si="219"/>
        <v>d.separar</v>
      </c>
      <c r="G1004" s="33" t="s">
        <v>618</v>
      </c>
      <c r="H1004" s="5" t="s">
        <v>38</v>
      </c>
      <c r="I1004" s="29" t="s">
        <v>0</v>
      </c>
      <c r="J1004" s="25" t="s">
        <v>0</v>
      </c>
      <c r="K1004" s="25" t="s">
        <v>0</v>
      </c>
      <c r="L1004" s="25" t="s">
        <v>0</v>
      </c>
      <c r="M1004" s="25" t="s">
        <v>0</v>
      </c>
      <c r="N1004" s="25" t="s">
        <v>0</v>
      </c>
      <c r="O1004" s="25" t="s">
        <v>0</v>
      </c>
      <c r="P1004" s="25" t="s">
        <v>0</v>
      </c>
      <c r="Q1004" s="25" t="s">
        <v>0</v>
      </c>
      <c r="R1004" s="25" t="s">
        <v>0</v>
      </c>
      <c r="S1004" s="12" t="s">
        <v>1</v>
      </c>
      <c r="T1004" s="12" t="s">
        <v>42</v>
      </c>
      <c r="U1004" s="6" t="str">
        <f t="shared" si="214"/>
        <v>Propriedade destinada a separar:    é.grade.aramada</v>
      </c>
      <c r="V1004" s="6" t="str">
        <f t="shared" si="215"/>
        <v>Dado para separar:     grade.aramada          Deve ser formatado como (xsd:string)</v>
      </c>
      <c r="W1004" s="28" t="s">
        <v>208</v>
      </c>
      <c r="X1004" s="22" t="str">
        <f t="shared" si="207"/>
        <v>sepa.110</v>
      </c>
      <c r="Y1004" s="48" t="str">
        <f t="shared" si="208"/>
        <v>É um conceito de separar</v>
      </c>
      <c r="Z1004" s="47" t="str">
        <f t="shared" si="216"/>
        <v>La rejilla está hecha de alambre.</v>
      </c>
      <c r="AA1004" s="50" t="str">
        <f t="shared" si="209"/>
        <v>null</v>
      </c>
      <c r="AB1004" s="51" t="s">
        <v>0</v>
      </c>
      <c r="AC1004" s="50" t="str">
        <f t="shared" si="210"/>
        <v>null</v>
      </c>
      <c r="AD1004" s="51" t="s">
        <v>0</v>
      </c>
    </row>
    <row r="1005" spans="1:30" ht="6" customHeight="1" x14ac:dyDescent="0.25">
      <c r="A1005" s="4">
        <v>1005</v>
      </c>
      <c r="B1005" s="11" t="s">
        <v>36</v>
      </c>
      <c r="C1005" s="27" t="str">
        <f t="shared" si="212"/>
        <v>p.separar</v>
      </c>
      <c r="D1005" s="7" t="str">
        <f t="shared" si="213"/>
        <v>é.grade.de.barras</v>
      </c>
      <c r="E1005" s="10" t="s">
        <v>37</v>
      </c>
      <c r="F1005" s="20" t="str">
        <f t="shared" si="219"/>
        <v>d.separar</v>
      </c>
      <c r="G1005" s="33" t="s">
        <v>619</v>
      </c>
      <c r="H1005" s="5" t="s">
        <v>38</v>
      </c>
      <c r="I1005" s="29" t="s">
        <v>0</v>
      </c>
      <c r="J1005" s="25" t="s">
        <v>0</v>
      </c>
      <c r="K1005" s="25" t="s">
        <v>0</v>
      </c>
      <c r="L1005" s="25" t="s">
        <v>0</v>
      </c>
      <c r="M1005" s="25" t="s">
        <v>0</v>
      </c>
      <c r="N1005" s="25" t="s">
        <v>0</v>
      </c>
      <c r="O1005" s="25" t="s">
        <v>0</v>
      </c>
      <c r="P1005" s="25" t="s">
        <v>0</v>
      </c>
      <c r="Q1005" s="25" t="s">
        <v>0</v>
      </c>
      <c r="R1005" s="25" t="s">
        <v>0</v>
      </c>
      <c r="S1005" s="12" t="s">
        <v>1</v>
      </c>
      <c r="T1005" s="12" t="s">
        <v>42</v>
      </c>
      <c r="U1005" s="6" t="str">
        <f t="shared" si="214"/>
        <v>Propriedade destinada a separar:    é.grade.de.barras</v>
      </c>
      <c r="V1005" s="6" t="str">
        <f t="shared" si="215"/>
        <v>Dado para separar:     grade.de.barras          Deve ser formatado como (xsd:string)</v>
      </c>
      <c r="W1005" s="28" t="s">
        <v>207</v>
      </c>
      <c r="X1005" s="22" t="str">
        <f t="shared" si="207"/>
        <v>sepa.111</v>
      </c>
      <c r="Y1005" s="48" t="str">
        <f t="shared" si="208"/>
        <v>É um conceito de separar</v>
      </c>
      <c r="Z1005" s="47" t="str">
        <f t="shared" si="216"/>
        <v>La rejilla está hecha de barras.</v>
      </c>
      <c r="AA1005" s="50" t="str">
        <f t="shared" si="209"/>
        <v>null</v>
      </c>
      <c r="AB1005" s="51" t="s">
        <v>0</v>
      </c>
      <c r="AC1005" s="50" t="str">
        <f t="shared" si="210"/>
        <v>null</v>
      </c>
      <c r="AD1005" s="51" t="s">
        <v>0</v>
      </c>
    </row>
    <row r="1006" spans="1:30" ht="6" customHeight="1" x14ac:dyDescent="0.25">
      <c r="A1006" s="4">
        <v>1006</v>
      </c>
      <c r="B1006" s="11" t="s">
        <v>36</v>
      </c>
      <c r="C1006" s="27" t="str">
        <f t="shared" si="212"/>
        <v>p.separar</v>
      </c>
      <c r="D1006" s="7" t="str">
        <f t="shared" si="213"/>
        <v>é.grade.decorativa</v>
      </c>
      <c r="E1006" s="10" t="s">
        <v>37</v>
      </c>
      <c r="F1006" s="20" t="str">
        <f t="shared" si="219"/>
        <v>d.separar</v>
      </c>
      <c r="G1006" s="33" t="s">
        <v>620</v>
      </c>
      <c r="H1006" s="5" t="s">
        <v>38</v>
      </c>
      <c r="I1006" s="29" t="s">
        <v>0</v>
      </c>
      <c r="J1006" s="25" t="s">
        <v>0</v>
      </c>
      <c r="K1006" s="25" t="s">
        <v>0</v>
      </c>
      <c r="L1006" s="25" t="s">
        <v>0</v>
      </c>
      <c r="M1006" s="25" t="s">
        <v>0</v>
      </c>
      <c r="N1006" s="25" t="s">
        <v>0</v>
      </c>
      <c r="O1006" s="25" t="s">
        <v>0</v>
      </c>
      <c r="P1006" s="25" t="s">
        <v>0</v>
      </c>
      <c r="Q1006" s="25" t="s">
        <v>0</v>
      </c>
      <c r="R1006" s="25" t="s">
        <v>0</v>
      </c>
      <c r="S1006" s="12" t="s">
        <v>1</v>
      </c>
      <c r="T1006" s="12" t="s">
        <v>42</v>
      </c>
      <c r="U1006" s="6" t="str">
        <f t="shared" si="214"/>
        <v>Propriedade destinada a separar:    é.grade.decorativa</v>
      </c>
      <c r="V1006" s="6" t="str">
        <f t="shared" si="215"/>
        <v>Dado para separar:     grade.decorativa          Deve ser formatado como (xsd:string)</v>
      </c>
      <c r="W1006" s="28" t="s">
        <v>206</v>
      </c>
      <c r="X1006" s="22" t="str">
        <f t="shared" si="207"/>
        <v>sepa.112</v>
      </c>
      <c r="Y1006" s="48" t="str">
        <f t="shared" si="208"/>
        <v>É um conceito de separar</v>
      </c>
      <c r="Z1006" s="47" t="str">
        <f t="shared" si="216"/>
        <v>La rejilla de protección decorativa.</v>
      </c>
      <c r="AA1006" s="50" t="str">
        <f t="shared" si="209"/>
        <v>null</v>
      </c>
      <c r="AB1006" s="51" t="s">
        <v>0</v>
      </c>
      <c r="AC1006" s="50" t="str">
        <f t="shared" si="210"/>
        <v>null</v>
      </c>
      <c r="AD1006" s="51" t="s">
        <v>0</v>
      </c>
    </row>
    <row r="1007" spans="1:30" ht="6" customHeight="1" x14ac:dyDescent="0.25">
      <c r="A1007" s="4">
        <v>1007</v>
      </c>
      <c r="B1007" s="11" t="s">
        <v>36</v>
      </c>
      <c r="C1007" s="27" t="str">
        <f t="shared" si="212"/>
        <v>p.separar</v>
      </c>
      <c r="D1007" s="7" t="str">
        <f t="shared" si="213"/>
        <v>é.grade.prisional</v>
      </c>
      <c r="E1007" s="10" t="s">
        <v>37</v>
      </c>
      <c r="F1007" s="20" t="str">
        <f t="shared" si="219"/>
        <v>d.separar</v>
      </c>
      <c r="G1007" s="33" t="s">
        <v>621</v>
      </c>
      <c r="H1007" s="5" t="s">
        <v>38</v>
      </c>
      <c r="I1007" s="29" t="s">
        <v>0</v>
      </c>
      <c r="J1007" s="25" t="s">
        <v>0</v>
      </c>
      <c r="K1007" s="25" t="s">
        <v>0</v>
      </c>
      <c r="L1007" s="25" t="s">
        <v>0</v>
      </c>
      <c r="M1007" s="25" t="s">
        <v>0</v>
      </c>
      <c r="N1007" s="25" t="s">
        <v>0</v>
      </c>
      <c r="O1007" s="25" t="s">
        <v>0</v>
      </c>
      <c r="P1007" s="25" t="s">
        <v>0</v>
      </c>
      <c r="Q1007" s="25" t="s">
        <v>0</v>
      </c>
      <c r="R1007" s="25" t="s">
        <v>0</v>
      </c>
      <c r="S1007" s="12" t="s">
        <v>1</v>
      </c>
      <c r="T1007" s="12" t="s">
        <v>42</v>
      </c>
      <c r="U1007" s="6" t="str">
        <f t="shared" si="214"/>
        <v>Propriedade destinada a separar:    é.grade.prisional</v>
      </c>
      <c r="V1007" s="6" t="str">
        <f t="shared" si="215"/>
        <v>Dado para separar:     grade.prisional          Deve ser formatado como (xsd:string)</v>
      </c>
      <c r="W1007" s="28" t="s">
        <v>205</v>
      </c>
      <c r="X1007" s="22" t="str">
        <f t="shared" si="207"/>
        <v>sepa.113</v>
      </c>
      <c r="Y1007" s="48" t="str">
        <f t="shared" si="208"/>
        <v>É um conceito de separar</v>
      </c>
      <c r="Z1007" s="47" t="str">
        <f t="shared" si="216"/>
        <v>La red destinada a la prisión.</v>
      </c>
      <c r="AA1007" s="50" t="str">
        <f t="shared" si="209"/>
        <v>null</v>
      </c>
      <c r="AB1007" s="51" t="s">
        <v>0</v>
      </c>
      <c r="AC1007" s="50" t="str">
        <f t="shared" si="210"/>
        <v>null</v>
      </c>
      <c r="AD1007" s="51" t="s">
        <v>0</v>
      </c>
    </row>
    <row r="1008" spans="1:30" s="31" customFormat="1" ht="6" customHeight="1" x14ac:dyDescent="0.25">
      <c r="A1008" s="4">
        <v>1008</v>
      </c>
      <c r="B1008" s="11" t="s">
        <v>36</v>
      </c>
      <c r="C1008" s="30" t="str">
        <f t="shared" si="212"/>
        <v>p.servir</v>
      </c>
      <c r="D1008" s="7" t="str">
        <f t="shared" si="213"/>
        <v>é.servidor.de</v>
      </c>
      <c r="E1008" s="10" t="s">
        <v>37</v>
      </c>
      <c r="F1008" s="19" t="s">
        <v>1532</v>
      </c>
      <c r="G1008" s="33" t="s">
        <v>1534</v>
      </c>
      <c r="H1008" s="26" t="s">
        <v>38</v>
      </c>
      <c r="I1008" s="29" t="s">
        <v>0</v>
      </c>
      <c r="J1008" s="25" t="s">
        <v>0</v>
      </c>
      <c r="K1008" s="25" t="s">
        <v>0</v>
      </c>
      <c r="L1008" s="25" t="s">
        <v>0</v>
      </c>
      <c r="M1008" s="25" t="s">
        <v>0</v>
      </c>
      <c r="N1008" s="25" t="s">
        <v>0</v>
      </c>
      <c r="O1008" s="25" t="s">
        <v>0</v>
      </c>
      <c r="P1008" s="25" t="s">
        <v>0</v>
      </c>
      <c r="Q1008" s="25" t="s">
        <v>0</v>
      </c>
      <c r="R1008" s="25" t="s">
        <v>0</v>
      </c>
      <c r="S1008" s="12" t="s">
        <v>1</v>
      </c>
      <c r="T1008" s="12" t="s">
        <v>42</v>
      </c>
      <c r="U1008" s="6" t="str">
        <f t="shared" si="214"/>
        <v>Propriedade destinada a servir:    é.servidor.de</v>
      </c>
      <c r="V1008" s="6" t="str">
        <f t="shared" si="215"/>
        <v>Dado para servir:     servidor.de          Deve ser formatado como (xsd:string)</v>
      </c>
      <c r="W1008" s="28" t="s">
        <v>2228</v>
      </c>
      <c r="X1008" s="22" t="str">
        <f t="shared" si="207"/>
        <v>serv.100</v>
      </c>
      <c r="Y1008" s="48" t="str">
        <f t="shared" si="208"/>
        <v>É um conceito de servir</v>
      </c>
      <c r="Z1008" s="47" t="str">
        <f t="shared" si="216"/>
        <v>Revit ID o IFC GlobalId o identificador único de objeto. Identificación de un elemento al servicio de otro.</v>
      </c>
      <c r="AA1008" s="50" t="str">
        <f t="shared" si="209"/>
        <v>null</v>
      </c>
      <c r="AB1008" s="51" t="s">
        <v>0</v>
      </c>
      <c r="AC1008" s="50" t="str">
        <f t="shared" si="210"/>
        <v>null</v>
      </c>
      <c r="AD1008" s="51" t="s">
        <v>0</v>
      </c>
    </row>
    <row r="1009" spans="1:30" s="31" customFormat="1" ht="6" customHeight="1" x14ac:dyDescent="0.25">
      <c r="A1009" s="4">
        <v>1009</v>
      </c>
      <c r="B1009" s="11" t="s">
        <v>36</v>
      </c>
      <c r="C1009" s="27" t="str">
        <f t="shared" si="212"/>
        <v>p.servir</v>
      </c>
      <c r="D1009" s="7" t="str">
        <f t="shared" si="213"/>
        <v>é.servido.por</v>
      </c>
      <c r="E1009" s="10" t="s">
        <v>37</v>
      </c>
      <c r="F1009" s="20" t="str">
        <f>F1008</f>
        <v>d.servir</v>
      </c>
      <c r="G1009" s="33" t="s">
        <v>1533</v>
      </c>
      <c r="H1009" s="5" t="s">
        <v>38</v>
      </c>
      <c r="I1009" s="29" t="s">
        <v>0</v>
      </c>
      <c r="J1009" s="25" t="s">
        <v>0</v>
      </c>
      <c r="K1009" s="25" t="s">
        <v>0</v>
      </c>
      <c r="L1009" s="25" t="s">
        <v>0</v>
      </c>
      <c r="M1009" s="25" t="s">
        <v>0</v>
      </c>
      <c r="N1009" s="25" t="s">
        <v>0</v>
      </c>
      <c r="O1009" s="25" t="s">
        <v>0</v>
      </c>
      <c r="P1009" s="25" t="s">
        <v>0</v>
      </c>
      <c r="Q1009" s="25" t="s">
        <v>0</v>
      </c>
      <c r="R1009" s="25" t="s">
        <v>0</v>
      </c>
      <c r="S1009" s="12" t="s">
        <v>1</v>
      </c>
      <c r="T1009" s="12" t="s">
        <v>42</v>
      </c>
      <c r="U1009" s="6" t="str">
        <f t="shared" si="214"/>
        <v>Propriedade destinada a servir:    é.servido.por</v>
      </c>
      <c r="V1009" s="6" t="str">
        <f t="shared" si="215"/>
        <v>Dado para servir:     servido.por          Deve ser formatado como (xsd:string)</v>
      </c>
      <c r="W1009" s="28" t="s">
        <v>2229</v>
      </c>
      <c r="X1009" s="22" t="str">
        <f t="shared" si="207"/>
        <v>serv.101</v>
      </c>
      <c r="Y1009" s="48" t="str">
        <f t="shared" si="208"/>
        <v>É um conceito de servir</v>
      </c>
      <c r="Z1009" s="47" t="str">
        <f t="shared" si="216"/>
        <v>Revit ID o IFC GlobalId o identificador único de objeto. Identificación de un elemento servido por otro.</v>
      </c>
      <c r="AA1009" s="50" t="str">
        <f t="shared" si="209"/>
        <v>null</v>
      </c>
      <c r="AB1009" s="51" t="s">
        <v>0</v>
      </c>
      <c r="AC1009" s="50" t="str">
        <f t="shared" si="210"/>
        <v>null</v>
      </c>
      <c r="AD1009" s="51" t="s">
        <v>0</v>
      </c>
    </row>
    <row r="1010" spans="1:30" s="31" customFormat="1" ht="6" customHeight="1" x14ac:dyDescent="0.25">
      <c r="A1010" s="4">
        <v>1010</v>
      </c>
      <c r="B1010" s="11" t="s">
        <v>36</v>
      </c>
      <c r="C1010" s="27" t="str">
        <f t="shared" si="212"/>
        <v>p.servir</v>
      </c>
      <c r="D1010" s="7" t="str">
        <f t="shared" si="213"/>
        <v>é.tempo.de.serviço</v>
      </c>
      <c r="E1010" s="10" t="s">
        <v>37</v>
      </c>
      <c r="F1010" s="20" t="str">
        <f>F1009</f>
        <v>d.servir</v>
      </c>
      <c r="G1010" s="33" t="s">
        <v>1535</v>
      </c>
      <c r="H1010" s="5" t="s">
        <v>38</v>
      </c>
      <c r="I1010" s="29" t="s">
        <v>0</v>
      </c>
      <c r="J1010" s="25" t="s">
        <v>0</v>
      </c>
      <c r="K1010" s="25" t="s">
        <v>0</v>
      </c>
      <c r="L1010" s="25" t="s">
        <v>0</v>
      </c>
      <c r="M1010" s="25" t="s">
        <v>0</v>
      </c>
      <c r="N1010" s="25" t="s">
        <v>0</v>
      </c>
      <c r="O1010" s="25" t="s">
        <v>0</v>
      </c>
      <c r="P1010" s="25" t="s">
        <v>0</v>
      </c>
      <c r="Q1010" s="25" t="s">
        <v>0</v>
      </c>
      <c r="R1010" s="25" t="s">
        <v>0</v>
      </c>
      <c r="S1010" s="12" t="s">
        <v>1</v>
      </c>
      <c r="T1010" s="12" t="s">
        <v>42</v>
      </c>
      <c r="U1010" s="6" t="str">
        <f t="shared" si="214"/>
        <v>Propriedade destinada a servir:    é.tempo.de.serviço</v>
      </c>
      <c r="V1010" s="6" t="str">
        <f t="shared" si="215"/>
        <v>Dado para servir:     tempo.de.serviço          Deve ser formatado como (xsd:string)</v>
      </c>
      <c r="W1010" s="28" t="s">
        <v>1536</v>
      </c>
      <c r="X1010" s="22" t="str">
        <f t="shared" si="207"/>
        <v>serv.102</v>
      </c>
      <c r="Y1010" s="48" t="str">
        <f t="shared" si="208"/>
        <v>É um conceito de servir</v>
      </c>
      <c r="Z1010" s="47" t="str">
        <f t="shared" si="216"/>
        <v>Identificación del tiempo necesario para prestar servicio, por ejemplo, 24 horas 7 días.</v>
      </c>
      <c r="AA1010" s="50" t="str">
        <f t="shared" si="209"/>
        <v>null</v>
      </c>
      <c r="AB1010" s="51" t="s">
        <v>0</v>
      </c>
      <c r="AC1010" s="50" t="str">
        <f t="shared" si="210"/>
        <v>null</v>
      </c>
      <c r="AD1010" s="51" t="s">
        <v>0</v>
      </c>
    </row>
    <row r="1011" spans="1:30" ht="6" customHeight="1" x14ac:dyDescent="0.25">
      <c r="A1011" s="4">
        <v>1011</v>
      </c>
      <c r="B1011" s="11" t="s">
        <v>36</v>
      </c>
      <c r="C1011" s="30" t="str">
        <f t="shared" si="212"/>
        <v>p.sombrear</v>
      </c>
      <c r="D1011" s="7" t="str">
        <f t="shared" si="213"/>
        <v>é.brise</v>
      </c>
      <c r="E1011" s="10" t="s">
        <v>37</v>
      </c>
      <c r="F1011" s="19" t="s">
        <v>698</v>
      </c>
      <c r="G1011" s="33" t="s">
        <v>649</v>
      </c>
      <c r="H1011" s="26" t="s">
        <v>38</v>
      </c>
      <c r="I1011" s="29" t="s">
        <v>0</v>
      </c>
      <c r="J1011" s="25" t="s">
        <v>0</v>
      </c>
      <c r="K1011" s="25" t="s">
        <v>0</v>
      </c>
      <c r="L1011" s="25" t="s">
        <v>0</v>
      </c>
      <c r="M1011" s="25" t="s">
        <v>0</v>
      </c>
      <c r="N1011" s="25" t="s">
        <v>0</v>
      </c>
      <c r="O1011" s="25" t="s">
        <v>0</v>
      </c>
      <c r="P1011" s="25" t="s">
        <v>0</v>
      </c>
      <c r="Q1011" s="25" t="s">
        <v>0</v>
      </c>
      <c r="R1011" s="25" t="s">
        <v>0</v>
      </c>
      <c r="S1011" s="12" t="s">
        <v>1</v>
      </c>
      <c r="T1011" s="12" t="s">
        <v>42</v>
      </c>
      <c r="U1011" s="6" t="str">
        <f t="shared" si="214"/>
        <v>Propriedade destinada a sombrear:    é.brise</v>
      </c>
      <c r="V1011" s="6" t="str">
        <f t="shared" si="215"/>
        <v>Dado para sombrear:     brise          Deve ser formatado como (xsd:string)</v>
      </c>
      <c r="W1011" s="28" t="s">
        <v>2230</v>
      </c>
      <c r="X1011" s="22" t="str">
        <f t="shared" si="207"/>
        <v>somb.100</v>
      </c>
      <c r="Y1011" s="48" t="str">
        <f t="shared" si="208"/>
        <v>É um conceito de sombrear</v>
      </c>
      <c r="Z1011" s="47" t="str">
        <f t="shared" si="216"/>
        <v>Revit ID o IFC GlobalId o identificador único de objeto. Identificación de la brisa.</v>
      </c>
      <c r="AA1011" s="50" t="str">
        <f t="shared" si="209"/>
        <v>null</v>
      </c>
      <c r="AB1011" s="51" t="s">
        <v>0</v>
      </c>
      <c r="AC1011" s="50" t="str">
        <f t="shared" si="210"/>
        <v>null</v>
      </c>
      <c r="AD1011" s="51" t="s">
        <v>0</v>
      </c>
    </row>
    <row r="1012" spans="1:30" s="31" customFormat="1" ht="6" customHeight="1" x14ac:dyDescent="0.25">
      <c r="A1012" s="4">
        <v>1012</v>
      </c>
      <c r="B1012" s="11" t="s">
        <v>36</v>
      </c>
      <c r="C1012" s="27" t="str">
        <f t="shared" si="212"/>
        <v>p.sombrear</v>
      </c>
      <c r="D1012" s="7" t="str">
        <f t="shared" si="213"/>
        <v>é.brise.horizontal</v>
      </c>
      <c r="E1012" s="10" t="s">
        <v>37</v>
      </c>
      <c r="F1012" s="20" t="str">
        <f>F1011</f>
        <v>d.sombrear</v>
      </c>
      <c r="G1012" s="33" t="s">
        <v>650</v>
      </c>
      <c r="H1012" s="5" t="s">
        <v>38</v>
      </c>
      <c r="I1012" s="29" t="s">
        <v>0</v>
      </c>
      <c r="J1012" s="25" t="s">
        <v>0</v>
      </c>
      <c r="K1012" s="25" t="s">
        <v>0</v>
      </c>
      <c r="L1012" s="25" t="s">
        <v>0</v>
      </c>
      <c r="M1012" s="25" t="s">
        <v>0</v>
      </c>
      <c r="N1012" s="25" t="s">
        <v>0</v>
      </c>
      <c r="O1012" s="25" t="s">
        <v>0</v>
      </c>
      <c r="P1012" s="25" t="s">
        <v>0</v>
      </c>
      <c r="Q1012" s="25" t="s">
        <v>0</v>
      </c>
      <c r="R1012" s="25" t="s">
        <v>0</v>
      </c>
      <c r="S1012" s="12" t="s">
        <v>1</v>
      </c>
      <c r="T1012" s="12" t="s">
        <v>42</v>
      </c>
      <c r="U1012" s="6" t="str">
        <f t="shared" si="214"/>
        <v>Propriedade destinada a sombrear:    é.brise.horizontal</v>
      </c>
      <c r="V1012" s="6" t="str">
        <f t="shared" si="215"/>
        <v>Dado para sombrear:     brise.horizontal          Deve ser formatado como (xsd:string)</v>
      </c>
      <c r="W1012" s="28" t="s">
        <v>2231</v>
      </c>
      <c r="X1012" s="22" t="str">
        <f t="shared" si="207"/>
        <v>somb.101</v>
      </c>
      <c r="Y1012" s="48" t="str">
        <f t="shared" si="208"/>
        <v>É um conceito de sombrear</v>
      </c>
      <c r="Z1012" s="47" t="str">
        <f t="shared" si="216"/>
        <v>Revit ID o IFC GlobalId o identificador único de objeto. Identificación de la brisa. En Brasil, se utilizan en fachadas con orientación norte (el sol cae con una mayor inclinación).  .</v>
      </c>
      <c r="AA1012" s="50" t="str">
        <f t="shared" si="209"/>
        <v>null</v>
      </c>
      <c r="AB1012" s="51" t="s">
        <v>0</v>
      </c>
      <c r="AC1012" s="50" t="str">
        <f t="shared" si="210"/>
        <v>null</v>
      </c>
      <c r="AD1012" s="51" t="s">
        <v>0</v>
      </c>
    </row>
    <row r="1013" spans="1:30" s="31" customFormat="1" ht="6" customHeight="1" x14ac:dyDescent="0.25">
      <c r="A1013" s="4">
        <v>1013</v>
      </c>
      <c r="B1013" s="11" t="s">
        <v>36</v>
      </c>
      <c r="C1013" s="27" t="str">
        <f t="shared" si="212"/>
        <v>p.sombrear</v>
      </c>
      <c r="D1013" s="7" t="str">
        <f t="shared" si="213"/>
        <v>é.brise.vertical</v>
      </c>
      <c r="E1013" s="10" t="s">
        <v>37</v>
      </c>
      <c r="F1013" s="20" t="str">
        <f>F1012</f>
        <v>d.sombrear</v>
      </c>
      <c r="G1013" s="33" t="s">
        <v>651</v>
      </c>
      <c r="H1013" s="5" t="s">
        <v>38</v>
      </c>
      <c r="I1013" s="29" t="s">
        <v>0</v>
      </c>
      <c r="J1013" s="25" t="s">
        <v>0</v>
      </c>
      <c r="K1013" s="25" t="s">
        <v>0</v>
      </c>
      <c r="L1013" s="25" t="s">
        <v>0</v>
      </c>
      <c r="M1013" s="25" t="s">
        <v>0</v>
      </c>
      <c r="N1013" s="25" t="s">
        <v>0</v>
      </c>
      <c r="O1013" s="25" t="s">
        <v>0</v>
      </c>
      <c r="P1013" s="25" t="s">
        <v>0</v>
      </c>
      <c r="Q1013" s="25" t="s">
        <v>0</v>
      </c>
      <c r="R1013" s="25" t="s">
        <v>0</v>
      </c>
      <c r="S1013" s="12" t="s">
        <v>1</v>
      </c>
      <c r="T1013" s="12" t="s">
        <v>42</v>
      </c>
      <c r="U1013" s="6" t="str">
        <f t="shared" si="214"/>
        <v>Propriedade destinada a sombrear:    é.brise.vertical</v>
      </c>
      <c r="V1013" s="6" t="str">
        <f t="shared" si="215"/>
        <v>Dado para sombrear:     brise.vertical          Deve ser formatado como (xsd:string)</v>
      </c>
      <c r="W1013" s="28" t="s">
        <v>2232</v>
      </c>
      <c r="X1013" s="22" t="str">
        <f t="shared" si="207"/>
        <v>somb.102</v>
      </c>
      <c r="Y1013" s="48" t="str">
        <f t="shared" si="208"/>
        <v>É um conceito de sombrear</v>
      </c>
      <c r="Z1013" s="47" t="str">
        <f t="shared" si="216"/>
        <v>Revit ID o IFC GlobalId o identificador único de objeto. Identificación de la brisa. En Brasil se utilizan en fachadas con orientación Este-Oeste (el sol cae con una inclinación más baja). .</v>
      </c>
      <c r="AA1013" s="50" t="str">
        <f t="shared" si="209"/>
        <v>null</v>
      </c>
      <c r="AB1013" s="51" t="s">
        <v>0</v>
      </c>
      <c r="AC1013" s="50" t="str">
        <f t="shared" si="210"/>
        <v>null</v>
      </c>
      <c r="AD1013" s="51" t="s">
        <v>0</v>
      </c>
    </row>
    <row r="1014" spans="1:30" s="31" customFormat="1" ht="6" customHeight="1" x14ac:dyDescent="0.25">
      <c r="A1014" s="4">
        <v>1014</v>
      </c>
      <c r="B1014" s="11" t="s">
        <v>36</v>
      </c>
      <c r="C1014" s="27" t="str">
        <f t="shared" si="212"/>
        <v>p.sombrear</v>
      </c>
      <c r="D1014" s="7" t="str">
        <f t="shared" si="213"/>
        <v>é.brise.móvel</v>
      </c>
      <c r="E1014" s="10" t="s">
        <v>37</v>
      </c>
      <c r="F1014" s="20" t="str">
        <f>F1013</f>
        <v>d.sombrear</v>
      </c>
      <c r="G1014" s="33" t="s">
        <v>652</v>
      </c>
      <c r="H1014" s="5" t="s">
        <v>38</v>
      </c>
      <c r="I1014" s="29" t="s">
        <v>0</v>
      </c>
      <c r="J1014" s="25" t="s">
        <v>0</v>
      </c>
      <c r="K1014" s="25" t="s">
        <v>0</v>
      </c>
      <c r="L1014" s="25" t="s">
        <v>0</v>
      </c>
      <c r="M1014" s="25" t="s">
        <v>0</v>
      </c>
      <c r="N1014" s="25" t="s">
        <v>0</v>
      </c>
      <c r="O1014" s="25" t="s">
        <v>0</v>
      </c>
      <c r="P1014" s="25" t="s">
        <v>0</v>
      </c>
      <c r="Q1014" s="25" t="s">
        <v>0</v>
      </c>
      <c r="R1014" s="25" t="s">
        <v>0</v>
      </c>
      <c r="S1014" s="12" t="s">
        <v>1</v>
      </c>
      <c r="T1014" s="12" t="s">
        <v>42</v>
      </c>
      <c r="U1014" s="6" t="str">
        <f t="shared" si="214"/>
        <v>Propriedade destinada a sombrear:    é.brise.móvel</v>
      </c>
      <c r="V1014" s="6" t="str">
        <f t="shared" si="215"/>
        <v>Dado para sombrear:     brise.móvel          Deve ser formatado como (xsd:string)</v>
      </c>
      <c r="W1014" s="28" t="s">
        <v>2233</v>
      </c>
      <c r="X1014" s="22" t="str">
        <f t="shared" si="207"/>
        <v>somb.103</v>
      </c>
      <c r="Y1014" s="48" t="str">
        <f t="shared" si="208"/>
        <v>É um conceito de sombrear</v>
      </c>
      <c r="Z1014" s="47" t="str">
        <f t="shared" si="216"/>
        <v>Revit ID o IFC GlobalId o identificador único de objeto. Identificación de la brisa que tiene aletas móviles.</v>
      </c>
      <c r="AA1014" s="50" t="str">
        <f t="shared" si="209"/>
        <v>null</v>
      </c>
      <c r="AB1014" s="51" t="s">
        <v>0</v>
      </c>
      <c r="AC1014" s="50" t="str">
        <f t="shared" si="210"/>
        <v>null</v>
      </c>
      <c r="AD1014" s="51" t="s">
        <v>0</v>
      </c>
    </row>
    <row r="1015" spans="1:30" s="31" customFormat="1" ht="6" customHeight="1" x14ac:dyDescent="0.25">
      <c r="A1015" s="4">
        <v>1015</v>
      </c>
      <c r="B1015" s="11" t="s">
        <v>36</v>
      </c>
      <c r="C1015" s="27" t="str">
        <f t="shared" si="212"/>
        <v>p.sombrear</v>
      </c>
      <c r="D1015" s="7" t="str">
        <f t="shared" si="213"/>
        <v>é.cobogó</v>
      </c>
      <c r="E1015" s="10" t="s">
        <v>37</v>
      </c>
      <c r="F1015" s="20" t="str">
        <f>F1013</f>
        <v>d.sombrear</v>
      </c>
      <c r="G1015" s="33" t="s">
        <v>653</v>
      </c>
      <c r="H1015" s="5" t="s">
        <v>38</v>
      </c>
      <c r="I1015" s="29" t="s">
        <v>0</v>
      </c>
      <c r="J1015" s="25" t="s">
        <v>0</v>
      </c>
      <c r="K1015" s="25" t="s">
        <v>0</v>
      </c>
      <c r="L1015" s="25" t="s">
        <v>0</v>
      </c>
      <c r="M1015" s="25" t="s">
        <v>0</v>
      </c>
      <c r="N1015" s="25" t="s">
        <v>0</v>
      </c>
      <c r="O1015" s="25" t="s">
        <v>0</v>
      </c>
      <c r="P1015" s="25" t="s">
        <v>0</v>
      </c>
      <c r="Q1015" s="25" t="s">
        <v>0</v>
      </c>
      <c r="R1015" s="25" t="s">
        <v>0</v>
      </c>
      <c r="S1015" s="12" t="s">
        <v>1</v>
      </c>
      <c r="T1015" s="12" t="s">
        <v>42</v>
      </c>
      <c r="U1015" s="6" t="str">
        <f t="shared" si="214"/>
        <v>Propriedade destinada a sombrear:    é.cobogó</v>
      </c>
      <c r="V1015" s="6" t="str">
        <f t="shared" si="215"/>
        <v>Dado para sombrear:     cobogó          Deve ser formatado como (xsd:string)</v>
      </c>
      <c r="W1015" s="28" t="s">
        <v>2234</v>
      </c>
      <c r="X1015" s="22" t="str">
        <f t="shared" si="207"/>
        <v>somb.104</v>
      </c>
      <c r="Y1015" s="48" t="str">
        <f t="shared" si="208"/>
        <v>É um conceito de sombrear</v>
      </c>
      <c r="Z1015" s="47" t="str">
        <f t="shared" si="216"/>
        <v>Revit ID o IFC GlobalId o identificador único de objeto. Identificación del cobogó. El nombre que recibe el cierre de bloques huecos es un homenaje a los creadores Coimbra, Boeckmann y de Góis.</v>
      </c>
      <c r="AA1015" s="50" t="str">
        <f t="shared" si="209"/>
        <v>null</v>
      </c>
      <c r="AB1015" s="51" t="s">
        <v>0</v>
      </c>
      <c r="AC1015" s="50" t="str">
        <f t="shared" si="210"/>
        <v>null</v>
      </c>
      <c r="AD1015" s="51" t="s">
        <v>0</v>
      </c>
    </row>
    <row r="1016" spans="1:30" s="31" customFormat="1" ht="6" customHeight="1" x14ac:dyDescent="0.25">
      <c r="A1016" s="4">
        <v>1016</v>
      </c>
      <c r="B1016" s="11" t="s">
        <v>36</v>
      </c>
      <c r="C1016" s="27" t="str">
        <f t="shared" si="212"/>
        <v>p.sombrear</v>
      </c>
      <c r="D1016" s="7" t="str">
        <f t="shared" si="213"/>
        <v>é.ângulo.de.visão.horizontal</v>
      </c>
      <c r="E1016" s="10" t="s">
        <v>37</v>
      </c>
      <c r="F1016" s="20" t="str">
        <f>F1013</f>
        <v>d.sombrear</v>
      </c>
      <c r="G1016" s="33" t="s">
        <v>1647</v>
      </c>
      <c r="H1016" s="5" t="s">
        <v>46</v>
      </c>
      <c r="I1016" s="29" t="s">
        <v>0</v>
      </c>
      <c r="J1016" s="25" t="s">
        <v>0</v>
      </c>
      <c r="K1016" s="25" t="s">
        <v>0</v>
      </c>
      <c r="L1016" s="25" t="s">
        <v>0</v>
      </c>
      <c r="M1016" s="25" t="s">
        <v>0</v>
      </c>
      <c r="N1016" s="25" t="s">
        <v>0</v>
      </c>
      <c r="O1016" s="25" t="s">
        <v>0</v>
      </c>
      <c r="P1016" s="25" t="s">
        <v>0</v>
      </c>
      <c r="Q1016" s="25" t="s">
        <v>0</v>
      </c>
      <c r="R1016" s="25" t="s">
        <v>0</v>
      </c>
      <c r="S1016" s="12" t="s">
        <v>1</v>
      </c>
      <c r="T1016" s="12" t="s">
        <v>42</v>
      </c>
      <c r="U1016" s="6" t="str">
        <f t="shared" si="214"/>
        <v>Propriedade destinada a sombrear:    é.ângulo.de.visão.horizontal</v>
      </c>
      <c r="V1016" s="6" t="str">
        <f t="shared" si="215"/>
        <v>Dado para sombrear:     ângulo.de.visão.horizontal          Deve ser formatado como (xsd:double)</v>
      </c>
      <c r="W1016" s="28" t="s">
        <v>2144</v>
      </c>
      <c r="X1016" s="22" t="str">
        <f t="shared" si="207"/>
        <v>somb.105</v>
      </c>
      <c r="Y1016" s="48" t="str">
        <f t="shared" si="208"/>
        <v>É um conceito de sombrear</v>
      </c>
      <c r="Z1016" s="47" t="str">
        <f t="shared" si="216"/>
        <v>El ángulo de visión es un parámetro de NBR 15215-3 para calcular la incidencia de la luz natural en los ambientes. .</v>
      </c>
      <c r="AA1016" s="50" t="str">
        <f t="shared" si="209"/>
        <v>null</v>
      </c>
      <c r="AB1016" s="51" t="s">
        <v>0</v>
      </c>
      <c r="AC1016" s="50" t="str">
        <f t="shared" si="210"/>
        <v>null</v>
      </c>
      <c r="AD1016" s="51" t="s">
        <v>0</v>
      </c>
    </row>
    <row r="1017" spans="1:30" s="8" customFormat="1" ht="6" customHeight="1" x14ac:dyDescent="0.25">
      <c r="A1017" s="4">
        <v>1017</v>
      </c>
      <c r="B1017" s="11" t="s">
        <v>36</v>
      </c>
      <c r="C1017" s="27" t="str">
        <f t="shared" si="212"/>
        <v>p.sombrear</v>
      </c>
      <c r="D1017" s="7" t="str">
        <f t="shared" si="213"/>
        <v xml:space="preserve">é.distância.externa </v>
      </c>
      <c r="E1017" s="10" t="s">
        <v>37</v>
      </c>
      <c r="F1017" s="20" t="str">
        <f>F1013</f>
        <v>d.sombrear</v>
      </c>
      <c r="G1017" s="33" t="s">
        <v>1649</v>
      </c>
      <c r="H1017" s="5" t="s">
        <v>46</v>
      </c>
      <c r="I1017" s="29" t="s">
        <v>0</v>
      </c>
      <c r="J1017" s="25" t="s">
        <v>0</v>
      </c>
      <c r="K1017" s="25" t="s">
        <v>0</v>
      </c>
      <c r="L1017" s="25" t="s">
        <v>0</v>
      </c>
      <c r="M1017" s="25" t="s">
        <v>0</v>
      </c>
      <c r="N1017" s="25" t="s">
        <v>0</v>
      </c>
      <c r="O1017" s="25" t="s">
        <v>0</v>
      </c>
      <c r="P1017" s="25" t="s">
        <v>0</v>
      </c>
      <c r="Q1017" s="25" t="s">
        <v>0</v>
      </c>
      <c r="R1017" s="25" t="s">
        <v>0</v>
      </c>
      <c r="S1017" s="12" t="s">
        <v>1</v>
      </c>
      <c r="T1017" s="12" t="s">
        <v>42</v>
      </c>
      <c r="U1017" s="6" t="str">
        <f t="shared" si="214"/>
        <v xml:space="preserve">Propriedade destinada a sombrear:    é.distância.externa </v>
      </c>
      <c r="V1017" s="6" t="str">
        <f t="shared" si="215"/>
        <v>Dado para sombrear:     distância.externa           Deve ser formatado como (xsd:double)</v>
      </c>
      <c r="W1017" s="28" t="s">
        <v>2145</v>
      </c>
      <c r="X1017" s="22" t="str">
        <f t="shared" si="207"/>
        <v>somb.106</v>
      </c>
      <c r="Y1017" s="48" t="str">
        <f t="shared" si="208"/>
        <v>É um conceito de sombrear</v>
      </c>
      <c r="Z1017" s="47" t="str">
        <f t="shared" si="216"/>
        <v>La distancia de visualización externa es un parámetro de NBR 15215-3 para calcular la incidencia de la luz natural en los ambientes. .</v>
      </c>
      <c r="AA1017" s="50" t="str">
        <f t="shared" si="209"/>
        <v>null</v>
      </c>
      <c r="AB1017" s="51" t="s">
        <v>0</v>
      </c>
      <c r="AC1017" s="50" t="str">
        <f t="shared" si="210"/>
        <v>null</v>
      </c>
      <c r="AD1017" s="51" t="s">
        <v>0</v>
      </c>
    </row>
    <row r="1018" spans="1:30" s="31" customFormat="1" ht="6" customHeight="1" x14ac:dyDescent="0.25">
      <c r="A1018" s="4">
        <v>1018</v>
      </c>
      <c r="B1018" s="11" t="s">
        <v>36</v>
      </c>
      <c r="C1018" s="27" t="str">
        <f t="shared" si="212"/>
        <v>p.sombrear</v>
      </c>
      <c r="D1018" s="7" t="str">
        <f t="shared" si="213"/>
        <v>é.camada.visível</v>
      </c>
      <c r="E1018" s="10" t="s">
        <v>37</v>
      </c>
      <c r="F1018" s="20" t="str">
        <f>F1013</f>
        <v>d.sombrear</v>
      </c>
      <c r="G1018" s="33" t="s">
        <v>1648</v>
      </c>
      <c r="H1018" s="5" t="s">
        <v>38</v>
      </c>
      <c r="I1018" s="29" t="s">
        <v>0</v>
      </c>
      <c r="J1018" s="25" t="s">
        <v>0</v>
      </c>
      <c r="K1018" s="25" t="s">
        <v>0</v>
      </c>
      <c r="L1018" s="25" t="s">
        <v>0</v>
      </c>
      <c r="M1018" s="25" t="s">
        <v>0</v>
      </c>
      <c r="N1018" s="25" t="s">
        <v>0</v>
      </c>
      <c r="O1018" s="25" t="s">
        <v>0</v>
      </c>
      <c r="P1018" s="25" t="s">
        <v>0</v>
      </c>
      <c r="Q1018" s="25" t="s">
        <v>0</v>
      </c>
      <c r="R1018" s="25" t="s">
        <v>0</v>
      </c>
      <c r="S1018" s="12" t="s">
        <v>1</v>
      </c>
      <c r="T1018" s="12" t="s">
        <v>42</v>
      </c>
      <c r="U1018" s="6" t="str">
        <f t="shared" si="214"/>
        <v>Propriedade destinada a sombrear:    é.camada.visível</v>
      </c>
      <c r="V1018" s="6" t="str">
        <f t="shared" si="215"/>
        <v>Dado para sombrear:     camada.visível          Deve ser formatado como (xsd:string)</v>
      </c>
      <c r="W1018" s="28" t="s">
        <v>2146</v>
      </c>
      <c r="X1018" s="22" t="str">
        <f t="shared" si="207"/>
        <v>somb.107</v>
      </c>
      <c r="Y1018" s="48" t="str">
        <f t="shared" si="208"/>
        <v>É um conceito de sombrear</v>
      </c>
      <c r="Z1018" s="47" t="str">
        <f t="shared" si="216"/>
        <v>La capa visible es un parámetro de la NBR 15215-3 para calcular la incidencia de la luz natural en los ambientes. .</v>
      </c>
      <c r="AA1018" s="50" t="str">
        <f t="shared" si="209"/>
        <v>null</v>
      </c>
      <c r="AB1018" s="51" t="s">
        <v>0</v>
      </c>
      <c r="AC1018" s="50" t="str">
        <f t="shared" si="210"/>
        <v>null</v>
      </c>
      <c r="AD1018" s="51" t="s">
        <v>0</v>
      </c>
    </row>
    <row r="1019" spans="1:30" s="31" customFormat="1" ht="6" customHeight="1" x14ac:dyDescent="0.25">
      <c r="A1019" s="4">
        <v>1019</v>
      </c>
      <c r="B1019" s="11" t="s">
        <v>36</v>
      </c>
      <c r="C1019" s="27" t="str">
        <f t="shared" si="212"/>
        <v>p.sombrear</v>
      </c>
      <c r="D1019" s="7" t="str">
        <f t="shared" si="213"/>
        <v>é.probabilidade.de.ofuscamento</v>
      </c>
      <c r="E1019" s="10" t="s">
        <v>37</v>
      </c>
      <c r="F1019" s="20" t="str">
        <f>F1014</f>
        <v>d.sombrear</v>
      </c>
      <c r="G1019" s="33" t="s">
        <v>1650</v>
      </c>
      <c r="H1019" s="5" t="s">
        <v>46</v>
      </c>
      <c r="I1019" s="29" t="s">
        <v>0</v>
      </c>
      <c r="J1019" s="25" t="s">
        <v>0</v>
      </c>
      <c r="K1019" s="25" t="s">
        <v>0</v>
      </c>
      <c r="L1019" s="25" t="s">
        <v>0</v>
      </c>
      <c r="M1019" s="25" t="s">
        <v>0</v>
      </c>
      <c r="N1019" s="25" t="s">
        <v>0</v>
      </c>
      <c r="O1019" s="25" t="s">
        <v>0</v>
      </c>
      <c r="P1019" s="25" t="s">
        <v>0</v>
      </c>
      <c r="Q1019" s="25" t="s">
        <v>0</v>
      </c>
      <c r="R1019" s="25" t="s">
        <v>0</v>
      </c>
      <c r="S1019" s="12" t="s">
        <v>1</v>
      </c>
      <c r="T1019" s="12" t="s">
        <v>42</v>
      </c>
      <c r="U1019" s="6" t="str">
        <f t="shared" si="214"/>
        <v>Propriedade destinada a sombrear:    é.probabilidade.de.ofuscamento</v>
      </c>
      <c r="V1019" s="6" t="str">
        <f t="shared" si="215"/>
        <v>Dado para sombrear:     probabilidade.de.ofuscamento          Deve ser formatado como (xsd:double)</v>
      </c>
      <c r="W1019" s="28" t="s">
        <v>1651</v>
      </c>
      <c r="X1019" s="22" t="str">
        <f t="shared" si="207"/>
        <v>somb.108</v>
      </c>
      <c r="Y1019" s="48" t="str">
        <f t="shared" si="208"/>
        <v>É um conceito de sombrear</v>
      </c>
      <c r="Z1019" s="47" t="str">
        <f t="shared" si="216"/>
        <v>La probabilidad de deslumbramiento de la luz diurna (DGP) es un parámetro de NBR 15215-3 para calcular la incidencia de la luz natural en los entornos. Indica molestias visuales causadas por un deslumbramiento excesivo.</v>
      </c>
      <c r="AA1019" s="50" t="str">
        <f t="shared" si="209"/>
        <v>null</v>
      </c>
      <c r="AB1019" s="51" t="s">
        <v>0</v>
      </c>
      <c r="AC1019" s="50" t="str">
        <f t="shared" si="210"/>
        <v>null</v>
      </c>
      <c r="AD1019" s="51" t="s">
        <v>0</v>
      </c>
    </row>
    <row r="1020" spans="1:30" s="31" customFormat="1" ht="6" customHeight="1" x14ac:dyDescent="0.25">
      <c r="A1020" s="4">
        <v>1020</v>
      </c>
      <c r="B1020" s="11" t="s">
        <v>36</v>
      </c>
      <c r="C1020" s="30" t="str">
        <f t="shared" si="212"/>
        <v>p.tabular</v>
      </c>
      <c r="D1020" s="7" t="str">
        <f t="shared" si="213"/>
        <v>é.tabela</v>
      </c>
      <c r="E1020" s="10" t="s">
        <v>37</v>
      </c>
      <c r="F1020" s="19" t="s">
        <v>699</v>
      </c>
      <c r="G1020" s="33" t="s">
        <v>654</v>
      </c>
      <c r="H1020" s="26" t="s">
        <v>38</v>
      </c>
      <c r="I1020" s="29" t="s">
        <v>0</v>
      </c>
      <c r="J1020" s="25" t="s">
        <v>0</v>
      </c>
      <c r="K1020" s="25" t="s">
        <v>0</v>
      </c>
      <c r="L1020" s="25" t="s">
        <v>0</v>
      </c>
      <c r="M1020" s="25" t="s">
        <v>0</v>
      </c>
      <c r="N1020" s="25" t="s">
        <v>0</v>
      </c>
      <c r="O1020" s="25" t="s">
        <v>0</v>
      </c>
      <c r="P1020" s="25" t="s">
        <v>0</v>
      </c>
      <c r="Q1020" s="25" t="s">
        <v>0</v>
      </c>
      <c r="R1020" s="25" t="s">
        <v>0</v>
      </c>
      <c r="S1020" s="12" t="s">
        <v>1</v>
      </c>
      <c r="T1020" s="12" t="s">
        <v>42</v>
      </c>
      <c r="U1020" s="6" t="str">
        <f t="shared" si="214"/>
        <v>Propriedade destinada a tabular:    é.tabela</v>
      </c>
      <c r="V1020" s="6" t="str">
        <f t="shared" si="215"/>
        <v>Dado para tabular:     tabela          Deve ser formatado como (xsd:string)</v>
      </c>
      <c r="W1020" s="28" t="s">
        <v>2235</v>
      </c>
      <c r="X1020" s="22" t="str">
        <f t="shared" si="207"/>
        <v>tabu.100</v>
      </c>
      <c r="Y1020" s="48" t="str">
        <f t="shared" si="208"/>
        <v>É um conceito de tabular</v>
      </c>
      <c r="Z1020" s="47" t="str">
        <f t="shared" si="216"/>
        <v>Revit ID o IFC GlobalId o identificador único de objeto. Identificación de documentos.</v>
      </c>
      <c r="AA1020" s="50" t="str">
        <f t="shared" si="209"/>
        <v>null</v>
      </c>
      <c r="AB1020" s="51" t="s">
        <v>0</v>
      </c>
      <c r="AC1020" s="50" t="str">
        <f t="shared" si="210"/>
        <v>null</v>
      </c>
      <c r="AD1020" s="51" t="s">
        <v>0</v>
      </c>
    </row>
    <row r="1021" spans="1:30" s="31" customFormat="1" ht="6" customHeight="1" x14ac:dyDescent="0.25">
      <c r="A1021" s="4">
        <v>1021</v>
      </c>
      <c r="B1021" s="11" t="s">
        <v>36</v>
      </c>
      <c r="C1021" s="27" t="str">
        <f t="shared" si="212"/>
        <v>p.tabular</v>
      </c>
      <c r="D1021" s="7" t="str">
        <f t="shared" si="213"/>
        <v>é.tabela.gráfica</v>
      </c>
      <c r="E1021" s="10" t="s">
        <v>37</v>
      </c>
      <c r="F1021" s="20" t="str">
        <f>F1020</f>
        <v>d.tabular</v>
      </c>
      <c r="G1021" s="33" t="s">
        <v>655</v>
      </c>
      <c r="H1021" s="26" t="s">
        <v>38</v>
      </c>
      <c r="I1021" s="29" t="s">
        <v>0</v>
      </c>
      <c r="J1021" s="25" t="s">
        <v>0</v>
      </c>
      <c r="K1021" s="25" t="s">
        <v>0</v>
      </c>
      <c r="L1021" s="25" t="s">
        <v>0</v>
      </c>
      <c r="M1021" s="25" t="s">
        <v>0</v>
      </c>
      <c r="N1021" s="25" t="s">
        <v>0</v>
      </c>
      <c r="O1021" s="25" t="s">
        <v>0</v>
      </c>
      <c r="P1021" s="25" t="s">
        <v>0</v>
      </c>
      <c r="Q1021" s="25" t="s">
        <v>0</v>
      </c>
      <c r="R1021" s="25" t="s">
        <v>0</v>
      </c>
      <c r="S1021" s="12" t="s">
        <v>1</v>
      </c>
      <c r="T1021" s="12" t="s">
        <v>42</v>
      </c>
      <c r="U1021" s="6" t="str">
        <f t="shared" si="214"/>
        <v>Propriedade destinada a tabular:    é.tabela.gráfica</v>
      </c>
      <c r="V1021" s="6" t="str">
        <f t="shared" si="215"/>
        <v>Dado para tabular:     tabela.gráfica          Deve ser formatado como (xsd:string)</v>
      </c>
      <c r="W1021" s="28" t="s">
        <v>251</v>
      </c>
      <c r="X1021" s="22" t="str">
        <f t="shared" si="207"/>
        <v>tabu.101</v>
      </c>
      <c r="Y1021" s="48" t="str">
        <f t="shared" si="208"/>
        <v>É um conceito de tabular</v>
      </c>
      <c r="Z1021" s="47" t="str">
        <f t="shared" si="216"/>
        <v>Es una tabla gráfica.</v>
      </c>
      <c r="AA1021" s="50" t="str">
        <f t="shared" si="209"/>
        <v>null</v>
      </c>
      <c r="AB1021" s="51" t="s">
        <v>0</v>
      </c>
      <c r="AC1021" s="50" t="str">
        <f t="shared" si="210"/>
        <v>null</v>
      </c>
      <c r="AD1021" s="51" t="s">
        <v>0</v>
      </c>
    </row>
    <row r="1022" spans="1:30" s="31" customFormat="1" ht="6" customHeight="1" x14ac:dyDescent="0.25">
      <c r="A1022" s="4">
        <v>1022</v>
      </c>
      <c r="B1022" s="11" t="s">
        <v>36</v>
      </c>
      <c r="C1022" s="27" t="str">
        <f t="shared" si="212"/>
        <v>p.tabular</v>
      </c>
      <c r="D1022" s="7" t="str">
        <f t="shared" si="213"/>
        <v>é.tabela.quantitativo</v>
      </c>
      <c r="E1022" s="10" t="s">
        <v>37</v>
      </c>
      <c r="F1022" s="20" t="str">
        <f>F1021</f>
        <v>d.tabular</v>
      </c>
      <c r="G1022" s="33" t="s">
        <v>656</v>
      </c>
      <c r="H1022" s="26" t="s">
        <v>38</v>
      </c>
      <c r="I1022" s="29" t="s">
        <v>0</v>
      </c>
      <c r="J1022" s="25" t="s">
        <v>0</v>
      </c>
      <c r="K1022" s="25" t="s">
        <v>0</v>
      </c>
      <c r="L1022" s="25" t="s">
        <v>0</v>
      </c>
      <c r="M1022" s="25" t="s">
        <v>0</v>
      </c>
      <c r="N1022" s="25" t="s">
        <v>0</v>
      </c>
      <c r="O1022" s="25" t="s">
        <v>0</v>
      </c>
      <c r="P1022" s="25" t="s">
        <v>0</v>
      </c>
      <c r="Q1022" s="25" t="s">
        <v>0</v>
      </c>
      <c r="R1022" s="25" t="s">
        <v>0</v>
      </c>
      <c r="S1022" s="12" t="s">
        <v>1</v>
      </c>
      <c r="T1022" s="12" t="s">
        <v>42</v>
      </c>
      <c r="U1022" s="6" t="str">
        <f t="shared" si="214"/>
        <v>Propriedade destinada a tabular:    é.tabela.quantitativo</v>
      </c>
      <c r="V1022" s="6" t="str">
        <f t="shared" si="215"/>
        <v>Dado para tabular:     tabela.quantitativo          Deve ser formatado como (xsd:string)</v>
      </c>
      <c r="W1022" s="28" t="s">
        <v>252</v>
      </c>
      <c r="X1022" s="22" t="str">
        <f t="shared" si="207"/>
        <v>tabu.102</v>
      </c>
      <c r="Y1022" s="48" t="str">
        <f t="shared" si="208"/>
        <v>É um conceito de tabular</v>
      </c>
      <c r="Z1022" s="47" t="str">
        <f t="shared" si="216"/>
        <v>Es una tabla de cantidades.</v>
      </c>
      <c r="AA1022" s="50" t="str">
        <f t="shared" si="209"/>
        <v>null</v>
      </c>
      <c r="AB1022" s="51" t="s">
        <v>0</v>
      </c>
      <c r="AC1022" s="50" t="str">
        <f t="shared" si="210"/>
        <v>null</v>
      </c>
      <c r="AD1022" s="51" t="s">
        <v>0</v>
      </c>
    </row>
    <row r="1023" spans="1:30" ht="6" customHeight="1" x14ac:dyDescent="0.25">
      <c r="A1023" s="4">
        <v>1023</v>
      </c>
      <c r="B1023" s="11" t="s">
        <v>36</v>
      </c>
      <c r="C1023" s="27" t="str">
        <f t="shared" si="212"/>
        <v>p.tabular</v>
      </c>
      <c r="D1023" s="7" t="str">
        <f t="shared" si="213"/>
        <v>é.tabela.orçamento</v>
      </c>
      <c r="E1023" s="10" t="s">
        <v>37</v>
      </c>
      <c r="F1023" s="20" t="str">
        <f>F1022</f>
        <v>d.tabular</v>
      </c>
      <c r="G1023" s="33" t="s">
        <v>657</v>
      </c>
      <c r="H1023" s="26" t="s">
        <v>38</v>
      </c>
      <c r="I1023" s="29" t="s">
        <v>0</v>
      </c>
      <c r="J1023" s="25" t="s">
        <v>0</v>
      </c>
      <c r="K1023" s="25" t="s">
        <v>0</v>
      </c>
      <c r="L1023" s="25" t="s">
        <v>0</v>
      </c>
      <c r="M1023" s="25" t="s">
        <v>0</v>
      </c>
      <c r="N1023" s="25" t="s">
        <v>0</v>
      </c>
      <c r="O1023" s="25" t="s">
        <v>0</v>
      </c>
      <c r="P1023" s="25" t="s">
        <v>0</v>
      </c>
      <c r="Q1023" s="25" t="s">
        <v>0</v>
      </c>
      <c r="R1023" s="25" t="s">
        <v>0</v>
      </c>
      <c r="S1023" s="12" t="s">
        <v>1</v>
      </c>
      <c r="T1023" s="12" t="s">
        <v>42</v>
      </c>
      <c r="U1023" s="6" t="str">
        <f t="shared" si="214"/>
        <v>Propriedade destinada a tabular:    é.tabela.orçamento</v>
      </c>
      <c r="V1023" s="6" t="str">
        <f t="shared" si="215"/>
        <v>Dado para tabular:     tabela.orçamento          Deve ser formatado como (xsd:string)</v>
      </c>
      <c r="W1023" s="28" t="s">
        <v>260</v>
      </c>
      <c r="X1023" s="22" t="str">
        <f t="shared" si="207"/>
        <v>tabu.103</v>
      </c>
      <c r="Y1023" s="48" t="str">
        <f t="shared" si="208"/>
        <v>É um conceito de tabular</v>
      </c>
      <c r="Z1023" s="47" t="str">
        <f t="shared" si="216"/>
        <v>Es una mesa económica o con precio.</v>
      </c>
      <c r="AA1023" s="50" t="str">
        <f t="shared" si="209"/>
        <v>null</v>
      </c>
      <c r="AB1023" s="51" t="s">
        <v>0</v>
      </c>
      <c r="AC1023" s="50" t="str">
        <f t="shared" si="210"/>
        <v>null</v>
      </c>
      <c r="AD1023" s="51" t="s">
        <v>0</v>
      </c>
    </row>
    <row r="1024" spans="1:30" ht="6" customHeight="1" x14ac:dyDescent="0.25">
      <c r="A1024" s="4">
        <v>1024</v>
      </c>
      <c r="B1024" s="11" t="s">
        <v>36</v>
      </c>
      <c r="C1024" s="30" t="str">
        <f t="shared" si="212"/>
        <v>p.temporalizar</v>
      </c>
      <c r="D1024" s="7" t="str">
        <f t="shared" si="213"/>
        <v>é.momento.inicial</v>
      </c>
      <c r="E1024" s="10" t="s">
        <v>37</v>
      </c>
      <c r="F1024" s="19" t="s">
        <v>760</v>
      </c>
      <c r="G1024" s="34" t="s">
        <v>764</v>
      </c>
      <c r="H1024" s="5" t="s">
        <v>1407</v>
      </c>
      <c r="I1024" s="29" t="s">
        <v>0</v>
      </c>
      <c r="J1024" s="23" t="s">
        <v>39</v>
      </c>
      <c r="K1024" s="23" t="s">
        <v>0</v>
      </c>
      <c r="L1024" s="23" t="s">
        <v>0</v>
      </c>
      <c r="M1024" s="23" t="s">
        <v>0</v>
      </c>
      <c r="N1024" s="23" t="s">
        <v>0</v>
      </c>
      <c r="O1024" s="23" t="s">
        <v>0</v>
      </c>
      <c r="P1024" s="23" t="s">
        <v>0</v>
      </c>
      <c r="Q1024" s="23" t="s">
        <v>0</v>
      </c>
      <c r="R1024" s="25" t="s">
        <v>0</v>
      </c>
      <c r="S1024" s="12" t="s">
        <v>1</v>
      </c>
      <c r="T1024" s="12" t="s">
        <v>42</v>
      </c>
      <c r="U1024" s="6" t="str">
        <f t="shared" si="214"/>
        <v>Propriedade destinada a temporalizar:    é.momento.inicial</v>
      </c>
      <c r="V1024" s="6" t="str">
        <f t="shared" si="215"/>
        <v>Dado para temporalizar:     momento.inicial          Deve ser formatado como (xsd:dayTimeDuration)</v>
      </c>
      <c r="W1024" s="28" t="s">
        <v>2147</v>
      </c>
      <c r="X1024" s="22" t="str">
        <f t="shared" si="207"/>
        <v>temp.100</v>
      </c>
      <c r="Y1024" s="48" t="str">
        <f t="shared" si="208"/>
        <v>É um conceito de temporalizar</v>
      </c>
      <c r="Z1024" s="47" t="str">
        <f t="shared" si="216"/>
        <v>Define el momento en el que se produce un evento inicial. El formato sigue el estándar PnDTnHnMnS. Ejemplo: P30DT11H30M20S tiene una duración de 30 días, 11 horas, 30 minutos y 20 segundos. .</v>
      </c>
      <c r="AA1024" s="50" t="str">
        <f t="shared" si="209"/>
        <v>null</v>
      </c>
      <c r="AB1024" s="51" t="s">
        <v>0</v>
      </c>
      <c r="AC1024" s="50" t="str">
        <f t="shared" si="210"/>
        <v>null</v>
      </c>
      <c r="AD1024" s="51" t="s">
        <v>0</v>
      </c>
    </row>
    <row r="1025" spans="1:30" ht="6" customHeight="1" x14ac:dyDescent="0.25">
      <c r="A1025" s="4">
        <v>1025</v>
      </c>
      <c r="B1025" s="11" t="s">
        <v>36</v>
      </c>
      <c r="C1025" s="27" t="str">
        <f t="shared" si="212"/>
        <v>p.temporalizar</v>
      </c>
      <c r="D1025" s="7" t="str">
        <f t="shared" si="213"/>
        <v>é.momento</v>
      </c>
      <c r="E1025" s="10" t="s">
        <v>37</v>
      </c>
      <c r="F1025" s="20" t="str">
        <f t="shared" ref="F1025:F1037" si="220">F1024</f>
        <v>d.temporalizar</v>
      </c>
      <c r="G1025" s="34" t="s">
        <v>597</v>
      </c>
      <c r="H1025" s="5" t="s">
        <v>1407</v>
      </c>
      <c r="I1025" s="29" t="s">
        <v>0</v>
      </c>
      <c r="J1025" s="23" t="s">
        <v>39</v>
      </c>
      <c r="K1025" s="23" t="s">
        <v>0</v>
      </c>
      <c r="L1025" s="23" t="s">
        <v>0</v>
      </c>
      <c r="M1025" s="23" t="s">
        <v>0</v>
      </c>
      <c r="N1025" s="23" t="s">
        <v>0</v>
      </c>
      <c r="O1025" s="23" t="s">
        <v>0</v>
      </c>
      <c r="P1025" s="23" t="s">
        <v>0</v>
      </c>
      <c r="Q1025" s="23" t="s">
        <v>0</v>
      </c>
      <c r="R1025" s="25" t="s">
        <v>0</v>
      </c>
      <c r="S1025" s="12" t="s">
        <v>1</v>
      </c>
      <c r="T1025" s="12" t="s">
        <v>42</v>
      </c>
      <c r="U1025" s="6" t="str">
        <f t="shared" si="214"/>
        <v>Propriedade destinada a temporalizar:    é.momento</v>
      </c>
      <c r="V1025" s="6" t="str">
        <f t="shared" si="215"/>
        <v>Dado para temporalizar:     momento          Deve ser formatado como (xsd:dayTimeDuration)</v>
      </c>
      <c r="W1025" s="28" t="s">
        <v>2148</v>
      </c>
      <c r="X1025" s="22" t="str">
        <f t="shared" si="207"/>
        <v>temp.101</v>
      </c>
      <c r="Y1025" s="48" t="str">
        <f t="shared" si="208"/>
        <v>É um conceito de temporalizar</v>
      </c>
      <c r="Z1025" s="47" t="str">
        <f t="shared" si="216"/>
        <v>Define el momento en el que se produce un evento parcial o intermedio. El formato sigue el estándar PnDTnHnMnS. Ejemplo: P30DT11H30M20S tiene una duración de 30 días, 11 horas, 30 minutos y 20 segundos. .</v>
      </c>
      <c r="AA1025" s="50" t="str">
        <f t="shared" si="209"/>
        <v>null</v>
      </c>
      <c r="AB1025" s="51" t="s">
        <v>0</v>
      </c>
      <c r="AC1025" s="50" t="str">
        <f t="shared" si="210"/>
        <v>null</v>
      </c>
      <c r="AD1025" s="51" t="s">
        <v>0</v>
      </c>
    </row>
    <row r="1026" spans="1:30" ht="6" customHeight="1" x14ac:dyDescent="0.25">
      <c r="A1026" s="4">
        <v>1026</v>
      </c>
      <c r="B1026" s="11" t="s">
        <v>36</v>
      </c>
      <c r="C1026" s="27" t="str">
        <f t="shared" si="212"/>
        <v>p.temporalizar</v>
      </c>
      <c r="D1026" s="7" t="str">
        <f t="shared" si="213"/>
        <v>é.momento.final</v>
      </c>
      <c r="E1026" s="10" t="s">
        <v>37</v>
      </c>
      <c r="F1026" s="20" t="str">
        <f t="shared" si="220"/>
        <v>d.temporalizar</v>
      </c>
      <c r="G1026" s="34" t="s">
        <v>765</v>
      </c>
      <c r="H1026" s="5" t="s">
        <v>1407</v>
      </c>
      <c r="I1026" s="29" t="s">
        <v>0</v>
      </c>
      <c r="J1026" s="23" t="s">
        <v>39</v>
      </c>
      <c r="K1026" s="23" t="s">
        <v>0</v>
      </c>
      <c r="L1026" s="23" t="s">
        <v>0</v>
      </c>
      <c r="M1026" s="23" t="s">
        <v>0</v>
      </c>
      <c r="N1026" s="23" t="s">
        <v>0</v>
      </c>
      <c r="O1026" s="23" t="s">
        <v>0</v>
      </c>
      <c r="P1026" s="23" t="s">
        <v>0</v>
      </c>
      <c r="Q1026" s="23" t="s">
        <v>0</v>
      </c>
      <c r="R1026" s="25" t="s">
        <v>0</v>
      </c>
      <c r="S1026" s="12" t="s">
        <v>1</v>
      </c>
      <c r="T1026" s="12" t="s">
        <v>42</v>
      </c>
      <c r="U1026" s="6" t="str">
        <f t="shared" si="214"/>
        <v>Propriedade destinada a temporalizar:    é.momento.final</v>
      </c>
      <c r="V1026" s="6" t="str">
        <f t="shared" si="215"/>
        <v>Dado para temporalizar:     momento.final          Deve ser formatado como (xsd:dayTimeDuration)</v>
      </c>
      <c r="W1026" s="28" t="s">
        <v>2149</v>
      </c>
      <c r="X1026" s="22" t="str">
        <f t="shared" si="207"/>
        <v>temp.102</v>
      </c>
      <c r="Y1026" s="48" t="str">
        <f t="shared" si="208"/>
        <v>É um conceito de temporalizar</v>
      </c>
      <c r="Z1026" s="47" t="str">
        <f t="shared" si="216"/>
        <v>Define el momento en el que ocurre un evento final. El formato sigue el estándar PnDTnHnMnS. Ejemplo: P30DT11H30M20S tiene una duración de 30 días, 11 horas, 30 minutos y 20 segundos. .</v>
      </c>
      <c r="AA1026" s="50" t="str">
        <f t="shared" si="209"/>
        <v>null</v>
      </c>
      <c r="AB1026" s="51" t="s">
        <v>0</v>
      </c>
      <c r="AC1026" s="50" t="str">
        <f t="shared" si="210"/>
        <v>null</v>
      </c>
      <c r="AD1026" s="51" t="s">
        <v>0</v>
      </c>
    </row>
    <row r="1027" spans="1:30" ht="6" customHeight="1" x14ac:dyDescent="0.25">
      <c r="A1027" s="4">
        <v>1027</v>
      </c>
      <c r="B1027" s="11" t="s">
        <v>36</v>
      </c>
      <c r="C1027" s="27" t="str">
        <f t="shared" si="212"/>
        <v>p.temporalizar</v>
      </c>
      <c r="D1027" s="7" t="str">
        <f t="shared" si="213"/>
        <v>é.duração</v>
      </c>
      <c r="E1027" s="10" t="s">
        <v>37</v>
      </c>
      <c r="F1027" s="20" t="str">
        <f t="shared" si="220"/>
        <v>d.temporalizar</v>
      </c>
      <c r="G1027" s="34" t="s">
        <v>429</v>
      </c>
      <c r="H1027" s="5" t="s">
        <v>1408</v>
      </c>
      <c r="I1027" s="29" t="s">
        <v>0</v>
      </c>
      <c r="J1027" s="23" t="s">
        <v>39</v>
      </c>
      <c r="K1027" s="23" t="s">
        <v>0</v>
      </c>
      <c r="L1027" s="23" t="s">
        <v>0</v>
      </c>
      <c r="M1027" s="23" t="s">
        <v>0</v>
      </c>
      <c r="N1027" s="23" t="s">
        <v>0</v>
      </c>
      <c r="O1027" s="23" t="s">
        <v>0</v>
      </c>
      <c r="P1027" s="23" t="s">
        <v>0</v>
      </c>
      <c r="Q1027" s="23" t="s">
        <v>0</v>
      </c>
      <c r="R1027" s="25" t="s">
        <v>0</v>
      </c>
      <c r="S1027" s="12" t="s">
        <v>1</v>
      </c>
      <c r="T1027" s="12" t="s">
        <v>42</v>
      </c>
      <c r="U1027" s="6" t="str">
        <f t="shared" si="214"/>
        <v>Propriedade destinada a temporalizar:    é.duração</v>
      </c>
      <c r="V1027" s="6" t="str">
        <f t="shared" si="215"/>
        <v>Dado para temporalizar:     duração          Deve ser formatado como (xsd:duration)</v>
      </c>
      <c r="W1027" s="28" t="s">
        <v>2150</v>
      </c>
      <c r="X1027" s="22" t="str">
        <f t="shared" ref="X1027:X1078" si="221">IF(F1026&lt;&gt;F1027,_xlfn.CONCAT(RIGHT(LEFT(F1027,6),4),".100"),_xlfn.CONCAT(RIGHT(LEFT(F1027,6),4),".",SUM(VALUE(RIGHT(X1026,3)),1)))</f>
        <v>temp.103</v>
      </c>
      <c r="Y1027" s="48" t="str">
        <f t="shared" ref="Y1027:Y1078" si="222">_xlfn.CONCAT("É um conceito de ", SUBSTITUTE(F1027, "d.",  ""))</f>
        <v>É um conceito de temporalizar</v>
      </c>
      <c r="Z1027" s="47" t="str">
        <f t="shared" si="216"/>
        <v>Establece la duración de un evento. El formato sigue el estándar PnDTnHnMnS. Ejemplo: P30DT11H30M20S tiene una duración de 30 días, 11 horas, 30 minutos y 20 segundos. .</v>
      </c>
      <c r="AA1027" s="50" t="str">
        <f t="shared" ref="AA1027:AA1078" si="223">IF(AB1027="null", "null", "categoria.revit")</f>
        <v>null</v>
      </c>
      <c r="AB1027" s="51" t="s">
        <v>0</v>
      </c>
      <c r="AC1027" s="50" t="str">
        <f t="shared" ref="AC1027:AC1078" si="224">IF(AD1027="null", "null", "classe.ifc")</f>
        <v>null</v>
      </c>
      <c r="AD1027" s="51" t="s">
        <v>0</v>
      </c>
    </row>
    <row r="1028" spans="1:30" ht="6" customHeight="1" x14ac:dyDescent="0.25">
      <c r="A1028" s="4">
        <v>1028</v>
      </c>
      <c r="B1028" s="11" t="s">
        <v>36</v>
      </c>
      <c r="C1028" s="27" t="str">
        <f t="shared" si="212"/>
        <v>p.temporalizar</v>
      </c>
      <c r="D1028" s="7" t="str">
        <f t="shared" si="213"/>
        <v>é.durabilidade</v>
      </c>
      <c r="E1028" s="10" t="s">
        <v>37</v>
      </c>
      <c r="F1028" s="20" t="str">
        <f t="shared" si="220"/>
        <v>d.temporalizar</v>
      </c>
      <c r="G1028" s="34" t="s">
        <v>891</v>
      </c>
      <c r="H1028" s="5" t="s">
        <v>1408</v>
      </c>
      <c r="I1028" s="29" t="s">
        <v>0</v>
      </c>
      <c r="J1028" s="23" t="s">
        <v>0</v>
      </c>
      <c r="K1028" s="23" t="s">
        <v>0</v>
      </c>
      <c r="L1028" s="23" t="s">
        <v>0</v>
      </c>
      <c r="M1028" s="23" t="s">
        <v>0</v>
      </c>
      <c r="N1028" s="23" t="s">
        <v>0</v>
      </c>
      <c r="O1028" s="23" t="s">
        <v>0</v>
      </c>
      <c r="P1028" s="23" t="s">
        <v>0</v>
      </c>
      <c r="Q1028" s="23" t="s">
        <v>0</v>
      </c>
      <c r="R1028" s="25" t="s">
        <v>0</v>
      </c>
      <c r="S1028" s="12" t="s">
        <v>1</v>
      </c>
      <c r="T1028" s="12" t="s">
        <v>42</v>
      </c>
      <c r="U1028" s="6" t="str">
        <f t="shared" si="214"/>
        <v>Propriedade destinada a temporalizar:    é.durabilidade</v>
      </c>
      <c r="V1028" s="6" t="str">
        <f t="shared" si="215"/>
        <v>Dado para temporalizar:     durabilidade          Deve ser formatado como (xsd:duration)</v>
      </c>
      <c r="W1028" s="28" t="s">
        <v>1409</v>
      </c>
      <c r="X1028" s="22" t="str">
        <f t="shared" si="221"/>
        <v>temp.104</v>
      </c>
      <c r="Y1028" s="48" t="str">
        <f t="shared" si="222"/>
        <v>É um conceito de temporalizar</v>
      </c>
      <c r="Z1028" s="47" t="str">
        <f t="shared" si="216"/>
        <v>Define la durabilidad de un objeto. Por lo general, lo establece el fabricante. El formato sigue el estándar PnDTnHnMnS. Ejemplo: P30DT11H30M20S tiene una duración de 30 días, 11 horas, 30 minutos y 20 segundos.</v>
      </c>
      <c r="AA1028" s="50" t="str">
        <f t="shared" si="223"/>
        <v>null</v>
      </c>
      <c r="AB1028" s="51" t="s">
        <v>0</v>
      </c>
      <c r="AC1028" s="50" t="str">
        <f t="shared" si="224"/>
        <v>null</v>
      </c>
      <c r="AD1028" s="51" t="s">
        <v>0</v>
      </c>
    </row>
    <row r="1029" spans="1:30" ht="6" customHeight="1" x14ac:dyDescent="0.25">
      <c r="A1029" s="4">
        <v>1029</v>
      </c>
      <c r="B1029" s="11" t="s">
        <v>36</v>
      </c>
      <c r="C1029" s="27" t="str">
        <f t="shared" si="212"/>
        <v>p.temporalizar</v>
      </c>
      <c r="D1029" s="7" t="str">
        <f t="shared" si="213"/>
        <v>é.horário</v>
      </c>
      <c r="E1029" s="10" t="s">
        <v>37</v>
      </c>
      <c r="F1029" s="20" t="str">
        <f t="shared" si="220"/>
        <v>d.temporalizar</v>
      </c>
      <c r="G1029" s="34" t="s">
        <v>430</v>
      </c>
      <c r="H1029" s="5" t="s">
        <v>1405</v>
      </c>
      <c r="I1029" s="29" t="s">
        <v>0</v>
      </c>
      <c r="J1029" s="23" t="s">
        <v>39</v>
      </c>
      <c r="K1029" s="23" t="s">
        <v>0</v>
      </c>
      <c r="L1029" s="23" t="s">
        <v>0</v>
      </c>
      <c r="M1029" s="23" t="s">
        <v>0</v>
      </c>
      <c r="N1029" s="23" t="s">
        <v>0</v>
      </c>
      <c r="O1029" s="23" t="s">
        <v>0</v>
      </c>
      <c r="P1029" s="23" t="s">
        <v>0</v>
      </c>
      <c r="Q1029" s="23" t="s">
        <v>0</v>
      </c>
      <c r="R1029" s="25" t="s">
        <v>0</v>
      </c>
      <c r="S1029" s="12" t="s">
        <v>1</v>
      </c>
      <c r="T1029" s="12" t="s">
        <v>42</v>
      </c>
      <c r="U1029" s="6" t="str">
        <f t="shared" si="214"/>
        <v>Propriedade destinada a temporalizar:    é.horário</v>
      </c>
      <c r="V1029" s="6" t="str">
        <f t="shared" si="215"/>
        <v>Dado para temporalizar:     horário          Deve ser formatado como (xsd:time)</v>
      </c>
      <c r="W1029" s="28" t="s">
        <v>1410</v>
      </c>
      <c r="X1029" s="22" t="str">
        <f t="shared" si="221"/>
        <v>temp.105</v>
      </c>
      <c r="Y1029" s="48" t="str">
        <f t="shared" si="222"/>
        <v>É um conceito de temporalizar</v>
      </c>
      <c r="Z1029" s="47" t="str">
        <f t="shared" si="216"/>
        <v>Establece la hora a la que se produce el evento. Formato como hh:mm:ss:zona horaria (horas:minutos:segundos:zona horaria) Ejemplo: 14:30:15-03:00 (14 horas, 30 minutos, 15 segundos con una zona de -3 horas).</v>
      </c>
      <c r="AA1029" s="50" t="str">
        <f t="shared" si="223"/>
        <v>null</v>
      </c>
      <c r="AB1029" s="51" t="s">
        <v>0</v>
      </c>
      <c r="AC1029" s="50" t="str">
        <f t="shared" si="224"/>
        <v>null</v>
      </c>
      <c r="AD1029" s="51" t="s">
        <v>0</v>
      </c>
    </row>
    <row r="1030" spans="1:30" ht="6" customHeight="1" x14ac:dyDescent="0.25">
      <c r="A1030" s="4">
        <v>1030</v>
      </c>
      <c r="B1030" s="11" t="s">
        <v>36</v>
      </c>
      <c r="C1030" s="27" t="str">
        <f t="shared" si="212"/>
        <v>p.temporalizar</v>
      </c>
      <c r="D1030" s="7" t="str">
        <f t="shared" si="213"/>
        <v>é.data.de.validade</v>
      </c>
      <c r="E1030" s="10" t="s">
        <v>37</v>
      </c>
      <c r="F1030" s="20" t="str">
        <f t="shared" si="220"/>
        <v>d.temporalizar</v>
      </c>
      <c r="G1030" s="33" t="s">
        <v>431</v>
      </c>
      <c r="H1030" s="5" t="s">
        <v>1404</v>
      </c>
      <c r="I1030" s="29" t="s">
        <v>0</v>
      </c>
      <c r="J1030" s="25" t="s">
        <v>0</v>
      </c>
      <c r="K1030" s="25" t="s">
        <v>0</v>
      </c>
      <c r="L1030" s="25" t="s">
        <v>0</v>
      </c>
      <c r="M1030" s="25" t="s">
        <v>0</v>
      </c>
      <c r="N1030" s="25" t="s">
        <v>0</v>
      </c>
      <c r="O1030" s="25" t="s">
        <v>0</v>
      </c>
      <c r="P1030" s="25" t="s">
        <v>0</v>
      </c>
      <c r="Q1030" s="25" t="s">
        <v>0</v>
      </c>
      <c r="R1030" s="25" t="s">
        <v>0</v>
      </c>
      <c r="S1030" s="12" t="s">
        <v>1</v>
      </c>
      <c r="T1030" s="12" t="s">
        <v>42</v>
      </c>
      <c r="U1030" s="6" t="str">
        <f t="shared" si="214"/>
        <v>Propriedade destinada a temporalizar:    é.data.de.validade</v>
      </c>
      <c r="V1030" s="6" t="str">
        <f t="shared" si="215"/>
        <v>Dado para temporalizar:     data.de.validade          Deve ser formatado como (xsd:date)</v>
      </c>
      <c r="W1030" s="28" t="s">
        <v>2151</v>
      </c>
      <c r="X1030" s="22" t="str">
        <f t="shared" si="221"/>
        <v>temp.106</v>
      </c>
      <c r="Y1030" s="48" t="str">
        <f t="shared" si="222"/>
        <v>É um conceito de temporalizar</v>
      </c>
      <c r="Z1030" s="47" t="str">
        <f t="shared" si="216"/>
        <v>Fecha de caducidad de un componente, como un extintor o una lámpara. en formato aaaa-mm-dd.</v>
      </c>
      <c r="AA1030" s="50" t="str">
        <f t="shared" si="223"/>
        <v>null</v>
      </c>
      <c r="AB1030" s="51" t="s">
        <v>0</v>
      </c>
      <c r="AC1030" s="50" t="str">
        <f t="shared" si="224"/>
        <v>null</v>
      </c>
      <c r="AD1030" s="51" t="s">
        <v>0</v>
      </c>
    </row>
    <row r="1031" spans="1:30" ht="6" customHeight="1" x14ac:dyDescent="0.25">
      <c r="A1031" s="4">
        <v>1031</v>
      </c>
      <c r="B1031" s="11" t="s">
        <v>36</v>
      </c>
      <c r="C1031" s="27" t="str">
        <f t="shared" ref="C1031:C1078" si="225">SUBSTITUTE(F1031,"d.","p.")</f>
        <v>p.temporalizar</v>
      </c>
      <c r="D1031" s="7" t="str">
        <f t="shared" ref="D1031:D1078" si="226">_xlfn.CONCAT("é.",G1031)</f>
        <v>é.data.de.verificação</v>
      </c>
      <c r="E1031" s="10" t="s">
        <v>37</v>
      </c>
      <c r="F1031" s="20" t="str">
        <f t="shared" si="220"/>
        <v>d.temporalizar</v>
      </c>
      <c r="G1031" s="33" t="s">
        <v>432</v>
      </c>
      <c r="H1031" s="5" t="s">
        <v>1404</v>
      </c>
      <c r="I1031" s="29" t="s">
        <v>0</v>
      </c>
      <c r="J1031" s="25" t="s">
        <v>0</v>
      </c>
      <c r="K1031" s="25" t="s">
        <v>0</v>
      </c>
      <c r="L1031" s="25" t="s">
        <v>0</v>
      </c>
      <c r="M1031" s="25" t="s">
        <v>0</v>
      </c>
      <c r="N1031" s="25" t="s">
        <v>0</v>
      </c>
      <c r="O1031" s="25" t="s">
        <v>0</v>
      </c>
      <c r="P1031" s="25" t="s">
        <v>0</v>
      </c>
      <c r="Q1031" s="25" t="s">
        <v>0</v>
      </c>
      <c r="R1031" s="25" t="s">
        <v>0</v>
      </c>
      <c r="S1031" s="12" t="s">
        <v>1</v>
      </c>
      <c r="T1031" s="12" t="s">
        <v>42</v>
      </c>
      <c r="U1031" s="6" t="str">
        <f t="shared" ref="U1031:U1078" si="227">_xlfn.CONCAT("Propriedade destinada a ",MID(C1031,FIND("p.",C1031,1)+2,100),":    ",D1031)</f>
        <v>Propriedade destinada a temporalizar:    é.data.de.verificação</v>
      </c>
      <c r="V1031" s="6" t="str">
        <f t="shared" ref="V1031:V1078" si="228">_xlfn.CONCAT("Dado para ",MID(F1031,FIND("d.",F1031,1)+2,100),":     ",G1031, "          Deve ser formatado como (",H1031, ")")</f>
        <v>Dado para temporalizar:     data.de.verificação          Deve ser formatado como (xsd:date)</v>
      </c>
      <c r="W1031" s="28" t="s">
        <v>2152</v>
      </c>
      <c r="X1031" s="22" t="str">
        <f t="shared" si="221"/>
        <v>temp.107</v>
      </c>
      <c r="Y1031" s="48" t="str">
        <f t="shared" si="222"/>
        <v>É um conceito de temporalizar</v>
      </c>
      <c r="Z1031" s="47" t="str">
        <f t="shared" ref="Z1031:Z1078" si="229">_xlfn.TRANSLATE(W1031,"pt","es")</f>
        <v>Fecha de verificación de un componente, como un extintor o una lámpara, o inspecciones de activos en formato aaaa-mm-dd.</v>
      </c>
      <c r="AA1031" s="50" t="str">
        <f t="shared" si="223"/>
        <v>null</v>
      </c>
      <c r="AB1031" s="51" t="s">
        <v>0</v>
      </c>
      <c r="AC1031" s="50" t="str">
        <f t="shared" si="224"/>
        <v>null</v>
      </c>
      <c r="AD1031" s="51" t="s">
        <v>0</v>
      </c>
    </row>
    <row r="1032" spans="1:30" ht="6" customHeight="1" x14ac:dyDescent="0.25">
      <c r="A1032" s="4">
        <v>1032</v>
      </c>
      <c r="B1032" s="11" t="s">
        <v>36</v>
      </c>
      <c r="C1032" s="27" t="str">
        <f t="shared" si="225"/>
        <v>p.temporalizar</v>
      </c>
      <c r="D1032" s="7" t="str">
        <f t="shared" si="226"/>
        <v>é.data.de.levantamento</v>
      </c>
      <c r="E1032" s="10" t="s">
        <v>37</v>
      </c>
      <c r="F1032" s="20" t="str">
        <f t="shared" si="220"/>
        <v>d.temporalizar</v>
      </c>
      <c r="G1032" s="33" t="s">
        <v>433</v>
      </c>
      <c r="H1032" s="5" t="s">
        <v>1404</v>
      </c>
      <c r="I1032" s="29" t="s">
        <v>0</v>
      </c>
      <c r="J1032" s="25" t="s">
        <v>0</v>
      </c>
      <c r="K1032" s="25" t="s">
        <v>0</v>
      </c>
      <c r="L1032" s="25" t="s">
        <v>0</v>
      </c>
      <c r="M1032" s="25" t="s">
        <v>0</v>
      </c>
      <c r="N1032" s="25" t="s">
        <v>0</v>
      </c>
      <c r="O1032" s="25" t="s">
        <v>0</v>
      </c>
      <c r="P1032" s="25" t="s">
        <v>0</v>
      </c>
      <c r="Q1032" s="25" t="s">
        <v>0</v>
      </c>
      <c r="R1032" s="25" t="s">
        <v>0</v>
      </c>
      <c r="S1032" s="12" t="s">
        <v>1</v>
      </c>
      <c r="T1032" s="12" t="s">
        <v>42</v>
      </c>
      <c r="U1032" s="6" t="str">
        <f t="shared" si="227"/>
        <v>Propriedade destinada a temporalizar:    é.data.de.levantamento</v>
      </c>
      <c r="V1032" s="6" t="str">
        <f t="shared" si="228"/>
        <v>Dado para temporalizar:     data.de.levantamento          Deve ser formatado como (xsd:date)</v>
      </c>
      <c r="W1032" s="28" t="s">
        <v>2153</v>
      </c>
      <c r="X1032" s="22" t="str">
        <f t="shared" si="221"/>
        <v>temp.108</v>
      </c>
      <c r="Y1032" s="48" t="str">
        <f t="shared" si="222"/>
        <v>É um conceito de temporalizar</v>
      </c>
      <c r="Z1032" s="47" t="str">
        <f t="shared" si="229"/>
        <v>Fecha de la encuesta del proyecto en formato aaaa-mm-dd.</v>
      </c>
      <c r="AA1032" s="50" t="str">
        <f t="shared" si="223"/>
        <v>null</v>
      </c>
      <c r="AB1032" s="51" t="s">
        <v>0</v>
      </c>
      <c r="AC1032" s="50" t="str">
        <f t="shared" si="224"/>
        <v>null</v>
      </c>
      <c r="AD1032" s="51" t="s">
        <v>0</v>
      </c>
    </row>
    <row r="1033" spans="1:30" s="31" customFormat="1" ht="6" customHeight="1" x14ac:dyDescent="0.25">
      <c r="A1033" s="4">
        <v>1033</v>
      </c>
      <c r="B1033" s="11" t="s">
        <v>36</v>
      </c>
      <c r="C1033" s="27" t="str">
        <f t="shared" si="225"/>
        <v>p.temporalizar</v>
      </c>
      <c r="D1033" s="7" t="str">
        <f t="shared" si="226"/>
        <v>é.periodicidade</v>
      </c>
      <c r="E1033" s="10" t="s">
        <v>37</v>
      </c>
      <c r="F1033" s="20" t="str">
        <f t="shared" si="220"/>
        <v>d.temporalizar</v>
      </c>
      <c r="G1033" s="34" t="s">
        <v>349</v>
      </c>
      <c r="H1033" s="5" t="s">
        <v>38</v>
      </c>
      <c r="I1033" s="29" t="s">
        <v>0</v>
      </c>
      <c r="J1033" s="23" t="s">
        <v>0</v>
      </c>
      <c r="K1033" s="23" t="s">
        <v>0</v>
      </c>
      <c r="L1033" s="25" t="s">
        <v>0</v>
      </c>
      <c r="M1033" s="23" t="s">
        <v>0</v>
      </c>
      <c r="N1033" s="25" t="s">
        <v>0</v>
      </c>
      <c r="O1033" s="23" t="s">
        <v>0</v>
      </c>
      <c r="P1033" s="23" t="s">
        <v>0</v>
      </c>
      <c r="Q1033" s="23" t="s">
        <v>0</v>
      </c>
      <c r="R1033" s="25" t="s">
        <v>0</v>
      </c>
      <c r="S1033" s="12" t="s">
        <v>1</v>
      </c>
      <c r="T1033" s="12" t="s">
        <v>42</v>
      </c>
      <c r="U1033" s="6" t="str">
        <f t="shared" si="227"/>
        <v>Propriedade destinada a temporalizar:    é.periodicidade</v>
      </c>
      <c r="V1033" s="6" t="str">
        <f t="shared" si="228"/>
        <v>Dado para temporalizar:     periodicidade          Deve ser formatado como (xsd:string)</v>
      </c>
      <c r="W1033" s="28" t="s">
        <v>2161</v>
      </c>
      <c r="X1033" s="22" t="str">
        <f t="shared" si="221"/>
        <v>temp.109</v>
      </c>
      <c r="Y1033" s="48" t="str">
        <f t="shared" si="222"/>
        <v>É um conceito de temporalizar</v>
      </c>
      <c r="Z1033" s="47" t="str">
        <f t="shared" si="229"/>
        <v>Define la frecuencia de los eventos (anual, mensual, semanal, cada hora, etc.).</v>
      </c>
      <c r="AA1033" s="50" t="str">
        <f t="shared" si="223"/>
        <v>null</v>
      </c>
      <c r="AB1033" s="51" t="s">
        <v>0</v>
      </c>
      <c r="AC1033" s="50" t="str">
        <f t="shared" si="224"/>
        <v>null</v>
      </c>
      <c r="AD1033" s="51" t="s">
        <v>0</v>
      </c>
    </row>
    <row r="1034" spans="1:30" s="8" customFormat="1" ht="6" customHeight="1" x14ac:dyDescent="0.25">
      <c r="A1034" s="4">
        <v>1034</v>
      </c>
      <c r="B1034" s="11" t="s">
        <v>36</v>
      </c>
      <c r="C1034" s="27" t="str">
        <f t="shared" si="225"/>
        <v>p.temporalizar</v>
      </c>
      <c r="D1034" s="7" t="str">
        <f t="shared" si="226"/>
        <v>é.dia</v>
      </c>
      <c r="E1034" s="10" t="s">
        <v>37</v>
      </c>
      <c r="F1034" s="20" t="str">
        <f t="shared" si="220"/>
        <v>d.temporalizar</v>
      </c>
      <c r="G1034" s="33" t="s">
        <v>769</v>
      </c>
      <c r="H1034" s="5" t="s">
        <v>38</v>
      </c>
      <c r="I1034" s="29" t="s">
        <v>0</v>
      </c>
      <c r="J1034" s="25" t="s">
        <v>0</v>
      </c>
      <c r="K1034" s="25" t="s">
        <v>0</v>
      </c>
      <c r="L1034" s="25" t="s">
        <v>0</v>
      </c>
      <c r="M1034" s="25" t="s">
        <v>0</v>
      </c>
      <c r="N1034" s="25" t="s">
        <v>0</v>
      </c>
      <c r="O1034" s="25" t="s">
        <v>0</v>
      </c>
      <c r="P1034" s="25" t="s">
        <v>0</v>
      </c>
      <c r="Q1034" s="25" t="s">
        <v>0</v>
      </c>
      <c r="R1034" s="25" t="s">
        <v>0</v>
      </c>
      <c r="S1034" s="12" t="s">
        <v>1</v>
      </c>
      <c r="T1034" s="12" t="s">
        <v>42</v>
      </c>
      <c r="U1034" s="6" t="str">
        <f t="shared" si="227"/>
        <v>Propriedade destinada a temporalizar:    é.dia</v>
      </c>
      <c r="V1034" s="6" t="str">
        <f t="shared" si="228"/>
        <v>Dado para temporalizar:     dia          Deve ser formatado como (xsd:string)</v>
      </c>
      <c r="W1034" s="28" t="s">
        <v>2154</v>
      </c>
      <c r="X1034" s="22" t="str">
        <f t="shared" si="221"/>
        <v>temp.110</v>
      </c>
      <c r="Y1034" s="48" t="str">
        <f t="shared" si="222"/>
        <v>É um conceito de temporalizar</v>
      </c>
      <c r="Z1034" s="47" t="str">
        <f t="shared" si="229"/>
        <v>Declara el día de la semana. Puedes poner el valor textual. .</v>
      </c>
      <c r="AA1034" s="50" t="str">
        <f t="shared" si="223"/>
        <v>null</v>
      </c>
      <c r="AB1034" s="51" t="s">
        <v>0</v>
      </c>
      <c r="AC1034" s="50" t="str">
        <f t="shared" si="224"/>
        <v>null</v>
      </c>
      <c r="AD1034" s="51" t="s">
        <v>0</v>
      </c>
    </row>
    <row r="1035" spans="1:30" s="31" customFormat="1" ht="6" customHeight="1" x14ac:dyDescent="0.25">
      <c r="A1035" s="4">
        <v>1035</v>
      </c>
      <c r="B1035" s="11" t="s">
        <v>36</v>
      </c>
      <c r="C1035" s="27" t="str">
        <f t="shared" si="225"/>
        <v>p.temporalizar</v>
      </c>
      <c r="D1035" s="7" t="str">
        <f t="shared" si="226"/>
        <v>é.mês</v>
      </c>
      <c r="E1035" s="10" t="s">
        <v>37</v>
      </c>
      <c r="F1035" s="20" t="str">
        <f t="shared" si="220"/>
        <v>d.temporalizar</v>
      </c>
      <c r="G1035" s="33" t="s">
        <v>770</v>
      </c>
      <c r="H1035" s="5" t="s">
        <v>38</v>
      </c>
      <c r="I1035" s="29" t="s">
        <v>0</v>
      </c>
      <c r="J1035" s="25" t="s">
        <v>0</v>
      </c>
      <c r="K1035" s="25" t="s">
        <v>0</v>
      </c>
      <c r="L1035" s="25" t="s">
        <v>0</v>
      </c>
      <c r="M1035" s="25" t="s">
        <v>0</v>
      </c>
      <c r="N1035" s="25" t="s">
        <v>0</v>
      </c>
      <c r="O1035" s="25" t="s">
        <v>0</v>
      </c>
      <c r="P1035" s="25" t="s">
        <v>0</v>
      </c>
      <c r="Q1035" s="25" t="s">
        <v>0</v>
      </c>
      <c r="R1035" s="25" t="s">
        <v>0</v>
      </c>
      <c r="S1035" s="12" t="s">
        <v>1</v>
      </c>
      <c r="T1035" s="12" t="s">
        <v>42</v>
      </c>
      <c r="U1035" s="6" t="str">
        <f t="shared" si="227"/>
        <v>Propriedade destinada a temporalizar:    é.mês</v>
      </c>
      <c r="V1035" s="6" t="str">
        <f t="shared" si="228"/>
        <v>Dado para temporalizar:     mês          Deve ser formatado como (xsd:string)</v>
      </c>
      <c r="W1035" s="28" t="s">
        <v>1427</v>
      </c>
      <c r="X1035" s="22" t="str">
        <f t="shared" si="221"/>
        <v>temp.111</v>
      </c>
      <c r="Y1035" s="48" t="str">
        <f t="shared" si="222"/>
        <v>É um conceito de temporalizar</v>
      </c>
      <c r="Z1035" s="47" t="str">
        <f t="shared" si="229"/>
        <v>Declara el mes del año. Puede poner el valor textual o el valor numérico como una cadena.</v>
      </c>
      <c r="AA1035" s="50" t="str">
        <f t="shared" si="223"/>
        <v>null</v>
      </c>
      <c r="AB1035" s="51" t="s">
        <v>0</v>
      </c>
      <c r="AC1035" s="50" t="str">
        <f t="shared" si="224"/>
        <v>null</v>
      </c>
      <c r="AD1035" s="51" t="s">
        <v>0</v>
      </c>
    </row>
    <row r="1036" spans="1:30" s="31" customFormat="1" ht="6" customHeight="1" x14ac:dyDescent="0.25">
      <c r="A1036" s="4">
        <v>1036</v>
      </c>
      <c r="B1036" s="11" t="s">
        <v>36</v>
      </c>
      <c r="C1036" s="27" t="str">
        <f t="shared" si="225"/>
        <v>p.temporalizar</v>
      </c>
      <c r="D1036" s="7" t="str">
        <f t="shared" si="226"/>
        <v>é.ano</v>
      </c>
      <c r="E1036" s="10" t="s">
        <v>37</v>
      </c>
      <c r="F1036" s="20" t="str">
        <f t="shared" si="220"/>
        <v>d.temporalizar</v>
      </c>
      <c r="G1036" s="33" t="s">
        <v>771</v>
      </c>
      <c r="H1036" s="5" t="s">
        <v>1406</v>
      </c>
      <c r="I1036" s="29" t="s">
        <v>0</v>
      </c>
      <c r="J1036" s="25" t="s">
        <v>0</v>
      </c>
      <c r="K1036" s="25" t="s">
        <v>0</v>
      </c>
      <c r="L1036" s="25" t="s">
        <v>0</v>
      </c>
      <c r="M1036" s="25" t="s">
        <v>0</v>
      </c>
      <c r="N1036" s="25" t="s">
        <v>0</v>
      </c>
      <c r="O1036" s="25" t="s">
        <v>0</v>
      </c>
      <c r="P1036" s="25" t="s">
        <v>0</v>
      </c>
      <c r="Q1036" s="25" t="s">
        <v>0</v>
      </c>
      <c r="R1036" s="25" t="s">
        <v>0</v>
      </c>
      <c r="S1036" s="12" t="s">
        <v>1</v>
      </c>
      <c r="T1036" s="12" t="s">
        <v>42</v>
      </c>
      <c r="U1036" s="6" t="str">
        <f t="shared" si="227"/>
        <v>Propriedade destinada a temporalizar:    é.ano</v>
      </c>
      <c r="V1036" s="6" t="str">
        <f t="shared" si="228"/>
        <v>Dado para temporalizar:     ano          Deve ser formatado como (xsd:gYear)</v>
      </c>
      <c r="W1036" s="28" t="s">
        <v>772</v>
      </c>
      <c r="X1036" s="22" t="str">
        <f t="shared" si="221"/>
        <v>temp.112</v>
      </c>
      <c r="Y1036" s="48" t="str">
        <f t="shared" si="222"/>
        <v>É um conceito de temporalizar</v>
      </c>
      <c r="Z1036" s="47" t="str">
        <f t="shared" si="229"/>
        <v>Declara el año.</v>
      </c>
      <c r="AA1036" s="50" t="str">
        <f t="shared" si="223"/>
        <v>null</v>
      </c>
      <c r="AB1036" s="51" t="s">
        <v>0</v>
      </c>
      <c r="AC1036" s="50" t="str">
        <f t="shared" si="224"/>
        <v>null</v>
      </c>
      <c r="AD1036" s="51" t="s">
        <v>0</v>
      </c>
    </row>
    <row r="1037" spans="1:30" ht="6" customHeight="1" x14ac:dyDescent="0.25">
      <c r="A1037" s="4">
        <v>1037</v>
      </c>
      <c r="B1037" s="11" t="s">
        <v>36</v>
      </c>
      <c r="C1037" s="27" t="str">
        <f t="shared" si="225"/>
        <v>p.temporalizar</v>
      </c>
      <c r="D1037" s="7" t="str">
        <f t="shared" si="226"/>
        <v>é.ano.fiscal</v>
      </c>
      <c r="E1037" s="10" t="s">
        <v>37</v>
      </c>
      <c r="F1037" s="20" t="str">
        <f t="shared" si="220"/>
        <v>d.temporalizar</v>
      </c>
      <c r="G1037" s="33" t="s">
        <v>434</v>
      </c>
      <c r="H1037" s="5" t="s">
        <v>1406</v>
      </c>
      <c r="I1037" s="29" t="s">
        <v>0</v>
      </c>
      <c r="J1037" s="25" t="s">
        <v>0</v>
      </c>
      <c r="K1037" s="25" t="s">
        <v>0</v>
      </c>
      <c r="L1037" s="25" t="s">
        <v>0</v>
      </c>
      <c r="M1037" s="25" t="s">
        <v>0</v>
      </c>
      <c r="N1037" s="25" t="s">
        <v>0</v>
      </c>
      <c r="O1037" s="25" t="s">
        <v>0</v>
      </c>
      <c r="P1037" s="25" t="s">
        <v>0</v>
      </c>
      <c r="Q1037" s="25" t="s">
        <v>0</v>
      </c>
      <c r="R1037" s="25" t="s">
        <v>0</v>
      </c>
      <c r="S1037" s="12" t="s">
        <v>1</v>
      </c>
      <c r="T1037" s="12" t="s">
        <v>42</v>
      </c>
      <c r="U1037" s="6" t="str">
        <f t="shared" si="227"/>
        <v>Propriedade destinada a temporalizar:    é.ano.fiscal</v>
      </c>
      <c r="V1037" s="6" t="str">
        <f t="shared" si="228"/>
        <v>Dado para temporalizar:     ano.fiscal          Deve ser formatado como (xsd:gYear)</v>
      </c>
      <c r="W1037" s="28" t="s">
        <v>762</v>
      </c>
      <c r="X1037" s="22" t="str">
        <f t="shared" si="221"/>
        <v>temp.113</v>
      </c>
      <c r="Y1037" s="48" t="str">
        <f t="shared" si="222"/>
        <v>É um conceito de temporalizar</v>
      </c>
      <c r="Z1037" s="47" t="str">
        <f t="shared" si="229"/>
        <v>Declara el ejercicio.</v>
      </c>
      <c r="AA1037" s="50" t="str">
        <f t="shared" si="223"/>
        <v>null</v>
      </c>
      <c r="AB1037" s="51" t="s">
        <v>0</v>
      </c>
      <c r="AC1037" s="50" t="str">
        <f t="shared" si="224"/>
        <v>null</v>
      </c>
      <c r="AD1037" s="51" t="s">
        <v>0</v>
      </c>
    </row>
    <row r="1038" spans="1:30" ht="6" customHeight="1" x14ac:dyDescent="0.25">
      <c r="A1038" s="4">
        <v>1038</v>
      </c>
      <c r="B1038" s="11" t="s">
        <v>36</v>
      </c>
      <c r="C1038" s="30" t="str">
        <f t="shared" si="225"/>
        <v>p.transportar</v>
      </c>
      <c r="D1038" s="7" t="str">
        <f t="shared" si="226"/>
        <v>é.transportador</v>
      </c>
      <c r="E1038" s="10" t="s">
        <v>37</v>
      </c>
      <c r="F1038" s="19" t="s">
        <v>1411</v>
      </c>
      <c r="G1038" s="34" t="s">
        <v>1424</v>
      </c>
      <c r="H1038" s="5" t="s">
        <v>38</v>
      </c>
      <c r="I1038" s="29" t="s">
        <v>0</v>
      </c>
      <c r="J1038" s="25" t="s">
        <v>0</v>
      </c>
      <c r="K1038" s="23" t="s">
        <v>0</v>
      </c>
      <c r="L1038" s="23" t="s">
        <v>0</v>
      </c>
      <c r="M1038" s="23" t="s">
        <v>0</v>
      </c>
      <c r="N1038" s="23" t="s">
        <v>0</v>
      </c>
      <c r="O1038" s="23" t="s">
        <v>0</v>
      </c>
      <c r="P1038" s="23" t="s">
        <v>0</v>
      </c>
      <c r="Q1038" s="23" t="s">
        <v>0</v>
      </c>
      <c r="R1038" s="25" t="s">
        <v>0</v>
      </c>
      <c r="S1038" s="12" t="s">
        <v>1</v>
      </c>
      <c r="T1038" s="12" t="s">
        <v>42</v>
      </c>
      <c r="U1038" s="6" t="str">
        <f t="shared" si="227"/>
        <v>Propriedade destinada a transportar:    é.transportador</v>
      </c>
      <c r="V1038" s="6" t="str">
        <f t="shared" si="228"/>
        <v>Dado para transportar:     transportador          Deve ser formatado como (xsd:string)</v>
      </c>
      <c r="W1038" s="28" t="s">
        <v>2236</v>
      </c>
      <c r="X1038" s="22" t="str">
        <f t="shared" si="221"/>
        <v>tran.100</v>
      </c>
      <c r="Y1038" s="48" t="str">
        <f t="shared" si="222"/>
        <v>É um conceito de transportar</v>
      </c>
      <c r="Z1038" s="47" t="str">
        <f t="shared" si="229"/>
        <v>Revit ID o IFC GlobalId o identificador único de objeto. Identificación de la entidad transportadora.</v>
      </c>
      <c r="AA1038" s="50" t="str">
        <f t="shared" si="223"/>
        <v>null</v>
      </c>
      <c r="AB1038" s="51" t="s">
        <v>0</v>
      </c>
      <c r="AC1038" s="50" t="str">
        <f t="shared" si="224"/>
        <v>null</v>
      </c>
      <c r="AD1038" s="51" t="s">
        <v>0</v>
      </c>
    </row>
    <row r="1039" spans="1:30" ht="6" customHeight="1" x14ac:dyDescent="0.25">
      <c r="A1039" s="4">
        <v>1039</v>
      </c>
      <c r="B1039" s="11" t="s">
        <v>36</v>
      </c>
      <c r="C1039" s="27" t="str">
        <f t="shared" si="225"/>
        <v>p.transportar</v>
      </c>
      <c r="D1039" s="7" t="str">
        <f t="shared" si="226"/>
        <v>é.empilhadera</v>
      </c>
      <c r="E1039" s="10" t="s">
        <v>37</v>
      </c>
      <c r="F1039" s="20" t="str">
        <f t="shared" ref="F1039:F1045" si="230">F1038</f>
        <v>d.transportar</v>
      </c>
      <c r="G1039" s="34" t="s">
        <v>1417</v>
      </c>
      <c r="H1039" s="5" t="s">
        <v>48</v>
      </c>
      <c r="I1039" s="29" t="s">
        <v>0</v>
      </c>
      <c r="J1039" s="25" t="s">
        <v>0</v>
      </c>
      <c r="K1039" s="23" t="s">
        <v>0</v>
      </c>
      <c r="L1039" s="23" t="s">
        <v>0</v>
      </c>
      <c r="M1039" s="23" t="s">
        <v>0</v>
      </c>
      <c r="N1039" s="23" t="s">
        <v>0</v>
      </c>
      <c r="O1039" s="23" t="s">
        <v>0</v>
      </c>
      <c r="P1039" s="23" t="s">
        <v>0</v>
      </c>
      <c r="Q1039" s="23" t="s">
        <v>0</v>
      </c>
      <c r="R1039" s="25" t="s">
        <v>0</v>
      </c>
      <c r="S1039" s="12" t="s">
        <v>1</v>
      </c>
      <c r="T1039" s="12" t="s">
        <v>42</v>
      </c>
      <c r="U1039" s="6" t="str">
        <f t="shared" si="227"/>
        <v>Propriedade destinada a transportar:    é.empilhadera</v>
      </c>
      <c r="V1039" s="6" t="str">
        <f t="shared" si="228"/>
        <v>Dado para transportar:     empilhadera          Deve ser formatado como (xsd:boolean)</v>
      </c>
      <c r="W1039" s="28" t="s">
        <v>1412</v>
      </c>
      <c r="X1039" s="22" t="str">
        <f t="shared" si="221"/>
        <v>tran.101</v>
      </c>
      <c r="Y1039" s="48" t="str">
        <f t="shared" si="222"/>
        <v>É um conceito de transportar</v>
      </c>
      <c r="Z1039" s="47" t="str">
        <f t="shared" si="229"/>
        <v>Declara que es trabajadora por cuenta ajena.</v>
      </c>
      <c r="AA1039" s="50" t="str">
        <f t="shared" si="223"/>
        <v>null</v>
      </c>
      <c r="AB1039" s="51" t="s">
        <v>0</v>
      </c>
      <c r="AC1039" s="50" t="str">
        <f t="shared" si="224"/>
        <v>null</v>
      </c>
      <c r="AD1039" s="51" t="s">
        <v>0</v>
      </c>
    </row>
    <row r="1040" spans="1:30" ht="6" customHeight="1" x14ac:dyDescent="0.25">
      <c r="A1040" s="4">
        <v>1040</v>
      </c>
      <c r="B1040" s="11" t="s">
        <v>36</v>
      </c>
      <c r="C1040" s="27" t="str">
        <f t="shared" si="225"/>
        <v>p.transportar</v>
      </c>
      <c r="D1040" s="7" t="str">
        <f t="shared" si="226"/>
        <v>é.caminhão</v>
      </c>
      <c r="E1040" s="10" t="s">
        <v>37</v>
      </c>
      <c r="F1040" s="20" t="str">
        <f t="shared" si="230"/>
        <v>d.transportar</v>
      </c>
      <c r="G1040" s="34" t="s">
        <v>1418</v>
      </c>
      <c r="H1040" s="5" t="s">
        <v>48</v>
      </c>
      <c r="I1040" s="29" t="s">
        <v>0</v>
      </c>
      <c r="J1040" s="25" t="s">
        <v>0</v>
      </c>
      <c r="K1040" s="23" t="s">
        <v>0</v>
      </c>
      <c r="L1040" s="23" t="s">
        <v>0</v>
      </c>
      <c r="M1040" s="23" t="s">
        <v>0</v>
      </c>
      <c r="N1040" s="23" t="s">
        <v>0</v>
      </c>
      <c r="O1040" s="23" t="s">
        <v>0</v>
      </c>
      <c r="P1040" s="23" t="s">
        <v>0</v>
      </c>
      <c r="Q1040" s="23" t="s">
        <v>0</v>
      </c>
      <c r="R1040" s="25" t="s">
        <v>0</v>
      </c>
      <c r="S1040" s="12" t="s">
        <v>1</v>
      </c>
      <c r="T1040" s="12" t="s">
        <v>42</v>
      </c>
      <c r="U1040" s="6" t="str">
        <f t="shared" si="227"/>
        <v>Propriedade destinada a transportar:    é.caminhão</v>
      </c>
      <c r="V1040" s="6" t="str">
        <f t="shared" si="228"/>
        <v>Dado para transportar:     caminhão          Deve ser formatado como (xsd:boolean)</v>
      </c>
      <c r="W1040" s="28" t="s">
        <v>1415</v>
      </c>
      <c r="X1040" s="22" t="str">
        <f t="shared" si="221"/>
        <v>tran.102</v>
      </c>
      <c r="Y1040" s="48" t="str">
        <f t="shared" si="222"/>
        <v>É um conceito de transportar</v>
      </c>
      <c r="Z1040" s="47" t="str">
        <f t="shared" si="229"/>
        <v>Declara que se trata de un camión.</v>
      </c>
      <c r="AA1040" s="50" t="str">
        <f t="shared" si="223"/>
        <v>null</v>
      </c>
      <c r="AB1040" s="51" t="s">
        <v>0</v>
      </c>
      <c r="AC1040" s="50" t="str">
        <f t="shared" si="224"/>
        <v>null</v>
      </c>
      <c r="AD1040" s="51" t="s">
        <v>0</v>
      </c>
    </row>
    <row r="1041" spans="1:30" ht="6" customHeight="1" x14ac:dyDescent="0.25">
      <c r="A1041" s="4">
        <v>1041</v>
      </c>
      <c r="B1041" s="11" t="s">
        <v>36</v>
      </c>
      <c r="C1041" s="27" t="str">
        <f t="shared" si="225"/>
        <v>p.transportar</v>
      </c>
      <c r="D1041" s="7" t="str">
        <f t="shared" si="226"/>
        <v>é.esteira</v>
      </c>
      <c r="E1041" s="10" t="s">
        <v>37</v>
      </c>
      <c r="F1041" s="20" t="str">
        <f t="shared" si="230"/>
        <v>d.transportar</v>
      </c>
      <c r="G1041" s="34" t="s">
        <v>1419</v>
      </c>
      <c r="H1041" s="5" t="s">
        <v>48</v>
      </c>
      <c r="I1041" s="29" t="s">
        <v>0</v>
      </c>
      <c r="J1041" s="25" t="s">
        <v>0</v>
      </c>
      <c r="K1041" s="23" t="s">
        <v>0</v>
      </c>
      <c r="L1041" s="23" t="s">
        <v>0</v>
      </c>
      <c r="M1041" s="23" t="s">
        <v>0</v>
      </c>
      <c r="N1041" s="23" t="s">
        <v>0</v>
      </c>
      <c r="O1041" s="23" t="s">
        <v>0</v>
      </c>
      <c r="P1041" s="23" t="s">
        <v>0</v>
      </c>
      <c r="Q1041" s="23" t="s">
        <v>0</v>
      </c>
      <c r="R1041" s="25" t="s">
        <v>0</v>
      </c>
      <c r="S1041" s="12" t="s">
        <v>1</v>
      </c>
      <c r="T1041" s="12" t="s">
        <v>42</v>
      </c>
      <c r="U1041" s="6" t="str">
        <f t="shared" si="227"/>
        <v>Propriedade destinada a transportar:    é.esteira</v>
      </c>
      <c r="V1041" s="6" t="str">
        <f t="shared" si="228"/>
        <v>Dado para transportar:     esteira          Deve ser formatado como (xsd:boolean)</v>
      </c>
      <c r="W1041" s="28" t="s">
        <v>1414</v>
      </c>
      <c r="X1041" s="22" t="str">
        <f t="shared" si="221"/>
        <v>tran.103</v>
      </c>
      <c r="Y1041" s="48" t="str">
        <f t="shared" si="222"/>
        <v>É um conceito de transportar</v>
      </c>
      <c r="Z1041" s="47" t="str">
        <f t="shared" si="229"/>
        <v>Declara que se trata de una cinta transportadora.</v>
      </c>
      <c r="AA1041" s="50" t="str">
        <f t="shared" si="223"/>
        <v>null</v>
      </c>
      <c r="AB1041" s="51" t="s">
        <v>0</v>
      </c>
      <c r="AC1041" s="50" t="str">
        <f t="shared" si="224"/>
        <v>null</v>
      </c>
      <c r="AD1041" s="51" t="s">
        <v>0</v>
      </c>
    </row>
    <row r="1042" spans="1:30" ht="6" customHeight="1" x14ac:dyDescent="0.25">
      <c r="A1042" s="4">
        <v>1042</v>
      </c>
      <c r="B1042" s="11" t="s">
        <v>36</v>
      </c>
      <c r="C1042" s="27" t="str">
        <f t="shared" si="225"/>
        <v>p.transportar</v>
      </c>
      <c r="D1042" s="7" t="str">
        <f t="shared" si="226"/>
        <v>é.cinta.transportadora</v>
      </c>
      <c r="E1042" s="10" t="s">
        <v>37</v>
      </c>
      <c r="F1042" s="20" t="str">
        <f t="shared" si="230"/>
        <v>d.transportar</v>
      </c>
      <c r="G1042" s="34" t="s">
        <v>1420</v>
      </c>
      <c r="H1042" s="5" t="s">
        <v>48</v>
      </c>
      <c r="I1042" s="29" t="s">
        <v>0</v>
      </c>
      <c r="J1042" s="25" t="s">
        <v>0</v>
      </c>
      <c r="K1042" s="23" t="s">
        <v>0</v>
      </c>
      <c r="L1042" s="23" t="s">
        <v>0</v>
      </c>
      <c r="M1042" s="23" t="s">
        <v>0</v>
      </c>
      <c r="N1042" s="23" t="s">
        <v>0</v>
      </c>
      <c r="O1042" s="23" t="s">
        <v>0</v>
      </c>
      <c r="P1042" s="23" t="s">
        <v>0</v>
      </c>
      <c r="Q1042" s="23" t="s">
        <v>0</v>
      </c>
      <c r="R1042" s="25" t="s">
        <v>0</v>
      </c>
      <c r="S1042" s="12" t="s">
        <v>1</v>
      </c>
      <c r="T1042" s="12" t="s">
        <v>42</v>
      </c>
      <c r="U1042" s="6" t="str">
        <f t="shared" si="227"/>
        <v>Propriedade destinada a transportar:    é.cinta.transportadora</v>
      </c>
      <c r="V1042" s="6" t="str">
        <f t="shared" si="228"/>
        <v>Dado para transportar:     cinta.transportadora          Deve ser formatado como (xsd:boolean)</v>
      </c>
      <c r="W1042" s="28" t="s">
        <v>1413</v>
      </c>
      <c r="X1042" s="22" t="str">
        <f t="shared" si="221"/>
        <v>tran.104</v>
      </c>
      <c r="Y1042" s="48" t="str">
        <f t="shared" si="222"/>
        <v>É um conceito de transportar</v>
      </c>
      <c r="Z1042" s="47" t="str">
        <f t="shared" si="229"/>
        <v>Declara que se trata de una cinta transportadora.</v>
      </c>
      <c r="AA1042" s="50" t="str">
        <f t="shared" si="223"/>
        <v>null</v>
      </c>
      <c r="AB1042" s="51" t="s">
        <v>0</v>
      </c>
      <c r="AC1042" s="50" t="str">
        <f t="shared" si="224"/>
        <v>null</v>
      </c>
      <c r="AD1042" s="51" t="s">
        <v>0</v>
      </c>
    </row>
    <row r="1043" spans="1:30" ht="6" customHeight="1" x14ac:dyDescent="0.25">
      <c r="A1043" s="4">
        <v>1043</v>
      </c>
      <c r="B1043" s="11" t="s">
        <v>36</v>
      </c>
      <c r="C1043" s="27" t="str">
        <f t="shared" si="225"/>
        <v>p.transportar</v>
      </c>
      <c r="D1043" s="7" t="str">
        <f t="shared" si="226"/>
        <v>é.plataforma.elevação</v>
      </c>
      <c r="E1043" s="10" t="s">
        <v>37</v>
      </c>
      <c r="F1043" s="20" t="str">
        <f t="shared" si="230"/>
        <v>d.transportar</v>
      </c>
      <c r="G1043" s="34" t="s">
        <v>1421</v>
      </c>
      <c r="H1043" s="5" t="s">
        <v>48</v>
      </c>
      <c r="I1043" s="29" t="s">
        <v>0</v>
      </c>
      <c r="J1043" s="25" t="s">
        <v>0</v>
      </c>
      <c r="K1043" s="23" t="s">
        <v>0</v>
      </c>
      <c r="L1043" s="23" t="s">
        <v>0</v>
      </c>
      <c r="M1043" s="23" t="s">
        <v>0</v>
      </c>
      <c r="N1043" s="23" t="s">
        <v>0</v>
      </c>
      <c r="O1043" s="23" t="s">
        <v>0</v>
      </c>
      <c r="P1043" s="23" t="s">
        <v>0</v>
      </c>
      <c r="Q1043" s="23" t="s">
        <v>0</v>
      </c>
      <c r="R1043" s="25" t="s">
        <v>0</v>
      </c>
      <c r="S1043" s="12" t="s">
        <v>1</v>
      </c>
      <c r="T1043" s="12" t="s">
        <v>42</v>
      </c>
      <c r="U1043" s="6" t="str">
        <f t="shared" si="227"/>
        <v>Propriedade destinada a transportar:    é.plataforma.elevação</v>
      </c>
      <c r="V1043" s="6" t="str">
        <f t="shared" si="228"/>
        <v>Dado para transportar:     plataforma.elevação          Deve ser formatado como (xsd:boolean)</v>
      </c>
      <c r="W1043" s="28" t="s">
        <v>1423</v>
      </c>
      <c r="X1043" s="22" t="str">
        <f t="shared" si="221"/>
        <v>tran.105</v>
      </c>
      <c r="Y1043" s="48" t="str">
        <f t="shared" si="222"/>
        <v>É um conceito de transportar</v>
      </c>
      <c r="Z1043" s="47" t="str">
        <f t="shared" si="229"/>
        <v>Afirma que se trata de una plataforma elevadora.</v>
      </c>
      <c r="AA1043" s="50" t="str">
        <f t="shared" si="223"/>
        <v>null</v>
      </c>
      <c r="AB1043" s="51" t="s">
        <v>0</v>
      </c>
      <c r="AC1043" s="50" t="str">
        <f t="shared" si="224"/>
        <v>null</v>
      </c>
      <c r="AD1043" s="51" t="s">
        <v>0</v>
      </c>
    </row>
    <row r="1044" spans="1:30" ht="6" customHeight="1" x14ac:dyDescent="0.25">
      <c r="A1044" s="4">
        <v>1044</v>
      </c>
      <c r="B1044" s="11" t="s">
        <v>36</v>
      </c>
      <c r="C1044" s="27" t="str">
        <f t="shared" si="225"/>
        <v>p.transportar</v>
      </c>
      <c r="D1044" s="7" t="str">
        <f t="shared" si="226"/>
        <v>é.tartaruga.de.carga</v>
      </c>
      <c r="E1044" s="10" t="s">
        <v>37</v>
      </c>
      <c r="F1044" s="20" t="str">
        <f t="shared" si="230"/>
        <v>d.transportar</v>
      </c>
      <c r="G1044" s="34" t="s">
        <v>1425</v>
      </c>
      <c r="H1044" s="5" t="s">
        <v>48</v>
      </c>
      <c r="I1044" s="29" t="s">
        <v>0</v>
      </c>
      <c r="J1044" s="25" t="s">
        <v>0</v>
      </c>
      <c r="K1044" s="23" t="s">
        <v>0</v>
      </c>
      <c r="L1044" s="23" t="s">
        <v>0</v>
      </c>
      <c r="M1044" s="23" t="s">
        <v>0</v>
      </c>
      <c r="N1044" s="23" t="s">
        <v>0</v>
      </c>
      <c r="O1044" s="23" t="s">
        <v>0</v>
      </c>
      <c r="P1044" s="23" t="s">
        <v>0</v>
      </c>
      <c r="Q1044" s="23" t="s">
        <v>0</v>
      </c>
      <c r="R1044" s="25" t="s">
        <v>0</v>
      </c>
      <c r="S1044" s="12" t="s">
        <v>1</v>
      </c>
      <c r="T1044" s="12" t="s">
        <v>42</v>
      </c>
      <c r="U1044" s="6" t="str">
        <f t="shared" si="227"/>
        <v>Propriedade destinada a transportar:    é.tartaruga.de.carga</v>
      </c>
      <c r="V1044" s="6" t="str">
        <f t="shared" si="228"/>
        <v>Dado para transportar:     tartaruga.de.carga          Deve ser formatado como (xsd:boolean)</v>
      </c>
      <c r="W1044" s="28" t="s">
        <v>1426</v>
      </c>
      <c r="X1044" s="22" t="str">
        <f t="shared" si="221"/>
        <v>tran.106</v>
      </c>
      <c r="Y1044" s="48" t="str">
        <f t="shared" si="222"/>
        <v>É um conceito de transportar</v>
      </c>
      <c r="Z1044" s="47" t="str">
        <f t="shared" si="229"/>
        <v>Declara que es una tortuga de carga de hasta 4 Ton.</v>
      </c>
      <c r="AA1044" s="50" t="str">
        <f t="shared" si="223"/>
        <v>null</v>
      </c>
      <c r="AB1044" s="51" t="s">
        <v>0</v>
      </c>
      <c r="AC1044" s="50" t="str">
        <f t="shared" si="224"/>
        <v>null</v>
      </c>
      <c r="AD1044" s="51" t="s">
        <v>0</v>
      </c>
    </row>
    <row r="1045" spans="1:30" ht="6" customHeight="1" x14ac:dyDescent="0.25">
      <c r="A1045" s="4">
        <v>1045</v>
      </c>
      <c r="B1045" s="11" t="s">
        <v>36</v>
      </c>
      <c r="C1045" s="27" t="str">
        <f t="shared" si="225"/>
        <v>p.transportar</v>
      </c>
      <c r="D1045" s="7" t="str">
        <f t="shared" si="226"/>
        <v>é.granel</v>
      </c>
      <c r="E1045" s="10" t="s">
        <v>37</v>
      </c>
      <c r="F1045" s="20" t="str">
        <f t="shared" si="230"/>
        <v>d.transportar</v>
      </c>
      <c r="G1045" s="34" t="s">
        <v>1416</v>
      </c>
      <c r="H1045" s="5" t="s">
        <v>48</v>
      </c>
      <c r="I1045" s="29" t="s">
        <v>0</v>
      </c>
      <c r="J1045" s="25" t="s">
        <v>0</v>
      </c>
      <c r="K1045" s="23" t="s">
        <v>0</v>
      </c>
      <c r="L1045" s="23" t="s">
        <v>0</v>
      </c>
      <c r="M1045" s="23" t="s">
        <v>0</v>
      </c>
      <c r="N1045" s="23" t="s">
        <v>0</v>
      </c>
      <c r="O1045" s="23" t="s">
        <v>0</v>
      </c>
      <c r="P1045" s="23" t="s">
        <v>0</v>
      </c>
      <c r="Q1045" s="23" t="s">
        <v>0</v>
      </c>
      <c r="R1045" s="25" t="s">
        <v>0</v>
      </c>
      <c r="S1045" s="12" t="s">
        <v>1</v>
      </c>
      <c r="T1045" s="12" t="s">
        <v>42</v>
      </c>
      <c r="U1045" s="6" t="str">
        <f t="shared" si="227"/>
        <v>Propriedade destinada a transportar:    é.granel</v>
      </c>
      <c r="V1045" s="6" t="str">
        <f t="shared" si="228"/>
        <v>Dado para transportar:     granel          Deve ser formatado como (xsd:boolean)</v>
      </c>
      <c r="W1045" s="28" t="s">
        <v>1422</v>
      </c>
      <c r="X1045" s="22" t="str">
        <f t="shared" si="221"/>
        <v>tran.107</v>
      </c>
      <c r="Y1045" s="48" t="str">
        <f t="shared" si="222"/>
        <v>É um conceito de transportar</v>
      </c>
      <c r="Z1045" s="47" t="str">
        <f t="shared" si="229"/>
        <v>Declara que transporta material a granel.</v>
      </c>
      <c r="AA1045" s="50" t="str">
        <f t="shared" si="223"/>
        <v>null</v>
      </c>
      <c r="AB1045" s="51" t="s">
        <v>0</v>
      </c>
      <c r="AC1045" s="50" t="str">
        <f t="shared" si="224"/>
        <v>null</v>
      </c>
      <c r="AD1045" s="51" t="s">
        <v>0</v>
      </c>
    </row>
    <row r="1046" spans="1:30" ht="6" customHeight="1" x14ac:dyDescent="0.25">
      <c r="A1046" s="4">
        <v>1046</v>
      </c>
      <c r="B1046" s="11" t="s">
        <v>36</v>
      </c>
      <c r="C1046" s="30" t="str">
        <f t="shared" si="225"/>
        <v>p.urbanizar</v>
      </c>
      <c r="D1046" s="7" t="str">
        <f t="shared" si="226"/>
        <v>é.fator.de.forma</v>
      </c>
      <c r="E1046" s="10" t="s">
        <v>37</v>
      </c>
      <c r="F1046" s="19" t="s">
        <v>823</v>
      </c>
      <c r="G1046" s="34" t="s">
        <v>817</v>
      </c>
      <c r="H1046" s="5" t="s">
        <v>38</v>
      </c>
      <c r="I1046" s="29" t="s">
        <v>0</v>
      </c>
      <c r="J1046" s="23" t="s">
        <v>0</v>
      </c>
      <c r="K1046" s="23" t="s">
        <v>0</v>
      </c>
      <c r="L1046" s="23" t="s">
        <v>0</v>
      </c>
      <c r="M1046" s="23" t="s">
        <v>0</v>
      </c>
      <c r="N1046" s="23" t="s">
        <v>0</v>
      </c>
      <c r="O1046" s="23" t="s">
        <v>0</v>
      </c>
      <c r="P1046" s="23" t="s">
        <v>0</v>
      </c>
      <c r="Q1046" s="23" t="s">
        <v>0</v>
      </c>
      <c r="R1046" s="25" t="s">
        <v>0</v>
      </c>
      <c r="S1046" s="12" t="s">
        <v>1</v>
      </c>
      <c r="T1046" s="12" t="s">
        <v>42</v>
      </c>
      <c r="U1046" s="6" t="str">
        <f t="shared" si="227"/>
        <v>Propriedade destinada a urbanizar:    é.fator.de.forma</v>
      </c>
      <c r="V1046" s="6" t="str">
        <f t="shared" si="228"/>
        <v>Dado para urbanizar:     fator.de.forma          Deve ser formatado como (xsd:string)</v>
      </c>
      <c r="W1046" s="28" t="s">
        <v>825</v>
      </c>
      <c r="X1046" s="22" t="str">
        <f t="shared" si="221"/>
        <v>urba.100</v>
      </c>
      <c r="Y1046" s="48" t="str">
        <f t="shared" si="222"/>
        <v>É um conceito de urbanizar</v>
      </c>
      <c r="Z1046" s="47" t="str">
        <f t="shared" si="229"/>
        <v>Parámetro de cálculo de la Zona Climática Local (FTZ) según la metodología de Stewart y Oke. Se refiere a la ocupación de la trama urbana (densidad).</v>
      </c>
      <c r="AA1046" s="50" t="str">
        <f t="shared" si="223"/>
        <v>null</v>
      </c>
      <c r="AB1046" s="51" t="s">
        <v>0</v>
      </c>
      <c r="AC1046" s="50" t="str">
        <f t="shared" si="224"/>
        <v>null</v>
      </c>
      <c r="AD1046" s="51" t="s">
        <v>0</v>
      </c>
    </row>
    <row r="1047" spans="1:30" ht="6" customHeight="1" x14ac:dyDescent="0.25">
      <c r="A1047" s="4">
        <v>1047</v>
      </c>
      <c r="B1047" s="11" t="s">
        <v>36</v>
      </c>
      <c r="C1047" s="27" t="str">
        <f t="shared" si="225"/>
        <v>p.urbanizar</v>
      </c>
      <c r="D1047" s="7" t="str">
        <f t="shared" si="226"/>
        <v>é.altura.predial</v>
      </c>
      <c r="E1047" s="10" t="s">
        <v>37</v>
      </c>
      <c r="F1047" s="20" t="str">
        <f t="shared" ref="F1047:F1058" si="231">F1046</f>
        <v>d.urbanizar</v>
      </c>
      <c r="G1047" s="34" t="s">
        <v>818</v>
      </c>
      <c r="H1047" s="5" t="s">
        <v>46</v>
      </c>
      <c r="I1047" s="29" t="s">
        <v>0</v>
      </c>
      <c r="J1047" s="23" t="s">
        <v>0</v>
      </c>
      <c r="K1047" s="23" t="s">
        <v>0</v>
      </c>
      <c r="L1047" s="23" t="s">
        <v>0</v>
      </c>
      <c r="M1047" s="23" t="s">
        <v>0</v>
      </c>
      <c r="N1047" s="23" t="s">
        <v>0</v>
      </c>
      <c r="O1047" s="23" t="s">
        <v>0</v>
      </c>
      <c r="P1047" s="23" t="s">
        <v>0</v>
      </c>
      <c r="Q1047" s="23" t="s">
        <v>0</v>
      </c>
      <c r="R1047" s="25" t="s">
        <v>0</v>
      </c>
      <c r="S1047" s="12" t="s">
        <v>1</v>
      </c>
      <c r="T1047" s="12" t="s">
        <v>42</v>
      </c>
      <c r="U1047" s="6" t="str">
        <f t="shared" si="227"/>
        <v>Propriedade destinada a urbanizar:    é.altura.predial</v>
      </c>
      <c r="V1047" s="6" t="str">
        <f t="shared" si="228"/>
        <v>Dado para urbanizar:     altura.predial          Deve ser formatado como (xsd:double)</v>
      </c>
      <c r="W1047" s="28" t="s">
        <v>821</v>
      </c>
      <c r="X1047" s="22" t="str">
        <f t="shared" si="221"/>
        <v>urba.101</v>
      </c>
      <c r="Y1047" s="48" t="str">
        <f t="shared" si="222"/>
        <v>É um conceito de urbanizar</v>
      </c>
      <c r="Z1047" s="47" t="str">
        <f t="shared" si="229"/>
        <v>Parámetro de cálculo de la Zona Climática Local (FTZ) según la metodología de Stewart y Oke. Se refiere a la altura media de la trama urbana estudiada.</v>
      </c>
      <c r="AA1047" s="50" t="str">
        <f t="shared" si="223"/>
        <v>null</v>
      </c>
      <c r="AB1047" s="51" t="s">
        <v>0</v>
      </c>
      <c r="AC1047" s="50" t="str">
        <f t="shared" si="224"/>
        <v>null</v>
      </c>
      <c r="AD1047" s="51" t="s">
        <v>0</v>
      </c>
    </row>
    <row r="1048" spans="1:30" ht="6" customHeight="1" x14ac:dyDescent="0.25">
      <c r="A1048" s="4">
        <v>1048</v>
      </c>
      <c r="B1048" s="11" t="s">
        <v>36</v>
      </c>
      <c r="C1048" s="27" t="str">
        <f t="shared" si="225"/>
        <v>p.urbanizar</v>
      </c>
      <c r="D1048" s="7" t="str">
        <f t="shared" si="226"/>
        <v>é.cobertura.impermeável</v>
      </c>
      <c r="E1048" s="10" t="s">
        <v>37</v>
      </c>
      <c r="F1048" s="20" t="str">
        <f t="shared" si="231"/>
        <v>d.urbanizar</v>
      </c>
      <c r="G1048" s="34" t="s">
        <v>819</v>
      </c>
      <c r="H1048" s="5" t="s">
        <v>38</v>
      </c>
      <c r="I1048" s="29" t="s">
        <v>0</v>
      </c>
      <c r="J1048" s="23" t="s">
        <v>0</v>
      </c>
      <c r="K1048" s="23" t="s">
        <v>0</v>
      </c>
      <c r="L1048" s="23" t="s">
        <v>0</v>
      </c>
      <c r="M1048" s="23" t="s">
        <v>0</v>
      </c>
      <c r="N1048" s="23" t="s">
        <v>0</v>
      </c>
      <c r="O1048" s="23" t="s">
        <v>0</v>
      </c>
      <c r="P1048" s="23" t="s">
        <v>0</v>
      </c>
      <c r="Q1048" s="23" t="s">
        <v>0</v>
      </c>
      <c r="R1048" s="25" t="s">
        <v>0</v>
      </c>
      <c r="S1048" s="12" t="s">
        <v>1</v>
      </c>
      <c r="T1048" s="12" t="s">
        <v>42</v>
      </c>
      <c r="U1048" s="6" t="str">
        <f t="shared" si="227"/>
        <v>Propriedade destinada a urbanizar:    é.cobertura.impermeável</v>
      </c>
      <c r="V1048" s="6" t="str">
        <f t="shared" si="228"/>
        <v>Dado para urbanizar:     cobertura.impermeável          Deve ser formatado como (xsd:string)</v>
      </c>
      <c r="W1048" s="28" t="s">
        <v>824</v>
      </c>
      <c r="X1048" s="22" t="str">
        <f t="shared" si="221"/>
        <v>urba.102</v>
      </c>
      <c r="Y1048" s="48" t="str">
        <f t="shared" si="222"/>
        <v>É um conceito de urbanizar</v>
      </c>
      <c r="Z1048" s="47" t="str">
        <f t="shared" si="229"/>
        <v>Parámetro de cálculo de la Zona Climática Local (FTZ) según la metodología de Stewart y Oke. Se refiere a la permeabilidad característica del suelo.</v>
      </c>
      <c r="AA1048" s="50" t="str">
        <f t="shared" si="223"/>
        <v>null</v>
      </c>
      <c r="AB1048" s="51" t="s">
        <v>0</v>
      </c>
      <c r="AC1048" s="50" t="str">
        <f t="shared" si="224"/>
        <v>null</v>
      </c>
      <c r="AD1048" s="51" t="s">
        <v>0</v>
      </c>
    </row>
    <row r="1049" spans="1:30" s="31" customFormat="1" ht="6" customHeight="1" x14ac:dyDescent="0.25">
      <c r="A1049" s="4">
        <v>1049</v>
      </c>
      <c r="B1049" s="11" t="s">
        <v>36</v>
      </c>
      <c r="C1049" s="27" t="str">
        <f t="shared" si="225"/>
        <v>p.urbanizar</v>
      </c>
      <c r="D1049" s="7" t="str">
        <f t="shared" si="226"/>
        <v>é.calor.antropogénico</v>
      </c>
      <c r="E1049" s="10" t="s">
        <v>37</v>
      </c>
      <c r="F1049" s="20" t="str">
        <f t="shared" si="231"/>
        <v>d.urbanizar</v>
      </c>
      <c r="G1049" s="34" t="s">
        <v>820</v>
      </c>
      <c r="H1049" s="5" t="s">
        <v>46</v>
      </c>
      <c r="I1049" s="32" t="s">
        <v>0</v>
      </c>
      <c r="J1049" s="23" t="s">
        <v>0</v>
      </c>
      <c r="K1049" s="23" t="s">
        <v>0</v>
      </c>
      <c r="L1049" s="23" t="s">
        <v>0</v>
      </c>
      <c r="M1049" s="23" t="s">
        <v>0</v>
      </c>
      <c r="N1049" s="23" t="s">
        <v>0</v>
      </c>
      <c r="O1049" s="23" t="s">
        <v>0</v>
      </c>
      <c r="P1049" s="23" t="s">
        <v>0</v>
      </c>
      <c r="Q1049" s="23" t="s">
        <v>0</v>
      </c>
      <c r="R1049" s="25" t="s">
        <v>0</v>
      </c>
      <c r="S1049" s="12" t="s">
        <v>1</v>
      </c>
      <c r="T1049" s="12" t="s">
        <v>42</v>
      </c>
      <c r="U1049" s="6" t="str">
        <f t="shared" si="227"/>
        <v>Propriedade destinada a urbanizar:    é.calor.antropogénico</v>
      </c>
      <c r="V1049" s="6" t="str">
        <f t="shared" si="228"/>
        <v>Dado para urbanizar:     calor.antropogénico          Deve ser formatado como (xsd:double)</v>
      </c>
      <c r="W1049" s="28" t="s">
        <v>822</v>
      </c>
      <c r="X1049" s="22" t="str">
        <f t="shared" si="221"/>
        <v>urba.103</v>
      </c>
      <c r="Y1049" s="48" t="str">
        <f t="shared" si="222"/>
        <v>É um conceito de urbanizar</v>
      </c>
      <c r="Z1049" s="47" t="str">
        <f t="shared" si="229"/>
        <v>Parámetro de cálculo de la Zona Climática Local (FTZ) según la metodología de Stewart y Oke. Se refiere al calor generado por las actividades humanas proporcionado por vehículos, equipos, industrias, etc.</v>
      </c>
      <c r="AA1049" s="50" t="str">
        <f t="shared" si="223"/>
        <v>null</v>
      </c>
      <c r="AB1049" s="51" t="s">
        <v>0</v>
      </c>
      <c r="AC1049" s="50" t="str">
        <f t="shared" si="224"/>
        <v>null</v>
      </c>
      <c r="AD1049" s="51" t="s">
        <v>0</v>
      </c>
    </row>
    <row r="1050" spans="1:30" s="31" customFormat="1" ht="6" customHeight="1" x14ac:dyDescent="0.25">
      <c r="A1050" s="4">
        <v>1050</v>
      </c>
      <c r="B1050" s="11" t="s">
        <v>36</v>
      </c>
      <c r="C1050" s="27" t="str">
        <f t="shared" si="225"/>
        <v>p.urbanizar</v>
      </c>
      <c r="D1050" s="7" t="str">
        <f t="shared" si="226"/>
        <v>é.zoneamento</v>
      </c>
      <c r="E1050" s="10" t="s">
        <v>37</v>
      </c>
      <c r="F1050" s="20" t="str">
        <f t="shared" si="231"/>
        <v>d.urbanizar</v>
      </c>
      <c r="G1050" s="34" t="s">
        <v>869</v>
      </c>
      <c r="H1050" s="5" t="s">
        <v>38</v>
      </c>
      <c r="I1050" s="32" t="s">
        <v>0</v>
      </c>
      <c r="J1050" s="23" t="s">
        <v>0</v>
      </c>
      <c r="K1050" s="23" t="s">
        <v>0</v>
      </c>
      <c r="L1050" s="23" t="s">
        <v>0</v>
      </c>
      <c r="M1050" s="23" t="s">
        <v>0</v>
      </c>
      <c r="N1050" s="23" t="s">
        <v>0</v>
      </c>
      <c r="O1050" s="23" t="s">
        <v>0</v>
      </c>
      <c r="P1050" s="23" t="s">
        <v>0</v>
      </c>
      <c r="Q1050" s="23" t="s">
        <v>0</v>
      </c>
      <c r="R1050" s="25" t="s">
        <v>0</v>
      </c>
      <c r="S1050" s="12" t="s">
        <v>1</v>
      </c>
      <c r="T1050" s="12" t="s">
        <v>42</v>
      </c>
      <c r="U1050" s="6" t="str">
        <f t="shared" si="227"/>
        <v>Propriedade destinada a urbanizar:    é.zoneamento</v>
      </c>
      <c r="V1050" s="6" t="str">
        <f t="shared" si="228"/>
        <v>Dado para urbanizar:     zoneamento          Deve ser formatado como (xsd:string)</v>
      </c>
      <c r="W1050" s="28" t="s">
        <v>870</v>
      </c>
      <c r="X1050" s="22" t="str">
        <f t="shared" si="221"/>
        <v>urba.104</v>
      </c>
      <c r="Y1050" s="48" t="str">
        <f t="shared" si="222"/>
        <v>É um conceito de urbanizar</v>
      </c>
      <c r="Z1050" s="47" t="str">
        <f t="shared" si="229"/>
        <v>La zonificación determina el uso permitido de los edificios.</v>
      </c>
      <c r="AA1050" s="50" t="str">
        <f t="shared" si="223"/>
        <v>null</v>
      </c>
      <c r="AB1050" s="51" t="s">
        <v>0</v>
      </c>
      <c r="AC1050" s="50" t="str">
        <f t="shared" si="224"/>
        <v>null</v>
      </c>
      <c r="AD1050" s="51" t="s">
        <v>0</v>
      </c>
    </row>
    <row r="1051" spans="1:30" s="31" customFormat="1" ht="6" customHeight="1" x14ac:dyDescent="0.25">
      <c r="A1051" s="4">
        <v>1051</v>
      </c>
      <c r="B1051" s="11" t="s">
        <v>36</v>
      </c>
      <c r="C1051" s="27" t="str">
        <f t="shared" si="225"/>
        <v>p.urbanizar</v>
      </c>
      <c r="D1051" s="7" t="str">
        <f t="shared" si="226"/>
        <v>é.recuo.frontal</v>
      </c>
      <c r="E1051" s="10" t="s">
        <v>37</v>
      </c>
      <c r="F1051" s="20" t="str">
        <f t="shared" si="231"/>
        <v>d.urbanizar</v>
      </c>
      <c r="G1051" s="34" t="s">
        <v>866</v>
      </c>
      <c r="H1051" s="5" t="s">
        <v>46</v>
      </c>
      <c r="I1051" s="32" t="s">
        <v>0</v>
      </c>
      <c r="J1051" s="23" t="s">
        <v>0</v>
      </c>
      <c r="K1051" s="23" t="s">
        <v>0</v>
      </c>
      <c r="L1051" s="23" t="s">
        <v>0</v>
      </c>
      <c r="M1051" s="23" t="s">
        <v>0</v>
      </c>
      <c r="N1051" s="23" t="s">
        <v>0</v>
      </c>
      <c r="O1051" s="23" t="s">
        <v>0</v>
      </c>
      <c r="P1051" s="23" t="s">
        <v>0</v>
      </c>
      <c r="Q1051" s="23" t="s">
        <v>0</v>
      </c>
      <c r="R1051" s="25" t="s">
        <v>0</v>
      </c>
      <c r="S1051" s="12" t="s">
        <v>1</v>
      </c>
      <c r="T1051" s="12" t="s">
        <v>42</v>
      </c>
      <c r="U1051" s="6" t="str">
        <f t="shared" si="227"/>
        <v>Propriedade destinada a urbanizar:    é.recuo.frontal</v>
      </c>
      <c r="V1051" s="6" t="str">
        <f t="shared" si="228"/>
        <v>Dado para urbanizar:     recuo.frontal          Deve ser formatado como (xsd:double)</v>
      </c>
      <c r="W1051" s="28" t="s">
        <v>871</v>
      </c>
      <c r="X1051" s="22" t="str">
        <f t="shared" si="221"/>
        <v>urba.105</v>
      </c>
      <c r="Y1051" s="48" t="str">
        <f t="shared" si="222"/>
        <v>É um conceito de urbanizar</v>
      </c>
      <c r="Z1051" s="47" t="str">
        <f t="shared" si="229"/>
        <v>Distancia de retroceso delantero.</v>
      </c>
      <c r="AA1051" s="50" t="str">
        <f t="shared" si="223"/>
        <v>null</v>
      </c>
      <c r="AB1051" s="51" t="s">
        <v>0</v>
      </c>
      <c r="AC1051" s="50" t="str">
        <f t="shared" si="224"/>
        <v>null</v>
      </c>
      <c r="AD1051" s="51" t="s">
        <v>0</v>
      </c>
    </row>
    <row r="1052" spans="1:30" s="31" customFormat="1" ht="6" customHeight="1" x14ac:dyDescent="0.25">
      <c r="A1052" s="4">
        <v>1052</v>
      </c>
      <c r="B1052" s="11" t="s">
        <v>36</v>
      </c>
      <c r="C1052" s="27" t="str">
        <f t="shared" si="225"/>
        <v>p.urbanizar</v>
      </c>
      <c r="D1052" s="7" t="str">
        <f t="shared" si="226"/>
        <v>é.afastamento.lateral</v>
      </c>
      <c r="E1052" s="10" t="s">
        <v>37</v>
      </c>
      <c r="F1052" s="20" t="str">
        <f t="shared" si="231"/>
        <v>d.urbanizar</v>
      </c>
      <c r="G1052" s="34" t="s">
        <v>1006</v>
      </c>
      <c r="H1052" s="5" t="s">
        <v>46</v>
      </c>
      <c r="I1052" s="32" t="s">
        <v>0</v>
      </c>
      <c r="J1052" s="23" t="s">
        <v>0</v>
      </c>
      <c r="K1052" s="23" t="s">
        <v>0</v>
      </c>
      <c r="L1052" s="23" t="s">
        <v>0</v>
      </c>
      <c r="M1052" s="23" t="s">
        <v>0</v>
      </c>
      <c r="N1052" s="23" t="s">
        <v>0</v>
      </c>
      <c r="O1052" s="23" t="s">
        <v>0</v>
      </c>
      <c r="P1052" s="23" t="s">
        <v>0</v>
      </c>
      <c r="Q1052" s="23" t="s">
        <v>0</v>
      </c>
      <c r="R1052" s="25" t="s">
        <v>0</v>
      </c>
      <c r="S1052" s="12" t="s">
        <v>1</v>
      </c>
      <c r="T1052" s="12" t="s">
        <v>42</v>
      </c>
      <c r="U1052" s="6" t="str">
        <f t="shared" si="227"/>
        <v>Propriedade destinada a urbanizar:    é.afastamento.lateral</v>
      </c>
      <c r="V1052" s="6" t="str">
        <f t="shared" si="228"/>
        <v>Dado para urbanizar:     afastamento.lateral          Deve ser formatado como (xsd:double)</v>
      </c>
      <c r="W1052" s="28" t="s">
        <v>1007</v>
      </c>
      <c r="X1052" s="22" t="str">
        <f t="shared" si="221"/>
        <v>urba.106</v>
      </c>
      <c r="Y1052" s="48" t="str">
        <f t="shared" si="222"/>
        <v>É um conceito de urbanizar</v>
      </c>
      <c r="Z1052" s="47" t="str">
        <f t="shared" si="229"/>
        <v>Distancia de la holgura lateral del chevron.</v>
      </c>
      <c r="AA1052" s="50" t="str">
        <f t="shared" si="223"/>
        <v>null</v>
      </c>
      <c r="AB1052" s="51" t="s">
        <v>0</v>
      </c>
      <c r="AC1052" s="50" t="str">
        <f t="shared" si="224"/>
        <v>null</v>
      </c>
      <c r="AD1052" s="51" t="s">
        <v>0</v>
      </c>
    </row>
    <row r="1053" spans="1:30" s="31" customFormat="1" ht="6" customHeight="1" x14ac:dyDescent="0.25">
      <c r="A1053" s="4">
        <v>1053</v>
      </c>
      <c r="B1053" s="11" t="s">
        <v>36</v>
      </c>
      <c r="C1053" s="27" t="str">
        <f t="shared" si="225"/>
        <v>p.urbanizar</v>
      </c>
      <c r="D1053" s="7" t="str">
        <f t="shared" si="226"/>
        <v>é.gabarito</v>
      </c>
      <c r="E1053" s="10" t="s">
        <v>37</v>
      </c>
      <c r="F1053" s="20" t="str">
        <f t="shared" si="231"/>
        <v>d.urbanizar</v>
      </c>
      <c r="G1053" s="34" t="s">
        <v>864</v>
      </c>
      <c r="H1053" s="5" t="s">
        <v>46</v>
      </c>
      <c r="I1053" s="32" t="s">
        <v>0</v>
      </c>
      <c r="J1053" s="23" t="s">
        <v>0</v>
      </c>
      <c r="K1053" s="23" t="s">
        <v>0</v>
      </c>
      <c r="L1053" s="23" t="s">
        <v>0</v>
      </c>
      <c r="M1053" s="23" t="s">
        <v>0</v>
      </c>
      <c r="N1053" s="23" t="s">
        <v>0</v>
      </c>
      <c r="O1053" s="23" t="s">
        <v>0</v>
      </c>
      <c r="P1053" s="23" t="s">
        <v>0</v>
      </c>
      <c r="Q1053" s="23" t="s">
        <v>0</v>
      </c>
      <c r="R1053" s="25" t="s">
        <v>0</v>
      </c>
      <c r="S1053" s="12" t="s">
        <v>1</v>
      </c>
      <c r="T1053" s="12" t="s">
        <v>42</v>
      </c>
      <c r="U1053" s="6" t="str">
        <f t="shared" si="227"/>
        <v>Propriedade destinada a urbanizar:    é.gabarito</v>
      </c>
      <c r="V1053" s="6" t="str">
        <f t="shared" si="228"/>
        <v>Dado para urbanizar:     gabarito          Deve ser formatado como (xsd:double)</v>
      </c>
      <c r="W1053" s="28" t="s">
        <v>1569</v>
      </c>
      <c r="X1053" s="22" t="str">
        <f t="shared" si="221"/>
        <v>urba.107</v>
      </c>
      <c r="Y1053" s="48" t="str">
        <f t="shared" si="222"/>
        <v>É um conceito de urbanizar</v>
      </c>
      <c r="Z1053" s="47" t="str">
        <f t="shared" si="229"/>
        <v>Altura máxima de la edificación permitida por el Código de Edificación o Urbanismo de la ciudad.</v>
      </c>
      <c r="AA1053" s="50" t="str">
        <f t="shared" si="223"/>
        <v>null</v>
      </c>
      <c r="AB1053" s="51" t="s">
        <v>0</v>
      </c>
      <c r="AC1053" s="50" t="str">
        <f t="shared" si="224"/>
        <v>null</v>
      </c>
      <c r="AD1053" s="51" t="s">
        <v>0</v>
      </c>
    </row>
    <row r="1054" spans="1:30" s="31" customFormat="1" ht="6" customHeight="1" x14ac:dyDescent="0.25">
      <c r="A1054" s="4">
        <v>1054</v>
      </c>
      <c r="B1054" s="11" t="s">
        <v>36</v>
      </c>
      <c r="C1054" s="27" t="str">
        <f t="shared" si="225"/>
        <v>p.urbanizar</v>
      </c>
      <c r="D1054" s="7" t="str">
        <f t="shared" si="226"/>
        <v>é.índice.de.aproveitamento</v>
      </c>
      <c r="E1054" s="10" t="s">
        <v>37</v>
      </c>
      <c r="F1054" s="20" t="str">
        <f t="shared" si="231"/>
        <v>d.urbanizar</v>
      </c>
      <c r="G1054" s="34" t="s">
        <v>867</v>
      </c>
      <c r="H1054" s="5" t="s">
        <v>46</v>
      </c>
      <c r="I1054" s="32" t="s">
        <v>0</v>
      </c>
      <c r="J1054" s="23" t="s">
        <v>0</v>
      </c>
      <c r="K1054" s="23" t="s">
        <v>0</v>
      </c>
      <c r="L1054" s="23" t="s">
        <v>0</v>
      </c>
      <c r="M1054" s="23" t="s">
        <v>0</v>
      </c>
      <c r="N1054" s="23" t="s">
        <v>0</v>
      </c>
      <c r="O1054" s="23" t="s">
        <v>0</v>
      </c>
      <c r="P1054" s="23" t="s">
        <v>0</v>
      </c>
      <c r="Q1054" s="23" t="s">
        <v>0</v>
      </c>
      <c r="R1054" s="25" t="s">
        <v>0</v>
      </c>
      <c r="S1054" s="12" t="s">
        <v>1</v>
      </c>
      <c r="T1054" s="12" t="s">
        <v>42</v>
      </c>
      <c r="U1054" s="6" t="str">
        <f t="shared" si="227"/>
        <v>Propriedade destinada a urbanizar:    é.índice.de.aproveitamento</v>
      </c>
      <c r="V1054" s="6" t="str">
        <f t="shared" si="228"/>
        <v>Dado para urbanizar:     índice.de.aproveitamento          Deve ser formatado como (xsd:double)</v>
      </c>
      <c r="W1054" s="28" t="s">
        <v>868</v>
      </c>
      <c r="X1054" s="22" t="str">
        <f t="shared" si="221"/>
        <v>urba.108</v>
      </c>
      <c r="Y1054" s="48" t="str">
        <f t="shared" si="222"/>
        <v>É um conceito de urbanizar</v>
      </c>
      <c r="Z1054" s="47" t="str">
        <f t="shared" si="229"/>
        <v>Indica la cantidad máxima de área total construida (ATC) permitida en el terreno. IA = ATC ÷ Superficie terrestre; o ATC = IA * Superficie terrestre.</v>
      </c>
      <c r="AA1054" s="50" t="str">
        <f t="shared" si="223"/>
        <v>null</v>
      </c>
      <c r="AB1054" s="51" t="s">
        <v>0</v>
      </c>
      <c r="AC1054" s="50" t="str">
        <f t="shared" si="224"/>
        <v>null</v>
      </c>
      <c r="AD1054" s="51" t="s">
        <v>0</v>
      </c>
    </row>
    <row r="1055" spans="1:30" s="31" customFormat="1" ht="6" customHeight="1" x14ac:dyDescent="0.25">
      <c r="A1055" s="4">
        <v>1055</v>
      </c>
      <c r="B1055" s="11" t="s">
        <v>36</v>
      </c>
      <c r="C1055" s="27" t="str">
        <f t="shared" si="225"/>
        <v>p.urbanizar</v>
      </c>
      <c r="D1055" s="7" t="str">
        <f t="shared" si="226"/>
        <v>é.taxa.de.ocupação</v>
      </c>
      <c r="E1055" s="10" t="s">
        <v>37</v>
      </c>
      <c r="F1055" s="20" t="str">
        <f t="shared" si="231"/>
        <v>d.urbanizar</v>
      </c>
      <c r="G1055" s="34" t="s">
        <v>865</v>
      </c>
      <c r="H1055" s="5" t="s">
        <v>46</v>
      </c>
      <c r="I1055" s="32" t="s">
        <v>0</v>
      </c>
      <c r="J1055" s="23" t="s">
        <v>0</v>
      </c>
      <c r="K1055" s="23" t="s">
        <v>0</v>
      </c>
      <c r="L1055" s="23" t="s">
        <v>0</v>
      </c>
      <c r="M1055" s="23" t="s">
        <v>0</v>
      </c>
      <c r="N1055" s="23" t="s">
        <v>0</v>
      </c>
      <c r="O1055" s="23" t="s">
        <v>0</v>
      </c>
      <c r="P1055" s="23" t="s">
        <v>0</v>
      </c>
      <c r="Q1055" s="23" t="s">
        <v>0</v>
      </c>
      <c r="R1055" s="25" t="s">
        <v>0</v>
      </c>
      <c r="S1055" s="12" t="s">
        <v>1</v>
      </c>
      <c r="T1055" s="12" t="s">
        <v>42</v>
      </c>
      <c r="U1055" s="6" t="str">
        <f t="shared" si="227"/>
        <v>Propriedade destinada a urbanizar:    é.taxa.de.ocupação</v>
      </c>
      <c r="V1055" s="6" t="str">
        <f t="shared" si="228"/>
        <v>Dado para urbanizar:     taxa.de.ocupação          Deve ser formatado como (xsd:double)</v>
      </c>
      <c r="W1055" s="28" t="s">
        <v>872</v>
      </c>
      <c r="X1055" s="22" t="str">
        <f t="shared" si="221"/>
        <v>urba.109</v>
      </c>
      <c r="Y1055" s="48" t="str">
        <f t="shared" si="222"/>
        <v>É um conceito de urbanizar</v>
      </c>
      <c r="Z1055" s="47" t="str">
        <f t="shared" si="229"/>
        <v>Limita la parte del terreno que puede ser ocupada por construcciones. TO = (Superficie ocupada por la edificación ÷ Superficie total del terreno) × 100.</v>
      </c>
      <c r="AA1055" s="50" t="str">
        <f t="shared" si="223"/>
        <v>null</v>
      </c>
      <c r="AB1055" s="51" t="s">
        <v>0</v>
      </c>
      <c r="AC1055" s="50" t="str">
        <f t="shared" si="224"/>
        <v>null</v>
      </c>
      <c r="AD1055" s="51" t="s">
        <v>0</v>
      </c>
    </row>
    <row r="1056" spans="1:30" s="31" customFormat="1" ht="6" customHeight="1" x14ac:dyDescent="0.25">
      <c r="A1056" s="4">
        <v>1056</v>
      </c>
      <c r="B1056" s="11" t="s">
        <v>36</v>
      </c>
      <c r="C1056" s="27" t="str">
        <f t="shared" si="225"/>
        <v>p.urbanizar</v>
      </c>
      <c r="D1056" s="7" t="str">
        <f t="shared" si="226"/>
        <v>é.operação.urbana</v>
      </c>
      <c r="E1056" s="10" t="s">
        <v>37</v>
      </c>
      <c r="F1056" s="20" t="str">
        <f t="shared" si="231"/>
        <v>d.urbanizar</v>
      </c>
      <c r="G1056" s="34" t="s">
        <v>999</v>
      </c>
      <c r="H1056" s="5" t="s">
        <v>38</v>
      </c>
      <c r="I1056" s="32" t="s">
        <v>0</v>
      </c>
      <c r="J1056" s="23" t="s">
        <v>0</v>
      </c>
      <c r="K1056" s="23" t="s">
        <v>0</v>
      </c>
      <c r="L1056" s="23" t="s">
        <v>0</v>
      </c>
      <c r="M1056" s="23" t="s">
        <v>0</v>
      </c>
      <c r="N1056" s="23" t="s">
        <v>0</v>
      </c>
      <c r="O1056" s="23" t="s">
        <v>0</v>
      </c>
      <c r="P1056" s="23" t="s">
        <v>0</v>
      </c>
      <c r="Q1056" s="23" t="s">
        <v>0</v>
      </c>
      <c r="R1056" s="25" t="s">
        <v>0</v>
      </c>
      <c r="S1056" s="12" t="s">
        <v>1</v>
      </c>
      <c r="T1056" s="12" t="s">
        <v>42</v>
      </c>
      <c r="U1056" s="6" t="str">
        <f t="shared" si="227"/>
        <v>Propriedade destinada a urbanizar:    é.operação.urbana</v>
      </c>
      <c r="V1056" s="6" t="str">
        <f t="shared" si="228"/>
        <v>Dado para urbanizar:     operação.urbana          Deve ser formatado como (xsd:string)</v>
      </c>
      <c r="W1056" s="28" t="s">
        <v>1000</v>
      </c>
      <c r="X1056" s="22" t="str">
        <f t="shared" si="221"/>
        <v>urba.110</v>
      </c>
      <c r="Y1056" s="48" t="str">
        <f t="shared" si="222"/>
        <v>É um conceito de urbanizar</v>
      </c>
      <c r="Z1056" s="47" t="str">
        <f t="shared" si="229"/>
        <v>Declara una operación urbana consorciada que utiliza el mecanismo CEPACs.</v>
      </c>
      <c r="AA1056" s="50" t="str">
        <f t="shared" si="223"/>
        <v>null</v>
      </c>
      <c r="AB1056" s="51" t="s">
        <v>0</v>
      </c>
      <c r="AC1056" s="50" t="str">
        <f t="shared" si="224"/>
        <v>null</v>
      </c>
      <c r="AD1056" s="51" t="s">
        <v>0</v>
      </c>
    </row>
    <row r="1057" spans="1:30" s="31" customFormat="1" ht="6" customHeight="1" x14ac:dyDescent="0.25">
      <c r="A1057" s="4">
        <v>1057</v>
      </c>
      <c r="B1057" s="11" t="s">
        <v>36</v>
      </c>
      <c r="C1057" s="27" t="str">
        <f t="shared" si="225"/>
        <v>p.urbanizar</v>
      </c>
      <c r="D1057" s="7" t="str">
        <f t="shared" si="226"/>
        <v>é.area.de.planejamento</v>
      </c>
      <c r="E1057" s="10" t="s">
        <v>37</v>
      </c>
      <c r="F1057" s="20" t="str">
        <f t="shared" si="231"/>
        <v>d.urbanizar</v>
      </c>
      <c r="G1057" s="34" t="s">
        <v>441</v>
      </c>
      <c r="H1057" s="5" t="s">
        <v>38</v>
      </c>
      <c r="I1057" s="32" t="s">
        <v>0</v>
      </c>
      <c r="J1057" s="23" t="s">
        <v>39</v>
      </c>
      <c r="K1057" s="23" t="s">
        <v>0</v>
      </c>
      <c r="L1057" s="23" t="s">
        <v>0</v>
      </c>
      <c r="M1057" s="23" t="s">
        <v>0</v>
      </c>
      <c r="N1057" s="25" t="s">
        <v>0</v>
      </c>
      <c r="O1057" s="23" t="s">
        <v>0</v>
      </c>
      <c r="P1057" s="23" t="s">
        <v>0</v>
      </c>
      <c r="Q1057" s="23" t="s">
        <v>0</v>
      </c>
      <c r="R1057" s="25" t="s">
        <v>0</v>
      </c>
      <c r="S1057" s="12" t="s">
        <v>1</v>
      </c>
      <c r="T1057" s="12" t="s">
        <v>42</v>
      </c>
      <c r="U1057" s="6" t="str">
        <f t="shared" si="227"/>
        <v>Propriedade destinada a urbanizar:    é.area.de.planejamento</v>
      </c>
      <c r="V1057" s="6" t="str">
        <f t="shared" si="228"/>
        <v>Dado para urbanizar:     area.de.planejamento          Deve ser formatado como (xsd:string)</v>
      </c>
      <c r="W1057" s="28" t="s">
        <v>52</v>
      </c>
      <c r="X1057" s="22" t="str">
        <f t="shared" si="221"/>
        <v>urba.111</v>
      </c>
      <c r="Y1057" s="48" t="str">
        <f t="shared" si="222"/>
        <v>É um conceito de urbanizar</v>
      </c>
      <c r="Z1057" s="47" t="str">
        <f t="shared" si="229"/>
        <v>Indicativo de zona urbanística (AP.01, por ejemplo).</v>
      </c>
      <c r="AA1057" s="50" t="str">
        <f t="shared" si="223"/>
        <v>null</v>
      </c>
      <c r="AB1057" s="51" t="s">
        <v>0</v>
      </c>
      <c r="AC1057" s="50" t="str">
        <f t="shared" si="224"/>
        <v>null</v>
      </c>
      <c r="AD1057" s="51" t="s">
        <v>0</v>
      </c>
    </row>
    <row r="1058" spans="1:30" s="31" customFormat="1" ht="6" customHeight="1" x14ac:dyDescent="0.25">
      <c r="A1058" s="4">
        <v>1058</v>
      </c>
      <c r="B1058" s="11" t="s">
        <v>36</v>
      </c>
      <c r="C1058" s="27" t="str">
        <f t="shared" si="225"/>
        <v>p.urbanizar</v>
      </c>
      <c r="D1058" s="7" t="str">
        <f t="shared" si="226"/>
        <v>é.região.administrativa</v>
      </c>
      <c r="E1058" s="10" t="s">
        <v>37</v>
      </c>
      <c r="F1058" s="20" t="str">
        <f t="shared" si="231"/>
        <v>d.urbanizar</v>
      </c>
      <c r="G1058" s="34" t="s">
        <v>442</v>
      </c>
      <c r="H1058" s="5" t="s">
        <v>38</v>
      </c>
      <c r="I1058" s="32" t="s">
        <v>0</v>
      </c>
      <c r="J1058" s="23" t="s">
        <v>39</v>
      </c>
      <c r="K1058" s="23" t="s">
        <v>0</v>
      </c>
      <c r="L1058" s="23" t="s">
        <v>0</v>
      </c>
      <c r="M1058" s="23" t="s">
        <v>0</v>
      </c>
      <c r="N1058" s="25" t="s">
        <v>0</v>
      </c>
      <c r="O1058" s="23" t="s">
        <v>0</v>
      </c>
      <c r="P1058" s="23" t="s">
        <v>0</v>
      </c>
      <c r="Q1058" s="23" t="s">
        <v>0</v>
      </c>
      <c r="R1058" s="25" t="s">
        <v>0</v>
      </c>
      <c r="S1058" s="12" t="s">
        <v>1</v>
      </c>
      <c r="T1058" s="12" t="s">
        <v>42</v>
      </c>
      <c r="U1058" s="6" t="str">
        <f t="shared" si="227"/>
        <v>Propriedade destinada a urbanizar:    é.região.administrativa</v>
      </c>
      <c r="V1058" s="6" t="str">
        <f t="shared" si="228"/>
        <v>Dado para urbanizar:     região.administrativa          Deve ser formatado como (xsd:string)</v>
      </c>
      <c r="W1058" s="28" t="s">
        <v>53</v>
      </c>
      <c r="X1058" s="22" t="str">
        <f t="shared" si="221"/>
        <v>urba.112</v>
      </c>
      <c r="Y1058" s="48" t="str">
        <f t="shared" si="222"/>
        <v>É um conceito de urbanizar</v>
      </c>
      <c r="Z1058" s="47" t="str">
        <f t="shared" si="229"/>
        <v>Indicativo de región administrativa (RA.20, por ejemplo).</v>
      </c>
      <c r="AA1058" s="50" t="str">
        <f t="shared" si="223"/>
        <v>null</v>
      </c>
      <c r="AB1058" s="51" t="s">
        <v>0</v>
      </c>
      <c r="AC1058" s="50" t="str">
        <f t="shared" si="224"/>
        <v>null</v>
      </c>
      <c r="AD1058" s="51" t="s">
        <v>0</v>
      </c>
    </row>
    <row r="1059" spans="1:30" s="31" customFormat="1" ht="6" customHeight="1" x14ac:dyDescent="0.25">
      <c r="A1059" s="4">
        <v>1059</v>
      </c>
      <c r="B1059" s="11" t="s">
        <v>36</v>
      </c>
      <c r="C1059" s="30" t="str">
        <f t="shared" si="225"/>
        <v>p.vestir</v>
      </c>
      <c r="D1059" s="7" t="str">
        <f t="shared" si="226"/>
        <v>é.uniformizado</v>
      </c>
      <c r="E1059" s="10" t="s">
        <v>37</v>
      </c>
      <c r="F1059" s="19" t="s">
        <v>1348</v>
      </c>
      <c r="G1059" s="34" t="s">
        <v>1353</v>
      </c>
      <c r="H1059" s="5" t="s">
        <v>48</v>
      </c>
      <c r="I1059" s="32" t="s">
        <v>0</v>
      </c>
      <c r="J1059" s="23" t="s">
        <v>0</v>
      </c>
      <c r="K1059" s="23" t="s">
        <v>0</v>
      </c>
      <c r="L1059" s="23" t="s">
        <v>0</v>
      </c>
      <c r="M1059" s="23" t="s">
        <v>0</v>
      </c>
      <c r="N1059" s="23" t="s">
        <v>0</v>
      </c>
      <c r="O1059" s="23" t="s">
        <v>0</v>
      </c>
      <c r="P1059" s="23" t="s">
        <v>0</v>
      </c>
      <c r="Q1059" s="23" t="s">
        <v>0</v>
      </c>
      <c r="R1059" s="25" t="s">
        <v>0</v>
      </c>
      <c r="S1059" s="12" t="s">
        <v>1</v>
      </c>
      <c r="T1059" s="12" t="s">
        <v>42</v>
      </c>
      <c r="U1059" s="6" t="str">
        <f t="shared" si="227"/>
        <v>Propriedade destinada a vestir:    é.uniformizado</v>
      </c>
      <c r="V1059" s="6" t="str">
        <f t="shared" si="228"/>
        <v>Dado para vestir:     uniformizado          Deve ser formatado como (xsd:boolean)</v>
      </c>
      <c r="W1059" s="28" t="s">
        <v>2291</v>
      </c>
      <c r="X1059" s="22" t="str">
        <f t="shared" si="221"/>
        <v>vest.100</v>
      </c>
      <c r="Y1059" s="48" t="str">
        <f t="shared" si="222"/>
        <v>É um conceito de vestir</v>
      </c>
      <c r="Z1059" s="47" t="str">
        <f t="shared" si="229"/>
        <v>Declara que el empleado está uniformado.</v>
      </c>
      <c r="AA1059" s="50" t="str">
        <f t="shared" si="223"/>
        <v>null</v>
      </c>
      <c r="AB1059" s="51" t="s">
        <v>0</v>
      </c>
      <c r="AC1059" s="50" t="str">
        <f t="shared" si="224"/>
        <v>null</v>
      </c>
      <c r="AD1059" s="51" t="s">
        <v>0</v>
      </c>
    </row>
    <row r="1060" spans="1:30" s="31" customFormat="1" ht="6" customHeight="1" x14ac:dyDescent="0.25">
      <c r="A1060" s="4">
        <v>1060</v>
      </c>
      <c r="B1060" s="11" t="s">
        <v>36</v>
      </c>
      <c r="C1060" s="27" t="str">
        <f t="shared" si="225"/>
        <v>p.vestir</v>
      </c>
      <c r="D1060" s="7" t="str">
        <f t="shared" si="226"/>
        <v>é.calçado</v>
      </c>
      <c r="E1060" s="10" t="s">
        <v>37</v>
      </c>
      <c r="F1060" s="20" t="str">
        <f>F1059</f>
        <v>d.vestir</v>
      </c>
      <c r="G1060" s="34" t="s">
        <v>1349</v>
      </c>
      <c r="H1060" s="5" t="s">
        <v>48</v>
      </c>
      <c r="I1060" s="32" t="s">
        <v>0</v>
      </c>
      <c r="J1060" s="23" t="s">
        <v>0</v>
      </c>
      <c r="K1060" s="23" t="s">
        <v>0</v>
      </c>
      <c r="L1060" s="23" t="s">
        <v>0</v>
      </c>
      <c r="M1060" s="23" t="s">
        <v>0</v>
      </c>
      <c r="N1060" s="23" t="s">
        <v>0</v>
      </c>
      <c r="O1060" s="23" t="s">
        <v>0</v>
      </c>
      <c r="P1060" s="23" t="s">
        <v>0</v>
      </c>
      <c r="Q1060" s="23" t="s">
        <v>0</v>
      </c>
      <c r="R1060" s="25" t="s">
        <v>0</v>
      </c>
      <c r="S1060" s="12" t="s">
        <v>1</v>
      </c>
      <c r="T1060" s="12" t="s">
        <v>42</v>
      </c>
      <c r="U1060" s="6" t="str">
        <f t="shared" si="227"/>
        <v>Propriedade destinada a vestir:    é.calçado</v>
      </c>
      <c r="V1060" s="6" t="str">
        <f t="shared" si="228"/>
        <v>Dado para vestir:     calçado          Deve ser formatado como (xsd:boolean)</v>
      </c>
      <c r="W1060" s="28" t="s">
        <v>2292</v>
      </c>
      <c r="X1060" s="22" t="str">
        <f t="shared" si="221"/>
        <v>vest.101</v>
      </c>
      <c r="Y1060" s="48" t="str">
        <f t="shared" si="222"/>
        <v>É um conceito de vestir</v>
      </c>
      <c r="Z1060" s="47" t="str">
        <f t="shared" si="229"/>
        <v>Declara que el trabajador está correctamente calzado con botas o está de acuerdo con su actividad.</v>
      </c>
      <c r="AA1060" s="50" t="str">
        <f t="shared" si="223"/>
        <v>null</v>
      </c>
      <c r="AB1060" s="51" t="s">
        <v>0</v>
      </c>
      <c r="AC1060" s="50" t="str">
        <f t="shared" si="224"/>
        <v>null</v>
      </c>
      <c r="AD1060" s="51" t="s">
        <v>0</v>
      </c>
    </row>
    <row r="1061" spans="1:30" s="31" customFormat="1" ht="6" customHeight="1" x14ac:dyDescent="0.25">
      <c r="A1061" s="4">
        <v>1061</v>
      </c>
      <c r="B1061" s="11" t="s">
        <v>36</v>
      </c>
      <c r="C1061" s="27" t="str">
        <f t="shared" si="225"/>
        <v>p.vestir</v>
      </c>
      <c r="D1061" s="7" t="str">
        <f t="shared" si="226"/>
        <v>é.mascarado</v>
      </c>
      <c r="E1061" s="10" t="s">
        <v>37</v>
      </c>
      <c r="F1061" s="20" t="str">
        <f>F1060</f>
        <v>d.vestir</v>
      </c>
      <c r="G1061" s="34" t="s">
        <v>1352</v>
      </c>
      <c r="H1061" s="5" t="s">
        <v>48</v>
      </c>
      <c r="I1061" s="32" t="s">
        <v>0</v>
      </c>
      <c r="J1061" s="23" t="s">
        <v>0</v>
      </c>
      <c r="K1061" s="23" t="s">
        <v>0</v>
      </c>
      <c r="L1061" s="23" t="s">
        <v>0</v>
      </c>
      <c r="M1061" s="23" t="s">
        <v>0</v>
      </c>
      <c r="N1061" s="23" t="s">
        <v>0</v>
      </c>
      <c r="O1061" s="23" t="s">
        <v>0</v>
      </c>
      <c r="P1061" s="23" t="s">
        <v>0</v>
      </c>
      <c r="Q1061" s="23" t="s">
        <v>0</v>
      </c>
      <c r="R1061" s="25" t="s">
        <v>0</v>
      </c>
      <c r="S1061" s="12" t="s">
        <v>1</v>
      </c>
      <c r="T1061" s="12" t="s">
        <v>42</v>
      </c>
      <c r="U1061" s="6" t="str">
        <f t="shared" si="227"/>
        <v>Propriedade destinada a vestir:    é.mascarado</v>
      </c>
      <c r="V1061" s="6" t="str">
        <f t="shared" si="228"/>
        <v>Dado para vestir:     mascarado          Deve ser formatado como (xsd:boolean)</v>
      </c>
      <c r="W1061" s="28" t="s">
        <v>2293</v>
      </c>
      <c r="X1061" s="22" t="str">
        <f t="shared" si="221"/>
        <v>vest.102</v>
      </c>
      <c r="Y1061" s="48" t="str">
        <f t="shared" si="222"/>
        <v>É um conceito de vestir</v>
      </c>
      <c r="Z1061" s="47" t="str">
        <f t="shared" si="229"/>
        <v>Declara que el empleado lleva mascarilla de acuerdo con su actividad.</v>
      </c>
      <c r="AA1061" s="50" t="str">
        <f t="shared" si="223"/>
        <v>null</v>
      </c>
      <c r="AB1061" s="51" t="s">
        <v>0</v>
      </c>
      <c r="AC1061" s="50" t="str">
        <f t="shared" si="224"/>
        <v>null</v>
      </c>
      <c r="AD1061" s="51" t="s">
        <v>0</v>
      </c>
    </row>
    <row r="1062" spans="1:30" s="31" customFormat="1" ht="6" customHeight="1" x14ac:dyDescent="0.25">
      <c r="A1062" s="4">
        <v>1062</v>
      </c>
      <c r="B1062" s="11" t="s">
        <v>36</v>
      </c>
      <c r="C1062" s="27" t="str">
        <f t="shared" si="225"/>
        <v>p.vestir</v>
      </c>
      <c r="D1062" s="7" t="str">
        <f t="shared" si="226"/>
        <v>é.epi</v>
      </c>
      <c r="E1062" s="10" t="s">
        <v>37</v>
      </c>
      <c r="F1062" s="20" t="str">
        <f>F1061</f>
        <v>d.vestir</v>
      </c>
      <c r="G1062" s="34" t="s">
        <v>1350</v>
      </c>
      <c r="H1062" s="5" t="s">
        <v>48</v>
      </c>
      <c r="I1062" s="32" t="s">
        <v>0</v>
      </c>
      <c r="J1062" s="23" t="s">
        <v>0</v>
      </c>
      <c r="K1062" s="23" t="s">
        <v>0</v>
      </c>
      <c r="L1062" s="23" t="s">
        <v>0</v>
      </c>
      <c r="M1062" s="23" t="s">
        <v>0</v>
      </c>
      <c r="N1062" s="23" t="s">
        <v>0</v>
      </c>
      <c r="O1062" s="23" t="s">
        <v>0</v>
      </c>
      <c r="P1062" s="23" t="s">
        <v>0</v>
      </c>
      <c r="Q1062" s="23" t="s">
        <v>0</v>
      </c>
      <c r="R1062" s="25" t="s">
        <v>0</v>
      </c>
      <c r="S1062" s="12" t="s">
        <v>1</v>
      </c>
      <c r="T1062" s="12" t="s">
        <v>42</v>
      </c>
      <c r="U1062" s="6" t="str">
        <f t="shared" si="227"/>
        <v>Propriedade destinada a vestir:    é.epi</v>
      </c>
      <c r="V1062" s="6" t="str">
        <f t="shared" si="228"/>
        <v>Dado para vestir:     epi          Deve ser formatado como (xsd:boolean)</v>
      </c>
      <c r="W1062" s="28" t="s">
        <v>2294</v>
      </c>
      <c r="X1062" s="22" t="str">
        <f t="shared" si="221"/>
        <v>vest.103</v>
      </c>
      <c r="Y1062" s="48" t="str">
        <f t="shared" si="222"/>
        <v>É um conceito de vestir</v>
      </c>
      <c r="Z1062" s="47" t="str">
        <f t="shared" si="229"/>
        <v>Declara que el empleado está utilizando todos los Equipos de Protección Personal EPI de acuerdo con su actividad.</v>
      </c>
      <c r="AA1062" s="50" t="str">
        <f t="shared" si="223"/>
        <v>null</v>
      </c>
      <c r="AB1062" s="51" t="s">
        <v>0</v>
      </c>
      <c r="AC1062" s="50" t="str">
        <f t="shared" si="224"/>
        <v>null</v>
      </c>
      <c r="AD1062" s="51" t="s">
        <v>0</v>
      </c>
    </row>
    <row r="1063" spans="1:30" s="31" customFormat="1" ht="6" customHeight="1" x14ac:dyDescent="0.25">
      <c r="A1063" s="4">
        <v>1063</v>
      </c>
      <c r="B1063" s="11" t="s">
        <v>36</v>
      </c>
      <c r="C1063" s="27" t="str">
        <f t="shared" si="225"/>
        <v>p.vestir</v>
      </c>
      <c r="D1063" s="7" t="str">
        <f t="shared" si="226"/>
        <v>é.cintado</v>
      </c>
      <c r="E1063" s="10" t="s">
        <v>37</v>
      </c>
      <c r="F1063" s="20" t="str">
        <f>F1062</f>
        <v>d.vestir</v>
      </c>
      <c r="G1063" s="34" t="s">
        <v>1351</v>
      </c>
      <c r="H1063" s="5" t="s">
        <v>48</v>
      </c>
      <c r="I1063" s="32" t="s">
        <v>0</v>
      </c>
      <c r="J1063" s="23" t="s">
        <v>0</v>
      </c>
      <c r="K1063" s="23" t="s">
        <v>0</v>
      </c>
      <c r="L1063" s="23" t="s">
        <v>0</v>
      </c>
      <c r="M1063" s="23" t="s">
        <v>0</v>
      </c>
      <c r="N1063" s="23" t="s">
        <v>0</v>
      </c>
      <c r="O1063" s="23" t="s">
        <v>0</v>
      </c>
      <c r="P1063" s="23" t="s">
        <v>0</v>
      </c>
      <c r="Q1063" s="23" t="s">
        <v>0</v>
      </c>
      <c r="R1063" s="25" t="s">
        <v>0</v>
      </c>
      <c r="S1063" s="12" t="s">
        <v>1</v>
      </c>
      <c r="T1063" s="12" t="s">
        <v>42</v>
      </c>
      <c r="U1063" s="6" t="str">
        <f t="shared" si="227"/>
        <v>Propriedade destinada a vestir:    é.cintado</v>
      </c>
      <c r="V1063" s="6" t="str">
        <f t="shared" si="228"/>
        <v>Dado para vestir:     cintado          Deve ser formatado como (xsd:boolean)</v>
      </c>
      <c r="W1063" s="28" t="s">
        <v>2298</v>
      </c>
      <c r="X1063" s="22" t="str">
        <f t="shared" si="221"/>
        <v>vest.104</v>
      </c>
      <c r="Y1063" s="48" t="str">
        <f t="shared" si="222"/>
        <v>É um conceito de vestir</v>
      </c>
      <c r="Z1063" s="47" t="str">
        <f t="shared" si="229"/>
        <v>Declara que el empleado está correctamente abrochado con los arneses adecuados según lo requerido por la actividad.</v>
      </c>
      <c r="AA1063" s="50" t="str">
        <f t="shared" si="223"/>
        <v>null</v>
      </c>
      <c r="AB1063" s="51" t="s">
        <v>0</v>
      </c>
      <c r="AC1063" s="50" t="str">
        <f t="shared" si="224"/>
        <v>null</v>
      </c>
      <c r="AD1063" s="51" t="s">
        <v>0</v>
      </c>
    </row>
    <row r="1064" spans="1:30" s="31" customFormat="1" ht="6" customHeight="1" x14ac:dyDescent="0.25">
      <c r="A1064" s="4">
        <v>1064</v>
      </c>
      <c r="B1064" s="11" t="s">
        <v>36</v>
      </c>
      <c r="C1064" s="27" t="str">
        <f t="shared" si="225"/>
        <v>p.vestir</v>
      </c>
      <c r="D1064" s="7" t="str">
        <f t="shared" si="226"/>
        <v>é.enluvado</v>
      </c>
      <c r="E1064" s="10" t="s">
        <v>37</v>
      </c>
      <c r="F1064" s="20" t="str">
        <f>F1063</f>
        <v>d.vestir</v>
      </c>
      <c r="G1064" s="34" t="s">
        <v>1354</v>
      </c>
      <c r="H1064" s="5" t="s">
        <v>48</v>
      </c>
      <c r="I1064" s="32" t="s">
        <v>0</v>
      </c>
      <c r="J1064" s="23" t="s">
        <v>0</v>
      </c>
      <c r="K1064" s="23" t="s">
        <v>0</v>
      </c>
      <c r="L1064" s="23" t="s">
        <v>0</v>
      </c>
      <c r="M1064" s="23" t="s">
        <v>0</v>
      </c>
      <c r="N1064" s="23" t="s">
        <v>0</v>
      </c>
      <c r="O1064" s="23" t="s">
        <v>0</v>
      </c>
      <c r="P1064" s="23" t="s">
        <v>0</v>
      </c>
      <c r="Q1064" s="23" t="s">
        <v>0</v>
      </c>
      <c r="R1064" s="25" t="s">
        <v>0</v>
      </c>
      <c r="S1064" s="12" t="s">
        <v>1</v>
      </c>
      <c r="T1064" s="12" t="s">
        <v>42</v>
      </c>
      <c r="U1064" s="6" t="str">
        <f t="shared" si="227"/>
        <v>Propriedade destinada a vestir:    é.enluvado</v>
      </c>
      <c r="V1064" s="6" t="str">
        <f t="shared" si="228"/>
        <v>Dado para vestir:     enluvado          Deve ser formatado como (xsd:boolean)</v>
      </c>
      <c r="W1064" s="28" t="s">
        <v>2295</v>
      </c>
      <c r="X1064" s="22" t="str">
        <f t="shared" si="221"/>
        <v>vest.105</v>
      </c>
      <c r="Y1064" s="48" t="str">
        <f t="shared" si="222"/>
        <v>É um conceito de vestir</v>
      </c>
      <c r="Z1064" s="47" t="str">
        <f t="shared" si="229"/>
        <v>Declara que el empleado lleva guantes de acuerdo con su actividad.</v>
      </c>
      <c r="AA1064" s="50" t="str">
        <f t="shared" si="223"/>
        <v>null</v>
      </c>
      <c r="AB1064" s="51" t="s">
        <v>0</v>
      </c>
      <c r="AC1064" s="50" t="str">
        <f t="shared" si="224"/>
        <v>null</v>
      </c>
      <c r="AD1064" s="51" t="s">
        <v>0</v>
      </c>
    </row>
    <row r="1065" spans="1:30" s="31" customFormat="1" ht="6" customHeight="1" x14ac:dyDescent="0.25">
      <c r="A1065" s="4">
        <v>1065</v>
      </c>
      <c r="B1065" s="11" t="s">
        <v>36</v>
      </c>
      <c r="C1065" s="27" t="str">
        <f t="shared" si="225"/>
        <v>p.vestir</v>
      </c>
      <c r="D1065" s="7" t="str">
        <f t="shared" si="226"/>
        <v>é.capacete</v>
      </c>
      <c r="E1065" s="10" t="s">
        <v>37</v>
      </c>
      <c r="F1065" s="20" t="str">
        <f>F1063</f>
        <v>d.vestir</v>
      </c>
      <c r="G1065" s="34" t="s">
        <v>1396</v>
      </c>
      <c r="H1065" s="5" t="s">
        <v>48</v>
      </c>
      <c r="I1065" s="32" t="s">
        <v>0</v>
      </c>
      <c r="J1065" s="23" t="s">
        <v>0</v>
      </c>
      <c r="K1065" s="23" t="s">
        <v>0</v>
      </c>
      <c r="L1065" s="23" t="s">
        <v>0</v>
      </c>
      <c r="M1065" s="23" t="s">
        <v>0</v>
      </c>
      <c r="N1065" s="23" t="s">
        <v>0</v>
      </c>
      <c r="O1065" s="23" t="s">
        <v>0</v>
      </c>
      <c r="P1065" s="23" t="s">
        <v>0</v>
      </c>
      <c r="Q1065" s="23" t="s">
        <v>0</v>
      </c>
      <c r="R1065" s="25" t="s">
        <v>0</v>
      </c>
      <c r="S1065" s="12" t="s">
        <v>1</v>
      </c>
      <c r="T1065" s="12" t="s">
        <v>42</v>
      </c>
      <c r="U1065" s="6" t="str">
        <f t="shared" si="227"/>
        <v>Propriedade destinada a vestir:    é.capacete</v>
      </c>
      <c r="V1065" s="6" t="str">
        <f t="shared" si="228"/>
        <v>Dado para vestir:     capacete          Deve ser formatado como (xsd:boolean)</v>
      </c>
      <c r="W1065" s="28" t="s">
        <v>2296</v>
      </c>
      <c r="X1065" s="22" t="str">
        <f t="shared" si="221"/>
        <v>vest.106</v>
      </c>
      <c r="Y1065" s="48" t="str">
        <f t="shared" si="222"/>
        <v>É um conceito de vestir</v>
      </c>
      <c r="Z1065" s="47" t="str">
        <f t="shared" si="229"/>
        <v>Declara que el trabajador lleva puesto un casco de seguridad acorde a su actividad.</v>
      </c>
      <c r="AA1065" s="50" t="str">
        <f t="shared" si="223"/>
        <v>null</v>
      </c>
      <c r="AB1065" s="51" t="s">
        <v>0</v>
      </c>
      <c r="AC1065" s="50" t="str">
        <f t="shared" si="224"/>
        <v>null</v>
      </c>
      <c r="AD1065" s="51" t="s">
        <v>0</v>
      </c>
    </row>
    <row r="1066" spans="1:30" s="31" customFormat="1" ht="6" customHeight="1" x14ac:dyDescent="0.25">
      <c r="A1066" s="4">
        <v>1066</v>
      </c>
      <c r="B1066" s="11" t="s">
        <v>36</v>
      </c>
      <c r="C1066" s="27" t="str">
        <f t="shared" si="225"/>
        <v>p.vestir</v>
      </c>
      <c r="D1066" s="7" t="str">
        <f t="shared" si="226"/>
        <v>é.paramentado</v>
      </c>
      <c r="E1066" s="10" t="s">
        <v>37</v>
      </c>
      <c r="F1066" s="20" t="str">
        <f>F1064</f>
        <v>d.vestir</v>
      </c>
      <c r="G1066" s="34" t="s">
        <v>2290</v>
      </c>
      <c r="H1066" s="5" t="s">
        <v>48</v>
      </c>
      <c r="I1066" s="32" t="s">
        <v>0</v>
      </c>
      <c r="J1066" s="23" t="s">
        <v>0</v>
      </c>
      <c r="K1066" s="23" t="s">
        <v>0</v>
      </c>
      <c r="L1066" s="23" t="s">
        <v>0</v>
      </c>
      <c r="M1066" s="23" t="s">
        <v>0</v>
      </c>
      <c r="N1066" s="23" t="s">
        <v>0</v>
      </c>
      <c r="O1066" s="23" t="s">
        <v>0</v>
      </c>
      <c r="P1066" s="23" t="s">
        <v>0</v>
      </c>
      <c r="Q1066" s="23" t="s">
        <v>0</v>
      </c>
      <c r="R1066" s="25" t="s">
        <v>0</v>
      </c>
      <c r="S1066" s="12" t="s">
        <v>1</v>
      </c>
      <c r="T1066" s="12" t="s">
        <v>42</v>
      </c>
      <c r="U1066" s="6" t="str">
        <f t="shared" si="227"/>
        <v>Propriedade destinada a vestir:    é.paramentado</v>
      </c>
      <c r="V1066" s="6" t="str">
        <f t="shared" si="228"/>
        <v>Dado para vestir:     paramentado          Deve ser formatado como (xsd:boolean)</v>
      </c>
      <c r="W1066" s="28" t="s">
        <v>2297</v>
      </c>
      <c r="X1066" s="22" t="str">
        <f t="shared" si="221"/>
        <v>vest.107</v>
      </c>
      <c r="Y1066" s="48" t="str">
        <f t="shared" si="222"/>
        <v>É um conceito de vestir</v>
      </c>
      <c r="Z1066" s="47" t="str">
        <f t="shared" si="229"/>
        <v>Declara que el empleado lleva puesta una vestimenta de seguridad biológica completa.</v>
      </c>
      <c r="AA1066" s="50" t="str">
        <f t="shared" si="223"/>
        <v>null</v>
      </c>
      <c r="AB1066" s="51" t="s">
        <v>0</v>
      </c>
      <c r="AC1066" s="50" t="str">
        <f t="shared" si="224"/>
        <v>null</v>
      </c>
      <c r="AD1066" s="51" t="s">
        <v>0</v>
      </c>
    </row>
    <row r="1067" spans="1:30" s="31" customFormat="1" ht="6" customHeight="1" x14ac:dyDescent="0.25">
      <c r="A1067" s="4">
        <v>1067</v>
      </c>
      <c r="B1067" s="11" t="s">
        <v>36</v>
      </c>
      <c r="C1067" s="30" t="str">
        <f t="shared" si="225"/>
        <v>p.vistoriar</v>
      </c>
      <c r="D1067" s="7" t="str">
        <f t="shared" si="226"/>
        <v>é.conservado</v>
      </c>
      <c r="E1067" s="10" t="s">
        <v>37</v>
      </c>
      <c r="F1067" s="19" t="s">
        <v>704</v>
      </c>
      <c r="G1067" s="34" t="s">
        <v>775</v>
      </c>
      <c r="H1067" s="5" t="s">
        <v>48</v>
      </c>
      <c r="I1067" s="32" t="s">
        <v>0</v>
      </c>
      <c r="J1067" s="23" t="s">
        <v>0</v>
      </c>
      <c r="K1067" s="23" t="s">
        <v>0</v>
      </c>
      <c r="L1067" s="23" t="s">
        <v>0</v>
      </c>
      <c r="M1067" s="23" t="s">
        <v>0</v>
      </c>
      <c r="N1067" s="23" t="s">
        <v>0</v>
      </c>
      <c r="O1067" s="23" t="s">
        <v>0</v>
      </c>
      <c r="P1067" s="23" t="s">
        <v>0</v>
      </c>
      <c r="Q1067" s="23" t="s">
        <v>0</v>
      </c>
      <c r="R1067" s="25" t="s">
        <v>0</v>
      </c>
      <c r="S1067" s="12" t="s">
        <v>1</v>
      </c>
      <c r="T1067" s="12" t="s">
        <v>42</v>
      </c>
      <c r="U1067" s="6" t="str">
        <f t="shared" si="227"/>
        <v>Propriedade destinada a vistoriar:    é.conservado</v>
      </c>
      <c r="V1067" s="6" t="str">
        <f t="shared" si="228"/>
        <v>Dado para vistoriar:     conservado          Deve ser formatado como (xsd:boolean)</v>
      </c>
      <c r="W1067" s="28" t="s">
        <v>727</v>
      </c>
      <c r="X1067" s="22" t="str">
        <f t="shared" si="221"/>
        <v>vist.100</v>
      </c>
      <c r="Y1067" s="48" t="str">
        <f t="shared" si="222"/>
        <v>É um conceito de vistoriar</v>
      </c>
      <c r="Z1067" s="47" t="str">
        <f t="shared" si="229"/>
        <v>Conservaciã³n. Puede ser bueno, medio, necesita reparación, necesita reemplazo.</v>
      </c>
      <c r="AA1067" s="50" t="str">
        <f t="shared" si="223"/>
        <v>null</v>
      </c>
      <c r="AB1067" s="51" t="s">
        <v>0</v>
      </c>
      <c r="AC1067" s="50" t="str">
        <f t="shared" si="224"/>
        <v>null</v>
      </c>
      <c r="AD1067" s="51" t="s">
        <v>0</v>
      </c>
    </row>
    <row r="1068" spans="1:30" s="31" customFormat="1" ht="6" customHeight="1" x14ac:dyDescent="0.25">
      <c r="A1068" s="4">
        <v>1068</v>
      </c>
      <c r="B1068" s="11" t="s">
        <v>36</v>
      </c>
      <c r="C1068" s="27" t="str">
        <f t="shared" si="225"/>
        <v>p.vistoriar</v>
      </c>
      <c r="D1068" s="7" t="str">
        <f t="shared" si="226"/>
        <v>é.conforme</v>
      </c>
      <c r="E1068" s="10" t="s">
        <v>37</v>
      </c>
      <c r="F1068" s="20" t="str">
        <f>F1067</f>
        <v>d.vistoriar</v>
      </c>
      <c r="G1068" s="34" t="s">
        <v>776</v>
      </c>
      <c r="H1068" s="5" t="s">
        <v>48</v>
      </c>
      <c r="I1068" s="32" t="s">
        <v>0</v>
      </c>
      <c r="J1068" s="23" t="s">
        <v>0</v>
      </c>
      <c r="K1068" s="23" t="s">
        <v>0</v>
      </c>
      <c r="L1068" s="23" t="s">
        <v>0</v>
      </c>
      <c r="M1068" s="23" t="s">
        <v>0</v>
      </c>
      <c r="N1068" s="23" t="s">
        <v>0</v>
      </c>
      <c r="O1068" s="23" t="s">
        <v>0</v>
      </c>
      <c r="P1068" s="23" t="s">
        <v>0</v>
      </c>
      <c r="Q1068" s="23" t="s">
        <v>0</v>
      </c>
      <c r="R1068" s="25" t="s">
        <v>0</v>
      </c>
      <c r="S1068" s="12" t="s">
        <v>1</v>
      </c>
      <c r="T1068" s="12" t="s">
        <v>42</v>
      </c>
      <c r="U1068" s="6" t="str">
        <f t="shared" si="227"/>
        <v>Propriedade destinada a vistoriar:    é.conforme</v>
      </c>
      <c r="V1068" s="6" t="str">
        <f t="shared" si="228"/>
        <v>Dado para vistoriar:     conforme          Deve ser formatado como (xsd:boolean)</v>
      </c>
      <c r="W1068" s="28" t="s">
        <v>779</v>
      </c>
      <c r="X1068" s="22" t="str">
        <f t="shared" si="221"/>
        <v>vist.101</v>
      </c>
      <c r="Y1068" s="48" t="str">
        <f t="shared" si="222"/>
        <v>É um conceito de vistoriar</v>
      </c>
      <c r="Z1068" s="47" t="str">
        <f t="shared" si="229"/>
        <v>Cumplimiento técnico de cualquier norma. Puede ser Correcto, No o No aplicable.</v>
      </c>
      <c r="AA1068" s="50" t="str">
        <f t="shared" si="223"/>
        <v>null</v>
      </c>
      <c r="AB1068" s="51" t="s">
        <v>0</v>
      </c>
      <c r="AC1068" s="50" t="str">
        <f t="shared" si="224"/>
        <v>null</v>
      </c>
      <c r="AD1068" s="51" t="s">
        <v>0</v>
      </c>
    </row>
    <row r="1069" spans="1:30" s="31" customFormat="1" ht="6" customHeight="1" x14ac:dyDescent="0.25">
      <c r="A1069" s="4">
        <v>1069</v>
      </c>
      <c r="B1069" s="11" t="s">
        <v>36</v>
      </c>
      <c r="C1069" s="27" t="str">
        <f t="shared" si="225"/>
        <v>p.vistoriar</v>
      </c>
      <c r="D1069" s="7" t="str">
        <f t="shared" si="226"/>
        <v>é.operacional</v>
      </c>
      <c r="E1069" s="10" t="s">
        <v>37</v>
      </c>
      <c r="F1069" s="20" t="str">
        <f>F1068</f>
        <v>d.vistoriar</v>
      </c>
      <c r="G1069" s="34" t="s">
        <v>778</v>
      </c>
      <c r="H1069" s="5" t="s">
        <v>48</v>
      </c>
      <c r="I1069" s="32" t="s">
        <v>0</v>
      </c>
      <c r="J1069" s="23" t="s">
        <v>0</v>
      </c>
      <c r="K1069" s="23" t="s">
        <v>0</v>
      </c>
      <c r="L1069" s="23" t="s">
        <v>0</v>
      </c>
      <c r="M1069" s="23" t="s">
        <v>0</v>
      </c>
      <c r="N1069" s="23" t="s">
        <v>0</v>
      </c>
      <c r="O1069" s="23" t="s">
        <v>0</v>
      </c>
      <c r="P1069" s="23" t="s">
        <v>0</v>
      </c>
      <c r="Q1069" s="23" t="s">
        <v>0</v>
      </c>
      <c r="R1069" s="25" t="s">
        <v>0</v>
      </c>
      <c r="S1069" s="12" t="s">
        <v>1</v>
      </c>
      <c r="T1069" s="12" t="s">
        <v>42</v>
      </c>
      <c r="U1069" s="6" t="str">
        <f t="shared" si="227"/>
        <v>Propriedade destinada a vistoriar:    é.operacional</v>
      </c>
      <c r="V1069" s="6" t="str">
        <f t="shared" si="228"/>
        <v>Dado para vistoriar:     operacional          Deve ser formatado como (xsd:boolean)</v>
      </c>
      <c r="W1069" s="28" t="s">
        <v>728</v>
      </c>
      <c r="X1069" s="22" t="str">
        <f t="shared" si="221"/>
        <v>vist.102</v>
      </c>
      <c r="Y1069" s="48" t="str">
        <f t="shared" si="222"/>
        <v>É um conceito de vistoriar</v>
      </c>
      <c r="Z1069" s="47" t="str">
        <f t="shared" si="229"/>
        <v>Define si el componente es operativo y funcional.</v>
      </c>
      <c r="AA1069" s="50" t="str">
        <f t="shared" si="223"/>
        <v>null</v>
      </c>
      <c r="AB1069" s="51" t="s">
        <v>0</v>
      </c>
      <c r="AC1069" s="50" t="str">
        <f t="shared" si="224"/>
        <v>null</v>
      </c>
      <c r="AD1069" s="51" t="s">
        <v>0</v>
      </c>
    </row>
    <row r="1070" spans="1:30" s="31" customFormat="1" ht="6" customHeight="1" x14ac:dyDescent="0.25">
      <c r="A1070" s="4">
        <v>1070</v>
      </c>
      <c r="B1070" s="11" t="s">
        <v>36</v>
      </c>
      <c r="C1070" s="27" t="str">
        <f t="shared" si="225"/>
        <v>p.vistoriar</v>
      </c>
      <c r="D1070" s="7" t="str">
        <f t="shared" si="226"/>
        <v>é.clausurado</v>
      </c>
      <c r="E1070" s="10" t="s">
        <v>37</v>
      </c>
      <c r="F1070" s="20" t="str">
        <f>F1069</f>
        <v>d.vistoriar</v>
      </c>
      <c r="G1070" s="34" t="s">
        <v>920</v>
      </c>
      <c r="H1070" s="5" t="s">
        <v>48</v>
      </c>
      <c r="I1070" s="32" t="s">
        <v>0</v>
      </c>
      <c r="J1070" s="23" t="s">
        <v>0</v>
      </c>
      <c r="K1070" s="23" t="s">
        <v>0</v>
      </c>
      <c r="L1070" s="23" t="s">
        <v>0</v>
      </c>
      <c r="M1070" s="23" t="s">
        <v>0</v>
      </c>
      <c r="N1070" s="23" t="s">
        <v>0</v>
      </c>
      <c r="O1070" s="23" t="s">
        <v>0</v>
      </c>
      <c r="P1070" s="23" t="s">
        <v>0</v>
      </c>
      <c r="Q1070" s="23" t="s">
        <v>0</v>
      </c>
      <c r="R1070" s="25" t="s">
        <v>0</v>
      </c>
      <c r="S1070" s="12" t="s">
        <v>1</v>
      </c>
      <c r="T1070" s="12" t="s">
        <v>42</v>
      </c>
      <c r="U1070" s="6" t="str">
        <f t="shared" si="227"/>
        <v>Propriedade destinada a vistoriar:    é.clausurado</v>
      </c>
      <c r="V1070" s="6" t="str">
        <f t="shared" si="228"/>
        <v>Dado para vistoriar:     clausurado          Deve ser formatado como (xsd:boolean)</v>
      </c>
      <c r="W1070" s="28" t="s">
        <v>922</v>
      </c>
      <c r="X1070" s="22" t="str">
        <f t="shared" si="221"/>
        <v>vist.103</v>
      </c>
      <c r="Y1070" s="48" t="str">
        <f t="shared" si="222"/>
        <v>É um conceito de vistoriar</v>
      </c>
      <c r="Z1070" s="47" t="str">
        <f t="shared" si="229"/>
        <v>Declara que el objeto inspeccionado está cerrado porque presenta un riesgo.</v>
      </c>
      <c r="AA1070" s="50" t="str">
        <f t="shared" si="223"/>
        <v>null</v>
      </c>
      <c r="AB1070" s="51" t="s">
        <v>0</v>
      </c>
      <c r="AC1070" s="50" t="str">
        <f t="shared" si="224"/>
        <v>null</v>
      </c>
      <c r="AD1070" s="51" t="s">
        <v>0</v>
      </c>
    </row>
    <row r="1071" spans="1:30" s="31" customFormat="1" ht="6" customHeight="1" x14ac:dyDescent="0.25">
      <c r="A1071" s="4">
        <v>1071</v>
      </c>
      <c r="B1071" s="11" t="s">
        <v>36</v>
      </c>
      <c r="C1071" s="27" t="str">
        <f t="shared" si="225"/>
        <v>p.vistoriar</v>
      </c>
      <c r="D1071" s="7" t="str">
        <f t="shared" si="226"/>
        <v>é.interditado</v>
      </c>
      <c r="E1071" s="10" t="s">
        <v>37</v>
      </c>
      <c r="F1071" s="20" t="str">
        <f>F1070</f>
        <v>d.vistoriar</v>
      </c>
      <c r="G1071" s="34" t="s">
        <v>921</v>
      </c>
      <c r="H1071" s="5" t="s">
        <v>48</v>
      </c>
      <c r="I1071" s="32" t="s">
        <v>0</v>
      </c>
      <c r="J1071" s="23" t="s">
        <v>0</v>
      </c>
      <c r="K1071" s="23" t="s">
        <v>0</v>
      </c>
      <c r="L1071" s="23" t="s">
        <v>0</v>
      </c>
      <c r="M1071" s="23" t="s">
        <v>0</v>
      </c>
      <c r="N1071" s="23" t="s">
        <v>0</v>
      </c>
      <c r="O1071" s="23" t="s">
        <v>0</v>
      </c>
      <c r="P1071" s="23" t="s">
        <v>0</v>
      </c>
      <c r="Q1071" s="23" t="s">
        <v>0</v>
      </c>
      <c r="R1071" s="25" t="s">
        <v>0</v>
      </c>
      <c r="S1071" s="12" t="s">
        <v>1</v>
      </c>
      <c r="T1071" s="12" t="s">
        <v>42</v>
      </c>
      <c r="U1071" s="6" t="str">
        <f t="shared" si="227"/>
        <v>Propriedade destinada a vistoriar:    é.interditado</v>
      </c>
      <c r="V1071" s="6" t="str">
        <f t="shared" si="228"/>
        <v>Dado para vistoriar:     interditado          Deve ser formatado como (xsd:boolean)</v>
      </c>
      <c r="W1071" s="28" t="s">
        <v>923</v>
      </c>
      <c r="X1071" s="22" t="str">
        <f t="shared" si="221"/>
        <v>vist.104</v>
      </c>
      <c r="Y1071" s="48" t="str">
        <f t="shared" si="222"/>
        <v>É um conceito de vistoriar</v>
      </c>
      <c r="Z1071" s="47" t="str">
        <f t="shared" si="229"/>
        <v>Declara que el objeto inspeccionado está interdicto.</v>
      </c>
      <c r="AA1071" s="50" t="str">
        <f t="shared" si="223"/>
        <v>null</v>
      </c>
      <c r="AB1071" s="51" t="s">
        <v>0</v>
      </c>
      <c r="AC1071" s="50" t="str">
        <f t="shared" si="224"/>
        <v>null</v>
      </c>
      <c r="AD1071" s="51" t="s">
        <v>0</v>
      </c>
    </row>
    <row r="1072" spans="1:30" s="31" customFormat="1" ht="6" customHeight="1" x14ac:dyDescent="0.25">
      <c r="A1072" s="4">
        <v>1072</v>
      </c>
      <c r="B1072" s="11" t="s">
        <v>36</v>
      </c>
      <c r="C1072" s="30" t="str">
        <f t="shared" si="225"/>
        <v>p.zonificar</v>
      </c>
      <c r="D1072" s="7" t="str">
        <f t="shared" si="226"/>
        <v>é.zona</v>
      </c>
      <c r="E1072" s="10" t="s">
        <v>37</v>
      </c>
      <c r="F1072" s="21" t="s">
        <v>1960</v>
      </c>
      <c r="G1072" s="34" t="s">
        <v>481</v>
      </c>
      <c r="H1072" s="5" t="s">
        <v>38</v>
      </c>
      <c r="I1072" s="29" t="s">
        <v>0</v>
      </c>
      <c r="J1072" s="23" t="s">
        <v>0</v>
      </c>
      <c r="K1072" s="23" t="s">
        <v>0</v>
      </c>
      <c r="L1072" s="23" t="s">
        <v>0</v>
      </c>
      <c r="M1072" s="23" t="s">
        <v>0</v>
      </c>
      <c r="N1072" s="25" t="s">
        <v>0</v>
      </c>
      <c r="O1072" s="23" t="s">
        <v>0</v>
      </c>
      <c r="P1072" s="23" t="s">
        <v>0</v>
      </c>
      <c r="Q1072" s="23" t="s">
        <v>0</v>
      </c>
      <c r="R1072" s="25" t="s">
        <v>0</v>
      </c>
      <c r="S1072" s="12" t="s">
        <v>1</v>
      </c>
      <c r="T1072" s="12" t="s">
        <v>42</v>
      </c>
      <c r="U1072" s="6" t="str">
        <f t="shared" si="227"/>
        <v>Propriedade destinada a zonificar:    é.zona</v>
      </c>
      <c r="V1072" s="6" t="str">
        <f t="shared" si="228"/>
        <v>Dado para zonificar:     zona          Deve ser formatado como (xsd:string)</v>
      </c>
      <c r="W1072" s="28" t="s">
        <v>154</v>
      </c>
      <c r="X1072" s="22" t="str">
        <f t="shared" si="221"/>
        <v>zoni.100</v>
      </c>
      <c r="Y1072" s="48" t="str">
        <f t="shared" si="222"/>
        <v>É um conceito de zonificar</v>
      </c>
      <c r="Z1072" s="47" t="str">
        <f t="shared" si="229"/>
        <v>Identificación de la zona funcional del edificio.</v>
      </c>
      <c r="AA1072" s="50" t="str">
        <f t="shared" si="223"/>
        <v>null</v>
      </c>
      <c r="AB1072" s="51" t="s">
        <v>0</v>
      </c>
      <c r="AC1072" s="50" t="str">
        <f t="shared" si="224"/>
        <v>null</v>
      </c>
      <c r="AD1072" s="51" t="s">
        <v>0</v>
      </c>
    </row>
    <row r="1073" spans="1:30" s="31" customFormat="1" ht="6" customHeight="1" x14ac:dyDescent="0.25">
      <c r="A1073" s="4">
        <v>1073</v>
      </c>
      <c r="B1073" s="11" t="s">
        <v>36</v>
      </c>
      <c r="C1073" s="27" t="str">
        <f t="shared" si="225"/>
        <v>p.zonificar</v>
      </c>
      <c r="D1073" s="7" t="str">
        <f t="shared" si="226"/>
        <v>é.zona.avac</v>
      </c>
      <c r="E1073" s="10" t="s">
        <v>37</v>
      </c>
      <c r="F1073" s="20" t="str">
        <f>F1072</f>
        <v>d.zonificar</v>
      </c>
      <c r="G1073" s="34" t="s">
        <v>482</v>
      </c>
      <c r="H1073" s="5" t="s">
        <v>38</v>
      </c>
      <c r="I1073" s="29" t="s">
        <v>0</v>
      </c>
      <c r="J1073" s="23" t="s">
        <v>0</v>
      </c>
      <c r="K1073" s="23" t="s">
        <v>0</v>
      </c>
      <c r="L1073" s="23" t="s">
        <v>0</v>
      </c>
      <c r="M1073" s="23" t="s">
        <v>0</v>
      </c>
      <c r="N1073" s="25" t="s">
        <v>0</v>
      </c>
      <c r="O1073" s="23" t="s">
        <v>0</v>
      </c>
      <c r="P1073" s="23" t="s">
        <v>0</v>
      </c>
      <c r="Q1073" s="23" t="s">
        <v>0</v>
      </c>
      <c r="R1073" s="25" t="s">
        <v>0</v>
      </c>
      <c r="S1073" s="12" t="s">
        <v>1</v>
      </c>
      <c r="T1073" s="12" t="s">
        <v>42</v>
      </c>
      <c r="U1073" s="6" t="str">
        <f t="shared" si="227"/>
        <v>Propriedade destinada a zonificar:    é.zona.avac</v>
      </c>
      <c r="V1073" s="6" t="str">
        <f t="shared" si="228"/>
        <v>Dado para zonificar:     zona.avac          Deve ser formatado como (xsd:string)</v>
      </c>
      <c r="W1073" s="28" t="s">
        <v>1956</v>
      </c>
      <c r="X1073" s="22" t="str">
        <f t="shared" si="221"/>
        <v>zoni.101</v>
      </c>
      <c r="Y1073" s="48" t="str">
        <f t="shared" si="222"/>
        <v>É um conceito de zonificar</v>
      </c>
      <c r="Z1073" s="47" t="str">
        <f t="shared" si="229"/>
        <v>Identificación de la zona del proyecto de climatización del edificio.</v>
      </c>
      <c r="AA1073" s="50" t="str">
        <f t="shared" si="223"/>
        <v>null</v>
      </c>
      <c r="AB1073" s="51" t="s">
        <v>0</v>
      </c>
      <c r="AC1073" s="50" t="str">
        <f t="shared" si="224"/>
        <v>null</v>
      </c>
      <c r="AD1073" s="51" t="s">
        <v>0</v>
      </c>
    </row>
    <row r="1074" spans="1:30" s="31" customFormat="1" ht="6" customHeight="1" x14ac:dyDescent="0.25">
      <c r="A1074" s="4">
        <v>1074</v>
      </c>
      <c r="B1074" s="11" t="s">
        <v>36</v>
      </c>
      <c r="C1074" s="27" t="str">
        <f t="shared" si="225"/>
        <v>p.zonificar</v>
      </c>
      <c r="D1074" s="7" t="str">
        <f t="shared" si="226"/>
        <v>é.zona.isolada</v>
      </c>
      <c r="E1074" s="10" t="s">
        <v>37</v>
      </c>
      <c r="F1074" s="20" t="str">
        <f>F1073</f>
        <v>d.zonificar</v>
      </c>
      <c r="G1074" s="34" t="s">
        <v>1951</v>
      </c>
      <c r="H1074" s="5" t="s">
        <v>38</v>
      </c>
      <c r="I1074" s="29" t="s">
        <v>0</v>
      </c>
      <c r="J1074" s="23" t="s">
        <v>0</v>
      </c>
      <c r="K1074" s="23" t="s">
        <v>0</v>
      </c>
      <c r="L1074" s="23" t="s">
        <v>0</v>
      </c>
      <c r="M1074" s="23" t="s">
        <v>0</v>
      </c>
      <c r="N1074" s="25" t="s">
        <v>0</v>
      </c>
      <c r="O1074" s="23" t="s">
        <v>0</v>
      </c>
      <c r="P1074" s="23" t="s">
        <v>0</v>
      </c>
      <c r="Q1074" s="23" t="s">
        <v>0</v>
      </c>
      <c r="R1074" s="25" t="s">
        <v>0</v>
      </c>
      <c r="S1074" s="12" t="s">
        <v>1</v>
      </c>
      <c r="T1074" s="12" t="s">
        <v>42</v>
      </c>
      <c r="U1074" s="6" t="str">
        <f t="shared" si="227"/>
        <v>Propriedade destinada a zonificar:    é.zona.isolada</v>
      </c>
      <c r="V1074" s="6" t="str">
        <f t="shared" si="228"/>
        <v>Dado para zonificar:     zona.isolada          Deve ser formatado como (xsd:string)</v>
      </c>
      <c r="W1074" s="28" t="s">
        <v>2155</v>
      </c>
      <c r="X1074" s="22" t="str">
        <f t="shared" si="221"/>
        <v>zoni.102</v>
      </c>
      <c r="Y1074" s="48" t="str">
        <f t="shared" si="222"/>
        <v>É um conceito de zonificar</v>
      </c>
      <c r="Z1074" s="47" t="str">
        <f t="shared" si="229"/>
        <v>Identificación de un área que debe aislarse, como en las instalaciones de laboratorio. .</v>
      </c>
      <c r="AA1074" s="50" t="str">
        <f t="shared" si="223"/>
        <v>null</v>
      </c>
      <c r="AB1074" s="51" t="s">
        <v>0</v>
      </c>
      <c r="AC1074" s="50" t="str">
        <f t="shared" si="224"/>
        <v>null</v>
      </c>
      <c r="AD1074" s="51" t="s">
        <v>0</v>
      </c>
    </row>
    <row r="1075" spans="1:30" s="31" customFormat="1" ht="6" customHeight="1" x14ac:dyDescent="0.25">
      <c r="A1075" s="4">
        <v>1075</v>
      </c>
      <c r="B1075" s="11" t="s">
        <v>36</v>
      </c>
      <c r="C1075" s="27" t="str">
        <f t="shared" si="225"/>
        <v>p.zonificar</v>
      </c>
      <c r="D1075" s="7" t="str">
        <f t="shared" si="226"/>
        <v>é.zona.pública</v>
      </c>
      <c r="E1075" s="10" t="s">
        <v>37</v>
      </c>
      <c r="F1075" s="20" t="str">
        <f>F1074</f>
        <v>d.zonificar</v>
      </c>
      <c r="G1075" s="34" t="s">
        <v>1953</v>
      </c>
      <c r="H1075" s="5" t="s">
        <v>38</v>
      </c>
      <c r="I1075" s="29" t="s">
        <v>0</v>
      </c>
      <c r="J1075" s="23" t="s">
        <v>0</v>
      </c>
      <c r="K1075" s="23" t="s">
        <v>0</v>
      </c>
      <c r="L1075" s="23" t="s">
        <v>0</v>
      </c>
      <c r="M1075" s="23" t="s">
        <v>0</v>
      </c>
      <c r="N1075" s="25" t="s">
        <v>0</v>
      </c>
      <c r="O1075" s="23" t="s">
        <v>0</v>
      </c>
      <c r="P1075" s="23" t="s">
        <v>0</v>
      </c>
      <c r="Q1075" s="23" t="s">
        <v>0</v>
      </c>
      <c r="R1075" s="25" t="s">
        <v>0</v>
      </c>
      <c r="S1075" s="12" t="s">
        <v>1</v>
      </c>
      <c r="T1075" s="12" t="s">
        <v>42</v>
      </c>
      <c r="U1075" s="6" t="str">
        <f t="shared" si="227"/>
        <v>Propriedade destinada a zonificar:    é.zona.pública</v>
      </c>
      <c r="V1075" s="6" t="str">
        <f t="shared" si="228"/>
        <v>Dado para zonificar:     zona.pública          Deve ser formatado como (xsd:string)</v>
      </c>
      <c r="W1075" s="28" t="s">
        <v>1957</v>
      </c>
      <c r="X1075" s="22" t="str">
        <f t="shared" si="221"/>
        <v>zoni.103</v>
      </c>
      <c r="Y1075" s="48" t="str">
        <f t="shared" si="222"/>
        <v>É um conceito de zonificar</v>
      </c>
      <c r="Z1075" s="47" t="str">
        <f t="shared" si="229"/>
        <v>Identificación del área pública.</v>
      </c>
      <c r="AA1075" s="50" t="str">
        <f t="shared" si="223"/>
        <v>null</v>
      </c>
      <c r="AB1075" s="51" t="s">
        <v>0</v>
      </c>
      <c r="AC1075" s="50" t="str">
        <f t="shared" si="224"/>
        <v>null</v>
      </c>
      <c r="AD1075" s="51" t="s">
        <v>0</v>
      </c>
    </row>
    <row r="1076" spans="1:30" s="31" customFormat="1" ht="6" customHeight="1" x14ac:dyDescent="0.25">
      <c r="A1076" s="4">
        <v>1076</v>
      </c>
      <c r="B1076" s="11" t="s">
        <v>36</v>
      </c>
      <c r="C1076" s="27" t="str">
        <f t="shared" si="225"/>
        <v>p.zonificar</v>
      </c>
      <c r="D1076" s="7" t="str">
        <f t="shared" si="226"/>
        <v>é.zona.privada</v>
      </c>
      <c r="E1076" s="10" t="s">
        <v>37</v>
      </c>
      <c r="F1076" s="20" t="str">
        <f>F1074</f>
        <v>d.zonificar</v>
      </c>
      <c r="G1076" s="34" t="s">
        <v>1952</v>
      </c>
      <c r="H1076" s="5" t="s">
        <v>38</v>
      </c>
      <c r="I1076" s="29" t="s">
        <v>0</v>
      </c>
      <c r="J1076" s="23" t="s">
        <v>0</v>
      </c>
      <c r="K1076" s="23" t="s">
        <v>0</v>
      </c>
      <c r="L1076" s="23" t="s">
        <v>0</v>
      </c>
      <c r="M1076" s="23" t="s">
        <v>0</v>
      </c>
      <c r="N1076" s="25" t="s">
        <v>0</v>
      </c>
      <c r="O1076" s="23" t="s">
        <v>0</v>
      </c>
      <c r="P1076" s="23" t="s">
        <v>0</v>
      </c>
      <c r="Q1076" s="23" t="s">
        <v>0</v>
      </c>
      <c r="R1076" s="25" t="s">
        <v>0</v>
      </c>
      <c r="S1076" s="12" t="s">
        <v>1</v>
      </c>
      <c r="T1076" s="12" t="s">
        <v>42</v>
      </c>
      <c r="U1076" s="6" t="str">
        <f t="shared" si="227"/>
        <v>Propriedade destinada a zonificar:    é.zona.privada</v>
      </c>
      <c r="V1076" s="6" t="str">
        <f t="shared" si="228"/>
        <v>Dado para zonificar:     zona.privada          Deve ser formatado como (xsd:string)</v>
      </c>
      <c r="W1076" s="28" t="s">
        <v>1958</v>
      </c>
      <c r="X1076" s="22" t="str">
        <f t="shared" si="221"/>
        <v>zoni.104</v>
      </c>
      <c r="Y1076" s="48" t="str">
        <f t="shared" si="222"/>
        <v>É um conceito de zonificar</v>
      </c>
      <c r="Z1076" s="47" t="str">
        <f t="shared" si="229"/>
        <v>Identificación de zona privada.</v>
      </c>
      <c r="AA1076" s="50" t="str">
        <f t="shared" si="223"/>
        <v>null</v>
      </c>
      <c r="AB1076" s="51" t="s">
        <v>0</v>
      </c>
      <c r="AC1076" s="50" t="str">
        <f t="shared" si="224"/>
        <v>null</v>
      </c>
      <c r="AD1076" s="51" t="s">
        <v>0</v>
      </c>
    </row>
    <row r="1077" spans="1:30" s="31" customFormat="1" ht="6" customHeight="1" x14ac:dyDescent="0.25">
      <c r="A1077" s="4">
        <v>1077</v>
      </c>
      <c r="B1077" s="11" t="s">
        <v>36</v>
      </c>
      <c r="C1077" s="27" t="str">
        <f t="shared" si="225"/>
        <v>p.zonificar</v>
      </c>
      <c r="D1077" s="7" t="str">
        <f t="shared" si="226"/>
        <v>é.zona.protegida</v>
      </c>
      <c r="E1077" s="10" t="s">
        <v>37</v>
      </c>
      <c r="F1077" s="20" t="str">
        <f>F1074</f>
        <v>d.zonificar</v>
      </c>
      <c r="G1077" s="34" t="s">
        <v>1955</v>
      </c>
      <c r="H1077" s="5" t="s">
        <v>38</v>
      </c>
      <c r="I1077" s="29" t="s">
        <v>0</v>
      </c>
      <c r="J1077" s="23" t="s">
        <v>0</v>
      </c>
      <c r="K1077" s="23" t="s">
        <v>0</v>
      </c>
      <c r="L1077" s="23" t="s">
        <v>0</v>
      </c>
      <c r="M1077" s="23" t="s">
        <v>0</v>
      </c>
      <c r="N1077" s="25" t="s">
        <v>0</v>
      </c>
      <c r="O1077" s="23" t="s">
        <v>0</v>
      </c>
      <c r="P1077" s="23" t="s">
        <v>0</v>
      </c>
      <c r="Q1077" s="23" t="s">
        <v>0</v>
      </c>
      <c r="R1077" s="25" t="s">
        <v>0</v>
      </c>
      <c r="S1077" s="12" t="s">
        <v>1</v>
      </c>
      <c r="T1077" s="12" t="s">
        <v>42</v>
      </c>
      <c r="U1077" s="6" t="str">
        <f t="shared" si="227"/>
        <v>Propriedade destinada a zonificar:    é.zona.protegida</v>
      </c>
      <c r="V1077" s="6" t="str">
        <f t="shared" si="228"/>
        <v>Dado para zonificar:     zona.protegida          Deve ser formatado como (xsd:string)</v>
      </c>
      <c r="W1077" s="28" t="s">
        <v>2156</v>
      </c>
      <c r="X1077" s="22" t="str">
        <f t="shared" si="221"/>
        <v>zoni.105</v>
      </c>
      <c r="Y1077" s="48" t="str">
        <f t="shared" si="222"/>
        <v>É um conceito de zonificar</v>
      </c>
      <c r="Z1077" s="47" t="str">
        <f t="shared" si="229"/>
        <v>Identificación de la zona que debe protegerse. .</v>
      </c>
      <c r="AA1077" s="50" t="str">
        <f t="shared" si="223"/>
        <v>null</v>
      </c>
      <c r="AB1077" s="51" t="s">
        <v>0</v>
      </c>
      <c r="AC1077" s="50" t="str">
        <f t="shared" si="224"/>
        <v>null</v>
      </c>
      <c r="AD1077" s="51" t="s">
        <v>0</v>
      </c>
    </row>
    <row r="1078" spans="1:30" s="31" customFormat="1" ht="6" customHeight="1" x14ac:dyDescent="0.25">
      <c r="A1078" s="4">
        <v>1078</v>
      </c>
      <c r="B1078" s="11" t="s">
        <v>36</v>
      </c>
      <c r="C1078" s="27" t="str">
        <f t="shared" si="225"/>
        <v>p.zonificar</v>
      </c>
      <c r="D1078" s="7" t="str">
        <f t="shared" si="226"/>
        <v>é.zona.de.maquinária</v>
      </c>
      <c r="E1078" s="10" t="s">
        <v>37</v>
      </c>
      <c r="F1078" s="20" t="str">
        <f>F1075</f>
        <v>d.zonificar</v>
      </c>
      <c r="G1078" s="34" t="s">
        <v>1954</v>
      </c>
      <c r="H1078" s="5" t="s">
        <v>38</v>
      </c>
      <c r="I1078" s="32" t="s">
        <v>0</v>
      </c>
      <c r="J1078" s="23" t="s">
        <v>0</v>
      </c>
      <c r="K1078" s="23" t="s">
        <v>0</v>
      </c>
      <c r="L1078" s="23" t="s">
        <v>0</v>
      </c>
      <c r="M1078" s="23" t="s">
        <v>0</v>
      </c>
      <c r="N1078" s="25" t="s">
        <v>0</v>
      </c>
      <c r="O1078" s="23" t="s">
        <v>0</v>
      </c>
      <c r="P1078" s="23" t="s">
        <v>0</v>
      </c>
      <c r="Q1078" s="23" t="s">
        <v>0</v>
      </c>
      <c r="R1078" s="25" t="s">
        <v>0</v>
      </c>
      <c r="S1078" s="12" t="s">
        <v>1</v>
      </c>
      <c r="T1078" s="12" t="s">
        <v>42</v>
      </c>
      <c r="U1078" s="6" t="str">
        <f t="shared" si="227"/>
        <v>Propriedade destinada a zonificar:    é.zona.de.maquinária</v>
      </c>
      <c r="V1078" s="6" t="str">
        <f t="shared" si="228"/>
        <v>Dado para zonificar:     zona.de.maquinária          Deve ser formatado como (xsd:string)</v>
      </c>
      <c r="W1078" s="28" t="s">
        <v>1959</v>
      </c>
      <c r="X1078" s="22" t="str">
        <f t="shared" si="221"/>
        <v>zoni.106</v>
      </c>
      <c r="Y1078" s="48" t="str">
        <f t="shared" si="222"/>
        <v>É um conceito de zonificar</v>
      </c>
      <c r="Z1078" s="47" t="str">
        <f t="shared" si="229"/>
        <v>Identificación de la zona de maquinaria.</v>
      </c>
      <c r="AA1078" s="50" t="str">
        <f t="shared" si="223"/>
        <v>null</v>
      </c>
      <c r="AB1078" s="51" t="s">
        <v>0</v>
      </c>
      <c r="AC1078" s="50" t="str">
        <f t="shared" si="224"/>
        <v>null</v>
      </c>
      <c r="AD1078" s="51" t="s">
        <v>0</v>
      </c>
    </row>
  </sheetData>
  <sortState xmlns:xlrd2="http://schemas.microsoft.com/office/spreadsheetml/2017/richdata2" ref="A2:Z1078">
    <sortCondition ref="F1:F1078"/>
  </sortState>
  <phoneticPr fontId="8" type="noConversion"/>
  <conditionalFormatting sqref="D137:D147">
    <cfRule type="duplicateValues" dxfId="81" priority="42"/>
    <cfRule type="duplicateValues" dxfId="80" priority="41"/>
    <cfRule type="duplicateValues" dxfId="79" priority="43"/>
    <cfRule type="duplicateValues" dxfId="78" priority="44"/>
    <cfRule type="duplicateValues" dxfId="77" priority="45"/>
  </conditionalFormatting>
  <conditionalFormatting sqref="D148:D185">
    <cfRule type="duplicateValues" dxfId="76" priority="648"/>
    <cfRule type="duplicateValues" dxfId="75" priority="644"/>
    <cfRule type="duplicateValues" dxfId="74" priority="645"/>
    <cfRule type="duplicateValues" dxfId="73" priority="646"/>
    <cfRule type="duplicateValues" dxfId="72" priority="647"/>
  </conditionalFormatting>
  <conditionalFormatting sqref="D186:D200">
    <cfRule type="duplicateValues" dxfId="71" priority="24"/>
    <cfRule type="duplicateValues" dxfId="70" priority="25"/>
    <cfRule type="duplicateValues" dxfId="69" priority="26"/>
    <cfRule type="duplicateValues" dxfId="68" priority="27"/>
    <cfRule type="duplicateValues" dxfId="67" priority="28"/>
  </conditionalFormatting>
  <conditionalFormatting sqref="D386:D392">
    <cfRule type="duplicateValues" dxfId="66" priority="21"/>
    <cfRule type="duplicateValues" dxfId="65" priority="18"/>
    <cfRule type="duplicateValues" dxfId="64" priority="19"/>
    <cfRule type="duplicateValues" dxfId="63" priority="20"/>
    <cfRule type="duplicateValues" dxfId="62" priority="17"/>
  </conditionalFormatting>
  <conditionalFormatting sqref="D445:D457">
    <cfRule type="duplicateValues" dxfId="61" priority="11"/>
    <cfRule type="duplicateValues" dxfId="60" priority="12"/>
    <cfRule type="duplicateValues" dxfId="59" priority="13"/>
    <cfRule type="duplicateValues" dxfId="58" priority="14"/>
    <cfRule type="duplicateValues" dxfId="57" priority="10"/>
  </conditionalFormatting>
  <conditionalFormatting sqref="D485:D496">
    <cfRule type="duplicateValues" dxfId="56" priority="35"/>
    <cfRule type="duplicateValues" dxfId="55" priority="31"/>
    <cfRule type="duplicateValues" dxfId="54" priority="32"/>
    <cfRule type="duplicateValues" dxfId="53" priority="33"/>
    <cfRule type="duplicateValues" dxfId="52" priority="34"/>
  </conditionalFormatting>
  <conditionalFormatting sqref="D738:D752">
    <cfRule type="duplicateValues" dxfId="51" priority="78"/>
    <cfRule type="duplicateValues" dxfId="50" priority="76"/>
    <cfRule type="duplicateValues" dxfId="49" priority="75"/>
    <cfRule type="duplicateValues" dxfId="48" priority="74"/>
    <cfRule type="duplicateValues" dxfId="47" priority="77"/>
  </conditionalFormatting>
  <conditionalFormatting sqref="D878:D894">
    <cfRule type="duplicateValues" dxfId="46" priority="72"/>
    <cfRule type="duplicateValues" dxfId="45" priority="69"/>
    <cfRule type="duplicateValues" dxfId="44" priority="68"/>
    <cfRule type="duplicateValues" dxfId="43" priority="71"/>
    <cfRule type="duplicateValues" dxfId="42" priority="70"/>
  </conditionalFormatting>
  <conditionalFormatting sqref="D895:D900 D753:D877 D1:D136 D458:D484 D497:D736 D393:D444 D201:D385 D961:D1048576">
    <cfRule type="duplicateValues" dxfId="41" priority="107"/>
    <cfRule type="duplicateValues" dxfId="40" priority="108"/>
    <cfRule type="duplicateValues" dxfId="39" priority="109"/>
    <cfRule type="duplicateValues" dxfId="38" priority="113"/>
    <cfRule type="duplicateValues" dxfId="37" priority="114"/>
  </conditionalFormatting>
  <conditionalFormatting sqref="D901:D960">
    <cfRule type="duplicateValues" dxfId="36" priority="60"/>
    <cfRule type="duplicateValues" dxfId="35" priority="61"/>
    <cfRule type="duplicateValues" dxfId="34" priority="63"/>
    <cfRule type="duplicateValues" dxfId="33" priority="59"/>
    <cfRule type="duplicateValues" dxfId="32" priority="62"/>
  </conditionalFormatting>
  <conditionalFormatting sqref="G137:G147">
    <cfRule type="duplicateValues" dxfId="31" priority="46"/>
    <cfRule type="duplicateValues" dxfId="30" priority="38"/>
    <cfRule type="duplicateValues" dxfId="29" priority="39"/>
  </conditionalFormatting>
  <conditionalFormatting sqref="G148:G185">
    <cfRule type="duplicateValues" dxfId="28" priority="656"/>
    <cfRule type="duplicateValues" dxfId="27" priority="654"/>
    <cfRule type="duplicateValues" dxfId="26" priority="655"/>
  </conditionalFormatting>
  <conditionalFormatting sqref="G186:G200">
    <cfRule type="duplicateValues" dxfId="25" priority="29"/>
  </conditionalFormatting>
  <conditionalFormatting sqref="G206:G246">
    <cfRule type="duplicateValues" dxfId="24" priority="547"/>
  </conditionalFormatting>
  <conditionalFormatting sqref="G377:G385">
    <cfRule type="duplicateValues" dxfId="23" priority="86"/>
  </conditionalFormatting>
  <conditionalFormatting sqref="G386:G392">
    <cfRule type="duplicateValues" dxfId="22" priority="22"/>
  </conditionalFormatting>
  <conditionalFormatting sqref="G445:G457">
    <cfRule type="duplicateValues" dxfId="21" priority="15"/>
  </conditionalFormatting>
  <conditionalFormatting sqref="G485:G496">
    <cfRule type="duplicateValues" dxfId="20" priority="36"/>
  </conditionalFormatting>
  <conditionalFormatting sqref="G551:G562">
    <cfRule type="duplicateValues" dxfId="19" priority="386"/>
  </conditionalFormatting>
  <conditionalFormatting sqref="G688:G722">
    <cfRule type="duplicateValues" dxfId="18" priority="577"/>
  </conditionalFormatting>
  <conditionalFormatting sqref="G723:G736 G895:G900 G201:G205 G497:G550 G753:G877 G961:G1068 G1:G136 G458:G484 G563:G687 G393:G444 G247:G376 G1072:G1048576">
    <cfRule type="duplicateValues" dxfId="17" priority="171"/>
  </conditionalFormatting>
  <conditionalFormatting sqref="G723:G736 G895:G900 G753:G877 G961:G1068 G1:G136 G458:G484 G497:G687 G393:G444 G201:G376 G1072:G1048576">
    <cfRule type="duplicateValues" dxfId="16" priority="88"/>
  </conditionalFormatting>
  <conditionalFormatting sqref="G723:G736 G895:G900 G753:G877 G961:G1068 G1:G136 G458:G484 G497:G687 G393:G444 G201:G385 G1072:G1048576">
    <cfRule type="duplicateValues" dxfId="15" priority="85"/>
  </conditionalFormatting>
  <conditionalFormatting sqref="G738:G752">
    <cfRule type="duplicateValues" dxfId="14" priority="79"/>
  </conditionalFormatting>
  <conditionalFormatting sqref="G878:G894">
    <cfRule type="duplicateValues" dxfId="13" priority="73"/>
    <cfRule type="duplicateValues" dxfId="12" priority="66"/>
    <cfRule type="duplicateValues" dxfId="11" priority="65"/>
  </conditionalFormatting>
  <conditionalFormatting sqref="G901:G960">
    <cfRule type="duplicateValues" dxfId="10" priority="64"/>
    <cfRule type="duplicateValues" dxfId="9" priority="57"/>
    <cfRule type="duplicateValues" dxfId="8" priority="56"/>
  </conditionalFormatting>
  <conditionalFormatting sqref="G1069:G1071">
    <cfRule type="duplicateValues" dxfId="7" priority="83"/>
  </conditionalFormatting>
  <conditionalFormatting sqref="R754">
    <cfRule type="duplicateValues" dxfId="6" priority="96"/>
    <cfRule type="duplicateValues" dxfId="5" priority="97"/>
    <cfRule type="duplicateValues" dxfId="4" priority="98"/>
    <cfRule type="duplicateValues" dxfId="3" priority="100"/>
    <cfRule type="duplicateValues" dxfId="2" priority="99"/>
  </conditionalFormatting>
  <conditionalFormatting sqref="W1079:W1048576 W1">
    <cfRule type="duplicateValues" dxfId="1" priority="101"/>
  </conditionalFormatting>
  <conditionalFormatting sqref="Z1:AD1">
    <cfRule type="duplicateValues" dxfId="0" priority="578"/>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2025-05-04T21:12:28Z</dcterms:modified>
</cp:coreProperties>
</file>