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DOCU\"/>
    </mc:Choice>
  </mc:AlternateContent>
  <xr:revisionPtr revIDLastSave="0" documentId="13_ncr:1_{BB319045-C610-4CF8-A385-92B1B0F0D8B3}" xr6:coauthVersionLast="47" xr6:coauthVersionMax="47" xr10:uidLastSave="{00000000-0000-0000-0000-000000000000}"/>
  <bookViews>
    <workbookView xWindow="-120" yWindow="-120" windowWidth="29040" windowHeight="15990" tabRatio="527" activeTab="4" xr2:uid="{6AA21774-678E-47D1-B8DD-6444A2CEB00E}"/>
  </bookViews>
  <sheets>
    <sheet name="Projeto" sheetId="31" r:id="rId1"/>
    <sheet name="Classes" sheetId="40" r:id="rId2"/>
    <sheet name="Disjunt" sheetId="36" r:id="rId3"/>
    <sheet name="Interop" sheetId="37" r:id="rId4"/>
    <sheet name="FatosIn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8" i="40" l="1"/>
  <c r="V138" i="40"/>
  <c r="U138" i="40"/>
  <c r="T138" i="40"/>
  <c r="S138" i="40"/>
  <c r="O138" i="40"/>
  <c r="N138" i="40"/>
  <c r="M138" i="40"/>
  <c r="L138" i="40"/>
  <c r="W137" i="40"/>
  <c r="V137" i="40"/>
  <c r="U137" i="40"/>
  <c r="T137" i="40"/>
  <c r="S137" i="40"/>
  <c r="O137" i="40"/>
  <c r="N137" i="40"/>
  <c r="M137" i="40"/>
  <c r="L137" i="40"/>
  <c r="W136" i="40"/>
  <c r="V136" i="40"/>
  <c r="U136" i="40"/>
  <c r="T136" i="40"/>
  <c r="S136" i="40"/>
  <c r="O136" i="40"/>
  <c r="N136" i="40"/>
  <c r="M136" i="40"/>
  <c r="L136" i="40"/>
  <c r="W135" i="40"/>
  <c r="V135" i="40"/>
  <c r="U135" i="40"/>
  <c r="T135" i="40"/>
  <c r="S135" i="40"/>
  <c r="O135" i="40"/>
  <c r="N135" i="40"/>
  <c r="M135" i="40"/>
  <c r="L135" i="40"/>
  <c r="W134" i="40"/>
  <c r="V134" i="40"/>
  <c r="U134" i="40"/>
  <c r="T134" i="40"/>
  <c r="S134" i="40"/>
  <c r="O134" i="40"/>
  <c r="N134" i="40"/>
  <c r="M134" i="40"/>
  <c r="L134" i="40"/>
  <c r="W133" i="40"/>
  <c r="V133" i="40"/>
  <c r="U133" i="40"/>
  <c r="T133" i="40"/>
  <c r="S133" i="40"/>
  <c r="O133" i="40"/>
  <c r="N133" i="40"/>
  <c r="M133" i="40"/>
  <c r="L133" i="40"/>
  <c r="W132" i="40"/>
  <c r="V132" i="40"/>
  <c r="U132" i="40"/>
  <c r="T132" i="40"/>
  <c r="S132" i="40"/>
  <c r="O132" i="40"/>
  <c r="N132" i="40"/>
  <c r="M132" i="40"/>
  <c r="L132" i="40"/>
  <c r="W131" i="40"/>
  <c r="V131" i="40"/>
  <c r="U131" i="40"/>
  <c r="T131" i="40"/>
  <c r="S131" i="40"/>
  <c r="O131" i="40"/>
  <c r="N131" i="40"/>
  <c r="M131" i="40"/>
  <c r="L131" i="40"/>
  <c r="W130" i="40"/>
  <c r="V130" i="40"/>
  <c r="U130" i="40"/>
  <c r="T130" i="40"/>
  <c r="S130" i="40"/>
  <c r="O130" i="40"/>
  <c r="N130" i="40"/>
  <c r="M130" i="40"/>
  <c r="L130" i="40"/>
  <c r="W129" i="40"/>
  <c r="V129" i="40"/>
  <c r="U129" i="40"/>
  <c r="T129" i="40"/>
  <c r="S129" i="40"/>
  <c r="O129" i="40"/>
  <c r="N129" i="40"/>
  <c r="M129" i="40"/>
  <c r="L129" i="40"/>
  <c r="W128" i="40"/>
  <c r="V128" i="40"/>
  <c r="U128" i="40"/>
  <c r="T128" i="40"/>
  <c r="S128" i="40"/>
  <c r="O128" i="40"/>
  <c r="N128" i="40"/>
  <c r="M128" i="40"/>
  <c r="L128" i="40"/>
  <c r="W127" i="40"/>
  <c r="V127" i="40"/>
  <c r="U127" i="40"/>
  <c r="T127" i="40"/>
  <c r="S127" i="40"/>
  <c r="O127" i="40"/>
  <c r="N127" i="40"/>
  <c r="M127" i="40"/>
  <c r="L127" i="40"/>
  <c r="W126" i="40"/>
  <c r="V126" i="40"/>
  <c r="U126" i="40"/>
  <c r="T126" i="40"/>
  <c r="S126" i="40"/>
  <c r="O126" i="40"/>
  <c r="N126" i="40"/>
  <c r="M126" i="40"/>
  <c r="L126" i="40"/>
  <c r="W125" i="40"/>
  <c r="V125" i="40"/>
  <c r="U125" i="40"/>
  <c r="T125" i="40"/>
  <c r="S125" i="40"/>
  <c r="O125" i="40"/>
  <c r="N125" i="40"/>
  <c r="M125" i="40"/>
  <c r="L125" i="40"/>
  <c r="W124" i="40"/>
  <c r="V124" i="40"/>
  <c r="U124" i="40"/>
  <c r="T124" i="40"/>
  <c r="S124" i="40"/>
  <c r="O124" i="40"/>
  <c r="N124" i="40"/>
  <c r="M124" i="40"/>
  <c r="L124" i="40"/>
  <c r="W123" i="40"/>
  <c r="V123" i="40"/>
  <c r="U123" i="40"/>
  <c r="T123" i="40"/>
  <c r="S123" i="40"/>
  <c r="O123" i="40"/>
  <c r="N123" i="40"/>
  <c r="M123" i="40"/>
  <c r="L123" i="40"/>
  <c r="W122" i="40"/>
  <c r="V122" i="40"/>
  <c r="U122" i="40"/>
  <c r="T122" i="40"/>
  <c r="S122" i="40"/>
  <c r="O122" i="40"/>
  <c r="N122" i="40"/>
  <c r="M122" i="40"/>
  <c r="L122" i="40"/>
  <c r="W121" i="40"/>
  <c r="V121" i="40"/>
  <c r="U121" i="40"/>
  <c r="T121" i="40"/>
  <c r="S121" i="40"/>
  <c r="O121" i="40"/>
  <c r="N121" i="40"/>
  <c r="M121" i="40"/>
  <c r="L121" i="40"/>
  <c r="W120" i="40"/>
  <c r="V120" i="40"/>
  <c r="U120" i="40"/>
  <c r="T120" i="40"/>
  <c r="S120" i="40"/>
  <c r="O120" i="40"/>
  <c r="N120" i="40"/>
  <c r="M120" i="40"/>
  <c r="L120" i="40"/>
  <c r="W119" i="40"/>
  <c r="V119" i="40"/>
  <c r="U119" i="40"/>
  <c r="T119" i="40"/>
  <c r="S119" i="40"/>
  <c r="O119" i="40"/>
  <c r="N119" i="40"/>
  <c r="M119" i="40"/>
  <c r="L119" i="40"/>
  <c r="W118" i="40"/>
  <c r="V118" i="40"/>
  <c r="U118" i="40"/>
  <c r="T118" i="40"/>
  <c r="S118" i="40"/>
  <c r="O118" i="40"/>
  <c r="N118" i="40"/>
  <c r="M118" i="40"/>
  <c r="L118" i="40"/>
  <c r="W117" i="40"/>
  <c r="V117" i="40"/>
  <c r="U117" i="40"/>
  <c r="T117" i="40"/>
  <c r="S117" i="40"/>
  <c r="O117" i="40"/>
  <c r="N117" i="40"/>
  <c r="M117" i="40"/>
  <c r="L117" i="40"/>
  <c r="W116" i="40"/>
  <c r="V116" i="40"/>
  <c r="U116" i="40"/>
  <c r="T116" i="40"/>
  <c r="S116" i="40"/>
  <c r="O116" i="40"/>
  <c r="N116" i="40"/>
  <c r="M116" i="40"/>
  <c r="L116" i="40"/>
  <c r="W115" i="40"/>
  <c r="V115" i="40"/>
  <c r="U115" i="40"/>
  <c r="T115" i="40"/>
  <c r="S115" i="40"/>
  <c r="O115" i="40"/>
  <c r="N115" i="40"/>
  <c r="M115" i="40"/>
  <c r="L115" i="40"/>
  <c r="W114" i="40"/>
  <c r="V114" i="40"/>
  <c r="U114" i="40"/>
  <c r="T114" i="40"/>
  <c r="S114" i="40"/>
  <c r="O114" i="40"/>
  <c r="N114" i="40"/>
  <c r="M114" i="40"/>
  <c r="L114" i="40"/>
  <c r="W113" i="40"/>
  <c r="V113" i="40"/>
  <c r="U113" i="40"/>
  <c r="T113" i="40"/>
  <c r="S113" i="40"/>
  <c r="O113" i="40"/>
  <c r="N113" i="40"/>
  <c r="M113" i="40"/>
  <c r="L113" i="40"/>
  <c r="W112" i="40"/>
  <c r="V112" i="40"/>
  <c r="U112" i="40"/>
  <c r="T112" i="40"/>
  <c r="S112" i="40"/>
  <c r="O112" i="40"/>
  <c r="N112" i="40"/>
  <c r="M112" i="40"/>
  <c r="L112" i="40"/>
  <c r="W111" i="40"/>
  <c r="V111" i="40"/>
  <c r="U111" i="40"/>
  <c r="T111" i="40"/>
  <c r="S111" i="40"/>
  <c r="O111" i="40"/>
  <c r="N111" i="40"/>
  <c r="M111" i="40"/>
  <c r="L111" i="40"/>
  <c r="W110" i="40"/>
  <c r="V110" i="40"/>
  <c r="U110" i="40"/>
  <c r="T110" i="40"/>
  <c r="S110" i="40"/>
  <c r="O110" i="40"/>
  <c r="N110" i="40"/>
  <c r="M110" i="40"/>
  <c r="L110" i="40"/>
  <c r="W109" i="40"/>
  <c r="V109" i="40"/>
  <c r="U109" i="40"/>
  <c r="T109" i="40"/>
  <c r="S109" i="40"/>
  <c r="O109" i="40"/>
  <c r="N109" i="40"/>
  <c r="M109" i="40"/>
  <c r="L109" i="40"/>
  <c r="W108" i="40"/>
  <c r="V108" i="40"/>
  <c r="U108" i="40"/>
  <c r="T108" i="40"/>
  <c r="S108" i="40"/>
  <c r="O108" i="40"/>
  <c r="N108" i="40"/>
  <c r="M108" i="40"/>
  <c r="L108" i="40"/>
  <c r="W107" i="40"/>
  <c r="V107" i="40"/>
  <c r="U107" i="40"/>
  <c r="T107" i="40"/>
  <c r="S107" i="40"/>
  <c r="O107" i="40"/>
  <c r="N107" i="40"/>
  <c r="M107" i="40"/>
  <c r="L107" i="40"/>
  <c r="W106" i="40"/>
  <c r="V106" i="40"/>
  <c r="U106" i="40"/>
  <c r="T106" i="40"/>
  <c r="S106" i="40"/>
  <c r="O106" i="40"/>
  <c r="N106" i="40"/>
  <c r="M106" i="40"/>
  <c r="L106" i="40"/>
  <c r="W105" i="40"/>
  <c r="V105" i="40"/>
  <c r="U105" i="40"/>
  <c r="T105" i="40"/>
  <c r="S105" i="40"/>
  <c r="O105" i="40"/>
  <c r="N105" i="40"/>
  <c r="M105" i="40"/>
  <c r="L105" i="40"/>
  <c r="W104" i="40"/>
  <c r="V104" i="40"/>
  <c r="U104" i="40"/>
  <c r="T104" i="40"/>
  <c r="S104" i="40"/>
  <c r="O104" i="40"/>
  <c r="N104" i="40"/>
  <c r="M104" i="40"/>
  <c r="L104" i="40"/>
  <c r="W103" i="40"/>
  <c r="V103" i="40"/>
  <c r="U103" i="40"/>
  <c r="T103" i="40"/>
  <c r="S103" i="40"/>
  <c r="O103" i="40"/>
  <c r="N103" i="40"/>
  <c r="M103" i="40"/>
  <c r="L103" i="40"/>
  <c r="W102" i="40"/>
  <c r="V102" i="40"/>
  <c r="U102" i="40"/>
  <c r="T102" i="40"/>
  <c r="S102" i="40"/>
  <c r="O102" i="40"/>
  <c r="N102" i="40"/>
  <c r="M102" i="40"/>
  <c r="L102" i="40"/>
  <c r="W101" i="40"/>
  <c r="V101" i="40"/>
  <c r="U101" i="40"/>
  <c r="T101" i="40"/>
  <c r="S101" i="40"/>
  <c r="O101" i="40"/>
  <c r="N101" i="40"/>
  <c r="M101" i="40"/>
  <c r="L101" i="40"/>
  <c r="W100" i="40"/>
  <c r="V100" i="40"/>
  <c r="U100" i="40"/>
  <c r="T100" i="40"/>
  <c r="S100" i="40"/>
  <c r="O100" i="40"/>
  <c r="N100" i="40"/>
  <c r="M100" i="40"/>
  <c r="L100" i="40"/>
  <c r="W99" i="40"/>
  <c r="V99" i="40"/>
  <c r="U99" i="40"/>
  <c r="T99" i="40"/>
  <c r="S99" i="40"/>
  <c r="O99" i="40"/>
  <c r="N99" i="40"/>
  <c r="M99" i="40"/>
  <c r="L99" i="40"/>
  <c r="W98" i="40"/>
  <c r="V98" i="40"/>
  <c r="U98" i="40"/>
  <c r="T98" i="40"/>
  <c r="S98" i="40"/>
  <c r="O98" i="40"/>
  <c r="N98" i="40"/>
  <c r="M98" i="40"/>
  <c r="L98" i="40"/>
  <c r="W97" i="40"/>
  <c r="V97" i="40"/>
  <c r="U97" i="40"/>
  <c r="T97" i="40"/>
  <c r="S97" i="40"/>
  <c r="O97" i="40"/>
  <c r="N97" i="40"/>
  <c r="M97" i="40"/>
  <c r="L97" i="40"/>
  <c r="W96" i="40"/>
  <c r="V96" i="40"/>
  <c r="U96" i="40"/>
  <c r="T96" i="40"/>
  <c r="S96" i="40"/>
  <c r="O96" i="40"/>
  <c r="N96" i="40"/>
  <c r="M96" i="40"/>
  <c r="L96" i="40"/>
  <c r="W95" i="40"/>
  <c r="V95" i="40"/>
  <c r="U95" i="40"/>
  <c r="T95" i="40"/>
  <c r="S95" i="40"/>
  <c r="O95" i="40"/>
  <c r="N95" i="40"/>
  <c r="M95" i="40"/>
  <c r="L95" i="40"/>
  <c r="W94" i="40"/>
  <c r="V94" i="40"/>
  <c r="U94" i="40"/>
  <c r="T94" i="40"/>
  <c r="S94" i="40"/>
  <c r="O94" i="40"/>
  <c r="N94" i="40"/>
  <c r="M94" i="40"/>
  <c r="L94" i="40"/>
  <c r="W93" i="40"/>
  <c r="V93" i="40"/>
  <c r="U93" i="40"/>
  <c r="T93" i="40"/>
  <c r="S93" i="40"/>
  <c r="O93" i="40"/>
  <c r="N93" i="40"/>
  <c r="M93" i="40"/>
  <c r="L93" i="40"/>
  <c r="W92" i="40"/>
  <c r="V92" i="40"/>
  <c r="U92" i="40"/>
  <c r="T92" i="40"/>
  <c r="S92" i="40"/>
  <c r="O92" i="40"/>
  <c r="N92" i="40"/>
  <c r="M92" i="40"/>
  <c r="L92" i="40"/>
  <c r="W91" i="40"/>
  <c r="V91" i="40"/>
  <c r="U91" i="40"/>
  <c r="T91" i="40"/>
  <c r="S91" i="40"/>
  <c r="O91" i="40"/>
  <c r="N91" i="40"/>
  <c r="M91" i="40"/>
  <c r="L91" i="40"/>
  <c r="W90" i="40"/>
  <c r="V90" i="40"/>
  <c r="U90" i="40"/>
  <c r="T90" i="40"/>
  <c r="S90" i="40"/>
  <c r="O90" i="40"/>
  <c r="N90" i="40"/>
  <c r="M90" i="40"/>
  <c r="L90" i="40"/>
  <c r="W89" i="40"/>
  <c r="V89" i="40"/>
  <c r="U89" i="40"/>
  <c r="T89" i="40"/>
  <c r="S89" i="40"/>
  <c r="O89" i="40"/>
  <c r="N89" i="40"/>
  <c r="M89" i="40"/>
  <c r="L89" i="40"/>
  <c r="W88" i="40"/>
  <c r="V88" i="40"/>
  <c r="U88" i="40"/>
  <c r="T88" i="40"/>
  <c r="S88" i="40"/>
  <c r="O88" i="40"/>
  <c r="N88" i="40"/>
  <c r="M88" i="40"/>
  <c r="L88" i="40"/>
  <c r="W87" i="40"/>
  <c r="V87" i="40"/>
  <c r="U87" i="40"/>
  <c r="T87" i="40"/>
  <c r="S87" i="40"/>
  <c r="O87" i="40"/>
  <c r="N87" i="40"/>
  <c r="M87" i="40"/>
  <c r="L87" i="40"/>
  <c r="W86" i="40"/>
  <c r="V86" i="40"/>
  <c r="U86" i="40"/>
  <c r="T86" i="40"/>
  <c r="S86" i="40"/>
  <c r="O86" i="40"/>
  <c r="N86" i="40"/>
  <c r="M86" i="40"/>
  <c r="L86" i="40"/>
  <c r="W85" i="40"/>
  <c r="V85" i="40"/>
  <c r="U85" i="40"/>
  <c r="T85" i="40"/>
  <c r="S85" i="40"/>
  <c r="O85" i="40"/>
  <c r="N85" i="40"/>
  <c r="M85" i="40"/>
  <c r="L85" i="40"/>
  <c r="W84" i="40"/>
  <c r="V84" i="40"/>
  <c r="U84" i="40"/>
  <c r="T84" i="40"/>
  <c r="S84" i="40"/>
  <c r="O84" i="40"/>
  <c r="N84" i="40"/>
  <c r="M84" i="40"/>
  <c r="L84" i="40"/>
  <c r="W83" i="40"/>
  <c r="V83" i="40"/>
  <c r="U83" i="40"/>
  <c r="T83" i="40"/>
  <c r="S83" i="40"/>
  <c r="O83" i="40"/>
  <c r="N83" i="40"/>
  <c r="M83" i="40"/>
  <c r="L83" i="40"/>
  <c r="W82" i="40"/>
  <c r="V82" i="40"/>
  <c r="U82" i="40"/>
  <c r="T82" i="40"/>
  <c r="S82" i="40"/>
  <c r="O82" i="40"/>
  <c r="N82" i="40"/>
  <c r="M82" i="40"/>
  <c r="L82" i="40"/>
  <c r="W81" i="40"/>
  <c r="V81" i="40"/>
  <c r="U81" i="40"/>
  <c r="T81" i="40"/>
  <c r="S81" i="40"/>
  <c r="O81" i="40"/>
  <c r="N81" i="40"/>
  <c r="M81" i="40"/>
  <c r="L81" i="40"/>
  <c r="W80" i="40"/>
  <c r="V80" i="40"/>
  <c r="U80" i="40"/>
  <c r="T80" i="40"/>
  <c r="S80" i="40"/>
  <c r="O80" i="40"/>
  <c r="N80" i="40"/>
  <c r="M80" i="40"/>
  <c r="L80" i="40"/>
  <c r="W79" i="40"/>
  <c r="V79" i="40"/>
  <c r="U79" i="40"/>
  <c r="T79" i="40"/>
  <c r="S79" i="40"/>
  <c r="O79" i="40"/>
  <c r="N79" i="40"/>
  <c r="M79" i="40"/>
  <c r="L79" i="40"/>
  <c r="W78" i="40"/>
  <c r="V78" i="40"/>
  <c r="U78" i="40"/>
  <c r="T78" i="40"/>
  <c r="S78" i="40"/>
  <c r="O78" i="40"/>
  <c r="N78" i="40"/>
  <c r="M78" i="40"/>
  <c r="L78" i="40"/>
  <c r="W77" i="40"/>
  <c r="V77" i="40"/>
  <c r="U77" i="40"/>
  <c r="T77" i="40"/>
  <c r="S77" i="40"/>
  <c r="O77" i="40"/>
  <c r="N77" i="40"/>
  <c r="M77" i="40"/>
  <c r="L77" i="40"/>
  <c r="W76" i="40"/>
  <c r="V76" i="40"/>
  <c r="U76" i="40"/>
  <c r="T76" i="40"/>
  <c r="S76" i="40"/>
  <c r="O76" i="40"/>
  <c r="N76" i="40"/>
  <c r="M76" i="40"/>
  <c r="L76" i="40"/>
  <c r="W75" i="40"/>
  <c r="V75" i="40"/>
  <c r="U75" i="40"/>
  <c r="T75" i="40"/>
  <c r="S75" i="40"/>
  <c r="O75" i="40"/>
  <c r="N75" i="40"/>
  <c r="M75" i="40"/>
  <c r="L75" i="40"/>
  <c r="W74" i="40"/>
  <c r="V74" i="40"/>
  <c r="U74" i="40"/>
  <c r="T74" i="40"/>
  <c r="S74" i="40"/>
  <c r="O74" i="40"/>
  <c r="N74" i="40"/>
  <c r="M74" i="40"/>
  <c r="L74" i="40"/>
  <c r="W73" i="40"/>
  <c r="V73" i="40"/>
  <c r="U73" i="40"/>
  <c r="T73" i="40"/>
  <c r="S73" i="40"/>
  <c r="O73" i="40"/>
  <c r="N73" i="40"/>
  <c r="M73" i="40"/>
  <c r="L73" i="40"/>
  <c r="W72" i="40"/>
  <c r="V72" i="40"/>
  <c r="U72" i="40"/>
  <c r="T72" i="40"/>
  <c r="S72" i="40"/>
  <c r="O72" i="40"/>
  <c r="N72" i="40"/>
  <c r="M72" i="40"/>
  <c r="L72" i="40"/>
  <c r="W71" i="40"/>
  <c r="V71" i="40"/>
  <c r="U71" i="40"/>
  <c r="T71" i="40"/>
  <c r="S71" i="40"/>
  <c r="O71" i="40"/>
  <c r="N71" i="40"/>
  <c r="M71" i="40"/>
  <c r="L71" i="40"/>
  <c r="W70" i="40"/>
  <c r="V70" i="40"/>
  <c r="U70" i="40"/>
  <c r="T70" i="40"/>
  <c r="S70" i="40"/>
  <c r="O70" i="40"/>
  <c r="N70" i="40"/>
  <c r="M70" i="40"/>
  <c r="L70" i="40"/>
  <c r="W69" i="40"/>
  <c r="V69" i="40"/>
  <c r="U69" i="40"/>
  <c r="T69" i="40"/>
  <c r="S69" i="40"/>
  <c r="O69" i="40"/>
  <c r="N69" i="40"/>
  <c r="M69" i="40"/>
  <c r="L69" i="40"/>
  <c r="W68" i="40"/>
  <c r="V68" i="40"/>
  <c r="U68" i="40"/>
  <c r="T68" i="40"/>
  <c r="S68" i="40"/>
  <c r="O68" i="40"/>
  <c r="N68" i="40"/>
  <c r="M68" i="40"/>
  <c r="L68" i="40"/>
  <c r="W67" i="40"/>
  <c r="V67" i="40"/>
  <c r="U67" i="40"/>
  <c r="T67" i="40"/>
  <c r="S67" i="40"/>
  <c r="O67" i="40"/>
  <c r="N67" i="40"/>
  <c r="M67" i="40"/>
  <c r="L67" i="40"/>
  <c r="W66" i="40"/>
  <c r="V66" i="40"/>
  <c r="U66" i="40"/>
  <c r="T66" i="40"/>
  <c r="S66" i="40"/>
  <c r="O66" i="40"/>
  <c r="N66" i="40"/>
  <c r="M66" i="40"/>
  <c r="L66" i="40"/>
  <c r="W65" i="40"/>
  <c r="V65" i="40"/>
  <c r="U65" i="40"/>
  <c r="T65" i="40"/>
  <c r="S65" i="40"/>
  <c r="O65" i="40"/>
  <c r="N65" i="40"/>
  <c r="M65" i="40"/>
  <c r="L65" i="40"/>
  <c r="W64" i="40"/>
  <c r="V64" i="40"/>
  <c r="U64" i="40"/>
  <c r="T64" i="40"/>
  <c r="S64" i="40"/>
  <c r="O64" i="40"/>
  <c r="N64" i="40"/>
  <c r="M64" i="40"/>
  <c r="L64" i="40"/>
  <c r="W63" i="40"/>
  <c r="V63" i="40"/>
  <c r="U63" i="40"/>
  <c r="T63" i="40"/>
  <c r="S63" i="40"/>
  <c r="O63" i="40"/>
  <c r="N63" i="40"/>
  <c r="M63" i="40"/>
  <c r="L63" i="40"/>
  <c r="W62" i="40"/>
  <c r="V62" i="40"/>
  <c r="U62" i="40"/>
  <c r="T62" i="40"/>
  <c r="S62" i="40"/>
  <c r="O62" i="40"/>
  <c r="N62" i="40"/>
  <c r="M62" i="40"/>
  <c r="L62" i="40"/>
  <c r="W61" i="40"/>
  <c r="V61" i="40"/>
  <c r="U61" i="40"/>
  <c r="T61" i="40"/>
  <c r="S61" i="40"/>
  <c r="O61" i="40"/>
  <c r="N61" i="40"/>
  <c r="M61" i="40"/>
  <c r="L61" i="40"/>
  <c r="W60" i="40"/>
  <c r="V60" i="40"/>
  <c r="U60" i="40"/>
  <c r="T60" i="40"/>
  <c r="S60" i="40"/>
  <c r="O60" i="40"/>
  <c r="N60" i="40"/>
  <c r="M60" i="40"/>
  <c r="L60" i="40"/>
  <c r="W59" i="40"/>
  <c r="V59" i="40"/>
  <c r="U59" i="40"/>
  <c r="T59" i="40"/>
  <c r="S59" i="40"/>
  <c r="O59" i="40"/>
  <c r="N59" i="40"/>
  <c r="M59" i="40"/>
  <c r="L59" i="40"/>
  <c r="W58" i="40"/>
  <c r="V58" i="40"/>
  <c r="U58" i="40"/>
  <c r="T58" i="40"/>
  <c r="S58" i="40"/>
  <c r="O58" i="40"/>
  <c r="N58" i="40"/>
  <c r="M58" i="40"/>
  <c r="L58" i="40"/>
  <c r="W57" i="40"/>
  <c r="V57" i="40"/>
  <c r="U57" i="40"/>
  <c r="T57" i="40"/>
  <c r="S57" i="40"/>
  <c r="O57" i="40"/>
  <c r="N57" i="40"/>
  <c r="M57" i="40"/>
  <c r="L57" i="40"/>
  <c r="W56" i="40"/>
  <c r="V56" i="40"/>
  <c r="U56" i="40"/>
  <c r="T56" i="40"/>
  <c r="S56" i="40"/>
  <c r="O56" i="40"/>
  <c r="N56" i="40"/>
  <c r="M56" i="40"/>
  <c r="L56" i="40"/>
  <c r="W55" i="40"/>
  <c r="V55" i="40"/>
  <c r="U55" i="40"/>
  <c r="T55" i="40"/>
  <c r="S55" i="40"/>
  <c r="O55" i="40"/>
  <c r="N55" i="40"/>
  <c r="M55" i="40"/>
  <c r="L55" i="40"/>
  <c r="W54" i="40"/>
  <c r="V54" i="40"/>
  <c r="U54" i="40"/>
  <c r="T54" i="40"/>
  <c r="S54" i="40"/>
  <c r="O54" i="40"/>
  <c r="N54" i="40"/>
  <c r="M54" i="40"/>
  <c r="L54" i="40"/>
  <c r="W53" i="40"/>
  <c r="V53" i="40"/>
  <c r="U53" i="40"/>
  <c r="T53" i="40"/>
  <c r="S53" i="40"/>
  <c r="O53" i="40"/>
  <c r="N53" i="40"/>
  <c r="M53" i="40"/>
  <c r="L53" i="40"/>
  <c r="W52" i="40"/>
  <c r="V52" i="40"/>
  <c r="U52" i="40"/>
  <c r="T52" i="40"/>
  <c r="S52" i="40"/>
  <c r="O52" i="40"/>
  <c r="N52" i="40"/>
  <c r="M52" i="40"/>
  <c r="L52" i="40"/>
  <c r="W51" i="40"/>
  <c r="V51" i="40"/>
  <c r="U51" i="40"/>
  <c r="T51" i="40"/>
  <c r="S51" i="40"/>
  <c r="O51" i="40"/>
  <c r="N51" i="40"/>
  <c r="M51" i="40"/>
  <c r="L51" i="40"/>
  <c r="W50" i="40"/>
  <c r="V50" i="40"/>
  <c r="U50" i="40"/>
  <c r="T50" i="40"/>
  <c r="S50" i="40"/>
  <c r="O50" i="40"/>
  <c r="N50" i="40"/>
  <c r="M50" i="40"/>
  <c r="L50" i="40"/>
  <c r="W49" i="40"/>
  <c r="V49" i="40"/>
  <c r="U49" i="40"/>
  <c r="T49" i="40"/>
  <c r="S49" i="40"/>
  <c r="O49" i="40"/>
  <c r="N49" i="40"/>
  <c r="M49" i="40"/>
  <c r="L49" i="40"/>
  <c r="W48" i="40"/>
  <c r="V48" i="40"/>
  <c r="U48" i="40"/>
  <c r="T48" i="40"/>
  <c r="S48" i="40"/>
  <c r="O48" i="40"/>
  <c r="N48" i="40"/>
  <c r="M48" i="40"/>
  <c r="L48" i="40"/>
  <c r="W47" i="40"/>
  <c r="V47" i="40"/>
  <c r="U47" i="40"/>
  <c r="T47" i="40"/>
  <c r="S47" i="40"/>
  <c r="O47" i="40"/>
  <c r="N47" i="40"/>
  <c r="M47" i="40"/>
  <c r="L47" i="40"/>
  <c r="W46" i="40"/>
  <c r="V46" i="40"/>
  <c r="U46" i="40"/>
  <c r="T46" i="40"/>
  <c r="S46" i="40"/>
  <c r="O46" i="40"/>
  <c r="N46" i="40"/>
  <c r="M46" i="40"/>
  <c r="L46" i="40"/>
  <c r="W45" i="40"/>
  <c r="V45" i="40"/>
  <c r="U45" i="40"/>
  <c r="T45" i="40"/>
  <c r="S45" i="40"/>
  <c r="O45" i="40"/>
  <c r="N45" i="40"/>
  <c r="M45" i="40"/>
  <c r="L45" i="40"/>
  <c r="W44" i="40"/>
  <c r="V44" i="40"/>
  <c r="U44" i="40"/>
  <c r="T44" i="40"/>
  <c r="S44" i="40"/>
  <c r="O44" i="40"/>
  <c r="N44" i="40"/>
  <c r="M44" i="40"/>
  <c r="L44" i="40"/>
  <c r="W43" i="40"/>
  <c r="V43" i="40"/>
  <c r="U43" i="40"/>
  <c r="T43" i="40"/>
  <c r="S43" i="40"/>
  <c r="O43" i="40"/>
  <c r="N43" i="40"/>
  <c r="M43" i="40"/>
  <c r="L43" i="40"/>
  <c r="W42" i="40"/>
  <c r="V42" i="40"/>
  <c r="U42" i="40"/>
  <c r="T42" i="40"/>
  <c r="S42" i="40"/>
  <c r="O42" i="40"/>
  <c r="N42" i="40"/>
  <c r="M42" i="40"/>
  <c r="L42" i="40"/>
  <c r="W41" i="40"/>
  <c r="V41" i="40"/>
  <c r="U41" i="40"/>
  <c r="T41" i="40"/>
  <c r="S41" i="40"/>
  <c r="O41" i="40"/>
  <c r="N41" i="40"/>
  <c r="M41" i="40"/>
  <c r="L41" i="40"/>
  <c r="W40" i="40"/>
  <c r="V40" i="40"/>
  <c r="U40" i="40"/>
  <c r="T40" i="40"/>
  <c r="S40" i="40"/>
  <c r="O40" i="40"/>
  <c r="N40" i="40"/>
  <c r="M40" i="40"/>
  <c r="L40" i="40"/>
  <c r="W39" i="40"/>
  <c r="V39" i="40"/>
  <c r="U39" i="40"/>
  <c r="T39" i="40"/>
  <c r="S39" i="40"/>
  <c r="O39" i="40"/>
  <c r="N39" i="40"/>
  <c r="M39" i="40"/>
  <c r="L39" i="40"/>
  <c r="W38" i="40"/>
  <c r="V38" i="40"/>
  <c r="U38" i="40"/>
  <c r="T38" i="40"/>
  <c r="S38" i="40"/>
  <c r="O38" i="40"/>
  <c r="N38" i="40"/>
  <c r="M38" i="40"/>
  <c r="L38" i="40"/>
  <c r="W37" i="40"/>
  <c r="V37" i="40"/>
  <c r="U37" i="40"/>
  <c r="T37" i="40"/>
  <c r="S37" i="40"/>
  <c r="O37" i="40"/>
  <c r="N37" i="40"/>
  <c r="M37" i="40"/>
  <c r="L37" i="40"/>
  <c r="W36" i="40"/>
  <c r="V36" i="40"/>
  <c r="U36" i="40"/>
  <c r="T36" i="40"/>
  <c r="S36" i="40"/>
  <c r="O36" i="40"/>
  <c r="N36" i="40"/>
  <c r="M36" i="40"/>
  <c r="L36" i="40"/>
  <c r="W35" i="40"/>
  <c r="V35" i="40"/>
  <c r="U35" i="40"/>
  <c r="T35" i="40"/>
  <c r="S35" i="40"/>
  <c r="O35" i="40"/>
  <c r="N35" i="40"/>
  <c r="M35" i="40"/>
  <c r="L35" i="40"/>
  <c r="W34" i="40"/>
  <c r="V34" i="40"/>
  <c r="U34" i="40"/>
  <c r="T34" i="40"/>
  <c r="S34" i="40"/>
  <c r="O34" i="40"/>
  <c r="N34" i="40"/>
  <c r="M34" i="40"/>
  <c r="L34" i="40"/>
  <c r="W33" i="40"/>
  <c r="V33" i="40"/>
  <c r="U33" i="40"/>
  <c r="T33" i="40"/>
  <c r="S33" i="40"/>
  <c r="O33" i="40"/>
  <c r="N33" i="40"/>
  <c r="M33" i="40"/>
  <c r="L33" i="40"/>
  <c r="W32" i="40"/>
  <c r="V32" i="40"/>
  <c r="U32" i="40"/>
  <c r="T32" i="40"/>
  <c r="S32" i="40"/>
  <c r="O32" i="40"/>
  <c r="N32" i="40"/>
  <c r="M32" i="40"/>
  <c r="L32" i="40"/>
  <c r="W31" i="40"/>
  <c r="V31" i="40"/>
  <c r="U31" i="40"/>
  <c r="T31" i="40"/>
  <c r="S31" i="40"/>
  <c r="O31" i="40"/>
  <c r="N31" i="40"/>
  <c r="M31" i="40"/>
  <c r="L31" i="40"/>
  <c r="W30" i="40"/>
  <c r="V30" i="40"/>
  <c r="U30" i="40"/>
  <c r="T30" i="40"/>
  <c r="S30" i="40"/>
  <c r="O30" i="40"/>
  <c r="N30" i="40"/>
  <c r="M30" i="40"/>
  <c r="L30" i="40"/>
  <c r="W29" i="40"/>
  <c r="V29" i="40"/>
  <c r="U29" i="40"/>
  <c r="T29" i="40"/>
  <c r="S29" i="40"/>
  <c r="O29" i="40"/>
  <c r="N29" i="40"/>
  <c r="M29" i="40"/>
  <c r="L29" i="40"/>
  <c r="W28" i="40"/>
  <c r="V28" i="40"/>
  <c r="U28" i="40"/>
  <c r="T28" i="40"/>
  <c r="S28" i="40"/>
  <c r="O28" i="40"/>
  <c r="N28" i="40"/>
  <c r="M28" i="40"/>
  <c r="L28" i="40"/>
  <c r="W27" i="40"/>
  <c r="V27" i="40"/>
  <c r="U27" i="40"/>
  <c r="T27" i="40"/>
  <c r="S27" i="40"/>
  <c r="O27" i="40"/>
  <c r="N27" i="40"/>
  <c r="M27" i="40"/>
  <c r="L27" i="40"/>
  <c r="W26" i="40"/>
  <c r="V26" i="40"/>
  <c r="U26" i="40"/>
  <c r="T26" i="40"/>
  <c r="S26" i="40"/>
  <c r="O26" i="40"/>
  <c r="N26" i="40"/>
  <c r="M26" i="40"/>
  <c r="L26" i="40"/>
  <c r="W25" i="40"/>
  <c r="V25" i="40"/>
  <c r="U25" i="40"/>
  <c r="T25" i="40"/>
  <c r="S25" i="40"/>
  <c r="O25" i="40"/>
  <c r="N25" i="40"/>
  <c r="M25" i="40"/>
  <c r="L25" i="40"/>
  <c r="W24" i="40"/>
  <c r="V24" i="40"/>
  <c r="U24" i="40"/>
  <c r="T24" i="40"/>
  <c r="S24" i="40"/>
  <c r="O24" i="40"/>
  <c r="N24" i="40"/>
  <c r="M24" i="40"/>
  <c r="L24" i="40"/>
  <c r="W23" i="40"/>
  <c r="V23" i="40"/>
  <c r="U23" i="40"/>
  <c r="T23" i="40"/>
  <c r="S23" i="40"/>
  <c r="O23" i="40"/>
  <c r="N23" i="40"/>
  <c r="M23" i="40"/>
  <c r="L23" i="40"/>
  <c r="W22" i="40"/>
  <c r="V22" i="40"/>
  <c r="U22" i="40"/>
  <c r="T22" i="40"/>
  <c r="S22" i="40"/>
  <c r="O22" i="40"/>
  <c r="N22" i="40"/>
  <c r="M22" i="40"/>
  <c r="L22" i="40"/>
  <c r="W21" i="40"/>
  <c r="V21" i="40"/>
  <c r="U21" i="40"/>
  <c r="T21" i="40"/>
  <c r="S21" i="40"/>
  <c r="O21" i="40"/>
  <c r="N21" i="40"/>
  <c r="M21" i="40"/>
  <c r="L21" i="40"/>
  <c r="W20" i="40"/>
  <c r="V20" i="40"/>
  <c r="U20" i="40"/>
  <c r="T20" i="40"/>
  <c r="S20" i="40"/>
  <c r="O20" i="40"/>
  <c r="N20" i="40"/>
  <c r="M20" i="40"/>
  <c r="L20" i="40"/>
  <c r="W19" i="40"/>
  <c r="V19" i="40"/>
  <c r="U19" i="40"/>
  <c r="T19" i="40"/>
  <c r="S19" i="40"/>
  <c r="O19" i="40"/>
  <c r="N19" i="40"/>
  <c r="M19" i="40"/>
  <c r="L19" i="40"/>
  <c r="W18" i="40"/>
  <c r="V18" i="40"/>
  <c r="U18" i="40"/>
  <c r="T18" i="40"/>
  <c r="S18" i="40"/>
  <c r="O18" i="40"/>
  <c r="N18" i="40"/>
  <c r="M18" i="40"/>
  <c r="L18" i="40"/>
  <c r="W17" i="40"/>
  <c r="V17" i="40"/>
  <c r="U17" i="40"/>
  <c r="T17" i="40"/>
  <c r="S17" i="40"/>
  <c r="O17" i="40"/>
  <c r="N17" i="40"/>
  <c r="M17" i="40"/>
  <c r="L17" i="40"/>
  <c r="W16" i="40"/>
  <c r="V16" i="40"/>
  <c r="U16" i="40"/>
  <c r="T16" i="40"/>
  <c r="S16" i="40"/>
  <c r="O16" i="40"/>
  <c r="N16" i="40"/>
  <c r="M16" i="40"/>
  <c r="L16" i="40"/>
  <c r="W15" i="40"/>
  <c r="V15" i="40"/>
  <c r="U15" i="40"/>
  <c r="T15" i="40"/>
  <c r="S15" i="40"/>
  <c r="O15" i="40"/>
  <c r="N15" i="40"/>
  <c r="M15" i="40"/>
  <c r="L15" i="40"/>
  <c r="W14" i="40"/>
  <c r="V14" i="40"/>
  <c r="U14" i="40"/>
  <c r="T14" i="40"/>
  <c r="S14" i="40"/>
  <c r="O14" i="40"/>
  <c r="N14" i="40"/>
  <c r="M14" i="40"/>
  <c r="L14" i="40"/>
  <c r="W13" i="40"/>
  <c r="V13" i="40"/>
  <c r="U13" i="40"/>
  <c r="T13" i="40"/>
  <c r="S13" i="40"/>
  <c r="O13" i="40"/>
  <c r="N13" i="40"/>
  <c r="M13" i="40"/>
  <c r="L13" i="40"/>
  <c r="W12" i="40"/>
  <c r="V12" i="40"/>
  <c r="U12" i="40"/>
  <c r="T12" i="40"/>
  <c r="S12" i="40"/>
  <c r="O12" i="40"/>
  <c r="N12" i="40"/>
  <c r="M12" i="40"/>
  <c r="L12" i="40"/>
  <c r="W11" i="40"/>
  <c r="V11" i="40"/>
  <c r="U11" i="40"/>
  <c r="T11" i="40"/>
  <c r="S11" i="40"/>
  <c r="O11" i="40"/>
  <c r="N11" i="40"/>
  <c r="M11" i="40"/>
  <c r="L11" i="40"/>
  <c r="W10" i="40"/>
  <c r="V10" i="40"/>
  <c r="U10" i="40"/>
  <c r="T10" i="40"/>
  <c r="S10" i="40"/>
  <c r="O10" i="40"/>
  <c r="N10" i="40"/>
  <c r="M10" i="40"/>
  <c r="L10" i="40"/>
  <c r="W9" i="40"/>
  <c r="V9" i="40"/>
  <c r="U9" i="40"/>
  <c r="T9" i="40"/>
  <c r="S9" i="40"/>
  <c r="O9" i="40"/>
  <c r="N9" i="40"/>
  <c r="M9" i="40"/>
  <c r="L9" i="40"/>
  <c r="W8" i="40"/>
  <c r="V8" i="40"/>
  <c r="U8" i="40"/>
  <c r="T8" i="40"/>
  <c r="S8" i="40"/>
  <c r="O8" i="40"/>
  <c r="N8" i="40"/>
  <c r="M8" i="40"/>
  <c r="L8" i="40"/>
  <c r="W7" i="40"/>
  <c r="V7" i="40"/>
  <c r="U7" i="40"/>
  <c r="T7" i="40"/>
  <c r="S7" i="40"/>
  <c r="O7" i="40"/>
  <c r="N7" i="40"/>
  <c r="M7" i="40"/>
  <c r="L7" i="40"/>
  <c r="W6" i="40"/>
  <c r="V6" i="40"/>
  <c r="U6" i="40"/>
  <c r="T6" i="40"/>
  <c r="S6" i="40"/>
  <c r="O6" i="40"/>
  <c r="N6" i="40"/>
  <c r="M6" i="40"/>
  <c r="L6" i="40"/>
  <c r="W5" i="40"/>
  <c r="V5" i="40"/>
  <c r="U5" i="40"/>
  <c r="T5" i="40"/>
  <c r="S5" i="40"/>
  <c r="O5" i="40"/>
  <c r="N5" i="40"/>
  <c r="M5" i="40"/>
  <c r="L5" i="40"/>
  <c r="W4" i="40"/>
  <c r="V4" i="40"/>
  <c r="U4" i="40"/>
  <c r="T4" i="40"/>
  <c r="S4" i="40"/>
  <c r="O4" i="40"/>
  <c r="N4" i="40"/>
  <c r="M4" i="40"/>
  <c r="L4" i="40"/>
  <c r="W3" i="40"/>
  <c r="V3" i="40"/>
  <c r="U3" i="40"/>
  <c r="T3" i="40"/>
  <c r="S3" i="40"/>
  <c r="O3" i="40"/>
  <c r="N3" i="40"/>
  <c r="M3" i="40"/>
  <c r="L3" i="40"/>
  <c r="W2" i="40"/>
  <c r="V2" i="40"/>
  <c r="U2" i="40"/>
  <c r="T2" i="40"/>
  <c r="S2" i="40"/>
  <c r="O2" i="40"/>
  <c r="N2" i="40"/>
  <c r="M2" i="40"/>
  <c r="L2" i="40"/>
  <c r="B18" i="31"/>
  <c r="B6" i="31" l="1"/>
  <c r="B5" i="31"/>
</calcChain>
</file>

<file path=xl/sharedStrings.xml><?xml version="1.0" encoding="utf-8"?>
<sst xmlns="http://schemas.openxmlformats.org/spreadsheetml/2006/main" count="2657" uniqueCount="631">
  <si>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</si>
  <si>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</si>
  <si>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</si>
  <si>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</si>
  <si>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</si>
  <si>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</si>
  <si>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</si>
  <si>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</si>
  <si>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</si>
  <si>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</si>
  <si>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</si>
  <si>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</si>
  <si>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</si>
  <si>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</si>
  <si>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</si>
  <si>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</si>
  <si>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</si>
  <si>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</si>
  <si>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</si>
  <si>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</si>
  <si>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</si>
  <si>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</si>
  <si>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</si>
  <si>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</si>
  <si>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</si>
  <si>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</si>
  <si>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</si>
  <si>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</si>
  <si>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</si>
  <si>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</si>
  <si>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</si>
  <si>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</si>
  <si>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Fato
(14)</t>
  </si>
  <si>
    <t>Valor
(23)</t>
  </si>
  <si>
    <t>Rio de Janeiro</t>
  </si>
  <si>
    <t>https://github.com/JLMenegotto/RepoOnto#</t>
  </si>
  <si>
    <t>Explicação</t>
  </si>
  <si>
    <t>Explicación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</si>
  <si>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</si>
  <si>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</si>
  <si>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</si>
  <si>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</si>
  <si>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</si>
  <si>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</si>
  <si>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</si>
  <si>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</si>
  <si>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</si>
  <si>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</si>
  <si>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</si>
  <si>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</si>
  <si>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</si>
  <si>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</si>
  <si>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</si>
  <si>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</si>
  <si>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</si>
  <si>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</si>
  <si>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</si>
  <si>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</si>
  <si>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</si>
  <si>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</si>
  <si>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</si>
  <si>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</si>
  <si>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</si>
  <si>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</si>
  <si>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</si>
  <si>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</si>
  <si>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</si>
  <si>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</si>
  <si>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</si>
  <si>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</si>
  <si>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</si>
  <si>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</si>
  <si>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</si>
  <si>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</si>
  <si>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</si>
  <si>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</si>
  <si>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</si>
  <si>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</si>
  <si>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</si>
  <si>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</si>
  <si>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</si>
  <si>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</si>
  <si>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Equivalente a</t>
  </si>
  <si>
    <t>bim:</t>
  </si>
  <si>
    <t>Documental</t>
  </si>
  <si>
    <t>Compositivo</t>
  </si>
  <si>
    <t>OST_AnnotationCrop</t>
  </si>
  <si>
    <t>Anotação - espaço de corte textual</t>
  </si>
  <si>
    <t>Anotación - espacio de corte textual</t>
  </si>
  <si>
    <t>.</t>
  </si>
  <si>
    <t>OST_AnnotationCropSpecial</t>
  </si>
  <si>
    <t>Anotação - espaço de corte textual especial</t>
  </si>
  <si>
    <t>Anotación - espacio de corte textual especial</t>
  </si>
  <si>
    <t>Layout</t>
  </si>
  <si>
    <t>OST_LayoutNodes</t>
  </si>
  <si>
    <t>Layout - Nodos</t>
  </si>
  <si>
    <t>OST_LayoutPath_Bases</t>
  </si>
  <si>
    <t>Layout - Bases do caminho</t>
  </si>
  <si>
    <t>Layout - Bases del camino</t>
  </si>
  <si>
    <t>OST_LayoutPathBase_Pipings</t>
  </si>
  <si>
    <t>Layout - Bases do trazado de tubulações</t>
  </si>
  <si>
    <t>Layout - Bases del trazado de tuberías</t>
  </si>
  <si>
    <t>Detalhamento</t>
  </si>
  <si>
    <t>OST_Callouts</t>
  </si>
  <si>
    <t>Símbolo de Chamada de detalhe</t>
  </si>
  <si>
    <t>Símbolo de llamada de detalle</t>
  </si>
  <si>
    <t>OST_CalloutBoundary</t>
  </si>
  <si>
    <t>Delimitação de Detalhe de Chamada</t>
  </si>
  <si>
    <t>Delimitación de detalle de llamada</t>
  </si>
  <si>
    <t>OST_CalloutHeads</t>
  </si>
  <si>
    <t>Símbolo de Chamada de detalhe - cabeça</t>
  </si>
  <si>
    <t>Símbolo de llamada de detalle - cabeza</t>
  </si>
  <si>
    <t>OST_CalloutLeaderLine</t>
  </si>
  <si>
    <t>Símbolo de Chamada de detalhe - linha de chamada</t>
  </si>
  <si>
    <t>Símbolo de llamada de detalle - línea de llamada</t>
  </si>
  <si>
    <t>OST_RevisionClouds</t>
  </si>
  <si>
    <t>Nuvem simbólica de revisão de detalhes</t>
  </si>
  <si>
    <t>Nube simbólica de revisión de detalles</t>
  </si>
  <si>
    <t>OST_RevisionCloudTags</t>
  </si>
  <si>
    <t>Nuvem simbólica de revisão de detalhes - Etiqueta textual ou Tag</t>
  </si>
  <si>
    <t>Nube simbólica de revisión de detalles - Etiqueta textual o Tag</t>
  </si>
  <si>
    <t>OST_SectionHeadMediumLines</t>
  </si>
  <si>
    <t>Símbolo de corte - Linhas médias da cabeça</t>
  </si>
  <si>
    <t>Símbolo de corte - Líneas medias de la cabeza</t>
  </si>
  <si>
    <t>OST_SectionHeads</t>
  </si>
  <si>
    <t>Símbolo de corte - Cabeça</t>
  </si>
  <si>
    <t>Símbolo de corte - Cabeza</t>
  </si>
  <si>
    <t>OST_SectionHeadThinLines</t>
  </si>
  <si>
    <t>Símbolo de corte - Linhas finas da cabeça</t>
  </si>
  <si>
    <t>Símbolo de corte - Líneas finas de la cabeza</t>
  </si>
  <si>
    <t>OST_SectionHeadWideLines</t>
  </si>
  <si>
    <t>Símbolo de corte - Linhas grossas da cabeça</t>
  </si>
  <si>
    <t>Símbolo de corte - Líneas gruesas de la cabeza</t>
  </si>
  <si>
    <t>OST_SectionLine</t>
  </si>
  <si>
    <t>Símbolo de corte - Linha de corte</t>
  </si>
  <si>
    <t>Símbolo de corte - Línea de corte</t>
  </si>
  <si>
    <t>OST_BrokenSectionLine</t>
  </si>
  <si>
    <t>Interrupção da linha de corte</t>
  </si>
  <si>
    <t>Interrupción de la línea de corte</t>
  </si>
  <si>
    <t>OST_Sections</t>
  </si>
  <si>
    <t>Vista de corte</t>
  </si>
  <si>
    <t>OST_DecalElement</t>
  </si>
  <si>
    <t>Elemento de imagem inserida</t>
  </si>
  <si>
    <t>Elemento de imagen insertada</t>
  </si>
  <si>
    <t>OST_DetailComponents</t>
  </si>
  <si>
    <t>Componente de detalhamento em 2D</t>
  </si>
  <si>
    <t>Componente de detallado en 2D</t>
  </si>
  <si>
    <t>OST_DetailComponentsHiddenLines</t>
  </si>
  <si>
    <t>Componente de detalhamento em 2D - Linhas ocultas</t>
  </si>
  <si>
    <t>Componente de detallado en 2D - Líneas ocultas</t>
  </si>
  <si>
    <t>OST_RepeatingDetailLines</t>
  </si>
  <si>
    <t>Linha de repetição de detalhes</t>
  </si>
  <si>
    <t>Línea de repetición de detalles</t>
  </si>
  <si>
    <t>OST_Elev</t>
  </si>
  <si>
    <t>Símbolos de vistas</t>
  </si>
  <si>
    <t>OST_ElevationMarks</t>
  </si>
  <si>
    <t>Símbolos de vistas - Marcas</t>
  </si>
  <si>
    <t>OST_SpotCoordinates</t>
  </si>
  <si>
    <t>Símbolo de ponto de coordenadas</t>
  </si>
  <si>
    <t>Símbolo de punto de coordenadas</t>
  </si>
  <si>
    <t>OST_SpotCoordinateSymbols</t>
  </si>
  <si>
    <t>Símbolos de ponto de coordenadas</t>
  </si>
  <si>
    <t>Símbolos de punto de coordenadas</t>
  </si>
  <si>
    <t>OST_SpotElevations</t>
  </si>
  <si>
    <t>Símbolo de ponto de cotagem</t>
  </si>
  <si>
    <t>Símbolo de punto de dimensionamiento</t>
  </si>
  <si>
    <t>OST_SpotElevSymbols</t>
  </si>
  <si>
    <t>Símbolos de ponto de cotagem</t>
  </si>
  <si>
    <t>Símbolos de punto de dimensionamiento</t>
  </si>
  <si>
    <t>OST_SpotSlopes</t>
  </si>
  <si>
    <t xml:space="preserve">Símbolo de declividade </t>
  </si>
  <si>
    <t>Símbolo de inclinación</t>
  </si>
  <si>
    <t>OST_SpotSlopesSymbols</t>
  </si>
  <si>
    <t xml:space="preserve">Símbolos de declividade </t>
  </si>
  <si>
    <t>Símbolos de inclinación</t>
  </si>
  <si>
    <t>Dimensional</t>
  </si>
  <si>
    <t>OST_Dimensions</t>
  </si>
  <si>
    <t>Dimensões e cotas</t>
  </si>
  <si>
    <t>Dimensiones y cotas</t>
  </si>
  <si>
    <t>OST_DimLockControlLeader</t>
  </si>
  <si>
    <t>Linha de controle da cota</t>
  </si>
  <si>
    <t>Línea de control de la cota</t>
  </si>
  <si>
    <t>OST_WeakDims</t>
  </si>
  <si>
    <t>Dimensões de referências fracas</t>
  </si>
  <si>
    <t>Dimensiones de referencias débiles</t>
  </si>
  <si>
    <t>Estilo</t>
  </si>
  <si>
    <t>OST_DSR_DimStyleHeavyEndCategoryId</t>
  </si>
  <si>
    <t>Estilo de elemento final da cota - Identificador único ID do estilo</t>
  </si>
  <si>
    <t>Estilo de elemento final de la cota - Identificador único ID del estilo</t>
  </si>
  <si>
    <t>OST_DSR_DimStyleHeavyEndCatId</t>
  </si>
  <si>
    <t>OST_DSR_CenterlinePatternCatId</t>
  </si>
  <si>
    <t>Padrão das linhas de centro</t>
  </si>
  <si>
    <t>Patrón de las líneas de centro</t>
  </si>
  <si>
    <t>OST_InvisibleLines</t>
  </si>
  <si>
    <t>Linhas - Linhas invisíveis</t>
  </si>
  <si>
    <t>Líneas - Líneas invisibles</t>
  </si>
  <si>
    <t>OST_LinesBeyond</t>
  </si>
  <si>
    <t xml:space="preserve">Linhas - Linhas em vista </t>
  </si>
  <si>
    <t>Líneas - Líneas en vista</t>
  </si>
  <si>
    <t>OST_InsulationLines</t>
  </si>
  <si>
    <t>Linhas de isolamentos</t>
  </si>
  <si>
    <t>Líneas de aislamiento</t>
  </si>
  <si>
    <t>OST_CenterLines</t>
  </si>
  <si>
    <t>Linhas - Linhas de centro</t>
  </si>
  <si>
    <t>Líneas - Líneas de centro</t>
  </si>
  <si>
    <t>OST_CLines</t>
  </si>
  <si>
    <t>Linhas de centro CL</t>
  </si>
  <si>
    <t>Líneas de centro CL</t>
  </si>
  <si>
    <t>OST_DemolishedLines</t>
  </si>
  <si>
    <t>Linhas de demolição</t>
  </si>
  <si>
    <t>Líneas de demolición</t>
  </si>
  <si>
    <t>OST_OverheadLines</t>
  </si>
  <si>
    <t>Linhas de projeção superior</t>
  </si>
  <si>
    <t>Líneas de proyección superior</t>
  </si>
  <si>
    <t>OST_LinesHiddenLines</t>
  </si>
  <si>
    <t>Linhas - Linhas ocultas</t>
  </si>
  <si>
    <t>Líneas - Líneas ocultas</t>
  </si>
  <si>
    <t>OST_HiddenFloorLines</t>
  </si>
  <si>
    <t>Pisos - Linhas ocultas</t>
  </si>
  <si>
    <t>Pisos - Líneas ocultas</t>
  </si>
  <si>
    <t>OST_HiddenLines</t>
  </si>
  <si>
    <t>Linhas ocultas</t>
  </si>
  <si>
    <t>Líneas ocultas</t>
  </si>
  <si>
    <t>OST_HiddenStructuralColumnLines</t>
  </si>
  <si>
    <t xml:space="preserve">Colunas estruturais - Linhas ocultas </t>
  </si>
  <si>
    <t>Columnas estructurales - Líneas ocultas</t>
  </si>
  <si>
    <t>OST_HiddenStructuralFoundationLines</t>
  </si>
  <si>
    <t xml:space="preserve">Fundações estruturais - Linhas ocultas </t>
  </si>
  <si>
    <t>Fundaciones estructurales - Líneas ocultas</t>
  </si>
  <si>
    <t>OST_HiddenStructuralFramingLines</t>
  </si>
  <si>
    <t xml:space="preserve">Vigas estruturais - Linhas ocultas </t>
  </si>
  <si>
    <t>Vigas estructurales - Líneas ocultas</t>
  </si>
  <si>
    <t>OST_HiddenWallLines</t>
  </si>
  <si>
    <t xml:space="preserve">Paredes - Linhas ocultas </t>
  </si>
  <si>
    <t>Paredes - Líneas ocultas</t>
  </si>
  <si>
    <t>OST_InstanceDrivenLineStyle</t>
  </si>
  <si>
    <t>Estilo de linhas de instâncias</t>
  </si>
  <si>
    <t>Estilo de líneas de instancias</t>
  </si>
  <si>
    <t>OST_DSR_CenterlineTickMarkStyleId</t>
  </si>
  <si>
    <t>Estilo de marcas Ticks das linhas de centro</t>
  </si>
  <si>
    <t>Estilo de marcas Ticks de las líneas de centro</t>
  </si>
  <si>
    <t>OST_DSR_DimStyleTickCategoryId</t>
  </si>
  <si>
    <t>Marca Tick da cota - Identificador único ID do estilo</t>
  </si>
  <si>
    <t>Marca Tick de la cota - Identificador único ID del estilo</t>
  </si>
  <si>
    <t>OST_DSR_InteriorTickMarkStyleId</t>
  </si>
  <si>
    <t>Marca Tick interior - Identificador único ID do estilo</t>
  </si>
  <si>
    <t>Marca Tick interior - Identificador único ID del estilo</t>
  </si>
  <si>
    <t>OST_DSR_LeaderTickMarkStyleId</t>
  </si>
  <si>
    <t>Marca Tick da linha de chamada - Identificador único ID do estilo</t>
  </si>
  <si>
    <t>Marca Tick de la línea de llamada - Identificador único ID del estilo</t>
  </si>
  <si>
    <t>OST_DSR_ArrowHeadStyleId</t>
  </si>
  <si>
    <t>Cabeça de setas simbólicas</t>
  </si>
  <si>
    <t>Cabeza de flechas simbólicas</t>
  </si>
  <si>
    <t>OST_DSR_LineAndTextAttrFontId</t>
  </si>
  <si>
    <t>Texto e linha de chamada - Fonte do texto</t>
  </si>
  <si>
    <t>Texto y línea de llamada - Fuente del texto</t>
  </si>
  <si>
    <t>OST_DSR_LineAndTextAttrCategoryId</t>
  </si>
  <si>
    <t>Texto e linha de chamada - Identificador único ID</t>
  </si>
  <si>
    <t>Texto y línea de llamada - Identificador único ID</t>
  </si>
  <si>
    <t>Importação</t>
  </si>
  <si>
    <t>OST_ImportObjectStyles</t>
  </si>
  <si>
    <t>Estilo de objetos importados</t>
  </si>
  <si>
    <t>Legenda</t>
  </si>
  <si>
    <t>OST_DuctColorFillLegends</t>
  </si>
  <si>
    <t>Legenda de dutos</t>
  </si>
  <si>
    <t>Leyenda de conductos</t>
  </si>
  <si>
    <t>OST_DuctColorFills</t>
  </si>
  <si>
    <t>Preenchimento de cor de dutos</t>
  </si>
  <si>
    <t>Relleno de color de conductos</t>
  </si>
  <si>
    <t>OST_PipeColorFillLegends</t>
  </si>
  <si>
    <t>Tubulações - Legendas de cores</t>
  </si>
  <si>
    <t>Tuberías - Leyendas de colores</t>
  </si>
  <si>
    <t>OST_PipeColorFills</t>
  </si>
  <si>
    <t>Tubulações - Cores</t>
  </si>
  <si>
    <t>Tuberías - Colores</t>
  </si>
  <si>
    <t>OST_RoomColorFill</t>
  </si>
  <si>
    <t>Ambiente - preenchimento em color</t>
  </si>
  <si>
    <t>Ambiente - Relleno en color</t>
  </si>
  <si>
    <t>OST_AreaColorFill</t>
  </si>
  <si>
    <t>Areas de ocupação da edificação - preenchimento de cores</t>
  </si>
  <si>
    <t>Áreas de ocupación del edificio - relleno de colores</t>
  </si>
  <si>
    <t>OST_MEPSpaceColorFill</t>
  </si>
  <si>
    <t>MEP - Espaços AVAC - preenchimento de cores</t>
  </si>
  <si>
    <t>MEP - Espacios HVAC - relleno de colores</t>
  </si>
  <si>
    <t>OST_HVAC_Zones_ColorFill</t>
  </si>
  <si>
    <t>Zonas de AVAC - preenchimento de cor</t>
  </si>
  <si>
    <t>Zonas de HVAC - relleno de color</t>
  </si>
  <si>
    <t>OST_ColorFillSchema</t>
  </si>
  <si>
    <t>Legendas - Esquema de cores</t>
  </si>
  <si>
    <t>Leyendas - Esquema de colores</t>
  </si>
  <si>
    <t>OST_LegendComponents</t>
  </si>
  <si>
    <t>Legenda de componentes</t>
  </si>
  <si>
    <t>Leyenda de componentes</t>
  </si>
  <si>
    <t>Modelado</t>
  </si>
  <si>
    <t>Contorno</t>
  </si>
  <si>
    <t>OST_CloudLines</t>
  </si>
  <si>
    <t>Linhas - Linhas de nuvem de chamada</t>
  </si>
  <si>
    <t>Líneas - Líneas de nube de llamada</t>
  </si>
  <si>
    <t>OST_DirectionEdgeLines</t>
  </si>
  <si>
    <t>Linha de direção das bordas</t>
  </si>
  <si>
    <t>Línea de dirección de los bordes</t>
  </si>
  <si>
    <t>OST_GenericLines</t>
  </si>
  <si>
    <t>Linhas genéricas</t>
  </si>
  <si>
    <t>Líneas genéricas</t>
  </si>
  <si>
    <t>OST_Lines</t>
  </si>
  <si>
    <t>Linhas</t>
  </si>
  <si>
    <t>Líneas</t>
  </si>
  <si>
    <t>OST_ModelText</t>
  </si>
  <si>
    <t>Textos 3D do modelo</t>
  </si>
  <si>
    <t>Textos 3D del modelo</t>
  </si>
  <si>
    <t>Indefinido</t>
  </si>
  <si>
    <t>OST_DisplacementElements</t>
  </si>
  <si>
    <t xml:space="preserve">Valor de deslocamento </t>
  </si>
  <si>
    <t>Valor de desplazamiento</t>
  </si>
  <si>
    <t>OST_DisplacementPath</t>
  </si>
  <si>
    <t xml:space="preserve">Caminho do deslocamento </t>
  </si>
  <si>
    <t>Camino del desplazamiento</t>
  </si>
  <si>
    <t>OST_GraphicalWarning_OpenConnector</t>
  </si>
  <si>
    <t>Advertência gráfica - Aberta</t>
  </si>
  <si>
    <t>Advertencia gráfica - Abierta</t>
  </si>
  <si>
    <t>OST_RasterImages</t>
  </si>
  <si>
    <t>Imagem raster ou bitmap inserida no modelo</t>
  </si>
  <si>
    <t>Imagen ráster o bitmap insertada en el modelo</t>
  </si>
  <si>
    <t>OST_RiseDropSymbols</t>
  </si>
  <si>
    <t>Símbolo de subida ou descida em tubos - Yin e Yang</t>
  </si>
  <si>
    <t>Símbolo de subida o bajada en tuberías - Yin y Yang</t>
  </si>
  <si>
    <t>OST_GuideGrid</t>
  </si>
  <si>
    <t>Guias de eixos estruturais</t>
  </si>
  <si>
    <t>Guías de ejes estructurales</t>
  </si>
  <si>
    <t>Prancha</t>
  </si>
  <si>
    <t>Carimbo</t>
  </si>
  <si>
    <t>OST_Revisions</t>
  </si>
  <si>
    <t>Revisões de projeto</t>
  </si>
  <si>
    <t>Revisiones de proyecto</t>
  </si>
  <si>
    <t>OST_RevisionNumberingSequences</t>
  </si>
  <si>
    <t xml:space="preserve">Revisões de projeto - Numeração </t>
  </si>
  <si>
    <t>Revisiones de proyecto - Numeración</t>
  </si>
  <si>
    <t>OST_TitleBlockMediumLines</t>
  </si>
  <si>
    <t>Linhas médias de carimbos e pranchas</t>
  </si>
  <si>
    <t>Líneas medias de sellos y planchas</t>
  </si>
  <si>
    <t>OST_TitleBlocks</t>
  </si>
  <si>
    <t>Carimbos e pranchas</t>
  </si>
  <si>
    <t>Sellos y planchas</t>
  </si>
  <si>
    <t>OST_TitleBlockThinLines</t>
  </si>
  <si>
    <t>Linhas finas de carimbos e pranchas</t>
  </si>
  <si>
    <t>Líneas finas de sellos y planchas</t>
  </si>
  <si>
    <t>OST_TitleBlockWideLines</t>
  </si>
  <si>
    <t>Linhas grossas de carimbos e pranchas</t>
  </si>
  <si>
    <t>Líneas gruesas de sellos y planchas</t>
  </si>
  <si>
    <t>Margem</t>
  </si>
  <si>
    <t>OST_Sheets</t>
  </si>
  <si>
    <t>Folhas ou pranchas</t>
  </si>
  <si>
    <t>Hojas o planchas</t>
  </si>
  <si>
    <t>Preenchimento</t>
  </si>
  <si>
    <t>Hachura</t>
  </si>
  <si>
    <t>OST_FillPatterns</t>
  </si>
  <si>
    <t>Região com preenchimento de padrão lineal</t>
  </si>
  <si>
    <t>Región con relleno de patrón lineal</t>
  </si>
  <si>
    <t>OST_TilePatterns</t>
  </si>
  <si>
    <t xml:space="preserve">Padrões de hachura </t>
  </si>
  <si>
    <t>Patrones de sombreado</t>
  </si>
  <si>
    <t>Mascara</t>
  </si>
  <si>
    <t>OST_FilledRegion</t>
  </si>
  <si>
    <t>Região com preenchimento de cor</t>
  </si>
  <si>
    <t>Región con relleno de color</t>
  </si>
  <si>
    <t>OST_MaskingRegion</t>
  </si>
  <si>
    <t>Região de máscara gráfica</t>
  </si>
  <si>
    <t>Región de máscara gráfica</t>
  </si>
  <si>
    <t>Relação</t>
  </si>
  <si>
    <t>Match</t>
  </si>
  <si>
    <t>OST_MatchAll</t>
  </si>
  <si>
    <t>Coincidências</t>
  </si>
  <si>
    <t>Coincidencias</t>
  </si>
  <si>
    <t>OST_MatchAnnotation</t>
  </si>
  <si>
    <t>Coincidências textuais</t>
  </si>
  <si>
    <t>Coincidencias textuales</t>
  </si>
  <si>
    <t>OST_MatchDetail</t>
  </si>
  <si>
    <t>Coincidências de detalhes</t>
  </si>
  <si>
    <t>Coincidencias de detalles</t>
  </si>
  <si>
    <t>OST_Matchline</t>
  </si>
  <si>
    <t>Coincidências - Linhas de coincidências</t>
  </si>
  <si>
    <t>Coincidencias - Líneas de coincidencias</t>
  </si>
  <si>
    <t>OST_MatchModel</t>
  </si>
  <si>
    <t>Coincidências de modelos</t>
  </si>
  <si>
    <t>Coincidencias de modelos</t>
  </si>
  <si>
    <t>OST_MatchProfile</t>
  </si>
  <si>
    <t>Coincidências de perfis</t>
  </si>
  <si>
    <t>Coincidencias de perfiles</t>
  </si>
  <si>
    <t>OST_MatchSiteComponent</t>
  </si>
  <si>
    <t>Coincidências de componentes de situação</t>
  </si>
  <si>
    <t>Coincidencias de componentes de situación</t>
  </si>
  <si>
    <t>Tabela</t>
  </si>
  <si>
    <t>OST_PanelScheduleGraphics</t>
  </si>
  <si>
    <t>Esquemas de tabelas gráficas</t>
  </si>
  <si>
    <t>Esquemas de tablas gráficas</t>
  </si>
  <si>
    <t>OST_ScheduleGraphics</t>
  </si>
  <si>
    <t>Tabela gráfica</t>
  </si>
  <si>
    <t>Tabla gráfica</t>
  </si>
  <si>
    <t>OST_Schedules</t>
  </si>
  <si>
    <t>Tabela textual</t>
  </si>
  <si>
    <t>Tabla textual</t>
  </si>
  <si>
    <t>OST_ScheduleViewParamGroup</t>
  </si>
  <si>
    <t>Grupo de parãmetros de uma tabela</t>
  </si>
  <si>
    <t>Grupo de parámetros de una tabla</t>
  </si>
  <si>
    <t>OST_BranchPanelScheduleTemplates</t>
  </si>
  <si>
    <t xml:space="preserve">Template de Tabelas de circuitos </t>
  </si>
  <si>
    <t>Plantilla de tablas de circuitos</t>
  </si>
  <si>
    <t>Texto</t>
  </si>
  <si>
    <t>Anotação</t>
  </si>
  <si>
    <t>IfcAnnotation</t>
  </si>
  <si>
    <t>Anotação textual ou simbólica</t>
  </si>
  <si>
    <t>Anotación textual o simbólica</t>
  </si>
  <si>
    <t>IfcAnnotationCONTOURLINE</t>
  </si>
  <si>
    <t>Anotação lineal de contorno</t>
  </si>
  <si>
    <t>Anotación lineal de contorno</t>
  </si>
  <si>
    <t>IfcAnnotationDIMENSION</t>
  </si>
  <si>
    <t>Anotação dimensional</t>
  </si>
  <si>
    <t>Anotación dimensional</t>
  </si>
  <si>
    <t>IfcAnnotationISOBAR</t>
  </si>
  <si>
    <t>Anotação Isobárica</t>
  </si>
  <si>
    <t>Anotación isobárica</t>
  </si>
  <si>
    <t>IfcAnnotationISOLUX</t>
  </si>
  <si>
    <t>Anotação Isolux</t>
  </si>
  <si>
    <t>Anotación isolux</t>
  </si>
  <si>
    <t>IfcAnnotationISOTHERM</t>
  </si>
  <si>
    <t>Anotação Isotérmica</t>
  </si>
  <si>
    <t>Anotación isotérmica</t>
  </si>
  <si>
    <t>IfcAnnotationLEADER</t>
  </si>
  <si>
    <t>Anotação lineal de chamada</t>
  </si>
  <si>
    <t>Anotación lineal de llamada</t>
  </si>
  <si>
    <t>IfcAnnotationSURVEY</t>
  </si>
  <si>
    <t>Anotação de levantamento</t>
  </si>
  <si>
    <t>Anotación de levantamiento</t>
  </si>
  <si>
    <t>IfcAnnotationSYMBOL</t>
  </si>
  <si>
    <t>Anotação simbólica</t>
  </si>
  <si>
    <t>Anotación simbólica</t>
  </si>
  <si>
    <t>IfcAnnotationTEXT</t>
  </si>
  <si>
    <t>Anotação textual</t>
  </si>
  <si>
    <t>Anotación textual</t>
  </si>
  <si>
    <t>OST_GenericAnnotation</t>
  </si>
  <si>
    <t>Anotações genéricas</t>
  </si>
  <si>
    <t>Anotaciones genéricas</t>
  </si>
  <si>
    <t>OST_MultiReferenceAnnotations</t>
  </si>
  <si>
    <t>Referências múltiplas textuais</t>
  </si>
  <si>
    <t>Referencias múltiples textuales</t>
  </si>
  <si>
    <t>OST_StructuralAnnotations</t>
  </si>
  <si>
    <t>Anotações estruturais</t>
  </si>
  <si>
    <t>Anotaciones estructurales</t>
  </si>
  <si>
    <t>OST_TextNotes</t>
  </si>
  <si>
    <t>Notas textuais</t>
  </si>
  <si>
    <t>Notas textuales</t>
  </si>
  <si>
    <t>Etiqueta</t>
  </si>
  <si>
    <t>OST_DetailComponentTags</t>
  </si>
  <si>
    <t>Componente de detalhamento em 2D - Etiqueta textual ou Tag</t>
  </si>
  <si>
    <t>Componente de detallado en 2D - Etiqueta textual o Tag</t>
  </si>
  <si>
    <t>OST_KeynoteTags</t>
  </si>
  <si>
    <t>Anotações chave - Etiqueta textual ou Tag</t>
  </si>
  <si>
    <t>Anotaciones clave - Etiqueta textual o Tag</t>
  </si>
  <si>
    <t>OST_ModelGroupTags</t>
  </si>
  <si>
    <t>Grupos do modelo - Etiqueta textual ou Tag</t>
  </si>
  <si>
    <t>Grupos del modelo - Etiqueta textual o Tag</t>
  </si>
  <si>
    <t>OST_MultiCategoryTags</t>
  </si>
  <si>
    <t>Etiqueta textual ou Tag milticategoria</t>
  </si>
  <si>
    <t>Etiqueta textual o Tag multicategoría</t>
  </si>
  <si>
    <t>OST_MultiLeaderTag</t>
  </si>
  <si>
    <t>Linhas de chamada múltiple - Etiqueta textual ou Tag</t>
  </si>
  <si>
    <t>Líneas de llamada múltiple - Etiqueta textual o Tag</t>
  </si>
  <si>
    <t>OST_Tags</t>
  </si>
  <si>
    <t>Etiqueta textual ou Tag</t>
  </si>
  <si>
    <t>Etiqueta textual o Tag</t>
  </si>
  <si>
    <t>Area.Textual</t>
  </si>
  <si>
    <t>Símbolo.Chamada</t>
  </si>
  <si>
    <t>Símbolo.Corte</t>
  </si>
  <si>
    <t>Símbolo.Detalhe</t>
  </si>
  <si>
    <t>Símbolo.Elevação</t>
  </si>
  <si>
    <t>Símbolo.Nível</t>
  </si>
  <si>
    <t>Símbolo.Cota</t>
  </si>
  <si>
    <t>de.Cotas</t>
  </si>
  <si>
    <t>de.Linha</t>
  </si>
  <si>
    <t>de.Linha.Contínua</t>
  </si>
  <si>
    <t>de.Linha.Descontinua</t>
  </si>
  <si>
    <t>de.Linha.Trajeto</t>
  </si>
  <si>
    <t>de.Marca</t>
  </si>
  <si>
    <t>de.Setas</t>
  </si>
  <si>
    <t>de.Texto</t>
  </si>
  <si>
    <t>Legenda.Cromática.Duto</t>
  </si>
  <si>
    <t>Legenda.Cromática.Tubulação</t>
  </si>
  <si>
    <t>Legenda.Cromática.Ocupação</t>
  </si>
  <si>
    <t>Legenda.Cromática.Térmica</t>
  </si>
  <si>
    <t>Legenda.Cromática</t>
  </si>
  <si>
    <t>Tabela.Gráfica</t>
  </si>
  <si>
    <t>Tabela.Quantitativo</t>
  </si>
  <si>
    <t>Tabela.Template</t>
  </si>
  <si>
    <t>Elementos_Documentação</t>
  </si>
  <si>
    <t>Elementos de documentação</t>
  </si>
  <si>
    <t>Formalizar dados de documentação</t>
  </si>
  <si>
    <t>Formalizar datos de documentación</t>
  </si>
  <si>
    <t>Folha.A4</t>
  </si>
  <si>
    <t>Folha.A5</t>
  </si>
  <si>
    <t>é.categoria.revit</t>
  </si>
  <si>
    <t>categoria.revit</t>
  </si>
  <si>
    <t>"OST_Sheets"</t>
  </si>
  <si>
    <t>"Folha de projeto. Pode ser A0, A1, A2, A3, A4 ou A5"</t>
  </si>
  <si>
    <t>Carimbo.Exe</t>
  </si>
  <si>
    <t>Carimbo.Ofi</t>
  </si>
  <si>
    <t>Carimbo.Cli</t>
  </si>
  <si>
    <t>"Carimbos de projeto. Oficial, Executivo, Clientes, etc."</t>
  </si>
  <si>
    <t>"Carimbo de projeto para prefeitura"</t>
  </si>
  <si>
    <t>"Carimbo de projeto para Executivo"</t>
  </si>
  <si>
    <t>"Carimbo de projeto de um Cliente"</t>
  </si>
  <si>
    <t>"OST_TitleBlocks"</t>
  </si>
  <si>
    <t>Carimbo.Bom</t>
  </si>
  <si>
    <t>"Carimbo de projeto para corpo de Bombeiros"</t>
  </si>
  <si>
    <t>"Carimbo.01"</t>
  </si>
  <si>
    <t>"Carimbo.02"</t>
  </si>
  <si>
    <t>"Carimbo.03"</t>
  </si>
  <si>
    <t>"Carimbo.04"</t>
  </si>
  <si>
    <t>"Etiquetas para componentes do projeto."</t>
  </si>
  <si>
    <t>"OST_Tags"</t>
  </si>
  <si>
    <t>"Etiquetas para identificar portas."</t>
  </si>
  <si>
    <t>"Etiquetas para identificar janelas."</t>
  </si>
  <si>
    <t>"Tag.01"</t>
  </si>
  <si>
    <t>"Tag.02"</t>
  </si>
  <si>
    <t>"Folha.01"</t>
  </si>
  <si>
    <t>"Folha.02"</t>
  </si>
  <si>
    <t>"Folha.03"</t>
  </si>
  <si>
    <t>"Folha.04"</t>
  </si>
  <si>
    <t>"Folha.05"</t>
  </si>
  <si>
    <t>"Folha.06"</t>
  </si>
  <si>
    <t>Folha.A0</t>
  </si>
  <si>
    <t>Folha.A1</t>
  </si>
  <si>
    <t>Folha.A2</t>
  </si>
  <si>
    <t>Folha.A3</t>
  </si>
  <si>
    <t>"Etiquetas para identificar paredes."</t>
  </si>
  <si>
    <t>"Etiquetas para identificar colunas."</t>
  </si>
  <si>
    <t>"Etiquetas para identificar vigas."</t>
  </si>
  <si>
    <t>"Etiquetas para identificar lajes."</t>
  </si>
  <si>
    <t>"Tag.03"</t>
  </si>
  <si>
    <t>"Tag.04"</t>
  </si>
  <si>
    <t>"Tag.05"</t>
  </si>
  <si>
    <t>"Tag.06"</t>
  </si>
  <si>
    <t>família.tipo</t>
  </si>
  <si>
    <t>Aberta</t>
  </si>
  <si>
    <t>"Nenhuma exigência de atribuição do Open Data Commons."</t>
  </si>
  <si>
    <t>"Exige atribuição de autoria e compartilhamento igual das bases pela mesma licença do Open Data Commons."</t>
  </si>
  <si>
    <t>Licença</t>
  </si>
  <si>
    <t>Legal</t>
  </si>
  <si>
    <t>CreativeCommons</t>
  </si>
  <si>
    <t>Direito.Industrial</t>
  </si>
  <si>
    <t>"Exige atribuição ao autor original (Creative Commons Atribuição)."</t>
  </si>
  <si>
    <t>"Nenhuma exigência de atribuição (Creative Commons Zero)."</t>
  </si>
  <si>
    <t>Tag.Paredes</t>
  </si>
  <si>
    <t>Tag.Portas</t>
  </si>
  <si>
    <t>Tag.Janelas</t>
  </si>
  <si>
    <t>Tag.Colunas</t>
  </si>
  <si>
    <t>Tag.Vigas</t>
  </si>
  <si>
    <t>Tag.Lajes</t>
  </si>
  <si>
    <t>Revit.Tag</t>
  </si>
  <si>
    <t>Revit.Carimbo</t>
  </si>
  <si>
    <t>Revit.Folha</t>
  </si>
  <si>
    <t>CCA</t>
  </si>
  <si>
    <t>CCZ</t>
  </si>
  <si>
    <t>Licença de direito autoral</t>
  </si>
  <si>
    <t>Licença de direito industrial</t>
  </si>
  <si>
    <t>Licencia de Creative Commons</t>
  </si>
  <si>
    <t>Licença de Creative Commons</t>
  </si>
  <si>
    <t>Licencia de direito autoral</t>
  </si>
  <si>
    <t>Licencia de direito industrial</t>
  </si>
  <si>
    <t>Direito.Autoral</t>
  </si>
  <si>
    <t>Domínio.Público</t>
  </si>
  <si>
    <t>Patente.01</t>
  </si>
  <si>
    <t>Registro.INPI.01</t>
  </si>
  <si>
    <t>Marca.01</t>
  </si>
  <si>
    <t>"A Patente nº 01 é protegida por direito Industrial."</t>
  </si>
  <si>
    <t>"A Marca 01 é protegida por Legislação de Direito Industrial."</t>
  </si>
  <si>
    <t>"O Registro do INPI nº 01 é protegido por Legislação de Direito Industrial."</t>
  </si>
  <si>
    <t>"O Livro 01 é protegido Legislação de Direito Autoral."</t>
  </si>
  <si>
    <t>Lei</t>
  </si>
  <si>
    <t>Decreto</t>
  </si>
  <si>
    <t>"Estabelece a Estratégia Nacional de Disseminação do BIM - Estratégia BIM BR."</t>
  </si>
  <si>
    <t>"Estabelece o uso de BIM na execução direta ou indireta de obras e serviços de engenharia pelos órgãos e entidades da administração pública federal"</t>
  </si>
  <si>
    <t>"Altera, atualiza e consolida a legislação sobre direitos autorais e dá outras providências."</t>
  </si>
  <si>
    <t>"Regula direitos e obrigações relativos à propriedade industrial."</t>
  </si>
  <si>
    <t>Decreto.10306.2020</t>
  </si>
  <si>
    <t>Lei.09279.1996</t>
  </si>
  <si>
    <t>Lei.09610.1998</t>
  </si>
  <si>
    <t>Decreto.09983.2019</t>
  </si>
  <si>
    <t>Governança</t>
  </si>
  <si>
    <t>Lei publicada no Brasil</t>
  </si>
  <si>
    <t>Decreto publicado no Brasil</t>
  </si>
  <si>
    <t>Lei publicada en Brasil</t>
  </si>
  <si>
    <t>Decreto publicado en Brasil</t>
  </si>
  <si>
    <t>Projeto.de.Lei</t>
  </si>
  <si>
    <t>Projeto de lei no Brasil</t>
  </si>
  <si>
    <t>Proyecto de ley en Brasil</t>
  </si>
  <si>
    <t>Registro.ISBN.01</t>
  </si>
  <si>
    <t>Decreto.11888.2024</t>
  </si>
  <si>
    <t>"Dispõe sobre a Estratégia Nacional de Disseminação do BIM no Brasil - Estratégia BIM BR e institui o Comitê Gestor da Estratégia do BIM BR."</t>
  </si>
  <si>
    <t>é.revogante.de</t>
  </si>
  <si>
    <t>é.revogado.por</t>
  </si>
  <si>
    <t>Manual</t>
  </si>
  <si>
    <t>Guia</t>
  </si>
  <si>
    <t>Normativa</t>
  </si>
  <si>
    <t>Livro</t>
  </si>
  <si>
    <t>Publicação</t>
  </si>
  <si>
    <t>Guia interna de procedimentos técnicos</t>
  </si>
  <si>
    <t>Manual interno de procedimentos técnicos</t>
  </si>
  <si>
    <t>Livro técnico</t>
  </si>
  <si>
    <t>Guia interna de procedimientos técnicos</t>
  </si>
  <si>
    <t>Manual interno de procedimientos técnicos</t>
  </si>
  <si>
    <t>Libro técnico</t>
  </si>
  <si>
    <t>Treinamento</t>
  </si>
  <si>
    <t>Adiestramiento</t>
  </si>
  <si>
    <t>Apresentação</t>
  </si>
  <si>
    <t>Apresentações PowerPoint ou similares</t>
  </si>
  <si>
    <t>Presentaciones en PowerPoint o similares</t>
  </si>
  <si>
    <t>Empresarial</t>
  </si>
  <si>
    <t>Fichário</t>
  </si>
  <si>
    <t>Formulário</t>
  </si>
  <si>
    <t>Fichários internos</t>
  </si>
  <si>
    <t>Formulários internos</t>
  </si>
  <si>
    <t>Ficharios internos</t>
  </si>
  <si>
    <t>Formularios internos</t>
  </si>
  <si>
    <t>Lei.10257.2001</t>
  </si>
  <si>
    <t>"Lei Federal conhecida como Estatuto da Cidade. Regulamenta arts. 182 e 183 da Constituição Federal. Estabelece Diretrizes gerais de política urbana."</t>
  </si>
  <si>
    <t>"Prancha de tamanho A0"</t>
  </si>
  <si>
    <t>"Prancha de tamanho A1"</t>
  </si>
  <si>
    <t>"Prancha de tamanho A2"</t>
  </si>
  <si>
    <t>"Prancha de tamanho A3"</t>
  </si>
  <si>
    <t>"Prancha de tamanho A4"</t>
  </si>
  <si>
    <t>"Prancha de tamanho A5"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</si>
</sst>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  <fill>
      <patternFill patternType="solid">
        <fgColor theme="0" tint="-4.9989318521683403E-2"/>
        <bgColor rgb="FFD9F2D0"/>
      </patternFill>
    </fill>
    <fill>
      <patternFill patternType="solid">
        <fgColor rgb="FFFBE79D"/>
        <bgColor indexed="64"/>
      </patternFill>
    </fill>
    <fill>
      <patternFill patternType="solid">
        <fgColor rgb="FFF6C6AD"/>
        <bgColor rgb="FFFFC7CE"/>
      </patternFill>
    </fill>
    <fill>
      <patternFill patternType="solid">
        <fgColor rgb="FFFF99FF"/>
        <bgColor rgb="FFD9F2D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rgb="FFD9F2D0"/>
      </patternFill>
    </fill>
    <fill>
      <patternFill patternType="solid">
        <fgColor theme="7" tint="0.59999389629810485"/>
        <b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8" fillId="13" borderId="3" xfId="0" applyFont="1" applyFill="1" applyBorder="1" applyAlignment="1">
      <alignment horizontal="left" vertical="center" wrapText="1"/>
    </xf>
    <xf numFmtId="0" fontId="3" fillId="19" borderId="1" xfId="0" applyFont="1" applyFill="1" applyBorder="1" applyAlignment="1">
      <alignment horizontal="left"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22" borderId="1" xfId="0" applyFont="1" applyFill="1" applyBorder="1" applyAlignment="1">
      <alignment vertical="center" wrapText="1"/>
    </xf>
    <xf numFmtId="0" fontId="3" fillId="23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3" fillId="24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vertical="center" wrapText="1"/>
    </xf>
    <xf numFmtId="0" fontId="2" fillId="2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8" fillId="17" borderId="3" xfId="0" applyFont="1" applyFill="1" applyBorder="1" applyAlignment="1">
      <alignment horizontal="left" vertical="center" wrapText="1"/>
    </xf>
    <xf numFmtId="0" fontId="7" fillId="21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3" fillId="26" borderId="1" xfId="0" applyFont="1" applyFill="1" applyBorder="1" applyAlignment="1">
      <alignment horizontal="left" vertical="center"/>
    </xf>
    <xf numFmtId="0" fontId="3" fillId="2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3" fillId="26" borderId="1" xfId="0" applyFont="1" applyFill="1" applyBorder="1" applyAlignment="1">
      <alignment horizontal="left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zoomScale="205" zoomScaleNormal="205" workbookViewId="0">
      <pane ySplit="1" topLeftCell="A2" activePane="bottomLeft" state="frozen"/>
      <selection pane="bottomLeft" activeCell="B18" sqref="B18"/>
    </sheetView>
  </sheetViews>
  <sheetFormatPr baseColWidth="10" defaultColWidth="9.140625" defaultRowHeight="10.5" customHeight="1" x14ac:dyDescent="0.15"/>
  <cols>
    <col min="1" max="1" width="10.42578125" style="13" bestFit="1" customWidth="1"/>
    <col min="2" max="2" width="53.7109375" style="13" bestFit="1" customWidth="1"/>
    <col min="3" max="16384" width="9.140625" style="13"/>
  </cols>
  <sheetData>
    <row r="1" spans="1:2" s="10" customFormat="1" ht="21.75" customHeight="1" x14ac:dyDescent="0.25">
      <c r="A1" s="1" t="s">
        <v>3</v>
      </c>
      <c r="B1" s="1" t="s">
        <v>2</v>
      </c>
    </row>
    <row r="2" spans="1:2" ht="9" customHeight="1" x14ac:dyDescent="0.15">
      <c r="A2" s="2" t="s">
        <v>17</v>
      </c>
      <c r="B2" s="2" t="s">
        <v>83</v>
      </c>
    </row>
    <row r="3" spans="1:2" ht="9" customHeight="1" x14ac:dyDescent="0.15">
      <c r="A3" s="2" t="s">
        <v>18</v>
      </c>
      <c r="B3" s="3" t="s">
        <v>493</v>
      </c>
    </row>
    <row r="4" spans="1:2" ht="9" customHeight="1" x14ac:dyDescent="0.15">
      <c r="A4" s="2" t="s">
        <v>7</v>
      </c>
      <c r="B4" s="2" t="s">
        <v>19</v>
      </c>
    </row>
    <row r="5" spans="1:2" ht="9" customHeight="1" x14ac:dyDescent="0.15">
      <c r="A5" s="2" t="s">
        <v>6</v>
      </c>
      <c r="B5" s="2" t="str">
        <f>_xlfn.CONCAT(B4,"Prop")</f>
        <v>BIMProp</v>
      </c>
    </row>
    <row r="6" spans="1:2" ht="9" customHeight="1" x14ac:dyDescent="0.15">
      <c r="A6" s="2" t="s">
        <v>8</v>
      </c>
      <c r="B6" s="2" t="str">
        <f>_xlfn.CONCAT(B4,"Data")</f>
        <v>BIMData</v>
      </c>
    </row>
    <row r="7" spans="1:2" ht="9" customHeight="1" x14ac:dyDescent="0.15">
      <c r="A7" s="2" t="s">
        <v>4</v>
      </c>
      <c r="B7" s="2" t="s">
        <v>35</v>
      </c>
    </row>
    <row r="8" spans="1:2" ht="9" customHeight="1" x14ac:dyDescent="0.15">
      <c r="A8" s="2" t="s">
        <v>5</v>
      </c>
      <c r="B8" s="2" t="s">
        <v>20</v>
      </c>
    </row>
    <row r="9" spans="1:2" ht="9" customHeight="1" x14ac:dyDescent="0.15">
      <c r="A9" s="2" t="s">
        <v>21</v>
      </c>
      <c r="B9" s="2" t="s">
        <v>22</v>
      </c>
    </row>
    <row r="10" spans="1:2" ht="9" customHeight="1" x14ac:dyDescent="0.15">
      <c r="A10" s="2" t="s">
        <v>23</v>
      </c>
      <c r="B10" s="2" t="s">
        <v>12</v>
      </c>
    </row>
    <row r="11" spans="1:2" ht="9" customHeight="1" x14ac:dyDescent="0.15">
      <c r="A11" s="2" t="s">
        <v>0</v>
      </c>
      <c r="B11" s="2" t="s">
        <v>12</v>
      </c>
    </row>
    <row r="12" spans="1:2" ht="9" customHeight="1" x14ac:dyDescent="0.15">
      <c r="A12" s="2" t="s">
        <v>1</v>
      </c>
      <c r="B12" s="2" t="s">
        <v>12</v>
      </c>
    </row>
    <row r="13" spans="1:2" ht="9" customHeight="1" x14ac:dyDescent="0.15">
      <c r="A13" s="2" t="s">
        <v>24</v>
      </c>
      <c r="B13" s="4" t="s">
        <v>494</v>
      </c>
    </row>
    <row r="14" spans="1:2" ht="9" customHeight="1" x14ac:dyDescent="0.15">
      <c r="A14" s="2" t="s">
        <v>25</v>
      </c>
      <c r="B14" s="2" t="s">
        <v>12</v>
      </c>
    </row>
    <row r="15" spans="1:2" ht="9" customHeight="1" x14ac:dyDescent="0.15">
      <c r="A15" s="2" t="s">
        <v>26</v>
      </c>
      <c r="B15" s="2" t="s">
        <v>12</v>
      </c>
    </row>
    <row r="16" spans="1:2" ht="9" customHeight="1" x14ac:dyDescent="0.15">
      <c r="A16" s="2" t="s">
        <v>27</v>
      </c>
      <c r="B16" s="2" t="s">
        <v>12</v>
      </c>
    </row>
    <row r="17" spans="1:2" ht="9" customHeight="1" x14ac:dyDescent="0.15">
      <c r="A17" s="2" t="s">
        <v>10</v>
      </c>
      <c r="B17" s="4" t="s">
        <v>493</v>
      </c>
    </row>
    <row r="18" spans="1:2" ht="9" customHeight="1" x14ac:dyDescent="0.15">
      <c r="A18" s="2" t="s">
        <v>28</v>
      </c>
      <c r="B18" s="5">
        <f ca="1">NOW()</f>
        <v>45816.546908564815</v>
      </c>
    </row>
    <row r="19" spans="1:2" ht="9" customHeight="1" x14ac:dyDescent="0.15">
      <c r="A19" s="2" t="s">
        <v>29</v>
      </c>
      <c r="B19" s="2" t="s">
        <v>12</v>
      </c>
    </row>
    <row r="20" spans="1:2" ht="9" customHeight="1" x14ac:dyDescent="0.15">
      <c r="A20" s="2" t="s">
        <v>30</v>
      </c>
      <c r="B20" s="2" t="s">
        <v>12</v>
      </c>
    </row>
    <row r="21" spans="1:2" ht="9" customHeight="1" x14ac:dyDescent="0.15">
      <c r="A21" s="2" t="s">
        <v>11</v>
      </c>
      <c r="B21" s="2" t="s">
        <v>34</v>
      </c>
    </row>
    <row r="22" spans="1:2" ht="10.5" customHeight="1" x14ac:dyDescent="0.15">
      <c r="A22" s="4" t="s">
        <v>36</v>
      </c>
      <c r="B22" s="6" t="s">
        <v>495</v>
      </c>
    </row>
    <row r="23" spans="1:2" ht="10.5" customHeight="1" x14ac:dyDescent="0.15">
      <c r="A23" s="4" t="s">
        <v>37</v>
      </c>
      <c r="B23" s="6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914A-3965-4A61-9195-D2681A91581F}">
  <dimension ref="A1:W138"/>
  <sheetViews>
    <sheetView topLeftCell="O13" zoomScale="220" zoomScaleNormal="220" workbookViewId="0">
      <selection activeCell="E36" sqref="E36"/>
    </sheetView>
  </sheetViews>
  <sheetFormatPr baseColWidth="10" defaultColWidth="9.140625" defaultRowHeight="15" x14ac:dyDescent="0.25"/>
  <cols>
    <col min="1" max="1" width="2.7109375" bestFit="1" customWidth="1"/>
    <col min="2" max="2" width="5.28515625" bestFit="1" customWidth="1"/>
    <col min="3" max="3" width="7" bestFit="1" customWidth="1"/>
    <col min="4" max="4" width="8.7109375" bestFit="1" customWidth="1"/>
    <col min="5" max="5" width="17.140625" bestFit="1" customWidth="1"/>
    <col min="6" max="6" width="22.28515625" bestFit="1" customWidth="1"/>
    <col min="7" max="11" width="9" bestFit="1" customWidth="1"/>
    <col min="12" max="12" width="7.5703125" bestFit="1" customWidth="1"/>
    <col min="13" max="13" width="8.7109375" bestFit="1" customWidth="1"/>
    <col min="14" max="14" width="17.140625" bestFit="1" customWidth="1"/>
    <col min="15" max="15" width="27.85546875" bestFit="1" customWidth="1"/>
    <col min="16" max="16" width="34.28515625" bestFit="1" customWidth="1"/>
    <col min="17" max="17" width="34.5703125" bestFit="1" customWidth="1"/>
    <col min="18" max="18" width="5.28515625" bestFit="1" customWidth="1"/>
    <col min="19" max="19" width="7" bestFit="1" customWidth="1"/>
    <col min="20" max="20" width="8.7109375" bestFit="1" customWidth="1"/>
    <col min="21" max="21" width="17.140625" bestFit="1" customWidth="1"/>
    <col min="22" max="22" width="7" bestFit="1" customWidth="1"/>
    <col min="23" max="23" width="10.140625" bestFit="1" customWidth="1"/>
  </cols>
  <sheetData>
    <row r="1" spans="1:23" ht="39.6" customHeight="1" x14ac:dyDescent="0.25">
      <c r="A1" s="45" t="s">
        <v>38</v>
      </c>
      <c r="B1" s="45" t="s">
        <v>63</v>
      </c>
      <c r="C1" s="45" t="s">
        <v>64</v>
      </c>
      <c r="D1" s="45" t="s">
        <v>65</v>
      </c>
      <c r="E1" s="45" t="s">
        <v>66</v>
      </c>
      <c r="F1" s="45" t="s">
        <v>67</v>
      </c>
      <c r="G1" s="53" t="s">
        <v>68</v>
      </c>
      <c r="H1" s="53" t="s">
        <v>69</v>
      </c>
      <c r="I1" s="53" t="s">
        <v>70</v>
      </c>
      <c r="J1" s="53" t="s">
        <v>71</v>
      </c>
      <c r="K1" s="53" t="s">
        <v>72</v>
      </c>
      <c r="L1" s="26" t="s">
        <v>73</v>
      </c>
      <c r="M1" s="26" t="s">
        <v>74</v>
      </c>
      <c r="N1" s="26" t="s">
        <v>75</v>
      </c>
      <c r="O1" s="26" t="s">
        <v>76</v>
      </c>
      <c r="P1" s="26" t="s">
        <v>77</v>
      </c>
      <c r="Q1" s="26" t="s">
        <v>78</v>
      </c>
      <c r="R1" s="57" t="s">
        <v>79</v>
      </c>
      <c r="S1" s="26" t="s">
        <v>39</v>
      </c>
      <c r="T1" s="26" t="s">
        <v>80</v>
      </c>
      <c r="U1" s="26" t="s">
        <v>41</v>
      </c>
      <c r="V1" s="26" t="s">
        <v>40</v>
      </c>
      <c r="W1" s="55" t="s">
        <v>62</v>
      </c>
    </row>
    <row r="2" spans="1:23" ht="9" customHeight="1" x14ac:dyDescent="0.25">
      <c r="A2" s="46">
        <v>2</v>
      </c>
      <c r="B2" s="48" t="s">
        <v>81</v>
      </c>
      <c r="C2" s="49" t="s">
        <v>84</v>
      </c>
      <c r="D2" s="49" t="s">
        <v>85</v>
      </c>
      <c r="E2" s="50" t="s">
        <v>470</v>
      </c>
      <c r="F2" s="51" t="s">
        <v>86</v>
      </c>
      <c r="G2" s="54" t="s">
        <v>9</v>
      </c>
      <c r="H2" s="54" t="s">
        <v>9</v>
      </c>
      <c r="I2" s="54" t="s">
        <v>9</v>
      </c>
      <c r="J2" s="54" t="s">
        <v>9</v>
      </c>
      <c r="K2" s="54" t="s">
        <v>9</v>
      </c>
      <c r="L2" s="34" t="str">
        <f t="shared" ref="L2:N65" si="0">CONCATENATE("", C2)</f>
        <v>Documental</v>
      </c>
      <c r="M2" s="34" t="str">
        <f t="shared" si="0"/>
        <v>Compositivo</v>
      </c>
      <c r="N2" s="34" t="str">
        <f t="shared" si="0"/>
        <v>Area.Textual</v>
      </c>
      <c r="O2" s="34" t="str">
        <f t="shared" ref="O2:O65" si="1">IF(ISNUMBER(FIND("Ifc",F2)),CONCATENATE("Classe IFC: ",F2),CONCATENATE("Cat. Revit: ",F2))</f>
        <v>Cat. Revit: OST_AnnotationCrop</v>
      </c>
      <c r="P2" s="34" t="s">
        <v>87</v>
      </c>
      <c r="Q2" s="35" t="s">
        <v>88</v>
      </c>
      <c r="R2" s="58" t="s">
        <v>89</v>
      </c>
      <c r="S2" s="35" t="str">
        <f t="shared" ref="S2:U65" si="2">SUBSTITUTE(C2, "_", " ")</f>
        <v>Documental</v>
      </c>
      <c r="T2" s="35" t="str">
        <f t="shared" si="2"/>
        <v>Compositivo</v>
      </c>
      <c r="U2" s="34" t="str">
        <f t="shared" si="2"/>
        <v>Area.Textual</v>
      </c>
      <c r="V2" s="35" t="str">
        <f t="shared" ref="V2:V65" si="3">C2</f>
        <v>Documental</v>
      </c>
      <c r="W2" s="56" t="str">
        <f t="shared" ref="W2:W65" si="4">CONCATENATE("Key_",LEFT(C2,3),LEFT(D2,3),"_",A2)</f>
        <v>Key_DocCom_2</v>
      </c>
    </row>
    <row r="3" spans="1:23" ht="9" customHeight="1" x14ac:dyDescent="0.25">
      <c r="A3" s="46">
        <v>3</v>
      </c>
      <c r="B3" s="48" t="s">
        <v>81</v>
      </c>
      <c r="C3" s="49" t="s">
        <v>84</v>
      </c>
      <c r="D3" s="49" t="s">
        <v>85</v>
      </c>
      <c r="E3" s="50" t="s">
        <v>470</v>
      </c>
      <c r="F3" s="51" t="s">
        <v>90</v>
      </c>
      <c r="G3" s="54" t="s">
        <v>9</v>
      </c>
      <c r="H3" s="54" t="s">
        <v>9</v>
      </c>
      <c r="I3" s="54" t="s">
        <v>9</v>
      </c>
      <c r="J3" s="54" t="s">
        <v>9</v>
      </c>
      <c r="K3" s="54" t="s">
        <v>9</v>
      </c>
      <c r="L3" s="34" t="str">
        <f t="shared" si="0"/>
        <v>Documental</v>
      </c>
      <c r="M3" s="34" t="str">
        <f t="shared" si="0"/>
        <v>Compositivo</v>
      </c>
      <c r="N3" s="34" t="str">
        <f t="shared" si="0"/>
        <v>Area.Textual</v>
      </c>
      <c r="O3" s="34" t="str">
        <f t="shared" si="1"/>
        <v>Cat. Revit: OST_AnnotationCropSpecial</v>
      </c>
      <c r="P3" s="34" t="s">
        <v>91</v>
      </c>
      <c r="Q3" s="35" t="s">
        <v>92</v>
      </c>
      <c r="R3" s="58" t="s">
        <v>89</v>
      </c>
      <c r="S3" s="35" t="str">
        <f t="shared" si="2"/>
        <v>Documental</v>
      </c>
      <c r="T3" s="35" t="str">
        <f t="shared" si="2"/>
        <v>Compositivo</v>
      </c>
      <c r="U3" s="34" t="str">
        <f t="shared" si="2"/>
        <v>Area.Textual</v>
      </c>
      <c r="V3" s="35" t="str">
        <f t="shared" si="3"/>
        <v>Documental</v>
      </c>
      <c r="W3" s="56" t="str">
        <f t="shared" si="4"/>
        <v>Key_DocCom_3</v>
      </c>
    </row>
    <row r="4" spans="1:23" ht="9" customHeight="1" x14ac:dyDescent="0.25">
      <c r="A4" s="46">
        <v>4</v>
      </c>
      <c r="B4" s="48" t="s">
        <v>81</v>
      </c>
      <c r="C4" s="49" t="s">
        <v>84</v>
      </c>
      <c r="D4" s="49" t="s">
        <v>85</v>
      </c>
      <c r="E4" s="48" t="s">
        <v>93</v>
      </c>
      <c r="F4" s="51" t="s">
        <v>94</v>
      </c>
      <c r="G4" s="54" t="s">
        <v>9</v>
      </c>
      <c r="H4" s="54" t="s">
        <v>9</v>
      </c>
      <c r="I4" s="54" t="s">
        <v>9</v>
      </c>
      <c r="J4" s="54" t="s">
        <v>9</v>
      </c>
      <c r="K4" s="54" t="s">
        <v>9</v>
      </c>
      <c r="L4" s="34" t="str">
        <f t="shared" si="0"/>
        <v>Documental</v>
      </c>
      <c r="M4" s="34" t="str">
        <f t="shared" si="0"/>
        <v>Compositivo</v>
      </c>
      <c r="N4" s="34" t="str">
        <f t="shared" si="0"/>
        <v>Layout</v>
      </c>
      <c r="O4" s="34" t="str">
        <f t="shared" si="1"/>
        <v>Cat. Revit: OST_LayoutNodes</v>
      </c>
      <c r="P4" s="34" t="s">
        <v>95</v>
      </c>
      <c r="Q4" s="35" t="s">
        <v>95</v>
      </c>
      <c r="R4" s="58" t="s">
        <v>89</v>
      </c>
      <c r="S4" s="35" t="str">
        <f t="shared" si="2"/>
        <v>Documental</v>
      </c>
      <c r="T4" s="35" t="str">
        <f t="shared" si="2"/>
        <v>Compositivo</v>
      </c>
      <c r="U4" s="34" t="str">
        <f t="shared" si="2"/>
        <v>Layout</v>
      </c>
      <c r="V4" s="35" t="str">
        <f t="shared" si="3"/>
        <v>Documental</v>
      </c>
      <c r="W4" s="56" t="str">
        <f t="shared" si="4"/>
        <v>Key_DocCom_4</v>
      </c>
    </row>
    <row r="5" spans="1:23" ht="9" customHeight="1" x14ac:dyDescent="0.25">
      <c r="A5" s="46">
        <v>5</v>
      </c>
      <c r="B5" s="48" t="s">
        <v>81</v>
      </c>
      <c r="C5" s="49" t="s">
        <v>84</v>
      </c>
      <c r="D5" s="49" t="s">
        <v>85</v>
      </c>
      <c r="E5" s="48" t="s">
        <v>93</v>
      </c>
      <c r="F5" s="51" t="s">
        <v>96</v>
      </c>
      <c r="G5" s="54" t="s">
        <v>9</v>
      </c>
      <c r="H5" s="54" t="s">
        <v>9</v>
      </c>
      <c r="I5" s="54" t="s">
        <v>9</v>
      </c>
      <c r="J5" s="54" t="s">
        <v>9</v>
      </c>
      <c r="K5" s="54" t="s">
        <v>9</v>
      </c>
      <c r="L5" s="34" t="str">
        <f t="shared" si="0"/>
        <v>Documental</v>
      </c>
      <c r="M5" s="34" t="str">
        <f t="shared" si="0"/>
        <v>Compositivo</v>
      </c>
      <c r="N5" s="34" t="str">
        <f t="shared" si="0"/>
        <v>Layout</v>
      </c>
      <c r="O5" s="34" t="str">
        <f t="shared" si="1"/>
        <v>Cat. Revit: OST_LayoutPath_Bases</v>
      </c>
      <c r="P5" s="34" t="s">
        <v>97</v>
      </c>
      <c r="Q5" s="35" t="s">
        <v>98</v>
      </c>
      <c r="R5" s="58" t="s">
        <v>89</v>
      </c>
      <c r="S5" s="35" t="str">
        <f t="shared" si="2"/>
        <v>Documental</v>
      </c>
      <c r="T5" s="35" t="str">
        <f t="shared" si="2"/>
        <v>Compositivo</v>
      </c>
      <c r="U5" s="34" t="str">
        <f t="shared" si="2"/>
        <v>Layout</v>
      </c>
      <c r="V5" s="35" t="str">
        <f t="shared" si="3"/>
        <v>Documental</v>
      </c>
      <c r="W5" s="56" t="str">
        <f t="shared" si="4"/>
        <v>Key_DocCom_5</v>
      </c>
    </row>
    <row r="6" spans="1:23" ht="9" customHeight="1" x14ac:dyDescent="0.25">
      <c r="A6" s="46">
        <v>6</v>
      </c>
      <c r="B6" s="48" t="s">
        <v>81</v>
      </c>
      <c r="C6" s="49" t="s">
        <v>84</v>
      </c>
      <c r="D6" s="49" t="s">
        <v>85</v>
      </c>
      <c r="E6" s="48" t="s">
        <v>93</v>
      </c>
      <c r="F6" s="51" t="s">
        <v>99</v>
      </c>
      <c r="G6" s="54" t="s">
        <v>9</v>
      </c>
      <c r="H6" s="54" t="s">
        <v>9</v>
      </c>
      <c r="I6" s="54" t="s">
        <v>9</v>
      </c>
      <c r="J6" s="54" t="s">
        <v>9</v>
      </c>
      <c r="K6" s="54" t="s">
        <v>9</v>
      </c>
      <c r="L6" s="34" t="str">
        <f t="shared" si="0"/>
        <v>Documental</v>
      </c>
      <c r="M6" s="34" t="str">
        <f t="shared" si="0"/>
        <v>Compositivo</v>
      </c>
      <c r="N6" s="34" t="str">
        <f t="shared" si="0"/>
        <v>Layout</v>
      </c>
      <c r="O6" s="34" t="str">
        <f t="shared" si="1"/>
        <v>Cat. Revit: OST_LayoutPathBase_Pipings</v>
      </c>
      <c r="P6" s="34" t="s">
        <v>100</v>
      </c>
      <c r="Q6" s="35" t="s">
        <v>101</v>
      </c>
      <c r="R6" s="58" t="s">
        <v>89</v>
      </c>
      <c r="S6" s="35" t="str">
        <f t="shared" si="2"/>
        <v>Documental</v>
      </c>
      <c r="T6" s="35" t="str">
        <f t="shared" si="2"/>
        <v>Compositivo</v>
      </c>
      <c r="U6" s="34" t="str">
        <f t="shared" si="2"/>
        <v>Layout</v>
      </c>
      <c r="V6" s="35" t="str">
        <f t="shared" si="3"/>
        <v>Documental</v>
      </c>
      <c r="W6" s="56" t="str">
        <f t="shared" si="4"/>
        <v>Key_DocCom_6</v>
      </c>
    </row>
    <row r="7" spans="1:23" ht="9" customHeight="1" x14ac:dyDescent="0.25">
      <c r="A7" s="46">
        <v>7</v>
      </c>
      <c r="B7" s="48" t="s">
        <v>81</v>
      </c>
      <c r="C7" s="49" t="s">
        <v>84</v>
      </c>
      <c r="D7" s="49" t="s">
        <v>102</v>
      </c>
      <c r="E7" s="48" t="s">
        <v>471</v>
      </c>
      <c r="F7" s="51" t="s">
        <v>103</v>
      </c>
      <c r="G7" s="54" t="s">
        <v>9</v>
      </c>
      <c r="H7" s="54" t="s">
        <v>9</v>
      </c>
      <c r="I7" s="54" t="s">
        <v>9</v>
      </c>
      <c r="J7" s="54" t="s">
        <v>9</v>
      </c>
      <c r="K7" s="54" t="s">
        <v>9</v>
      </c>
      <c r="L7" s="34" t="str">
        <f t="shared" si="0"/>
        <v>Documental</v>
      </c>
      <c r="M7" s="34" t="str">
        <f t="shared" si="0"/>
        <v>Detalhamento</v>
      </c>
      <c r="N7" s="34" t="str">
        <f t="shared" si="0"/>
        <v>Símbolo.Chamada</v>
      </c>
      <c r="O7" s="34" t="str">
        <f t="shared" si="1"/>
        <v>Cat. Revit: OST_Callouts</v>
      </c>
      <c r="P7" s="34" t="s">
        <v>104</v>
      </c>
      <c r="Q7" s="35" t="s">
        <v>105</v>
      </c>
      <c r="R7" s="58" t="s">
        <v>89</v>
      </c>
      <c r="S7" s="35" t="str">
        <f t="shared" si="2"/>
        <v>Documental</v>
      </c>
      <c r="T7" s="35" t="str">
        <f t="shared" si="2"/>
        <v>Detalhamento</v>
      </c>
      <c r="U7" s="34" t="str">
        <f t="shared" si="2"/>
        <v>Símbolo.Chamada</v>
      </c>
      <c r="V7" s="35" t="str">
        <f t="shared" si="3"/>
        <v>Documental</v>
      </c>
      <c r="W7" s="56" t="str">
        <f t="shared" si="4"/>
        <v>Key_DocDet_7</v>
      </c>
    </row>
    <row r="8" spans="1:23" ht="9" customHeight="1" x14ac:dyDescent="0.25">
      <c r="A8" s="46">
        <v>8</v>
      </c>
      <c r="B8" s="48" t="s">
        <v>81</v>
      </c>
      <c r="C8" s="49" t="s">
        <v>84</v>
      </c>
      <c r="D8" s="49" t="s">
        <v>102</v>
      </c>
      <c r="E8" s="48" t="s">
        <v>471</v>
      </c>
      <c r="F8" s="51" t="s">
        <v>106</v>
      </c>
      <c r="G8" s="54" t="s">
        <v>9</v>
      </c>
      <c r="H8" s="54" t="s">
        <v>9</v>
      </c>
      <c r="I8" s="54" t="s">
        <v>9</v>
      </c>
      <c r="J8" s="54" t="s">
        <v>9</v>
      </c>
      <c r="K8" s="54" t="s">
        <v>9</v>
      </c>
      <c r="L8" s="34" t="str">
        <f t="shared" si="0"/>
        <v>Documental</v>
      </c>
      <c r="M8" s="34" t="str">
        <f t="shared" si="0"/>
        <v>Detalhamento</v>
      </c>
      <c r="N8" s="34" t="str">
        <f t="shared" si="0"/>
        <v>Símbolo.Chamada</v>
      </c>
      <c r="O8" s="34" t="str">
        <f t="shared" si="1"/>
        <v>Cat. Revit: OST_CalloutBoundary</v>
      </c>
      <c r="P8" s="34" t="s">
        <v>107</v>
      </c>
      <c r="Q8" s="35" t="s">
        <v>108</v>
      </c>
      <c r="R8" s="58" t="s">
        <v>89</v>
      </c>
      <c r="S8" s="35" t="str">
        <f t="shared" si="2"/>
        <v>Documental</v>
      </c>
      <c r="T8" s="35" t="str">
        <f t="shared" si="2"/>
        <v>Detalhamento</v>
      </c>
      <c r="U8" s="34" t="str">
        <f t="shared" si="2"/>
        <v>Símbolo.Chamada</v>
      </c>
      <c r="V8" s="35" t="str">
        <f t="shared" si="3"/>
        <v>Documental</v>
      </c>
      <c r="W8" s="56" t="str">
        <f t="shared" si="4"/>
        <v>Key_DocDet_8</v>
      </c>
    </row>
    <row r="9" spans="1:23" ht="9" customHeight="1" x14ac:dyDescent="0.25">
      <c r="A9" s="46">
        <v>9</v>
      </c>
      <c r="B9" s="48" t="s">
        <v>81</v>
      </c>
      <c r="C9" s="49" t="s">
        <v>84</v>
      </c>
      <c r="D9" s="49" t="s">
        <v>102</v>
      </c>
      <c r="E9" s="48" t="s">
        <v>471</v>
      </c>
      <c r="F9" s="51" t="s">
        <v>109</v>
      </c>
      <c r="G9" s="54" t="s">
        <v>9</v>
      </c>
      <c r="H9" s="54" t="s">
        <v>9</v>
      </c>
      <c r="I9" s="54" t="s">
        <v>9</v>
      </c>
      <c r="J9" s="54" t="s">
        <v>9</v>
      </c>
      <c r="K9" s="54" t="s">
        <v>9</v>
      </c>
      <c r="L9" s="34" t="str">
        <f t="shared" si="0"/>
        <v>Documental</v>
      </c>
      <c r="M9" s="34" t="str">
        <f t="shared" si="0"/>
        <v>Detalhamento</v>
      </c>
      <c r="N9" s="34" t="str">
        <f t="shared" si="0"/>
        <v>Símbolo.Chamada</v>
      </c>
      <c r="O9" s="34" t="str">
        <f t="shared" si="1"/>
        <v>Cat. Revit: OST_CalloutHeads</v>
      </c>
      <c r="P9" s="34" t="s">
        <v>110</v>
      </c>
      <c r="Q9" s="35" t="s">
        <v>111</v>
      </c>
      <c r="R9" s="58" t="s">
        <v>89</v>
      </c>
      <c r="S9" s="35" t="str">
        <f t="shared" si="2"/>
        <v>Documental</v>
      </c>
      <c r="T9" s="35" t="str">
        <f t="shared" si="2"/>
        <v>Detalhamento</v>
      </c>
      <c r="U9" s="34" t="str">
        <f t="shared" si="2"/>
        <v>Símbolo.Chamada</v>
      </c>
      <c r="V9" s="35" t="str">
        <f t="shared" si="3"/>
        <v>Documental</v>
      </c>
      <c r="W9" s="56" t="str">
        <f t="shared" si="4"/>
        <v>Key_DocDet_9</v>
      </c>
    </row>
    <row r="10" spans="1:23" ht="9" customHeight="1" x14ac:dyDescent="0.25">
      <c r="A10" s="46">
        <v>10</v>
      </c>
      <c r="B10" s="48" t="s">
        <v>81</v>
      </c>
      <c r="C10" s="49" t="s">
        <v>84</v>
      </c>
      <c r="D10" s="49" t="s">
        <v>102</v>
      </c>
      <c r="E10" s="48" t="s">
        <v>471</v>
      </c>
      <c r="F10" s="51" t="s">
        <v>112</v>
      </c>
      <c r="G10" s="54" t="s">
        <v>9</v>
      </c>
      <c r="H10" s="54" t="s">
        <v>9</v>
      </c>
      <c r="I10" s="54" t="s">
        <v>9</v>
      </c>
      <c r="J10" s="54" t="s">
        <v>9</v>
      </c>
      <c r="K10" s="54" t="s">
        <v>9</v>
      </c>
      <c r="L10" s="34" t="str">
        <f t="shared" si="0"/>
        <v>Documental</v>
      </c>
      <c r="M10" s="34" t="str">
        <f t="shared" si="0"/>
        <v>Detalhamento</v>
      </c>
      <c r="N10" s="34" t="str">
        <f t="shared" si="0"/>
        <v>Símbolo.Chamada</v>
      </c>
      <c r="O10" s="34" t="str">
        <f t="shared" si="1"/>
        <v>Cat. Revit: OST_CalloutLeaderLine</v>
      </c>
      <c r="P10" s="34" t="s">
        <v>113</v>
      </c>
      <c r="Q10" s="35" t="s">
        <v>114</v>
      </c>
      <c r="R10" s="58" t="s">
        <v>89</v>
      </c>
      <c r="S10" s="35" t="str">
        <f t="shared" si="2"/>
        <v>Documental</v>
      </c>
      <c r="T10" s="35" t="str">
        <f t="shared" si="2"/>
        <v>Detalhamento</v>
      </c>
      <c r="U10" s="34" t="str">
        <f t="shared" si="2"/>
        <v>Símbolo.Chamada</v>
      </c>
      <c r="V10" s="35" t="str">
        <f t="shared" si="3"/>
        <v>Documental</v>
      </c>
      <c r="W10" s="56" t="str">
        <f t="shared" si="4"/>
        <v>Key_DocDet_10</v>
      </c>
    </row>
    <row r="11" spans="1:23" ht="9" customHeight="1" x14ac:dyDescent="0.25">
      <c r="A11" s="46">
        <v>11</v>
      </c>
      <c r="B11" s="48" t="s">
        <v>81</v>
      </c>
      <c r="C11" s="49" t="s">
        <v>84</v>
      </c>
      <c r="D11" s="49" t="s">
        <v>102</v>
      </c>
      <c r="E11" s="48" t="s">
        <v>471</v>
      </c>
      <c r="F11" s="51" t="s">
        <v>115</v>
      </c>
      <c r="G11" s="54" t="s">
        <v>9</v>
      </c>
      <c r="H11" s="54" t="s">
        <v>9</v>
      </c>
      <c r="I11" s="54" t="s">
        <v>9</v>
      </c>
      <c r="J11" s="54" t="s">
        <v>9</v>
      </c>
      <c r="K11" s="54" t="s">
        <v>9</v>
      </c>
      <c r="L11" s="34" t="str">
        <f t="shared" si="0"/>
        <v>Documental</v>
      </c>
      <c r="M11" s="34" t="str">
        <f t="shared" si="0"/>
        <v>Detalhamento</v>
      </c>
      <c r="N11" s="34" t="str">
        <f t="shared" si="0"/>
        <v>Símbolo.Chamada</v>
      </c>
      <c r="O11" s="34" t="str">
        <f t="shared" si="1"/>
        <v>Cat. Revit: OST_RevisionClouds</v>
      </c>
      <c r="P11" s="34" t="s">
        <v>116</v>
      </c>
      <c r="Q11" s="35" t="s">
        <v>117</v>
      </c>
      <c r="R11" s="58" t="s">
        <v>89</v>
      </c>
      <c r="S11" s="35" t="str">
        <f t="shared" si="2"/>
        <v>Documental</v>
      </c>
      <c r="T11" s="35" t="str">
        <f t="shared" si="2"/>
        <v>Detalhamento</v>
      </c>
      <c r="U11" s="34" t="str">
        <f t="shared" si="2"/>
        <v>Símbolo.Chamada</v>
      </c>
      <c r="V11" s="35" t="str">
        <f t="shared" si="3"/>
        <v>Documental</v>
      </c>
      <c r="W11" s="56" t="str">
        <f t="shared" si="4"/>
        <v>Key_DocDet_11</v>
      </c>
    </row>
    <row r="12" spans="1:23" ht="9" customHeight="1" x14ac:dyDescent="0.25">
      <c r="A12" s="46">
        <v>12</v>
      </c>
      <c r="B12" s="48" t="s">
        <v>81</v>
      </c>
      <c r="C12" s="49" t="s">
        <v>84</v>
      </c>
      <c r="D12" s="49" t="s">
        <v>102</v>
      </c>
      <c r="E12" s="48" t="s">
        <v>471</v>
      </c>
      <c r="F12" s="51" t="s">
        <v>118</v>
      </c>
      <c r="G12" s="54" t="s">
        <v>9</v>
      </c>
      <c r="H12" s="54" t="s">
        <v>9</v>
      </c>
      <c r="I12" s="54" t="s">
        <v>9</v>
      </c>
      <c r="J12" s="54" t="s">
        <v>9</v>
      </c>
      <c r="K12" s="54" t="s">
        <v>9</v>
      </c>
      <c r="L12" s="34" t="str">
        <f t="shared" si="0"/>
        <v>Documental</v>
      </c>
      <c r="M12" s="34" t="str">
        <f t="shared" si="0"/>
        <v>Detalhamento</v>
      </c>
      <c r="N12" s="34" t="str">
        <f t="shared" si="0"/>
        <v>Símbolo.Chamada</v>
      </c>
      <c r="O12" s="34" t="str">
        <f t="shared" si="1"/>
        <v>Cat. Revit: OST_RevisionCloudTags</v>
      </c>
      <c r="P12" s="34" t="s">
        <v>119</v>
      </c>
      <c r="Q12" s="35" t="s">
        <v>120</v>
      </c>
      <c r="R12" s="58" t="s">
        <v>89</v>
      </c>
      <c r="S12" s="35" t="str">
        <f t="shared" si="2"/>
        <v>Documental</v>
      </c>
      <c r="T12" s="35" t="str">
        <f t="shared" si="2"/>
        <v>Detalhamento</v>
      </c>
      <c r="U12" s="34" t="str">
        <f t="shared" si="2"/>
        <v>Símbolo.Chamada</v>
      </c>
      <c r="V12" s="35" t="str">
        <f t="shared" si="3"/>
        <v>Documental</v>
      </c>
      <c r="W12" s="56" t="str">
        <f t="shared" si="4"/>
        <v>Key_DocDet_12</v>
      </c>
    </row>
    <row r="13" spans="1:23" ht="9" customHeight="1" x14ac:dyDescent="0.25">
      <c r="A13" s="46">
        <v>13</v>
      </c>
      <c r="B13" s="48" t="s">
        <v>81</v>
      </c>
      <c r="C13" s="49" t="s">
        <v>84</v>
      </c>
      <c r="D13" s="49" t="s">
        <v>102</v>
      </c>
      <c r="E13" s="48" t="s">
        <v>472</v>
      </c>
      <c r="F13" s="51" t="s">
        <v>121</v>
      </c>
      <c r="G13" s="54" t="s">
        <v>9</v>
      </c>
      <c r="H13" s="54" t="s">
        <v>9</v>
      </c>
      <c r="I13" s="54" t="s">
        <v>9</v>
      </c>
      <c r="J13" s="54" t="s">
        <v>9</v>
      </c>
      <c r="K13" s="54" t="s">
        <v>9</v>
      </c>
      <c r="L13" s="34" t="str">
        <f t="shared" si="0"/>
        <v>Documental</v>
      </c>
      <c r="M13" s="34" t="str">
        <f t="shared" si="0"/>
        <v>Detalhamento</v>
      </c>
      <c r="N13" s="34" t="str">
        <f t="shared" si="0"/>
        <v>Símbolo.Corte</v>
      </c>
      <c r="O13" s="34" t="str">
        <f t="shared" si="1"/>
        <v>Cat. Revit: OST_SectionHeadMediumLines</v>
      </c>
      <c r="P13" s="34" t="s">
        <v>122</v>
      </c>
      <c r="Q13" s="35" t="s">
        <v>123</v>
      </c>
      <c r="R13" s="58" t="s">
        <v>89</v>
      </c>
      <c r="S13" s="35" t="str">
        <f t="shared" si="2"/>
        <v>Documental</v>
      </c>
      <c r="T13" s="35" t="str">
        <f t="shared" si="2"/>
        <v>Detalhamento</v>
      </c>
      <c r="U13" s="34" t="str">
        <f t="shared" si="2"/>
        <v>Símbolo.Corte</v>
      </c>
      <c r="V13" s="35" t="str">
        <f t="shared" si="3"/>
        <v>Documental</v>
      </c>
      <c r="W13" s="56" t="str">
        <f t="shared" si="4"/>
        <v>Key_DocDet_13</v>
      </c>
    </row>
    <row r="14" spans="1:23" ht="9" customHeight="1" x14ac:dyDescent="0.25">
      <c r="A14" s="46">
        <v>14</v>
      </c>
      <c r="B14" s="48" t="s">
        <v>81</v>
      </c>
      <c r="C14" s="49" t="s">
        <v>84</v>
      </c>
      <c r="D14" s="49" t="s">
        <v>102</v>
      </c>
      <c r="E14" s="48" t="s">
        <v>472</v>
      </c>
      <c r="F14" s="51" t="s">
        <v>124</v>
      </c>
      <c r="G14" s="54" t="s">
        <v>9</v>
      </c>
      <c r="H14" s="54" t="s">
        <v>9</v>
      </c>
      <c r="I14" s="54" t="s">
        <v>9</v>
      </c>
      <c r="J14" s="54" t="s">
        <v>9</v>
      </c>
      <c r="K14" s="54" t="s">
        <v>9</v>
      </c>
      <c r="L14" s="34" t="str">
        <f t="shared" si="0"/>
        <v>Documental</v>
      </c>
      <c r="M14" s="34" t="str">
        <f t="shared" si="0"/>
        <v>Detalhamento</v>
      </c>
      <c r="N14" s="34" t="str">
        <f t="shared" si="0"/>
        <v>Símbolo.Corte</v>
      </c>
      <c r="O14" s="34" t="str">
        <f t="shared" si="1"/>
        <v>Cat. Revit: OST_SectionHeads</v>
      </c>
      <c r="P14" s="34" t="s">
        <v>125</v>
      </c>
      <c r="Q14" s="35" t="s">
        <v>126</v>
      </c>
      <c r="R14" s="58" t="s">
        <v>89</v>
      </c>
      <c r="S14" s="35" t="str">
        <f t="shared" si="2"/>
        <v>Documental</v>
      </c>
      <c r="T14" s="35" t="str">
        <f t="shared" si="2"/>
        <v>Detalhamento</v>
      </c>
      <c r="U14" s="34" t="str">
        <f t="shared" si="2"/>
        <v>Símbolo.Corte</v>
      </c>
      <c r="V14" s="35" t="str">
        <f t="shared" si="3"/>
        <v>Documental</v>
      </c>
      <c r="W14" s="56" t="str">
        <f t="shared" si="4"/>
        <v>Key_DocDet_14</v>
      </c>
    </row>
    <row r="15" spans="1:23" ht="9" customHeight="1" x14ac:dyDescent="0.25">
      <c r="A15" s="46">
        <v>15</v>
      </c>
      <c r="B15" s="48" t="s">
        <v>81</v>
      </c>
      <c r="C15" s="49" t="s">
        <v>84</v>
      </c>
      <c r="D15" s="49" t="s">
        <v>102</v>
      </c>
      <c r="E15" s="48" t="s">
        <v>472</v>
      </c>
      <c r="F15" s="51" t="s">
        <v>127</v>
      </c>
      <c r="G15" s="54" t="s">
        <v>9</v>
      </c>
      <c r="H15" s="54" t="s">
        <v>9</v>
      </c>
      <c r="I15" s="54" t="s">
        <v>9</v>
      </c>
      <c r="J15" s="54" t="s">
        <v>9</v>
      </c>
      <c r="K15" s="54" t="s">
        <v>9</v>
      </c>
      <c r="L15" s="34" t="str">
        <f t="shared" si="0"/>
        <v>Documental</v>
      </c>
      <c r="M15" s="34" t="str">
        <f t="shared" si="0"/>
        <v>Detalhamento</v>
      </c>
      <c r="N15" s="34" t="str">
        <f t="shared" si="0"/>
        <v>Símbolo.Corte</v>
      </c>
      <c r="O15" s="34" t="str">
        <f t="shared" si="1"/>
        <v>Cat. Revit: OST_SectionHeadThinLines</v>
      </c>
      <c r="P15" s="34" t="s">
        <v>128</v>
      </c>
      <c r="Q15" s="35" t="s">
        <v>129</v>
      </c>
      <c r="R15" s="58" t="s">
        <v>89</v>
      </c>
      <c r="S15" s="35" t="str">
        <f t="shared" si="2"/>
        <v>Documental</v>
      </c>
      <c r="T15" s="35" t="str">
        <f t="shared" si="2"/>
        <v>Detalhamento</v>
      </c>
      <c r="U15" s="34" t="str">
        <f t="shared" si="2"/>
        <v>Símbolo.Corte</v>
      </c>
      <c r="V15" s="35" t="str">
        <f t="shared" si="3"/>
        <v>Documental</v>
      </c>
      <c r="W15" s="56" t="str">
        <f t="shared" si="4"/>
        <v>Key_DocDet_15</v>
      </c>
    </row>
    <row r="16" spans="1:23" ht="9" customHeight="1" x14ac:dyDescent="0.25">
      <c r="A16" s="46">
        <v>16</v>
      </c>
      <c r="B16" s="48" t="s">
        <v>81</v>
      </c>
      <c r="C16" s="49" t="s">
        <v>84</v>
      </c>
      <c r="D16" s="49" t="s">
        <v>102</v>
      </c>
      <c r="E16" s="48" t="s">
        <v>472</v>
      </c>
      <c r="F16" s="51" t="s">
        <v>130</v>
      </c>
      <c r="G16" s="54" t="s">
        <v>9</v>
      </c>
      <c r="H16" s="54" t="s">
        <v>9</v>
      </c>
      <c r="I16" s="54" t="s">
        <v>9</v>
      </c>
      <c r="J16" s="54" t="s">
        <v>9</v>
      </c>
      <c r="K16" s="54" t="s">
        <v>9</v>
      </c>
      <c r="L16" s="34" t="str">
        <f t="shared" si="0"/>
        <v>Documental</v>
      </c>
      <c r="M16" s="34" t="str">
        <f t="shared" si="0"/>
        <v>Detalhamento</v>
      </c>
      <c r="N16" s="34" t="str">
        <f t="shared" si="0"/>
        <v>Símbolo.Corte</v>
      </c>
      <c r="O16" s="34" t="str">
        <f t="shared" si="1"/>
        <v>Cat. Revit: OST_SectionHeadWideLines</v>
      </c>
      <c r="P16" s="34" t="s">
        <v>131</v>
      </c>
      <c r="Q16" s="35" t="s">
        <v>132</v>
      </c>
      <c r="R16" s="58" t="s">
        <v>89</v>
      </c>
      <c r="S16" s="35" t="str">
        <f t="shared" si="2"/>
        <v>Documental</v>
      </c>
      <c r="T16" s="35" t="str">
        <f t="shared" si="2"/>
        <v>Detalhamento</v>
      </c>
      <c r="U16" s="34" t="str">
        <f t="shared" si="2"/>
        <v>Símbolo.Corte</v>
      </c>
      <c r="V16" s="35" t="str">
        <f t="shared" si="3"/>
        <v>Documental</v>
      </c>
      <c r="W16" s="56" t="str">
        <f t="shared" si="4"/>
        <v>Key_DocDet_16</v>
      </c>
    </row>
    <row r="17" spans="1:23" ht="9" customHeight="1" x14ac:dyDescent="0.25">
      <c r="A17" s="46">
        <v>17</v>
      </c>
      <c r="B17" s="48" t="s">
        <v>81</v>
      </c>
      <c r="C17" s="49" t="s">
        <v>84</v>
      </c>
      <c r="D17" s="49" t="s">
        <v>102</v>
      </c>
      <c r="E17" s="48" t="s">
        <v>472</v>
      </c>
      <c r="F17" s="51" t="s">
        <v>133</v>
      </c>
      <c r="G17" s="54" t="s">
        <v>9</v>
      </c>
      <c r="H17" s="54" t="s">
        <v>9</v>
      </c>
      <c r="I17" s="54" t="s">
        <v>9</v>
      </c>
      <c r="J17" s="54" t="s">
        <v>9</v>
      </c>
      <c r="K17" s="54" t="s">
        <v>9</v>
      </c>
      <c r="L17" s="34" t="str">
        <f t="shared" si="0"/>
        <v>Documental</v>
      </c>
      <c r="M17" s="34" t="str">
        <f t="shared" si="0"/>
        <v>Detalhamento</v>
      </c>
      <c r="N17" s="34" t="str">
        <f t="shared" si="0"/>
        <v>Símbolo.Corte</v>
      </c>
      <c r="O17" s="34" t="str">
        <f t="shared" si="1"/>
        <v>Cat. Revit: OST_SectionLine</v>
      </c>
      <c r="P17" s="34" t="s">
        <v>134</v>
      </c>
      <c r="Q17" s="35" t="s">
        <v>135</v>
      </c>
      <c r="R17" s="58" t="s">
        <v>89</v>
      </c>
      <c r="S17" s="35" t="str">
        <f t="shared" si="2"/>
        <v>Documental</v>
      </c>
      <c r="T17" s="35" t="str">
        <f t="shared" si="2"/>
        <v>Detalhamento</v>
      </c>
      <c r="U17" s="34" t="str">
        <f t="shared" si="2"/>
        <v>Símbolo.Corte</v>
      </c>
      <c r="V17" s="35" t="str">
        <f t="shared" si="3"/>
        <v>Documental</v>
      </c>
      <c r="W17" s="56" t="str">
        <f t="shared" si="4"/>
        <v>Key_DocDet_17</v>
      </c>
    </row>
    <row r="18" spans="1:23" ht="9" customHeight="1" x14ac:dyDescent="0.25">
      <c r="A18" s="46">
        <v>18</v>
      </c>
      <c r="B18" s="48" t="s">
        <v>81</v>
      </c>
      <c r="C18" s="49" t="s">
        <v>84</v>
      </c>
      <c r="D18" s="49" t="s">
        <v>102</v>
      </c>
      <c r="E18" s="48" t="s">
        <v>472</v>
      </c>
      <c r="F18" s="51" t="s">
        <v>136</v>
      </c>
      <c r="G18" s="54" t="s">
        <v>9</v>
      </c>
      <c r="H18" s="54" t="s">
        <v>9</v>
      </c>
      <c r="I18" s="54" t="s">
        <v>9</v>
      </c>
      <c r="J18" s="54" t="s">
        <v>9</v>
      </c>
      <c r="K18" s="54" t="s">
        <v>9</v>
      </c>
      <c r="L18" s="34" t="str">
        <f t="shared" si="0"/>
        <v>Documental</v>
      </c>
      <c r="M18" s="34" t="str">
        <f t="shared" si="0"/>
        <v>Detalhamento</v>
      </c>
      <c r="N18" s="34" t="str">
        <f t="shared" si="0"/>
        <v>Símbolo.Corte</v>
      </c>
      <c r="O18" s="34" t="str">
        <f t="shared" si="1"/>
        <v>Cat. Revit: OST_BrokenSectionLine</v>
      </c>
      <c r="P18" s="34" t="s">
        <v>137</v>
      </c>
      <c r="Q18" s="35" t="s">
        <v>138</v>
      </c>
      <c r="R18" s="58" t="s">
        <v>89</v>
      </c>
      <c r="S18" s="35" t="str">
        <f t="shared" si="2"/>
        <v>Documental</v>
      </c>
      <c r="T18" s="35" t="str">
        <f t="shared" si="2"/>
        <v>Detalhamento</v>
      </c>
      <c r="U18" s="34" t="str">
        <f t="shared" si="2"/>
        <v>Símbolo.Corte</v>
      </c>
      <c r="V18" s="35" t="str">
        <f t="shared" si="3"/>
        <v>Documental</v>
      </c>
      <c r="W18" s="56" t="str">
        <f t="shared" si="4"/>
        <v>Key_DocDet_18</v>
      </c>
    </row>
    <row r="19" spans="1:23" ht="9" customHeight="1" x14ac:dyDescent="0.25">
      <c r="A19" s="46">
        <v>19</v>
      </c>
      <c r="B19" s="48" t="s">
        <v>81</v>
      </c>
      <c r="C19" s="49" t="s">
        <v>84</v>
      </c>
      <c r="D19" s="49" t="s">
        <v>102</v>
      </c>
      <c r="E19" s="48" t="s">
        <v>472</v>
      </c>
      <c r="F19" s="51" t="s">
        <v>139</v>
      </c>
      <c r="G19" s="54" t="s">
        <v>9</v>
      </c>
      <c r="H19" s="54" t="s">
        <v>9</v>
      </c>
      <c r="I19" s="54" t="s">
        <v>9</v>
      </c>
      <c r="J19" s="54" t="s">
        <v>9</v>
      </c>
      <c r="K19" s="54" t="s">
        <v>9</v>
      </c>
      <c r="L19" s="34" t="str">
        <f t="shared" si="0"/>
        <v>Documental</v>
      </c>
      <c r="M19" s="34" t="str">
        <f t="shared" si="0"/>
        <v>Detalhamento</v>
      </c>
      <c r="N19" s="34" t="str">
        <f t="shared" si="0"/>
        <v>Símbolo.Corte</v>
      </c>
      <c r="O19" s="34" t="str">
        <f t="shared" si="1"/>
        <v>Cat. Revit: OST_Sections</v>
      </c>
      <c r="P19" s="34" t="s">
        <v>140</v>
      </c>
      <c r="Q19" s="35" t="s">
        <v>140</v>
      </c>
      <c r="R19" s="58" t="s">
        <v>89</v>
      </c>
      <c r="S19" s="35" t="str">
        <f t="shared" si="2"/>
        <v>Documental</v>
      </c>
      <c r="T19" s="35" t="str">
        <f t="shared" si="2"/>
        <v>Detalhamento</v>
      </c>
      <c r="U19" s="34" t="str">
        <f t="shared" si="2"/>
        <v>Símbolo.Corte</v>
      </c>
      <c r="V19" s="35" t="str">
        <f t="shared" si="3"/>
        <v>Documental</v>
      </c>
      <c r="W19" s="56" t="str">
        <f t="shared" si="4"/>
        <v>Key_DocDet_19</v>
      </c>
    </row>
    <row r="20" spans="1:23" ht="9" customHeight="1" x14ac:dyDescent="0.25">
      <c r="A20" s="46">
        <v>20</v>
      </c>
      <c r="B20" s="48" t="s">
        <v>81</v>
      </c>
      <c r="C20" s="49" t="s">
        <v>84</v>
      </c>
      <c r="D20" s="49" t="s">
        <v>102</v>
      </c>
      <c r="E20" s="48" t="s">
        <v>473</v>
      </c>
      <c r="F20" s="51" t="s">
        <v>141</v>
      </c>
      <c r="G20" s="54" t="s">
        <v>9</v>
      </c>
      <c r="H20" s="54" t="s">
        <v>9</v>
      </c>
      <c r="I20" s="54" t="s">
        <v>9</v>
      </c>
      <c r="J20" s="54" t="s">
        <v>9</v>
      </c>
      <c r="K20" s="54" t="s">
        <v>9</v>
      </c>
      <c r="L20" s="34" t="str">
        <f t="shared" si="0"/>
        <v>Documental</v>
      </c>
      <c r="M20" s="34" t="str">
        <f t="shared" si="0"/>
        <v>Detalhamento</v>
      </c>
      <c r="N20" s="34" t="str">
        <f t="shared" si="0"/>
        <v>Símbolo.Detalhe</v>
      </c>
      <c r="O20" s="34" t="str">
        <f t="shared" si="1"/>
        <v>Cat. Revit: OST_DecalElement</v>
      </c>
      <c r="P20" s="34" t="s">
        <v>142</v>
      </c>
      <c r="Q20" s="35" t="s">
        <v>143</v>
      </c>
      <c r="R20" s="58" t="s">
        <v>89</v>
      </c>
      <c r="S20" s="35" t="str">
        <f t="shared" si="2"/>
        <v>Documental</v>
      </c>
      <c r="T20" s="35" t="str">
        <f t="shared" si="2"/>
        <v>Detalhamento</v>
      </c>
      <c r="U20" s="34" t="str">
        <f t="shared" si="2"/>
        <v>Símbolo.Detalhe</v>
      </c>
      <c r="V20" s="35" t="str">
        <f t="shared" si="3"/>
        <v>Documental</v>
      </c>
      <c r="W20" s="56" t="str">
        <f t="shared" si="4"/>
        <v>Key_DocDet_20</v>
      </c>
    </row>
    <row r="21" spans="1:23" ht="9" customHeight="1" x14ac:dyDescent="0.25">
      <c r="A21" s="46">
        <v>21</v>
      </c>
      <c r="B21" s="48" t="s">
        <v>81</v>
      </c>
      <c r="C21" s="49" t="s">
        <v>84</v>
      </c>
      <c r="D21" s="49" t="s">
        <v>102</v>
      </c>
      <c r="E21" s="48" t="s">
        <v>473</v>
      </c>
      <c r="F21" s="51" t="s">
        <v>144</v>
      </c>
      <c r="G21" s="54" t="s">
        <v>9</v>
      </c>
      <c r="H21" s="54" t="s">
        <v>9</v>
      </c>
      <c r="I21" s="54" t="s">
        <v>9</v>
      </c>
      <c r="J21" s="54" t="s">
        <v>9</v>
      </c>
      <c r="K21" s="54" t="s">
        <v>9</v>
      </c>
      <c r="L21" s="34" t="str">
        <f t="shared" si="0"/>
        <v>Documental</v>
      </c>
      <c r="M21" s="34" t="str">
        <f t="shared" si="0"/>
        <v>Detalhamento</v>
      </c>
      <c r="N21" s="34" t="str">
        <f t="shared" si="0"/>
        <v>Símbolo.Detalhe</v>
      </c>
      <c r="O21" s="34" t="str">
        <f t="shared" si="1"/>
        <v>Cat. Revit: OST_DetailComponents</v>
      </c>
      <c r="P21" s="34" t="s">
        <v>145</v>
      </c>
      <c r="Q21" s="35" t="s">
        <v>146</v>
      </c>
      <c r="R21" s="58" t="s">
        <v>89</v>
      </c>
      <c r="S21" s="35" t="str">
        <f t="shared" si="2"/>
        <v>Documental</v>
      </c>
      <c r="T21" s="35" t="str">
        <f t="shared" si="2"/>
        <v>Detalhamento</v>
      </c>
      <c r="U21" s="34" t="str">
        <f t="shared" si="2"/>
        <v>Símbolo.Detalhe</v>
      </c>
      <c r="V21" s="35" t="str">
        <f t="shared" si="3"/>
        <v>Documental</v>
      </c>
      <c r="W21" s="56" t="str">
        <f t="shared" si="4"/>
        <v>Key_DocDet_21</v>
      </c>
    </row>
    <row r="22" spans="1:23" ht="9" customHeight="1" x14ac:dyDescent="0.25">
      <c r="A22" s="46">
        <v>22</v>
      </c>
      <c r="B22" s="48" t="s">
        <v>81</v>
      </c>
      <c r="C22" s="49" t="s">
        <v>84</v>
      </c>
      <c r="D22" s="49" t="s">
        <v>102</v>
      </c>
      <c r="E22" s="48" t="s">
        <v>473</v>
      </c>
      <c r="F22" s="51" t="s">
        <v>147</v>
      </c>
      <c r="G22" s="54" t="s">
        <v>9</v>
      </c>
      <c r="H22" s="54" t="s">
        <v>9</v>
      </c>
      <c r="I22" s="54" t="s">
        <v>9</v>
      </c>
      <c r="J22" s="54" t="s">
        <v>9</v>
      </c>
      <c r="K22" s="54" t="s">
        <v>9</v>
      </c>
      <c r="L22" s="34" t="str">
        <f t="shared" si="0"/>
        <v>Documental</v>
      </c>
      <c r="M22" s="34" t="str">
        <f t="shared" si="0"/>
        <v>Detalhamento</v>
      </c>
      <c r="N22" s="34" t="str">
        <f t="shared" si="0"/>
        <v>Símbolo.Detalhe</v>
      </c>
      <c r="O22" s="34" t="str">
        <f t="shared" si="1"/>
        <v>Cat. Revit: OST_DetailComponentsHiddenLines</v>
      </c>
      <c r="P22" s="34" t="s">
        <v>148</v>
      </c>
      <c r="Q22" s="35" t="s">
        <v>149</v>
      </c>
      <c r="R22" s="58" t="s">
        <v>89</v>
      </c>
      <c r="S22" s="35" t="str">
        <f t="shared" si="2"/>
        <v>Documental</v>
      </c>
      <c r="T22" s="35" t="str">
        <f t="shared" si="2"/>
        <v>Detalhamento</v>
      </c>
      <c r="U22" s="34" t="str">
        <f t="shared" si="2"/>
        <v>Símbolo.Detalhe</v>
      </c>
      <c r="V22" s="35" t="str">
        <f t="shared" si="3"/>
        <v>Documental</v>
      </c>
      <c r="W22" s="56" t="str">
        <f t="shared" si="4"/>
        <v>Key_DocDet_22</v>
      </c>
    </row>
    <row r="23" spans="1:23" ht="9" customHeight="1" x14ac:dyDescent="0.25">
      <c r="A23" s="46">
        <v>23</v>
      </c>
      <c r="B23" s="48" t="s">
        <v>81</v>
      </c>
      <c r="C23" s="49" t="s">
        <v>84</v>
      </c>
      <c r="D23" s="49" t="s">
        <v>102</v>
      </c>
      <c r="E23" s="48" t="s">
        <v>473</v>
      </c>
      <c r="F23" s="51" t="s">
        <v>150</v>
      </c>
      <c r="G23" s="54" t="s">
        <v>9</v>
      </c>
      <c r="H23" s="54" t="s">
        <v>9</v>
      </c>
      <c r="I23" s="54" t="s">
        <v>9</v>
      </c>
      <c r="J23" s="54" t="s">
        <v>9</v>
      </c>
      <c r="K23" s="54" t="s">
        <v>9</v>
      </c>
      <c r="L23" s="34" t="str">
        <f t="shared" si="0"/>
        <v>Documental</v>
      </c>
      <c r="M23" s="34" t="str">
        <f t="shared" si="0"/>
        <v>Detalhamento</v>
      </c>
      <c r="N23" s="34" t="str">
        <f t="shared" si="0"/>
        <v>Símbolo.Detalhe</v>
      </c>
      <c r="O23" s="34" t="str">
        <f t="shared" si="1"/>
        <v>Cat. Revit: OST_RepeatingDetailLines</v>
      </c>
      <c r="P23" s="34" t="s">
        <v>151</v>
      </c>
      <c r="Q23" s="47" t="s">
        <v>152</v>
      </c>
      <c r="R23" s="58" t="s">
        <v>89</v>
      </c>
      <c r="S23" s="35" t="str">
        <f t="shared" si="2"/>
        <v>Documental</v>
      </c>
      <c r="T23" s="35" t="str">
        <f t="shared" si="2"/>
        <v>Detalhamento</v>
      </c>
      <c r="U23" s="34" t="str">
        <f t="shared" si="2"/>
        <v>Símbolo.Detalhe</v>
      </c>
      <c r="V23" s="35" t="str">
        <f t="shared" si="3"/>
        <v>Documental</v>
      </c>
      <c r="W23" s="56" t="str">
        <f t="shared" si="4"/>
        <v>Key_DocDet_23</v>
      </c>
    </row>
    <row r="24" spans="1:23" ht="9" customHeight="1" x14ac:dyDescent="0.25">
      <c r="A24" s="46">
        <v>24</v>
      </c>
      <c r="B24" s="48" t="s">
        <v>81</v>
      </c>
      <c r="C24" s="49" t="s">
        <v>84</v>
      </c>
      <c r="D24" s="49" t="s">
        <v>102</v>
      </c>
      <c r="E24" s="48" t="s">
        <v>474</v>
      </c>
      <c r="F24" s="51" t="s">
        <v>153</v>
      </c>
      <c r="G24" s="54" t="s">
        <v>9</v>
      </c>
      <c r="H24" s="54" t="s">
        <v>9</v>
      </c>
      <c r="I24" s="54" t="s">
        <v>9</v>
      </c>
      <c r="J24" s="54" t="s">
        <v>9</v>
      </c>
      <c r="K24" s="54" t="s">
        <v>9</v>
      </c>
      <c r="L24" s="34" t="str">
        <f t="shared" si="0"/>
        <v>Documental</v>
      </c>
      <c r="M24" s="34" t="str">
        <f t="shared" si="0"/>
        <v>Detalhamento</v>
      </c>
      <c r="N24" s="34" t="str">
        <f t="shared" si="0"/>
        <v>Símbolo.Elevação</v>
      </c>
      <c r="O24" s="34" t="str">
        <f t="shared" si="1"/>
        <v>Cat. Revit: OST_Elev</v>
      </c>
      <c r="P24" s="34" t="s">
        <v>154</v>
      </c>
      <c r="Q24" s="35" t="s">
        <v>154</v>
      </c>
      <c r="R24" s="58" t="s">
        <v>89</v>
      </c>
      <c r="S24" s="35" t="str">
        <f t="shared" si="2"/>
        <v>Documental</v>
      </c>
      <c r="T24" s="35" t="str">
        <f t="shared" si="2"/>
        <v>Detalhamento</v>
      </c>
      <c r="U24" s="34" t="str">
        <f t="shared" si="2"/>
        <v>Símbolo.Elevação</v>
      </c>
      <c r="V24" s="35" t="str">
        <f t="shared" si="3"/>
        <v>Documental</v>
      </c>
      <c r="W24" s="56" t="str">
        <f t="shared" si="4"/>
        <v>Key_DocDet_24</v>
      </c>
    </row>
    <row r="25" spans="1:23" ht="9" customHeight="1" x14ac:dyDescent="0.25">
      <c r="A25" s="46">
        <v>25</v>
      </c>
      <c r="B25" s="48" t="s">
        <v>81</v>
      </c>
      <c r="C25" s="49" t="s">
        <v>84</v>
      </c>
      <c r="D25" s="49" t="s">
        <v>102</v>
      </c>
      <c r="E25" s="48" t="s">
        <v>474</v>
      </c>
      <c r="F25" s="51" t="s">
        <v>155</v>
      </c>
      <c r="G25" s="54" t="s">
        <v>9</v>
      </c>
      <c r="H25" s="54" t="s">
        <v>9</v>
      </c>
      <c r="I25" s="54" t="s">
        <v>9</v>
      </c>
      <c r="J25" s="54" t="s">
        <v>9</v>
      </c>
      <c r="K25" s="54" t="s">
        <v>9</v>
      </c>
      <c r="L25" s="34" t="str">
        <f t="shared" si="0"/>
        <v>Documental</v>
      </c>
      <c r="M25" s="34" t="str">
        <f t="shared" si="0"/>
        <v>Detalhamento</v>
      </c>
      <c r="N25" s="34" t="str">
        <f t="shared" si="0"/>
        <v>Símbolo.Elevação</v>
      </c>
      <c r="O25" s="34" t="str">
        <f t="shared" si="1"/>
        <v>Cat. Revit: OST_ElevationMarks</v>
      </c>
      <c r="P25" s="34" t="s">
        <v>156</v>
      </c>
      <c r="Q25" s="35" t="s">
        <v>156</v>
      </c>
      <c r="R25" s="58" t="s">
        <v>89</v>
      </c>
      <c r="S25" s="35" t="str">
        <f t="shared" si="2"/>
        <v>Documental</v>
      </c>
      <c r="T25" s="35" t="str">
        <f t="shared" si="2"/>
        <v>Detalhamento</v>
      </c>
      <c r="U25" s="34" t="str">
        <f t="shared" si="2"/>
        <v>Símbolo.Elevação</v>
      </c>
      <c r="V25" s="35" t="str">
        <f t="shared" si="3"/>
        <v>Documental</v>
      </c>
      <c r="W25" s="56" t="str">
        <f t="shared" si="4"/>
        <v>Key_DocDet_25</v>
      </c>
    </row>
    <row r="26" spans="1:23" ht="9" customHeight="1" x14ac:dyDescent="0.25">
      <c r="A26" s="46">
        <v>26</v>
      </c>
      <c r="B26" s="48" t="s">
        <v>81</v>
      </c>
      <c r="C26" s="49" t="s">
        <v>84</v>
      </c>
      <c r="D26" s="49" t="s">
        <v>102</v>
      </c>
      <c r="E26" s="48" t="s">
        <v>475</v>
      </c>
      <c r="F26" s="51" t="s">
        <v>157</v>
      </c>
      <c r="G26" s="54" t="s">
        <v>9</v>
      </c>
      <c r="H26" s="54" t="s">
        <v>9</v>
      </c>
      <c r="I26" s="54" t="s">
        <v>9</v>
      </c>
      <c r="J26" s="54" t="s">
        <v>9</v>
      </c>
      <c r="K26" s="54" t="s">
        <v>9</v>
      </c>
      <c r="L26" s="34" t="str">
        <f t="shared" si="0"/>
        <v>Documental</v>
      </c>
      <c r="M26" s="34" t="str">
        <f t="shared" si="0"/>
        <v>Detalhamento</v>
      </c>
      <c r="N26" s="34" t="str">
        <f t="shared" si="0"/>
        <v>Símbolo.Nível</v>
      </c>
      <c r="O26" s="34" t="str">
        <f t="shared" si="1"/>
        <v>Cat. Revit: OST_SpotCoordinates</v>
      </c>
      <c r="P26" s="34" t="s">
        <v>158</v>
      </c>
      <c r="Q26" s="35" t="s">
        <v>159</v>
      </c>
      <c r="R26" s="58" t="s">
        <v>89</v>
      </c>
      <c r="S26" s="35" t="str">
        <f t="shared" si="2"/>
        <v>Documental</v>
      </c>
      <c r="T26" s="35" t="str">
        <f t="shared" si="2"/>
        <v>Detalhamento</v>
      </c>
      <c r="U26" s="34" t="str">
        <f t="shared" si="2"/>
        <v>Símbolo.Nível</v>
      </c>
      <c r="V26" s="35" t="str">
        <f t="shared" si="3"/>
        <v>Documental</v>
      </c>
      <c r="W26" s="56" t="str">
        <f t="shared" si="4"/>
        <v>Key_DocDet_26</v>
      </c>
    </row>
    <row r="27" spans="1:23" ht="9" customHeight="1" x14ac:dyDescent="0.25">
      <c r="A27" s="46">
        <v>27</v>
      </c>
      <c r="B27" s="48" t="s">
        <v>81</v>
      </c>
      <c r="C27" s="49" t="s">
        <v>84</v>
      </c>
      <c r="D27" s="49" t="s">
        <v>102</v>
      </c>
      <c r="E27" s="48" t="s">
        <v>475</v>
      </c>
      <c r="F27" s="51" t="s">
        <v>160</v>
      </c>
      <c r="G27" s="54" t="s">
        <v>9</v>
      </c>
      <c r="H27" s="54" t="s">
        <v>9</v>
      </c>
      <c r="I27" s="54" t="s">
        <v>9</v>
      </c>
      <c r="J27" s="54" t="s">
        <v>9</v>
      </c>
      <c r="K27" s="54" t="s">
        <v>9</v>
      </c>
      <c r="L27" s="34" t="str">
        <f t="shared" si="0"/>
        <v>Documental</v>
      </c>
      <c r="M27" s="34" t="str">
        <f t="shared" si="0"/>
        <v>Detalhamento</v>
      </c>
      <c r="N27" s="34" t="str">
        <f t="shared" si="0"/>
        <v>Símbolo.Nível</v>
      </c>
      <c r="O27" s="34" t="str">
        <f t="shared" si="1"/>
        <v>Cat. Revit: OST_SpotCoordinateSymbols</v>
      </c>
      <c r="P27" s="34" t="s">
        <v>161</v>
      </c>
      <c r="Q27" s="35" t="s">
        <v>162</v>
      </c>
      <c r="R27" s="58" t="s">
        <v>89</v>
      </c>
      <c r="S27" s="35" t="str">
        <f t="shared" si="2"/>
        <v>Documental</v>
      </c>
      <c r="T27" s="35" t="str">
        <f t="shared" si="2"/>
        <v>Detalhamento</v>
      </c>
      <c r="U27" s="34" t="str">
        <f t="shared" si="2"/>
        <v>Símbolo.Nível</v>
      </c>
      <c r="V27" s="35" t="str">
        <f t="shared" si="3"/>
        <v>Documental</v>
      </c>
      <c r="W27" s="56" t="str">
        <f t="shared" si="4"/>
        <v>Key_DocDet_27</v>
      </c>
    </row>
    <row r="28" spans="1:23" ht="9" customHeight="1" x14ac:dyDescent="0.25">
      <c r="A28" s="46">
        <v>28</v>
      </c>
      <c r="B28" s="48" t="s">
        <v>81</v>
      </c>
      <c r="C28" s="49" t="s">
        <v>84</v>
      </c>
      <c r="D28" s="49" t="s">
        <v>102</v>
      </c>
      <c r="E28" s="48" t="s">
        <v>475</v>
      </c>
      <c r="F28" s="51" t="s">
        <v>163</v>
      </c>
      <c r="G28" s="54" t="s">
        <v>9</v>
      </c>
      <c r="H28" s="54" t="s">
        <v>9</v>
      </c>
      <c r="I28" s="54" t="s">
        <v>9</v>
      </c>
      <c r="J28" s="54" t="s">
        <v>9</v>
      </c>
      <c r="K28" s="54" t="s">
        <v>9</v>
      </c>
      <c r="L28" s="34" t="str">
        <f t="shared" si="0"/>
        <v>Documental</v>
      </c>
      <c r="M28" s="34" t="str">
        <f t="shared" si="0"/>
        <v>Detalhamento</v>
      </c>
      <c r="N28" s="34" t="str">
        <f t="shared" si="0"/>
        <v>Símbolo.Nível</v>
      </c>
      <c r="O28" s="34" t="str">
        <f t="shared" si="1"/>
        <v>Cat. Revit: OST_SpotElevations</v>
      </c>
      <c r="P28" s="34" t="s">
        <v>164</v>
      </c>
      <c r="Q28" s="35" t="s">
        <v>165</v>
      </c>
      <c r="R28" s="58" t="s">
        <v>89</v>
      </c>
      <c r="S28" s="35" t="str">
        <f t="shared" si="2"/>
        <v>Documental</v>
      </c>
      <c r="T28" s="35" t="str">
        <f t="shared" si="2"/>
        <v>Detalhamento</v>
      </c>
      <c r="U28" s="34" t="str">
        <f t="shared" si="2"/>
        <v>Símbolo.Nível</v>
      </c>
      <c r="V28" s="35" t="str">
        <f t="shared" si="3"/>
        <v>Documental</v>
      </c>
      <c r="W28" s="56" t="str">
        <f t="shared" si="4"/>
        <v>Key_DocDet_28</v>
      </c>
    </row>
    <row r="29" spans="1:23" ht="9" customHeight="1" x14ac:dyDescent="0.25">
      <c r="A29" s="46">
        <v>29</v>
      </c>
      <c r="B29" s="48" t="s">
        <v>81</v>
      </c>
      <c r="C29" s="49" t="s">
        <v>84</v>
      </c>
      <c r="D29" s="49" t="s">
        <v>102</v>
      </c>
      <c r="E29" s="48" t="s">
        <v>475</v>
      </c>
      <c r="F29" s="51" t="s">
        <v>166</v>
      </c>
      <c r="G29" s="54" t="s">
        <v>9</v>
      </c>
      <c r="H29" s="54" t="s">
        <v>9</v>
      </c>
      <c r="I29" s="54" t="s">
        <v>9</v>
      </c>
      <c r="J29" s="54" t="s">
        <v>9</v>
      </c>
      <c r="K29" s="54" t="s">
        <v>9</v>
      </c>
      <c r="L29" s="34" t="str">
        <f t="shared" si="0"/>
        <v>Documental</v>
      </c>
      <c r="M29" s="34" t="str">
        <f t="shared" si="0"/>
        <v>Detalhamento</v>
      </c>
      <c r="N29" s="34" t="str">
        <f t="shared" si="0"/>
        <v>Símbolo.Nível</v>
      </c>
      <c r="O29" s="34" t="str">
        <f t="shared" si="1"/>
        <v>Cat. Revit: OST_SpotElevSymbols</v>
      </c>
      <c r="P29" s="34" t="s">
        <v>167</v>
      </c>
      <c r="Q29" s="35" t="s">
        <v>168</v>
      </c>
      <c r="R29" s="58" t="s">
        <v>89</v>
      </c>
      <c r="S29" s="35" t="str">
        <f t="shared" si="2"/>
        <v>Documental</v>
      </c>
      <c r="T29" s="35" t="str">
        <f t="shared" si="2"/>
        <v>Detalhamento</v>
      </c>
      <c r="U29" s="34" t="str">
        <f t="shared" si="2"/>
        <v>Símbolo.Nível</v>
      </c>
      <c r="V29" s="35" t="str">
        <f t="shared" si="3"/>
        <v>Documental</v>
      </c>
      <c r="W29" s="56" t="str">
        <f t="shared" si="4"/>
        <v>Key_DocDet_29</v>
      </c>
    </row>
    <row r="30" spans="1:23" ht="9" customHeight="1" x14ac:dyDescent="0.25">
      <c r="A30" s="46">
        <v>30</v>
      </c>
      <c r="B30" s="48" t="s">
        <v>81</v>
      </c>
      <c r="C30" s="49" t="s">
        <v>84</v>
      </c>
      <c r="D30" s="49" t="s">
        <v>102</v>
      </c>
      <c r="E30" s="48" t="s">
        <v>475</v>
      </c>
      <c r="F30" s="51" t="s">
        <v>169</v>
      </c>
      <c r="G30" s="54" t="s">
        <v>9</v>
      </c>
      <c r="H30" s="54" t="s">
        <v>9</v>
      </c>
      <c r="I30" s="54" t="s">
        <v>9</v>
      </c>
      <c r="J30" s="54" t="s">
        <v>9</v>
      </c>
      <c r="K30" s="54" t="s">
        <v>9</v>
      </c>
      <c r="L30" s="34" t="str">
        <f t="shared" si="0"/>
        <v>Documental</v>
      </c>
      <c r="M30" s="34" t="str">
        <f t="shared" si="0"/>
        <v>Detalhamento</v>
      </c>
      <c r="N30" s="34" t="str">
        <f t="shared" si="0"/>
        <v>Símbolo.Nível</v>
      </c>
      <c r="O30" s="34" t="str">
        <f t="shared" si="1"/>
        <v>Cat. Revit: OST_SpotSlopes</v>
      </c>
      <c r="P30" s="34" t="s">
        <v>170</v>
      </c>
      <c r="Q30" s="35" t="s">
        <v>171</v>
      </c>
      <c r="R30" s="58" t="s">
        <v>89</v>
      </c>
      <c r="S30" s="35" t="str">
        <f t="shared" si="2"/>
        <v>Documental</v>
      </c>
      <c r="T30" s="35" t="str">
        <f t="shared" si="2"/>
        <v>Detalhamento</v>
      </c>
      <c r="U30" s="34" t="str">
        <f t="shared" si="2"/>
        <v>Símbolo.Nível</v>
      </c>
      <c r="V30" s="35" t="str">
        <f t="shared" si="3"/>
        <v>Documental</v>
      </c>
      <c r="W30" s="56" t="str">
        <f t="shared" si="4"/>
        <v>Key_DocDet_30</v>
      </c>
    </row>
    <row r="31" spans="1:23" ht="9" customHeight="1" x14ac:dyDescent="0.25">
      <c r="A31" s="46">
        <v>31</v>
      </c>
      <c r="B31" s="48" t="s">
        <v>81</v>
      </c>
      <c r="C31" s="49" t="s">
        <v>84</v>
      </c>
      <c r="D31" s="49" t="s">
        <v>102</v>
      </c>
      <c r="E31" s="48" t="s">
        <v>475</v>
      </c>
      <c r="F31" s="51" t="s">
        <v>172</v>
      </c>
      <c r="G31" s="54" t="s">
        <v>9</v>
      </c>
      <c r="H31" s="54" t="s">
        <v>9</v>
      </c>
      <c r="I31" s="54" t="s">
        <v>9</v>
      </c>
      <c r="J31" s="54" t="s">
        <v>9</v>
      </c>
      <c r="K31" s="54" t="s">
        <v>9</v>
      </c>
      <c r="L31" s="34" t="str">
        <f t="shared" si="0"/>
        <v>Documental</v>
      </c>
      <c r="M31" s="34" t="str">
        <f t="shared" si="0"/>
        <v>Detalhamento</v>
      </c>
      <c r="N31" s="34" t="str">
        <f t="shared" si="0"/>
        <v>Símbolo.Nível</v>
      </c>
      <c r="O31" s="34" t="str">
        <f t="shared" si="1"/>
        <v>Cat. Revit: OST_SpotSlopesSymbols</v>
      </c>
      <c r="P31" s="34" t="s">
        <v>173</v>
      </c>
      <c r="Q31" s="35" t="s">
        <v>174</v>
      </c>
      <c r="R31" s="58" t="s">
        <v>89</v>
      </c>
      <c r="S31" s="35" t="str">
        <f t="shared" si="2"/>
        <v>Documental</v>
      </c>
      <c r="T31" s="35" t="str">
        <f t="shared" si="2"/>
        <v>Detalhamento</v>
      </c>
      <c r="U31" s="34" t="str">
        <f t="shared" si="2"/>
        <v>Símbolo.Nível</v>
      </c>
      <c r="V31" s="35" t="str">
        <f t="shared" si="3"/>
        <v>Documental</v>
      </c>
      <c r="W31" s="56" t="str">
        <f t="shared" si="4"/>
        <v>Key_DocDet_31</v>
      </c>
    </row>
    <row r="32" spans="1:23" ht="9" customHeight="1" x14ac:dyDescent="0.25">
      <c r="A32" s="46">
        <v>32</v>
      </c>
      <c r="B32" s="48" t="s">
        <v>81</v>
      </c>
      <c r="C32" s="49" t="s">
        <v>84</v>
      </c>
      <c r="D32" s="49" t="s">
        <v>175</v>
      </c>
      <c r="E32" s="48" t="s">
        <v>476</v>
      </c>
      <c r="F32" s="51" t="s">
        <v>176</v>
      </c>
      <c r="G32" s="54" t="s">
        <v>9</v>
      </c>
      <c r="H32" s="54" t="s">
        <v>9</v>
      </c>
      <c r="I32" s="54" t="s">
        <v>9</v>
      </c>
      <c r="J32" s="54" t="s">
        <v>9</v>
      </c>
      <c r="K32" s="54" t="s">
        <v>9</v>
      </c>
      <c r="L32" s="34" t="str">
        <f t="shared" si="0"/>
        <v>Documental</v>
      </c>
      <c r="M32" s="34" t="str">
        <f t="shared" si="0"/>
        <v>Dimensional</v>
      </c>
      <c r="N32" s="34" t="str">
        <f t="shared" si="0"/>
        <v>Símbolo.Cota</v>
      </c>
      <c r="O32" s="34" t="str">
        <f t="shared" si="1"/>
        <v>Cat. Revit: OST_Dimensions</v>
      </c>
      <c r="P32" s="34" t="s">
        <v>177</v>
      </c>
      <c r="Q32" s="35" t="s">
        <v>178</v>
      </c>
      <c r="R32" s="58" t="s">
        <v>89</v>
      </c>
      <c r="S32" s="35" t="str">
        <f t="shared" si="2"/>
        <v>Documental</v>
      </c>
      <c r="T32" s="35" t="str">
        <f t="shared" si="2"/>
        <v>Dimensional</v>
      </c>
      <c r="U32" s="34" t="str">
        <f t="shared" si="2"/>
        <v>Símbolo.Cota</v>
      </c>
      <c r="V32" s="35" t="str">
        <f t="shared" si="3"/>
        <v>Documental</v>
      </c>
      <c r="W32" s="56" t="str">
        <f t="shared" si="4"/>
        <v>Key_DocDim_32</v>
      </c>
    </row>
    <row r="33" spans="1:23" ht="9" customHeight="1" x14ac:dyDescent="0.25">
      <c r="A33" s="46">
        <v>33</v>
      </c>
      <c r="B33" s="48" t="s">
        <v>81</v>
      </c>
      <c r="C33" s="49" t="s">
        <v>84</v>
      </c>
      <c r="D33" s="49" t="s">
        <v>175</v>
      </c>
      <c r="E33" s="48" t="s">
        <v>476</v>
      </c>
      <c r="F33" s="51" t="s">
        <v>179</v>
      </c>
      <c r="G33" s="54" t="s">
        <v>9</v>
      </c>
      <c r="H33" s="54" t="s">
        <v>9</v>
      </c>
      <c r="I33" s="54" t="s">
        <v>9</v>
      </c>
      <c r="J33" s="54" t="s">
        <v>9</v>
      </c>
      <c r="K33" s="54" t="s">
        <v>9</v>
      </c>
      <c r="L33" s="34" t="str">
        <f t="shared" si="0"/>
        <v>Documental</v>
      </c>
      <c r="M33" s="34" t="str">
        <f t="shared" si="0"/>
        <v>Dimensional</v>
      </c>
      <c r="N33" s="34" t="str">
        <f t="shared" si="0"/>
        <v>Símbolo.Cota</v>
      </c>
      <c r="O33" s="34" t="str">
        <f t="shared" si="1"/>
        <v>Cat. Revit: OST_DimLockControlLeader</v>
      </c>
      <c r="P33" s="34" t="s">
        <v>180</v>
      </c>
      <c r="Q33" s="35" t="s">
        <v>181</v>
      </c>
      <c r="R33" s="58" t="s">
        <v>89</v>
      </c>
      <c r="S33" s="35" t="str">
        <f t="shared" si="2"/>
        <v>Documental</v>
      </c>
      <c r="T33" s="35" t="str">
        <f t="shared" si="2"/>
        <v>Dimensional</v>
      </c>
      <c r="U33" s="34" t="str">
        <f t="shared" si="2"/>
        <v>Símbolo.Cota</v>
      </c>
      <c r="V33" s="35" t="str">
        <f t="shared" si="3"/>
        <v>Documental</v>
      </c>
      <c r="W33" s="56" t="str">
        <f t="shared" si="4"/>
        <v>Key_DocDim_33</v>
      </c>
    </row>
    <row r="34" spans="1:23" ht="9" customHeight="1" x14ac:dyDescent="0.25">
      <c r="A34" s="46">
        <v>34</v>
      </c>
      <c r="B34" s="48" t="s">
        <v>81</v>
      </c>
      <c r="C34" s="49" t="s">
        <v>84</v>
      </c>
      <c r="D34" s="49" t="s">
        <v>175</v>
      </c>
      <c r="E34" s="48" t="s">
        <v>476</v>
      </c>
      <c r="F34" s="51" t="s">
        <v>182</v>
      </c>
      <c r="G34" s="54" t="s">
        <v>9</v>
      </c>
      <c r="H34" s="54" t="s">
        <v>9</v>
      </c>
      <c r="I34" s="54" t="s">
        <v>9</v>
      </c>
      <c r="J34" s="54" t="s">
        <v>9</v>
      </c>
      <c r="K34" s="54" t="s">
        <v>9</v>
      </c>
      <c r="L34" s="34" t="str">
        <f t="shared" si="0"/>
        <v>Documental</v>
      </c>
      <c r="M34" s="34" t="str">
        <f t="shared" si="0"/>
        <v>Dimensional</v>
      </c>
      <c r="N34" s="34" t="str">
        <f t="shared" si="0"/>
        <v>Símbolo.Cota</v>
      </c>
      <c r="O34" s="34" t="str">
        <f t="shared" si="1"/>
        <v>Cat. Revit: OST_WeakDims</v>
      </c>
      <c r="P34" s="34" t="s">
        <v>183</v>
      </c>
      <c r="Q34" s="35" t="s">
        <v>184</v>
      </c>
      <c r="R34" s="58" t="s">
        <v>89</v>
      </c>
      <c r="S34" s="35" t="str">
        <f t="shared" si="2"/>
        <v>Documental</v>
      </c>
      <c r="T34" s="35" t="str">
        <f t="shared" si="2"/>
        <v>Dimensional</v>
      </c>
      <c r="U34" s="34" t="str">
        <f t="shared" si="2"/>
        <v>Símbolo.Cota</v>
      </c>
      <c r="V34" s="35" t="str">
        <f t="shared" si="3"/>
        <v>Documental</v>
      </c>
      <c r="W34" s="56" t="str">
        <f t="shared" si="4"/>
        <v>Key_DocDim_34</v>
      </c>
    </row>
    <row r="35" spans="1:23" ht="9" customHeight="1" x14ac:dyDescent="0.25">
      <c r="A35" s="46">
        <v>35</v>
      </c>
      <c r="B35" s="48" t="s">
        <v>81</v>
      </c>
      <c r="C35" s="49" t="s">
        <v>84</v>
      </c>
      <c r="D35" s="49" t="s">
        <v>185</v>
      </c>
      <c r="E35" s="48" t="s">
        <v>477</v>
      </c>
      <c r="F35" s="51" t="s">
        <v>186</v>
      </c>
      <c r="G35" s="54" t="s">
        <v>9</v>
      </c>
      <c r="H35" s="54" t="s">
        <v>9</v>
      </c>
      <c r="I35" s="54" t="s">
        <v>9</v>
      </c>
      <c r="J35" s="54" t="s">
        <v>9</v>
      </c>
      <c r="K35" s="54" t="s">
        <v>9</v>
      </c>
      <c r="L35" s="34" t="str">
        <f t="shared" si="0"/>
        <v>Documental</v>
      </c>
      <c r="M35" s="34" t="str">
        <f t="shared" si="0"/>
        <v>Estilo</v>
      </c>
      <c r="N35" s="34" t="str">
        <f t="shared" si="0"/>
        <v>de.Cotas</v>
      </c>
      <c r="O35" s="34" t="str">
        <f t="shared" si="1"/>
        <v>Cat. Revit: OST_DSR_DimStyleHeavyEndCategoryId</v>
      </c>
      <c r="P35" s="34" t="s">
        <v>187</v>
      </c>
      <c r="Q35" s="35" t="s">
        <v>188</v>
      </c>
      <c r="R35" s="58" t="s">
        <v>89</v>
      </c>
      <c r="S35" s="35" t="str">
        <f t="shared" si="2"/>
        <v>Documental</v>
      </c>
      <c r="T35" s="35" t="str">
        <f t="shared" si="2"/>
        <v>Estilo</v>
      </c>
      <c r="U35" s="34" t="str">
        <f t="shared" si="2"/>
        <v>de.Cotas</v>
      </c>
      <c r="V35" s="35" t="str">
        <f t="shared" si="3"/>
        <v>Documental</v>
      </c>
      <c r="W35" s="56" t="str">
        <f t="shared" si="4"/>
        <v>Key_DocEst_35</v>
      </c>
    </row>
    <row r="36" spans="1:23" ht="9" customHeight="1" x14ac:dyDescent="0.25">
      <c r="A36" s="46">
        <v>36</v>
      </c>
      <c r="B36" s="48" t="s">
        <v>81</v>
      </c>
      <c r="C36" s="49" t="s">
        <v>84</v>
      </c>
      <c r="D36" s="49" t="s">
        <v>185</v>
      </c>
      <c r="E36" s="48" t="s">
        <v>477</v>
      </c>
      <c r="F36" s="51" t="s">
        <v>189</v>
      </c>
      <c r="G36" s="54" t="s">
        <v>9</v>
      </c>
      <c r="H36" s="54" t="s">
        <v>9</v>
      </c>
      <c r="I36" s="54" t="s">
        <v>9</v>
      </c>
      <c r="J36" s="54" t="s">
        <v>9</v>
      </c>
      <c r="K36" s="54" t="s">
        <v>9</v>
      </c>
      <c r="L36" s="34" t="str">
        <f t="shared" si="0"/>
        <v>Documental</v>
      </c>
      <c r="M36" s="34" t="str">
        <f t="shared" si="0"/>
        <v>Estilo</v>
      </c>
      <c r="N36" s="34" t="str">
        <f t="shared" si="0"/>
        <v>de.Cotas</v>
      </c>
      <c r="O36" s="34" t="str">
        <f t="shared" si="1"/>
        <v>Cat. Revit: OST_DSR_DimStyleHeavyEndCatId</v>
      </c>
      <c r="P36" s="34" t="s">
        <v>187</v>
      </c>
      <c r="Q36" s="35" t="s">
        <v>188</v>
      </c>
      <c r="R36" s="58" t="s">
        <v>89</v>
      </c>
      <c r="S36" s="35" t="str">
        <f t="shared" si="2"/>
        <v>Documental</v>
      </c>
      <c r="T36" s="35" t="str">
        <f t="shared" si="2"/>
        <v>Estilo</v>
      </c>
      <c r="U36" s="34" t="str">
        <f t="shared" si="2"/>
        <v>de.Cotas</v>
      </c>
      <c r="V36" s="35" t="str">
        <f t="shared" si="3"/>
        <v>Documental</v>
      </c>
      <c r="W36" s="56" t="str">
        <f t="shared" si="4"/>
        <v>Key_DocEst_36</v>
      </c>
    </row>
    <row r="37" spans="1:23" ht="9" customHeight="1" x14ac:dyDescent="0.25">
      <c r="A37" s="46">
        <v>37</v>
      </c>
      <c r="B37" s="48" t="s">
        <v>81</v>
      </c>
      <c r="C37" s="49" t="s">
        <v>84</v>
      </c>
      <c r="D37" s="49" t="s">
        <v>185</v>
      </c>
      <c r="E37" s="49" t="s">
        <v>478</v>
      </c>
      <c r="F37" s="51" t="s">
        <v>190</v>
      </c>
      <c r="G37" s="54" t="s">
        <v>9</v>
      </c>
      <c r="H37" s="54" t="s">
        <v>9</v>
      </c>
      <c r="I37" s="54" t="s">
        <v>9</v>
      </c>
      <c r="J37" s="54" t="s">
        <v>9</v>
      </c>
      <c r="K37" s="54" t="s">
        <v>9</v>
      </c>
      <c r="L37" s="34" t="str">
        <f t="shared" si="0"/>
        <v>Documental</v>
      </c>
      <c r="M37" s="34" t="str">
        <f t="shared" si="0"/>
        <v>Estilo</v>
      </c>
      <c r="N37" s="34" t="str">
        <f t="shared" si="0"/>
        <v>de.Linha</v>
      </c>
      <c r="O37" s="34" t="str">
        <f t="shared" si="1"/>
        <v>Cat. Revit: OST_DSR_CenterlinePatternCatId</v>
      </c>
      <c r="P37" s="34" t="s">
        <v>191</v>
      </c>
      <c r="Q37" s="35" t="s">
        <v>192</v>
      </c>
      <c r="R37" s="58" t="s">
        <v>89</v>
      </c>
      <c r="S37" s="35" t="str">
        <f t="shared" si="2"/>
        <v>Documental</v>
      </c>
      <c r="T37" s="35" t="str">
        <f t="shared" si="2"/>
        <v>Estilo</v>
      </c>
      <c r="U37" s="34" t="str">
        <f t="shared" si="2"/>
        <v>de.Linha</v>
      </c>
      <c r="V37" s="35" t="str">
        <f t="shared" si="3"/>
        <v>Documental</v>
      </c>
      <c r="W37" s="56" t="str">
        <f t="shared" si="4"/>
        <v>Key_DocEst_37</v>
      </c>
    </row>
    <row r="38" spans="1:23" ht="9" customHeight="1" x14ac:dyDescent="0.25">
      <c r="A38" s="46">
        <v>38</v>
      </c>
      <c r="B38" s="48" t="s">
        <v>81</v>
      </c>
      <c r="C38" s="49" t="s">
        <v>84</v>
      </c>
      <c r="D38" s="49" t="s">
        <v>185</v>
      </c>
      <c r="E38" s="49" t="s">
        <v>478</v>
      </c>
      <c r="F38" s="51" t="s">
        <v>193</v>
      </c>
      <c r="G38" s="54" t="s">
        <v>9</v>
      </c>
      <c r="H38" s="54" t="s">
        <v>9</v>
      </c>
      <c r="I38" s="54" t="s">
        <v>9</v>
      </c>
      <c r="J38" s="54" t="s">
        <v>9</v>
      </c>
      <c r="K38" s="54" t="s">
        <v>9</v>
      </c>
      <c r="L38" s="34" t="str">
        <f t="shared" si="0"/>
        <v>Documental</v>
      </c>
      <c r="M38" s="34" t="str">
        <f t="shared" si="0"/>
        <v>Estilo</v>
      </c>
      <c r="N38" s="34" t="str">
        <f t="shared" si="0"/>
        <v>de.Linha</v>
      </c>
      <c r="O38" s="34" t="str">
        <f t="shared" si="1"/>
        <v>Cat. Revit: OST_InvisibleLines</v>
      </c>
      <c r="P38" s="34" t="s">
        <v>194</v>
      </c>
      <c r="Q38" s="35" t="s">
        <v>195</v>
      </c>
      <c r="R38" s="58" t="s">
        <v>89</v>
      </c>
      <c r="S38" s="35" t="str">
        <f t="shared" si="2"/>
        <v>Documental</v>
      </c>
      <c r="T38" s="35" t="str">
        <f t="shared" si="2"/>
        <v>Estilo</v>
      </c>
      <c r="U38" s="34" t="str">
        <f t="shared" si="2"/>
        <v>de.Linha</v>
      </c>
      <c r="V38" s="35" t="str">
        <f t="shared" si="3"/>
        <v>Documental</v>
      </c>
      <c r="W38" s="56" t="str">
        <f t="shared" si="4"/>
        <v>Key_DocEst_38</v>
      </c>
    </row>
    <row r="39" spans="1:23" ht="9" customHeight="1" x14ac:dyDescent="0.25">
      <c r="A39" s="46">
        <v>39</v>
      </c>
      <c r="B39" s="48" t="s">
        <v>81</v>
      </c>
      <c r="C39" s="49" t="s">
        <v>84</v>
      </c>
      <c r="D39" s="49" t="s">
        <v>185</v>
      </c>
      <c r="E39" s="49" t="s">
        <v>479</v>
      </c>
      <c r="F39" s="51" t="s">
        <v>196</v>
      </c>
      <c r="G39" s="54" t="s">
        <v>9</v>
      </c>
      <c r="H39" s="54" t="s">
        <v>9</v>
      </c>
      <c r="I39" s="54" t="s">
        <v>9</v>
      </c>
      <c r="J39" s="54" t="s">
        <v>9</v>
      </c>
      <c r="K39" s="54" t="s">
        <v>9</v>
      </c>
      <c r="L39" s="34" t="str">
        <f t="shared" si="0"/>
        <v>Documental</v>
      </c>
      <c r="M39" s="34" t="str">
        <f t="shared" si="0"/>
        <v>Estilo</v>
      </c>
      <c r="N39" s="34" t="str">
        <f t="shared" si="0"/>
        <v>de.Linha.Contínua</v>
      </c>
      <c r="O39" s="34" t="str">
        <f t="shared" si="1"/>
        <v>Cat. Revit: OST_LinesBeyond</v>
      </c>
      <c r="P39" s="34" t="s">
        <v>197</v>
      </c>
      <c r="Q39" s="35" t="s">
        <v>198</v>
      </c>
      <c r="R39" s="58" t="s">
        <v>89</v>
      </c>
      <c r="S39" s="35" t="str">
        <f t="shared" si="2"/>
        <v>Documental</v>
      </c>
      <c r="T39" s="35" t="str">
        <f t="shared" si="2"/>
        <v>Estilo</v>
      </c>
      <c r="U39" s="34" t="str">
        <f t="shared" si="2"/>
        <v>de.Linha.Contínua</v>
      </c>
      <c r="V39" s="35" t="str">
        <f t="shared" si="3"/>
        <v>Documental</v>
      </c>
      <c r="W39" s="56" t="str">
        <f t="shared" si="4"/>
        <v>Key_DocEst_39</v>
      </c>
    </row>
    <row r="40" spans="1:23" ht="9" customHeight="1" x14ac:dyDescent="0.25">
      <c r="A40" s="46">
        <v>40</v>
      </c>
      <c r="B40" s="48" t="s">
        <v>81</v>
      </c>
      <c r="C40" s="49" t="s">
        <v>84</v>
      </c>
      <c r="D40" s="49" t="s">
        <v>185</v>
      </c>
      <c r="E40" s="49" t="s">
        <v>479</v>
      </c>
      <c r="F40" s="51" t="s">
        <v>199</v>
      </c>
      <c r="G40" s="54" t="s">
        <v>9</v>
      </c>
      <c r="H40" s="54" t="s">
        <v>9</v>
      </c>
      <c r="I40" s="54" t="s">
        <v>9</v>
      </c>
      <c r="J40" s="54" t="s">
        <v>9</v>
      </c>
      <c r="K40" s="54" t="s">
        <v>9</v>
      </c>
      <c r="L40" s="34" t="str">
        <f t="shared" si="0"/>
        <v>Documental</v>
      </c>
      <c r="M40" s="34" t="str">
        <f t="shared" si="0"/>
        <v>Estilo</v>
      </c>
      <c r="N40" s="34" t="str">
        <f t="shared" si="0"/>
        <v>de.Linha.Contínua</v>
      </c>
      <c r="O40" s="34" t="str">
        <f t="shared" si="1"/>
        <v>Cat. Revit: OST_InsulationLines</v>
      </c>
      <c r="P40" s="34" t="s">
        <v>200</v>
      </c>
      <c r="Q40" s="35" t="s">
        <v>201</v>
      </c>
      <c r="R40" s="58" t="s">
        <v>89</v>
      </c>
      <c r="S40" s="35" t="str">
        <f t="shared" si="2"/>
        <v>Documental</v>
      </c>
      <c r="T40" s="35" t="str">
        <f t="shared" si="2"/>
        <v>Estilo</v>
      </c>
      <c r="U40" s="34" t="str">
        <f t="shared" si="2"/>
        <v>de.Linha.Contínua</v>
      </c>
      <c r="V40" s="35" t="str">
        <f t="shared" si="3"/>
        <v>Documental</v>
      </c>
      <c r="W40" s="56" t="str">
        <f t="shared" si="4"/>
        <v>Key_DocEst_40</v>
      </c>
    </row>
    <row r="41" spans="1:23" ht="9" customHeight="1" x14ac:dyDescent="0.25">
      <c r="A41" s="46">
        <v>41</v>
      </c>
      <c r="B41" s="48" t="s">
        <v>81</v>
      </c>
      <c r="C41" s="49" t="s">
        <v>84</v>
      </c>
      <c r="D41" s="49" t="s">
        <v>185</v>
      </c>
      <c r="E41" s="49" t="s">
        <v>480</v>
      </c>
      <c r="F41" s="51" t="s">
        <v>202</v>
      </c>
      <c r="G41" s="54" t="s">
        <v>9</v>
      </c>
      <c r="H41" s="54" t="s">
        <v>9</v>
      </c>
      <c r="I41" s="54" t="s">
        <v>9</v>
      </c>
      <c r="J41" s="54" t="s">
        <v>9</v>
      </c>
      <c r="K41" s="54" t="s">
        <v>9</v>
      </c>
      <c r="L41" s="34" t="str">
        <f t="shared" si="0"/>
        <v>Documental</v>
      </c>
      <c r="M41" s="34" t="str">
        <f t="shared" si="0"/>
        <v>Estilo</v>
      </c>
      <c r="N41" s="34" t="str">
        <f t="shared" si="0"/>
        <v>de.Linha.Descontinua</v>
      </c>
      <c r="O41" s="34" t="str">
        <f t="shared" si="1"/>
        <v>Cat. Revit: OST_CenterLines</v>
      </c>
      <c r="P41" s="34" t="s">
        <v>203</v>
      </c>
      <c r="Q41" s="35" t="s">
        <v>204</v>
      </c>
      <c r="R41" s="58" t="s">
        <v>89</v>
      </c>
      <c r="S41" s="35" t="str">
        <f t="shared" si="2"/>
        <v>Documental</v>
      </c>
      <c r="T41" s="35" t="str">
        <f t="shared" si="2"/>
        <v>Estilo</v>
      </c>
      <c r="U41" s="34" t="str">
        <f t="shared" si="2"/>
        <v>de.Linha.Descontinua</v>
      </c>
      <c r="V41" s="35" t="str">
        <f t="shared" si="3"/>
        <v>Documental</v>
      </c>
      <c r="W41" s="56" t="str">
        <f t="shared" si="4"/>
        <v>Key_DocEst_41</v>
      </c>
    </row>
    <row r="42" spans="1:23" ht="9" customHeight="1" x14ac:dyDescent="0.25">
      <c r="A42" s="46">
        <v>42</v>
      </c>
      <c r="B42" s="48" t="s">
        <v>81</v>
      </c>
      <c r="C42" s="49" t="s">
        <v>84</v>
      </c>
      <c r="D42" s="49" t="s">
        <v>185</v>
      </c>
      <c r="E42" s="49" t="s">
        <v>480</v>
      </c>
      <c r="F42" s="51" t="s">
        <v>205</v>
      </c>
      <c r="G42" s="54" t="s">
        <v>9</v>
      </c>
      <c r="H42" s="54" t="s">
        <v>9</v>
      </c>
      <c r="I42" s="54" t="s">
        <v>9</v>
      </c>
      <c r="J42" s="54" t="s">
        <v>9</v>
      </c>
      <c r="K42" s="54" t="s">
        <v>9</v>
      </c>
      <c r="L42" s="34" t="str">
        <f t="shared" si="0"/>
        <v>Documental</v>
      </c>
      <c r="M42" s="34" t="str">
        <f t="shared" si="0"/>
        <v>Estilo</v>
      </c>
      <c r="N42" s="34" t="str">
        <f t="shared" si="0"/>
        <v>de.Linha.Descontinua</v>
      </c>
      <c r="O42" s="34" t="str">
        <f t="shared" si="1"/>
        <v>Cat. Revit: OST_CLines</v>
      </c>
      <c r="P42" s="34" t="s">
        <v>206</v>
      </c>
      <c r="Q42" s="35" t="s">
        <v>207</v>
      </c>
      <c r="R42" s="58" t="s">
        <v>89</v>
      </c>
      <c r="S42" s="35" t="str">
        <f t="shared" si="2"/>
        <v>Documental</v>
      </c>
      <c r="T42" s="35" t="str">
        <f t="shared" si="2"/>
        <v>Estilo</v>
      </c>
      <c r="U42" s="34" t="str">
        <f t="shared" si="2"/>
        <v>de.Linha.Descontinua</v>
      </c>
      <c r="V42" s="35" t="str">
        <f t="shared" si="3"/>
        <v>Documental</v>
      </c>
      <c r="W42" s="56" t="str">
        <f t="shared" si="4"/>
        <v>Key_DocEst_42</v>
      </c>
    </row>
    <row r="43" spans="1:23" ht="9" customHeight="1" x14ac:dyDescent="0.25">
      <c r="A43" s="46">
        <v>43</v>
      </c>
      <c r="B43" s="48" t="s">
        <v>81</v>
      </c>
      <c r="C43" s="49" t="s">
        <v>84</v>
      </c>
      <c r="D43" s="49" t="s">
        <v>185</v>
      </c>
      <c r="E43" s="49" t="s">
        <v>480</v>
      </c>
      <c r="F43" s="51" t="s">
        <v>208</v>
      </c>
      <c r="G43" s="54" t="s">
        <v>9</v>
      </c>
      <c r="H43" s="54" t="s">
        <v>9</v>
      </c>
      <c r="I43" s="54" t="s">
        <v>9</v>
      </c>
      <c r="J43" s="54" t="s">
        <v>9</v>
      </c>
      <c r="K43" s="54" t="s">
        <v>9</v>
      </c>
      <c r="L43" s="34" t="str">
        <f t="shared" si="0"/>
        <v>Documental</v>
      </c>
      <c r="M43" s="34" t="str">
        <f t="shared" si="0"/>
        <v>Estilo</v>
      </c>
      <c r="N43" s="34" t="str">
        <f t="shared" si="0"/>
        <v>de.Linha.Descontinua</v>
      </c>
      <c r="O43" s="34" t="str">
        <f t="shared" si="1"/>
        <v>Cat. Revit: OST_DemolishedLines</v>
      </c>
      <c r="P43" s="34" t="s">
        <v>209</v>
      </c>
      <c r="Q43" s="47" t="s">
        <v>210</v>
      </c>
      <c r="R43" s="58" t="s">
        <v>89</v>
      </c>
      <c r="S43" s="35" t="str">
        <f t="shared" si="2"/>
        <v>Documental</v>
      </c>
      <c r="T43" s="35" t="str">
        <f t="shared" si="2"/>
        <v>Estilo</v>
      </c>
      <c r="U43" s="34" t="str">
        <f t="shared" si="2"/>
        <v>de.Linha.Descontinua</v>
      </c>
      <c r="V43" s="35" t="str">
        <f t="shared" si="3"/>
        <v>Documental</v>
      </c>
      <c r="W43" s="56" t="str">
        <f t="shared" si="4"/>
        <v>Key_DocEst_43</v>
      </c>
    </row>
    <row r="44" spans="1:23" ht="9" customHeight="1" x14ac:dyDescent="0.25">
      <c r="A44" s="46">
        <v>44</v>
      </c>
      <c r="B44" s="48" t="s">
        <v>81</v>
      </c>
      <c r="C44" s="49" t="s">
        <v>84</v>
      </c>
      <c r="D44" s="49" t="s">
        <v>185</v>
      </c>
      <c r="E44" s="49" t="s">
        <v>480</v>
      </c>
      <c r="F44" s="51" t="s">
        <v>211</v>
      </c>
      <c r="G44" s="54" t="s">
        <v>9</v>
      </c>
      <c r="H44" s="54" t="s">
        <v>9</v>
      </c>
      <c r="I44" s="54" t="s">
        <v>9</v>
      </c>
      <c r="J44" s="54" t="s">
        <v>9</v>
      </c>
      <c r="K44" s="54" t="s">
        <v>9</v>
      </c>
      <c r="L44" s="34" t="str">
        <f t="shared" si="0"/>
        <v>Documental</v>
      </c>
      <c r="M44" s="34" t="str">
        <f t="shared" si="0"/>
        <v>Estilo</v>
      </c>
      <c r="N44" s="34" t="str">
        <f t="shared" si="0"/>
        <v>de.Linha.Descontinua</v>
      </c>
      <c r="O44" s="34" t="str">
        <f t="shared" si="1"/>
        <v>Cat. Revit: OST_OverheadLines</v>
      </c>
      <c r="P44" s="34" t="s">
        <v>212</v>
      </c>
      <c r="Q44" s="47" t="s">
        <v>213</v>
      </c>
      <c r="R44" s="58" t="s">
        <v>89</v>
      </c>
      <c r="S44" s="35" t="str">
        <f t="shared" si="2"/>
        <v>Documental</v>
      </c>
      <c r="T44" s="35" t="str">
        <f t="shared" si="2"/>
        <v>Estilo</v>
      </c>
      <c r="U44" s="34" t="str">
        <f t="shared" si="2"/>
        <v>de.Linha.Descontinua</v>
      </c>
      <c r="V44" s="35" t="str">
        <f t="shared" si="3"/>
        <v>Documental</v>
      </c>
      <c r="W44" s="56" t="str">
        <f t="shared" si="4"/>
        <v>Key_DocEst_44</v>
      </c>
    </row>
    <row r="45" spans="1:23" ht="9" customHeight="1" x14ac:dyDescent="0.25">
      <c r="A45" s="46">
        <v>45</v>
      </c>
      <c r="B45" s="48" t="s">
        <v>81</v>
      </c>
      <c r="C45" s="49" t="s">
        <v>84</v>
      </c>
      <c r="D45" s="49" t="s">
        <v>185</v>
      </c>
      <c r="E45" s="49" t="s">
        <v>480</v>
      </c>
      <c r="F45" s="51" t="s">
        <v>214</v>
      </c>
      <c r="G45" s="54" t="s">
        <v>9</v>
      </c>
      <c r="H45" s="54" t="s">
        <v>9</v>
      </c>
      <c r="I45" s="54" t="s">
        <v>9</v>
      </c>
      <c r="J45" s="54" t="s">
        <v>9</v>
      </c>
      <c r="K45" s="54" t="s">
        <v>9</v>
      </c>
      <c r="L45" s="34" t="str">
        <f t="shared" si="0"/>
        <v>Documental</v>
      </c>
      <c r="M45" s="34" t="str">
        <f t="shared" si="0"/>
        <v>Estilo</v>
      </c>
      <c r="N45" s="34" t="str">
        <f t="shared" si="0"/>
        <v>de.Linha.Descontinua</v>
      </c>
      <c r="O45" s="34" t="str">
        <f t="shared" si="1"/>
        <v>Cat. Revit: OST_LinesHiddenLines</v>
      </c>
      <c r="P45" s="34" t="s">
        <v>215</v>
      </c>
      <c r="Q45" s="35" t="s">
        <v>216</v>
      </c>
      <c r="R45" s="58" t="s">
        <v>89</v>
      </c>
      <c r="S45" s="35" t="str">
        <f t="shared" si="2"/>
        <v>Documental</v>
      </c>
      <c r="T45" s="35" t="str">
        <f t="shared" si="2"/>
        <v>Estilo</v>
      </c>
      <c r="U45" s="34" t="str">
        <f t="shared" si="2"/>
        <v>de.Linha.Descontinua</v>
      </c>
      <c r="V45" s="35" t="str">
        <f t="shared" si="3"/>
        <v>Documental</v>
      </c>
      <c r="W45" s="56" t="str">
        <f t="shared" si="4"/>
        <v>Key_DocEst_45</v>
      </c>
    </row>
    <row r="46" spans="1:23" ht="9" customHeight="1" x14ac:dyDescent="0.25">
      <c r="A46" s="46">
        <v>46</v>
      </c>
      <c r="B46" s="48" t="s">
        <v>81</v>
      </c>
      <c r="C46" s="49" t="s">
        <v>84</v>
      </c>
      <c r="D46" s="49" t="s">
        <v>185</v>
      </c>
      <c r="E46" s="49" t="s">
        <v>480</v>
      </c>
      <c r="F46" s="51" t="s">
        <v>217</v>
      </c>
      <c r="G46" s="54" t="s">
        <v>9</v>
      </c>
      <c r="H46" s="54" t="s">
        <v>9</v>
      </c>
      <c r="I46" s="54" t="s">
        <v>9</v>
      </c>
      <c r="J46" s="54" t="s">
        <v>9</v>
      </c>
      <c r="K46" s="54" t="s">
        <v>9</v>
      </c>
      <c r="L46" s="34" t="str">
        <f t="shared" si="0"/>
        <v>Documental</v>
      </c>
      <c r="M46" s="34" t="str">
        <f t="shared" si="0"/>
        <v>Estilo</v>
      </c>
      <c r="N46" s="34" t="str">
        <f t="shared" si="0"/>
        <v>de.Linha.Descontinua</v>
      </c>
      <c r="O46" s="34" t="str">
        <f t="shared" si="1"/>
        <v>Cat. Revit: OST_HiddenFloorLines</v>
      </c>
      <c r="P46" s="34" t="s">
        <v>218</v>
      </c>
      <c r="Q46" s="35" t="s">
        <v>219</v>
      </c>
      <c r="R46" s="58" t="s">
        <v>89</v>
      </c>
      <c r="S46" s="35" t="str">
        <f t="shared" si="2"/>
        <v>Documental</v>
      </c>
      <c r="T46" s="35" t="str">
        <f t="shared" si="2"/>
        <v>Estilo</v>
      </c>
      <c r="U46" s="34" t="str">
        <f t="shared" si="2"/>
        <v>de.Linha.Descontinua</v>
      </c>
      <c r="V46" s="35" t="str">
        <f t="shared" si="3"/>
        <v>Documental</v>
      </c>
      <c r="W46" s="56" t="str">
        <f t="shared" si="4"/>
        <v>Key_DocEst_46</v>
      </c>
    </row>
    <row r="47" spans="1:23" ht="9" customHeight="1" x14ac:dyDescent="0.25">
      <c r="A47" s="46">
        <v>47</v>
      </c>
      <c r="B47" s="48" t="s">
        <v>81</v>
      </c>
      <c r="C47" s="49" t="s">
        <v>84</v>
      </c>
      <c r="D47" s="49" t="s">
        <v>185</v>
      </c>
      <c r="E47" s="49" t="s">
        <v>480</v>
      </c>
      <c r="F47" s="51" t="s">
        <v>220</v>
      </c>
      <c r="G47" s="54" t="s">
        <v>9</v>
      </c>
      <c r="H47" s="54" t="s">
        <v>9</v>
      </c>
      <c r="I47" s="54" t="s">
        <v>9</v>
      </c>
      <c r="J47" s="54" t="s">
        <v>9</v>
      </c>
      <c r="K47" s="54" t="s">
        <v>9</v>
      </c>
      <c r="L47" s="34" t="str">
        <f t="shared" si="0"/>
        <v>Documental</v>
      </c>
      <c r="M47" s="34" t="str">
        <f t="shared" si="0"/>
        <v>Estilo</v>
      </c>
      <c r="N47" s="34" t="str">
        <f t="shared" si="0"/>
        <v>de.Linha.Descontinua</v>
      </c>
      <c r="O47" s="34" t="str">
        <f t="shared" si="1"/>
        <v>Cat. Revit: OST_HiddenLines</v>
      </c>
      <c r="P47" s="34" t="s">
        <v>221</v>
      </c>
      <c r="Q47" s="35" t="s">
        <v>222</v>
      </c>
      <c r="R47" s="58" t="s">
        <v>89</v>
      </c>
      <c r="S47" s="35" t="str">
        <f t="shared" si="2"/>
        <v>Documental</v>
      </c>
      <c r="T47" s="35" t="str">
        <f t="shared" si="2"/>
        <v>Estilo</v>
      </c>
      <c r="U47" s="34" t="str">
        <f t="shared" si="2"/>
        <v>de.Linha.Descontinua</v>
      </c>
      <c r="V47" s="35" t="str">
        <f t="shared" si="3"/>
        <v>Documental</v>
      </c>
      <c r="W47" s="56" t="str">
        <f t="shared" si="4"/>
        <v>Key_DocEst_47</v>
      </c>
    </row>
    <row r="48" spans="1:23" ht="9" customHeight="1" x14ac:dyDescent="0.25">
      <c r="A48" s="46">
        <v>48</v>
      </c>
      <c r="B48" s="48" t="s">
        <v>81</v>
      </c>
      <c r="C48" s="49" t="s">
        <v>84</v>
      </c>
      <c r="D48" s="49" t="s">
        <v>185</v>
      </c>
      <c r="E48" s="49" t="s">
        <v>480</v>
      </c>
      <c r="F48" s="51" t="s">
        <v>223</v>
      </c>
      <c r="G48" s="54" t="s">
        <v>9</v>
      </c>
      <c r="H48" s="54" t="s">
        <v>9</v>
      </c>
      <c r="I48" s="54" t="s">
        <v>9</v>
      </c>
      <c r="J48" s="54" t="s">
        <v>9</v>
      </c>
      <c r="K48" s="54" t="s">
        <v>9</v>
      </c>
      <c r="L48" s="34" t="str">
        <f t="shared" si="0"/>
        <v>Documental</v>
      </c>
      <c r="M48" s="34" t="str">
        <f t="shared" si="0"/>
        <v>Estilo</v>
      </c>
      <c r="N48" s="34" t="str">
        <f t="shared" si="0"/>
        <v>de.Linha.Descontinua</v>
      </c>
      <c r="O48" s="34" t="str">
        <f t="shared" si="1"/>
        <v>Cat. Revit: OST_HiddenStructuralColumnLines</v>
      </c>
      <c r="P48" s="34" t="s">
        <v>224</v>
      </c>
      <c r="Q48" s="35" t="s">
        <v>225</v>
      </c>
      <c r="R48" s="58" t="s">
        <v>89</v>
      </c>
      <c r="S48" s="35" t="str">
        <f t="shared" si="2"/>
        <v>Documental</v>
      </c>
      <c r="T48" s="35" t="str">
        <f t="shared" si="2"/>
        <v>Estilo</v>
      </c>
      <c r="U48" s="34" t="str">
        <f t="shared" si="2"/>
        <v>de.Linha.Descontinua</v>
      </c>
      <c r="V48" s="35" t="str">
        <f t="shared" si="3"/>
        <v>Documental</v>
      </c>
      <c r="W48" s="56" t="str">
        <f t="shared" si="4"/>
        <v>Key_DocEst_48</v>
      </c>
    </row>
    <row r="49" spans="1:23" ht="9" customHeight="1" x14ac:dyDescent="0.25">
      <c r="A49" s="46">
        <v>49</v>
      </c>
      <c r="B49" s="48" t="s">
        <v>81</v>
      </c>
      <c r="C49" s="49" t="s">
        <v>84</v>
      </c>
      <c r="D49" s="49" t="s">
        <v>185</v>
      </c>
      <c r="E49" s="49" t="s">
        <v>480</v>
      </c>
      <c r="F49" s="51" t="s">
        <v>226</v>
      </c>
      <c r="G49" s="54" t="s">
        <v>9</v>
      </c>
      <c r="H49" s="54" t="s">
        <v>9</v>
      </c>
      <c r="I49" s="54" t="s">
        <v>9</v>
      </c>
      <c r="J49" s="54" t="s">
        <v>9</v>
      </c>
      <c r="K49" s="54" t="s">
        <v>9</v>
      </c>
      <c r="L49" s="34" t="str">
        <f t="shared" si="0"/>
        <v>Documental</v>
      </c>
      <c r="M49" s="34" t="str">
        <f t="shared" si="0"/>
        <v>Estilo</v>
      </c>
      <c r="N49" s="34" t="str">
        <f t="shared" si="0"/>
        <v>de.Linha.Descontinua</v>
      </c>
      <c r="O49" s="34" t="str">
        <f t="shared" si="1"/>
        <v>Cat. Revit: OST_HiddenStructuralFoundationLines</v>
      </c>
      <c r="P49" s="34" t="s">
        <v>227</v>
      </c>
      <c r="Q49" s="35" t="s">
        <v>228</v>
      </c>
      <c r="R49" s="58" t="s">
        <v>89</v>
      </c>
      <c r="S49" s="35" t="str">
        <f t="shared" si="2"/>
        <v>Documental</v>
      </c>
      <c r="T49" s="35" t="str">
        <f t="shared" si="2"/>
        <v>Estilo</v>
      </c>
      <c r="U49" s="34" t="str">
        <f t="shared" si="2"/>
        <v>de.Linha.Descontinua</v>
      </c>
      <c r="V49" s="35" t="str">
        <f t="shared" si="3"/>
        <v>Documental</v>
      </c>
      <c r="W49" s="56" t="str">
        <f t="shared" si="4"/>
        <v>Key_DocEst_49</v>
      </c>
    </row>
    <row r="50" spans="1:23" ht="9" customHeight="1" x14ac:dyDescent="0.25">
      <c r="A50" s="46">
        <v>50</v>
      </c>
      <c r="B50" s="48" t="s">
        <v>81</v>
      </c>
      <c r="C50" s="49" t="s">
        <v>84</v>
      </c>
      <c r="D50" s="49" t="s">
        <v>185</v>
      </c>
      <c r="E50" s="49" t="s">
        <v>480</v>
      </c>
      <c r="F50" s="51" t="s">
        <v>229</v>
      </c>
      <c r="G50" s="54" t="s">
        <v>9</v>
      </c>
      <c r="H50" s="54" t="s">
        <v>9</v>
      </c>
      <c r="I50" s="54" t="s">
        <v>9</v>
      </c>
      <c r="J50" s="54" t="s">
        <v>9</v>
      </c>
      <c r="K50" s="54" t="s">
        <v>9</v>
      </c>
      <c r="L50" s="34" t="str">
        <f t="shared" si="0"/>
        <v>Documental</v>
      </c>
      <c r="M50" s="34" t="str">
        <f t="shared" si="0"/>
        <v>Estilo</v>
      </c>
      <c r="N50" s="34" t="str">
        <f t="shared" si="0"/>
        <v>de.Linha.Descontinua</v>
      </c>
      <c r="O50" s="34" t="str">
        <f t="shared" si="1"/>
        <v>Cat. Revit: OST_HiddenStructuralFramingLines</v>
      </c>
      <c r="P50" s="34" t="s">
        <v>230</v>
      </c>
      <c r="Q50" s="35" t="s">
        <v>231</v>
      </c>
      <c r="R50" s="58" t="s">
        <v>89</v>
      </c>
      <c r="S50" s="35" t="str">
        <f t="shared" si="2"/>
        <v>Documental</v>
      </c>
      <c r="T50" s="35" t="str">
        <f t="shared" si="2"/>
        <v>Estilo</v>
      </c>
      <c r="U50" s="34" t="str">
        <f t="shared" si="2"/>
        <v>de.Linha.Descontinua</v>
      </c>
      <c r="V50" s="35" t="str">
        <f t="shared" si="3"/>
        <v>Documental</v>
      </c>
      <c r="W50" s="56" t="str">
        <f t="shared" si="4"/>
        <v>Key_DocEst_50</v>
      </c>
    </row>
    <row r="51" spans="1:23" ht="9" customHeight="1" x14ac:dyDescent="0.25">
      <c r="A51" s="46">
        <v>51</v>
      </c>
      <c r="B51" s="48" t="s">
        <v>81</v>
      </c>
      <c r="C51" s="49" t="s">
        <v>84</v>
      </c>
      <c r="D51" s="49" t="s">
        <v>185</v>
      </c>
      <c r="E51" s="49" t="s">
        <v>480</v>
      </c>
      <c r="F51" s="51" t="s">
        <v>232</v>
      </c>
      <c r="G51" s="54" t="s">
        <v>9</v>
      </c>
      <c r="H51" s="54" t="s">
        <v>9</v>
      </c>
      <c r="I51" s="54" t="s">
        <v>9</v>
      </c>
      <c r="J51" s="54" t="s">
        <v>9</v>
      </c>
      <c r="K51" s="54" t="s">
        <v>9</v>
      </c>
      <c r="L51" s="34" t="str">
        <f t="shared" si="0"/>
        <v>Documental</v>
      </c>
      <c r="M51" s="34" t="str">
        <f t="shared" si="0"/>
        <v>Estilo</v>
      </c>
      <c r="N51" s="34" t="str">
        <f t="shared" si="0"/>
        <v>de.Linha.Descontinua</v>
      </c>
      <c r="O51" s="34" t="str">
        <f t="shared" si="1"/>
        <v>Cat. Revit: OST_HiddenWallLines</v>
      </c>
      <c r="P51" s="34" t="s">
        <v>233</v>
      </c>
      <c r="Q51" s="35" t="s">
        <v>234</v>
      </c>
      <c r="R51" s="58" t="s">
        <v>89</v>
      </c>
      <c r="S51" s="35" t="str">
        <f t="shared" si="2"/>
        <v>Documental</v>
      </c>
      <c r="T51" s="35" t="str">
        <f t="shared" si="2"/>
        <v>Estilo</v>
      </c>
      <c r="U51" s="34" t="str">
        <f t="shared" si="2"/>
        <v>de.Linha.Descontinua</v>
      </c>
      <c r="V51" s="35" t="str">
        <f t="shared" si="3"/>
        <v>Documental</v>
      </c>
      <c r="W51" s="56" t="str">
        <f t="shared" si="4"/>
        <v>Key_DocEst_51</v>
      </c>
    </row>
    <row r="52" spans="1:23" ht="9" customHeight="1" x14ac:dyDescent="0.25">
      <c r="A52" s="46">
        <v>52</v>
      </c>
      <c r="B52" s="48" t="s">
        <v>81</v>
      </c>
      <c r="C52" s="49" t="s">
        <v>84</v>
      </c>
      <c r="D52" s="49" t="s">
        <v>185</v>
      </c>
      <c r="E52" s="49" t="s">
        <v>481</v>
      </c>
      <c r="F52" s="51" t="s">
        <v>235</v>
      </c>
      <c r="G52" s="54" t="s">
        <v>9</v>
      </c>
      <c r="H52" s="54" t="s">
        <v>9</v>
      </c>
      <c r="I52" s="54" t="s">
        <v>9</v>
      </c>
      <c r="J52" s="54" t="s">
        <v>9</v>
      </c>
      <c r="K52" s="54" t="s">
        <v>9</v>
      </c>
      <c r="L52" s="34" t="str">
        <f t="shared" si="0"/>
        <v>Documental</v>
      </c>
      <c r="M52" s="34" t="str">
        <f t="shared" si="0"/>
        <v>Estilo</v>
      </c>
      <c r="N52" s="34" t="str">
        <f t="shared" si="0"/>
        <v>de.Linha.Trajeto</v>
      </c>
      <c r="O52" s="34" t="str">
        <f t="shared" si="1"/>
        <v>Cat. Revit: OST_InstanceDrivenLineStyle</v>
      </c>
      <c r="P52" s="34" t="s">
        <v>236</v>
      </c>
      <c r="Q52" s="35" t="s">
        <v>237</v>
      </c>
      <c r="R52" s="58" t="s">
        <v>89</v>
      </c>
      <c r="S52" s="35" t="str">
        <f t="shared" si="2"/>
        <v>Documental</v>
      </c>
      <c r="T52" s="35" t="str">
        <f t="shared" si="2"/>
        <v>Estilo</v>
      </c>
      <c r="U52" s="34" t="str">
        <f t="shared" si="2"/>
        <v>de.Linha.Trajeto</v>
      </c>
      <c r="V52" s="35" t="str">
        <f t="shared" si="3"/>
        <v>Documental</v>
      </c>
      <c r="W52" s="56" t="str">
        <f t="shared" si="4"/>
        <v>Key_DocEst_52</v>
      </c>
    </row>
    <row r="53" spans="1:23" ht="9" customHeight="1" x14ac:dyDescent="0.25">
      <c r="A53" s="46">
        <v>53</v>
      </c>
      <c r="B53" s="48" t="s">
        <v>81</v>
      </c>
      <c r="C53" s="49" t="s">
        <v>84</v>
      </c>
      <c r="D53" s="49" t="s">
        <v>185</v>
      </c>
      <c r="E53" s="48" t="s">
        <v>482</v>
      </c>
      <c r="F53" s="51" t="s">
        <v>238</v>
      </c>
      <c r="G53" s="54" t="s">
        <v>9</v>
      </c>
      <c r="H53" s="54" t="s">
        <v>9</v>
      </c>
      <c r="I53" s="54" t="s">
        <v>9</v>
      </c>
      <c r="J53" s="54" t="s">
        <v>9</v>
      </c>
      <c r="K53" s="54" t="s">
        <v>9</v>
      </c>
      <c r="L53" s="34" t="str">
        <f t="shared" si="0"/>
        <v>Documental</v>
      </c>
      <c r="M53" s="34" t="str">
        <f t="shared" si="0"/>
        <v>Estilo</v>
      </c>
      <c r="N53" s="34" t="str">
        <f t="shared" si="0"/>
        <v>de.Marca</v>
      </c>
      <c r="O53" s="34" t="str">
        <f t="shared" si="1"/>
        <v>Cat. Revit: OST_DSR_CenterlineTickMarkStyleId</v>
      </c>
      <c r="P53" s="34" t="s">
        <v>239</v>
      </c>
      <c r="Q53" s="35" t="s">
        <v>240</v>
      </c>
      <c r="R53" s="58" t="s">
        <v>89</v>
      </c>
      <c r="S53" s="35" t="str">
        <f t="shared" si="2"/>
        <v>Documental</v>
      </c>
      <c r="T53" s="35" t="str">
        <f t="shared" si="2"/>
        <v>Estilo</v>
      </c>
      <c r="U53" s="34" t="str">
        <f t="shared" si="2"/>
        <v>de.Marca</v>
      </c>
      <c r="V53" s="35" t="str">
        <f t="shared" si="3"/>
        <v>Documental</v>
      </c>
      <c r="W53" s="56" t="str">
        <f t="shared" si="4"/>
        <v>Key_DocEst_53</v>
      </c>
    </row>
    <row r="54" spans="1:23" ht="9" customHeight="1" x14ac:dyDescent="0.25">
      <c r="A54" s="46">
        <v>54</v>
      </c>
      <c r="B54" s="48" t="s">
        <v>81</v>
      </c>
      <c r="C54" s="49" t="s">
        <v>84</v>
      </c>
      <c r="D54" s="49" t="s">
        <v>185</v>
      </c>
      <c r="E54" s="48" t="s">
        <v>482</v>
      </c>
      <c r="F54" s="51" t="s">
        <v>241</v>
      </c>
      <c r="G54" s="54" t="s">
        <v>9</v>
      </c>
      <c r="H54" s="54" t="s">
        <v>9</v>
      </c>
      <c r="I54" s="54" t="s">
        <v>9</v>
      </c>
      <c r="J54" s="54" t="s">
        <v>9</v>
      </c>
      <c r="K54" s="54" t="s">
        <v>9</v>
      </c>
      <c r="L54" s="34" t="str">
        <f t="shared" si="0"/>
        <v>Documental</v>
      </c>
      <c r="M54" s="34" t="str">
        <f t="shared" si="0"/>
        <v>Estilo</v>
      </c>
      <c r="N54" s="34" t="str">
        <f t="shared" si="0"/>
        <v>de.Marca</v>
      </c>
      <c r="O54" s="34" t="str">
        <f t="shared" si="1"/>
        <v>Cat. Revit: OST_DSR_DimStyleTickCategoryId</v>
      </c>
      <c r="P54" s="34" t="s">
        <v>242</v>
      </c>
      <c r="Q54" s="35" t="s">
        <v>243</v>
      </c>
      <c r="R54" s="58" t="s">
        <v>89</v>
      </c>
      <c r="S54" s="35" t="str">
        <f t="shared" si="2"/>
        <v>Documental</v>
      </c>
      <c r="T54" s="35" t="str">
        <f t="shared" si="2"/>
        <v>Estilo</v>
      </c>
      <c r="U54" s="34" t="str">
        <f t="shared" si="2"/>
        <v>de.Marca</v>
      </c>
      <c r="V54" s="35" t="str">
        <f t="shared" si="3"/>
        <v>Documental</v>
      </c>
      <c r="W54" s="56" t="str">
        <f t="shared" si="4"/>
        <v>Key_DocEst_54</v>
      </c>
    </row>
    <row r="55" spans="1:23" ht="9" customHeight="1" x14ac:dyDescent="0.25">
      <c r="A55" s="46">
        <v>55</v>
      </c>
      <c r="B55" s="48" t="s">
        <v>81</v>
      </c>
      <c r="C55" s="49" t="s">
        <v>84</v>
      </c>
      <c r="D55" s="49" t="s">
        <v>185</v>
      </c>
      <c r="E55" s="48" t="s">
        <v>482</v>
      </c>
      <c r="F55" s="51" t="s">
        <v>244</v>
      </c>
      <c r="G55" s="54" t="s">
        <v>9</v>
      </c>
      <c r="H55" s="54" t="s">
        <v>9</v>
      </c>
      <c r="I55" s="54" t="s">
        <v>9</v>
      </c>
      <c r="J55" s="54" t="s">
        <v>9</v>
      </c>
      <c r="K55" s="54" t="s">
        <v>9</v>
      </c>
      <c r="L55" s="34" t="str">
        <f t="shared" si="0"/>
        <v>Documental</v>
      </c>
      <c r="M55" s="34" t="str">
        <f t="shared" si="0"/>
        <v>Estilo</v>
      </c>
      <c r="N55" s="34" t="str">
        <f t="shared" si="0"/>
        <v>de.Marca</v>
      </c>
      <c r="O55" s="34" t="str">
        <f t="shared" si="1"/>
        <v>Cat. Revit: OST_DSR_InteriorTickMarkStyleId</v>
      </c>
      <c r="P55" s="34" t="s">
        <v>245</v>
      </c>
      <c r="Q55" s="35" t="s">
        <v>246</v>
      </c>
      <c r="R55" s="58" t="s">
        <v>89</v>
      </c>
      <c r="S55" s="35" t="str">
        <f t="shared" si="2"/>
        <v>Documental</v>
      </c>
      <c r="T55" s="35" t="str">
        <f t="shared" si="2"/>
        <v>Estilo</v>
      </c>
      <c r="U55" s="34" t="str">
        <f t="shared" si="2"/>
        <v>de.Marca</v>
      </c>
      <c r="V55" s="35" t="str">
        <f t="shared" si="3"/>
        <v>Documental</v>
      </c>
      <c r="W55" s="56" t="str">
        <f t="shared" si="4"/>
        <v>Key_DocEst_55</v>
      </c>
    </row>
    <row r="56" spans="1:23" ht="9" customHeight="1" x14ac:dyDescent="0.25">
      <c r="A56" s="46">
        <v>56</v>
      </c>
      <c r="B56" s="48" t="s">
        <v>81</v>
      </c>
      <c r="C56" s="49" t="s">
        <v>84</v>
      </c>
      <c r="D56" s="49" t="s">
        <v>185</v>
      </c>
      <c r="E56" s="48" t="s">
        <v>482</v>
      </c>
      <c r="F56" s="51" t="s">
        <v>247</v>
      </c>
      <c r="G56" s="54" t="s">
        <v>9</v>
      </c>
      <c r="H56" s="54" t="s">
        <v>9</v>
      </c>
      <c r="I56" s="54" t="s">
        <v>9</v>
      </c>
      <c r="J56" s="54" t="s">
        <v>9</v>
      </c>
      <c r="K56" s="54" t="s">
        <v>9</v>
      </c>
      <c r="L56" s="34" t="str">
        <f t="shared" si="0"/>
        <v>Documental</v>
      </c>
      <c r="M56" s="34" t="str">
        <f t="shared" si="0"/>
        <v>Estilo</v>
      </c>
      <c r="N56" s="34" t="str">
        <f t="shared" si="0"/>
        <v>de.Marca</v>
      </c>
      <c r="O56" s="34" t="str">
        <f t="shared" si="1"/>
        <v>Cat. Revit: OST_DSR_LeaderTickMarkStyleId</v>
      </c>
      <c r="P56" s="34" t="s">
        <v>248</v>
      </c>
      <c r="Q56" s="35" t="s">
        <v>249</v>
      </c>
      <c r="R56" s="58" t="s">
        <v>89</v>
      </c>
      <c r="S56" s="35" t="str">
        <f t="shared" si="2"/>
        <v>Documental</v>
      </c>
      <c r="T56" s="35" t="str">
        <f t="shared" si="2"/>
        <v>Estilo</v>
      </c>
      <c r="U56" s="34" t="str">
        <f t="shared" si="2"/>
        <v>de.Marca</v>
      </c>
      <c r="V56" s="35" t="str">
        <f t="shared" si="3"/>
        <v>Documental</v>
      </c>
      <c r="W56" s="56" t="str">
        <f t="shared" si="4"/>
        <v>Key_DocEst_56</v>
      </c>
    </row>
    <row r="57" spans="1:23" ht="9" customHeight="1" x14ac:dyDescent="0.25">
      <c r="A57" s="46">
        <v>57</v>
      </c>
      <c r="B57" s="48" t="s">
        <v>81</v>
      </c>
      <c r="C57" s="49" t="s">
        <v>84</v>
      </c>
      <c r="D57" s="49" t="s">
        <v>185</v>
      </c>
      <c r="E57" s="48" t="s">
        <v>483</v>
      </c>
      <c r="F57" s="51" t="s">
        <v>250</v>
      </c>
      <c r="G57" s="54" t="s">
        <v>9</v>
      </c>
      <c r="H57" s="54" t="s">
        <v>9</v>
      </c>
      <c r="I57" s="54" t="s">
        <v>9</v>
      </c>
      <c r="J57" s="54" t="s">
        <v>9</v>
      </c>
      <c r="K57" s="54" t="s">
        <v>9</v>
      </c>
      <c r="L57" s="34" t="str">
        <f t="shared" si="0"/>
        <v>Documental</v>
      </c>
      <c r="M57" s="34" t="str">
        <f t="shared" si="0"/>
        <v>Estilo</v>
      </c>
      <c r="N57" s="34" t="str">
        <f t="shared" si="0"/>
        <v>de.Setas</v>
      </c>
      <c r="O57" s="34" t="str">
        <f t="shared" si="1"/>
        <v>Cat. Revit: OST_DSR_ArrowHeadStyleId</v>
      </c>
      <c r="P57" s="34" t="s">
        <v>251</v>
      </c>
      <c r="Q57" s="35" t="s">
        <v>252</v>
      </c>
      <c r="R57" s="58" t="s">
        <v>89</v>
      </c>
      <c r="S57" s="35" t="str">
        <f t="shared" si="2"/>
        <v>Documental</v>
      </c>
      <c r="T57" s="35" t="str">
        <f t="shared" si="2"/>
        <v>Estilo</v>
      </c>
      <c r="U57" s="34" t="str">
        <f t="shared" si="2"/>
        <v>de.Setas</v>
      </c>
      <c r="V57" s="35" t="str">
        <f t="shared" si="3"/>
        <v>Documental</v>
      </c>
      <c r="W57" s="56" t="str">
        <f t="shared" si="4"/>
        <v>Key_DocEst_57</v>
      </c>
    </row>
    <row r="58" spans="1:23" ht="9" customHeight="1" x14ac:dyDescent="0.25">
      <c r="A58" s="46">
        <v>58</v>
      </c>
      <c r="B58" s="48" t="s">
        <v>81</v>
      </c>
      <c r="C58" s="49" t="s">
        <v>84</v>
      </c>
      <c r="D58" s="49" t="s">
        <v>185</v>
      </c>
      <c r="E58" s="49" t="s">
        <v>484</v>
      </c>
      <c r="F58" s="51" t="s">
        <v>253</v>
      </c>
      <c r="G58" s="54" t="s">
        <v>9</v>
      </c>
      <c r="H58" s="54" t="s">
        <v>9</v>
      </c>
      <c r="I58" s="54" t="s">
        <v>9</v>
      </c>
      <c r="J58" s="54" t="s">
        <v>9</v>
      </c>
      <c r="K58" s="54" t="s">
        <v>9</v>
      </c>
      <c r="L58" s="34" t="str">
        <f t="shared" si="0"/>
        <v>Documental</v>
      </c>
      <c r="M58" s="34" t="str">
        <f t="shared" si="0"/>
        <v>Estilo</v>
      </c>
      <c r="N58" s="34" t="str">
        <f t="shared" si="0"/>
        <v>de.Texto</v>
      </c>
      <c r="O58" s="34" t="str">
        <f t="shared" si="1"/>
        <v>Cat. Revit: OST_DSR_LineAndTextAttrFontId</v>
      </c>
      <c r="P58" s="34" t="s">
        <v>254</v>
      </c>
      <c r="Q58" s="35" t="s">
        <v>255</v>
      </c>
      <c r="R58" s="58" t="s">
        <v>89</v>
      </c>
      <c r="S58" s="35" t="str">
        <f t="shared" si="2"/>
        <v>Documental</v>
      </c>
      <c r="T58" s="35" t="str">
        <f t="shared" si="2"/>
        <v>Estilo</v>
      </c>
      <c r="U58" s="34" t="str">
        <f t="shared" si="2"/>
        <v>de.Texto</v>
      </c>
      <c r="V58" s="35" t="str">
        <f t="shared" si="3"/>
        <v>Documental</v>
      </c>
      <c r="W58" s="56" t="str">
        <f t="shared" si="4"/>
        <v>Key_DocEst_58</v>
      </c>
    </row>
    <row r="59" spans="1:23" ht="9" customHeight="1" x14ac:dyDescent="0.25">
      <c r="A59" s="46">
        <v>59</v>
      </c>
      <c r="B59" s="48" t="s">
        <v>81</v>
      </c>
      <c r="C59" s="49" t="s">
        <v>84</v>
      </c>
      <c r="D59" s="49" t="s">
        <v>185</v>
      </c>
      <c r="E59" s="48" t="s">
        <v>484</v>
      </c>
      <c r="F59" s="51" t="s">
        <v>256</v>
      </c>
      <c r="G59" s="54" t="s">
        <v>9</v>
      </c>
      <c r="H59" s="54" t="s">
        <v>9</v>
      </c>
      <c r="I59" s="54" t="s">
        <v>9</v>
      </c>
      <c r="J59" s="54" t="s">
        <v>9</v>
      </c>
      <c r="K59" s="54" t="s">
        <v>9</v>
      </c>
      <c r="L59" s="34" t="str">
        <f t="shared" si="0"/>
        <v>Documental</v>
      </c>
      <c r="M59" s="34" t="str">
        <f t="shared" si="0"/>
        <v>Estilo</v>
      </c>
      <c r="N59" s="34" t="str">
        <f t="shared" si="0"/>
        <v>de.Texto</v>
      </c>
      <c r="O59" s="34" t="str">
        <f t="shared" si="1"/>
        <v>Cat. Revit: OST_DSR_LineAndTextAttrCategoryId</v>
      </c>
      <c r="P59" s="34" t="s">
        <v>257</v>
      </c>
      <c r="Q59" s="35" t="s">
        <v>258</v>
      </c>
      <c r="R59" s="58" t="s">
        <v>89</v>
      </c>
      <c r="S59" s="35" t="str">
        <f t="shared" si="2"/>
        <v>Documental</v>
      </c>
      <c r="T59" s="35" t="str">
        <f t="shared" si="2"/>
        <v>Estilo</v>
      </c>
      <c r="U59" s="34" t="str">
        <f t="shared" si="2"/>
        <v>de.Texto</v>
      </c>
      <c r="V59" s="35" t="str">
        <f t="shared" si="3"/>
        <v>Documental</v>
      </c>
      <c r="W59" s="56" t="str">
        <f t="shared" si="4"/>
        <v>Key_DocEst_59</v>
      </c>
    </row>
    <row r="60" spans="1:23" ht="9" customHeight="1" x14ac:dyDescent="0.25">
      <c r="A60" s="46">
        <v>60</v>
      </c>
      <c r="B60" s="48" t="s">
        <v>81</v>
      </c>
      <c r="C60" s="49" t="s">
        <v>84</v>
      </c>
      <c r="D60" s="49" t="s">
        <v>185</v>
      </c>
      <c r="E60" s="48" t="s">
        <v>259</v>
      </c>
      <c r="F60" s="51" t="s">
        <v>260</v>
      </c>
      <c r="G60" s="54" t="s">
        <v>9</v>
      </c>
      <c r="H60" s="54" t="s">
        <v>9</v>
      </c>
      <c r="I60" s="54" t="s">
        <v>9</v>
      </c>
      <c r="J60" s="54" t="s">
        <v>9</v>
      </c>
      <c r="K60" s="54" t="s">
        <v>9</v>
      </c>
      <c r="L60" s="34" t="str">
        <f t="shared" si="0"/>
        <v>Documental</v>
      </c>
      <c r="M60" s="34" t="str">
        <f t="shared" si="0"/>
        <v>Estilo</v>
      </c>
      <c r="N60" s="34" t="str">
        <f t="shared" si="0"/>
        <v>Importação</v>
      </c>
      <c r="O60" s="34" t="str">
        <f t="shared" si="1"/>
        <v>Cat. Revit: OST_ImportObjectStyles</v>
      </c>
      <c r="P60" s="34" t="s">
        <v>261</v>
      </c>
      <c r="Q60" s="35" t="s">
        <v>261</v>
      </c>
      <c r="R60" s="58" t="s">
        <v>89</v>
      </c>
      <c r="S60" s="35" t="str">
        <f t="shared" si="2"/>
        <v>Documental</v>
      </c>
      <c r="T60" s="35" t="str">
        <f t="shared" si="2"/>
        <v>Estilo</v>
      </c>
      <c r="U60" s="34" t="str">
        <f t="shared" si="2"/>
        <v>Importação</v>
      </c>
      <c r="V60" s="35" t="str">
        <f t="shared" si="3"/>
        <v>Documental</v>
      </c>
      <c r="W60" s="56" t="str">
        <f t="shared" si="4"/>
        <v>Key_DocEst_60</v>
      </c>
    </row>
    <row r="61" spans="1:23" ht="9" customHeight="1" x14ac:dyDescent="0.25">
      <c r="A61" s="46">
        <v>61</v>
      </c>
      <c r="B61" s="48" t="s">
        <v>81</v>
      </c>
      <c r="C61" s="49" t="s">
        <v>84</v>
      </c>
      <c r="D61" s="48" t="s">
        <v>262</v>
      </c>
      <c r="E61" s="49" t="s">
        <v>485</v>
      </c>
      <c r="F61" s="51" t="s">
        <v>263</v>
      </c>
      <c r="G61" s="54" t="s">
        <v>9</v>
      </c>
      <c r="H61" s="54" t="s">
        <v>9</v>
      </c>
      <c r="I61" s="54" t="s">
        <v>9</v>
      </c>
      <c r="J61" s="54" t="s">
        <v>9</v>
      </c>
      <c r="K61" s="54" t="s">
        <v>9</v>
      </c>
      <c r="L61" s="34" t="str">
        <f t="shared" si="0"/>
        <v>Documental</v>
      </c>
      <c r="M61" s="34" t="str">
        <f t="shared" si="0"/>
        <v>Legenda</v>
      </c>
      <c r="N61" s="34" t="str">
        <f t="shared" si="0"/>
        <v>Legenda.Cromática.Duto</v>
      </c>
      <c r="O61" s="34" t="str">
        <f t="shared" si="1"/>
        <v>Cat. Revit: OST_DuctColorFillLegends</v>
      </c>
      <c r="P61" s="34" t="s">
        <v>264</v>
      </c>
      <c r="Q61" s="35" t="s">
        <v>265</v>
      </c>
      <c r="R61" s="58" t="s">
        <v>89</v>
      </c>
      <c r="S61" s="35" t="str">
        <f t="shared" si="2"/>
        <v>Documental</v>
      </c>
      <c r="T61" s="35" t="str">
        <f t="shared" si="2"/>
        <v>Legenda</v>
      </c>
      <c r="U61" s="34" t="str">
        <f t="shared" si="2"/>
        <v>Legenda.Cromática.Duto</v>
      </c>
      <c r="V61" s="35" t="str">
        <f t="shared" si="3"/>
        <v>Documental</v>
      </c>
      <c r="W61" s="56" t="str">
        <f t="shared" si="4"/>
        <v>Key_DocLeg_61</v>
      </c>
    </row>
    <row r="62" spans="1:23" ht="9" customHeight="1" x14ac:dyDescent="0.25">
      <c r="A62" s="46">
        <v>62</v>
      </c>
      <c r="B62" s="48" t="s">
        <v>81</v>
      </c>
      <c r="C62" s="49" t="s">
        <v>84</v>
      </c>
      <c r="D62" s="48" t="s">
        <v>262</v>
      </c>
      <c r="E62" s="49" t="s">
        <v>485</v>
      </c>
      <c r="F62" s="51" t="s">
        <v>266</v>
      </c>
      <c r="G62" s="54" t="s">
        <v>9</v>
      </c>
      <c r="H62" s="54" t="s">
        <v>9</v>
      </c>
      <c r="I62" s="54" t="s">
        <v>9</v>
      </c>
      <c r="J62" s="54" t="s">
        <v>9</v>
      </c>
      <c r="K62" s="54" t="s">
        <v>9</v>
      </c>
      <c r="L62" s="34" t="str">
        <f t="shared" si="0"/>
        <v>Documental</v>
      </c>
      <c r="M62" s="34" t="str">
        <f t="shared" si="0"/>
        <v>Legenda</v>
      </c>
      <c r="N62" s="34" t="str">
        <f t="shared" si="0"/>
        <v>Legenda.Cromática.Duto</v>
      </c>
      <c r="O62" s="34" t="str">
        <f t="shared" si="1"/>
        <v>Cat. Revit: OST_DuctColorFills</v>
      </c>
      <c r="P62" s="34" t="s">
        <v>267</v>
      </c>
      <c r="Q62" s="35" t="s">
        <v>268</v>
      </c>
      <c r="R62" s="58" t="s">
        <v>89</v>
      </c>
      <c r="S62" s="35" t="str">
        <f t="shared" si="2"/>
        <v>Documental</v>
      </c>
      <c r="T62" s="35" t="str">
        <f t="shared" si="2"/>
        <v>Legenda</v>
      </c>
      <c r="U62" s="34" t="str">
        <f t="shared" si="2"/>
        <v>Legenda.Cromática.Duto</v>
      </c>
      <c r="V62" s="35" t="str">
        <f t="shared" si="3"/>
        <v>Documental</v>
      </c>
      <c r="W62" s="56" t="str">
        <f t="shared" si="4"/>
        <v>Key_DocLeg_62</v>
      </c>
    </row>
    <row r="63" spans="1:23" ht="9" customHeight="1" x14ac:dyDescent="0.25">
      <c r="A63" s="46">
        <v>63</v>
      </c>
      <c r="B63" s="48" t="s">
        <v>81</v>
      </c>
      <c r="C63" s="49" t="s">
        <v>84</v>
      </c>
      <c r="D63" s="48" t="s">
        <v>262</v>
      </c>
      <c r="E63" s="49" t="s">
        <v>486</v>
      </c>
      <c r="F63" s="51" t="s">
        <v>269</v>
      </c>
      <c r="G63" s="54" t="s">
        <v>9</v>
      </c>
      <c r="H63" s="54" t="s">
        <v>9</v>
      </c>
      <c r="I63" s="54" t="s">
        <v>9</v>
      </c>
      <c r="J63" s="54" t="s">
        <v>9</v>
      </c>
      <c r="K63" s="54" t="s">
        <v>9</v>
      </c>
      <c r="L63" s="34" t="str">
        <f t="shared" si="0"/>
        <v>Documental</v>
      </c>
      <c r="M63" s="34" t="str">
        <f t="shared" si="0"/>
        <v>Legenda</v>
      </c>
      <c r="N63" s="34" t="str">
        <f t="shared" si="0"/>
        <v>Legenda.Cromática.Tubulação</v>
      </c>
      <c r="O63" s="34" t="str">
        <f t="shared" si="1"/>
        <v>Cat. Revit: OST_PipeColorFillLegends</v>
      </c>
      <c r="P63" s="34" t="s">
        <v>270</v>
      </c>
      <c r="Q63" s="35" t="s">
        <v>271</v>
      </c>
      <c r="R63" s="58" t="s">
        <v>89</v>
      </c>
      <c r="S63" s="35" t="str">
        <f t="shared" si="2"/>
        <v>Documental</v>
      </c>
      <c r="T63" s="35" t="str">
        <f t="shared" si="2"/>
        <v>Legenda</v>
      </c>
      <c r="U63" s="34" t="str">
        <f t="shared" si="2"/>
        <v>Legenda.Cromática.Tubulação</v>
      </c>
      <c r="V63" s="35" t="str">
        <f t="shared" si="3"/>
        <v>Documental</v>
      </c>
      <c r="W63" s="56" t="str">
        <f t="shared" si="4"/>
        <v>Key_DocLeg_63</v>
      </c>
    </row>
    <row r="64" spans="1:23" ht="9" customHeight="1" x14ac:dyDescent="0.25">
      <c r="A64" s="46">
        <v>64</v>
      </c>
      <c r="B64" s="48" t="s">
        <v>81</v>
      </c>
      <c r="C64" s="49" t="s">
        <v>84</v>
      </c>
      <c r="D64" s="48" t="s">
        <v>262</v>
      </c>
      <c r="E64" s="49" t="s">
        <v>486</v>
      </c>
      <c r="F64" s="51" t="s">
        <v>272</v>
      </c>
      <c r="G64" s="54" t="s">
        <v>9</v>
      </c>
      <c r="H64" s="54" t="s">
        <v>9</v>
      </c>
      <c r="I64" s="54" t="s">
        <v>9</v>
      </c>
      <c r="J64" s="54" t="s">
        <v>9</v>
      </c>
      <c r="K64" s="54" t="s">
        <v>9</v>
      </c>
      <c r="L64" s="34" t="str">
        <f t="shared" si="0"/>
        <v>Documental</v>
      </c>
      <c r="M64" s="34" t="str">
        <f t="shared" si="0"/>
        <v>Legenda</v>
      </c>
      <c r="N64" s="34" t="str">
        <f t="shared" si="0"/>
        <v>Legenda.Cromática.Tubulação</v>
      </c>
      <c r="O64" s="34" t="str">
        <f t="shared" si="1"/>
        <v>Cat. Revit: OST_PipeColorFills</v>
      </c>
      <c r="P64" s="34" t="s">
        <v>273</v>
      </c>
      <c r="Q64" s="35" t="s">
        <v>274</v>
      </c>
      <c r="R64" s="58" t="s">
        <v>89</v>
      </c>
      <c r="S64" s="35" t="str">
        <f t="shared" si="2"/>
        <v>Documental</v>
      </c>
      <c r="T64" s="35" t="str">
        <f t="shared" si="2"/>
        <v>Legenda</v>
      </c>
      <c r="U64" s="34" t="str">
        <f t="shared" si="2"/>
        <v>Legenda.Cromática.Tubulação</v>
      </c>
      <c r="V64" s="35" t="str">
        <f t="shared" si="3"/>
        <v>Documental</v>
      </c>
      <c r="W64" s="56" t="str">
        <f t="shared" si="4"/>
        <v>Key_DocLeg_64</v>
      </c>
    </row>
    <row r="65" spans="1:23" ht="9" customHeight="1" x14ac:dyDescent="0.25">
      <c r="A65" s="46">
        <v>65</v>
      </c>
      <c r="B65" s="48" t="s">
        <v>81</v>
      </c>
      <c r="C65" s="49" t="s">
        <v>84</v>
      </c>
      <c r="D65" s="48" t="s">
        <v>262</v>
      </c>
      <c r="E65" s="49" t="s">
        <v>487</v>
      </c>
      <c r="F65" s="51" t="s">
        <v>275</v>
      </c>
      <c r="G65" s="54" t="s">
        <v>9</v>
      </c>
      <c r="H65" s="54" t="s">
        <v>9</v>
      </c>
      <c r="I65" s="54" t="s">
        <v>9</v>
      </c>
      <c r="J65" s="54" t="s">
        <v>9</v>
      </c>
      <c r="K65" s="54" t="s">
        <v>9</v>
      </c>
      <c r="L65" s="34" t="str">
        <f t="shared" si="0"/>
        <v>Documental</v>
      </c>
      <c r="M65" s="34" t="str">
        <f t="shared" si="0"/>
        <v>Legenda</v>
      </c>
      <c r="N65" s="34" t="str">
        <f t="shared" si="0"/>
        <v>Legenda.Cromática.Ocupação</v>
      </c>
      <c r="O65" s="34" t="str">
        <f t="shared" si="1"/>
        <v>Cat. Revit: OST_RoomColorFill</v>
      </c>
      <c r="P65" s="34" t="s">
        <v>276</v>
      </c>
      <c r="Q65" s="35" t="s">
        <v>277</v>
      </c>
      <c r="R65" s="58" t="s">
        <v>89</v>
      </c>
      <c r="S65" s="35" t="str">
        <f t="shared" si="2"/>
        <v>Documental</v>
      </c>
      <c r="T65" s="35" t="str">
        <f t="shared" si="2"/>
        <v>Legenda</v>
      </c>
      <c r="U65" s="34" t="str">
        <f t="shared" si="2"/>
        <v>Legenda.Cromática.Ocupação</v>
      </c>
      <c r="V65" s="35" t="str">
        <f t="shared" si="3"/>
        <v>Documental</v>
      </c>
      <c r="W65" s="56" t="str">
        <f t="shared" si="4"/>
        <v>Key_DocLeg_65</v>
      </c>
    </row>
    <row r="66" spans="1:23" ht="9" customHeight="1" x14ac:dyDescent="0.25">
      <c r="A66" s="46">
        <v>66</v>
      </c>
      <c r="B66" s="48" t="s">
        <v>81</v>
      </c>
      <c r="C66" s="49" t="s">
        <v>84</v>
      </c>
      <c r="D66" s="48" t="s">
        <v>262</v>
      </c>
      <c r="E66" s="49" t="s">
        <v>487</v>
      </c>
      <c r="F66" s="51" t="s">
        <v>278</v>
      </c>
      <c r="G66" s="54" t="s">
        <v>9</v>
      </c>
      <c r="H66" s="54" t="s">
        <v>9</v>
      </c>
      <c r="I66" s="54" t="s">
        <v>9</v>
      </c>
      <c r="J66" s="54" t="s">
        <v>9</v>
      </c>
      <c r="K66" s="54" t="s">
        <v>9</v>
      </c>
      <c r="L66" s="34" t="str">
        <f t="shared" ref="L66:N124" si="5">CONCATENATE("", C66)</f>
        <v>Documental</v>
      </c>
      <c r="M66" s="34" t="str">
        <f t="shared" si="5"/>
        <v>Legenda</v>
      </c>
      <c r="N66" s="34" t="str">
        <f t="shared" si="5"/>
        <v>Legenda.Cromática.Ocupação</v>
      </c>
      <c r="O66" s="34" t="str">
        <f t="shared" ref="O66:O124" si="6">IF(ISNUMBER(FIND("Ifc",F66)),CONCATENATE("Classe IFC: ",F66),CONCATENATE("Cat. Revit: ",F66))</f>
        <v>Cat. Revit: OST_AreaColorFill</v>
      </c>
      <c r="P66" s="34" t="s">
        <v>279</v>
      </c>
      <c r="Q66" s="35" t="s">
        <v>280</v>
      </c>
      <c r="R66" s="58" t="s">
        <v>89</v>
      </c>
      <c r="S66" s="35" t="str">
        <f t="shared" ref="S66:U124" si="7">SUBSTITUTE(C66, "_", " ")</f>
        <v>Documental</v>
      </c>
      <c r="T66" s="35" t="str">
        <f t="shared" si="7"/>
        <v>Legenda</v>
      </c>
      <c r="U66" s="34" t="str">
        <f t="shared" si="7"/>
        <v>Legenda.Cromática.Ocupação</v>
      </c>
      <c r="V66" s="35" t="str">
        <f t="shared" ref="V66:V129" si="8">C66</f>
        <v>Documental</v>
      </c>
      <c r="W66" s="56" t="str">
        <f t="shared" ref="W66:W129" si="9">CONCATENATE("Key_",LEFT(C66,3),LEFT(D66,3),"_",A66)</f>
        <v>Key_DocLeg_66</v>
      </c>
    </row>
    <row r="67" spans="1:23" ht="9" customHeight="1" x14ac:dyDescent="0.25">
      <c r="A67" s="46">
        <v>67</v>
      </c>
      <c r="B67" s="48" t="s">
        <v>81</v>
      </c>
      <c r="C67" s="49" t="s">
        <v>84</v>
      </c>
      <c r="D67" s="48" t="s">
        <v>262</v>
      </c>
      <c r="E67" s="48" t="s">
        <v>488</v>
      </c>
      <c r="F67" s="51" t="s">
        <v>281</v>
      </c>
      <c r="G67" s="54" t="s">
        <v>9</v>
      </c>
      <c r="H67" s="54" t="s">
        <v>9</v>
      </c>
      <c r="I67" s="54" t="s">
        <v>9</v>
      </c>
      <c r="J67" s="54" t="s">
        <v>9</v>
      </c>
      <c r="K67" s="54" t="s">
        <v>9</v>
      </c>
      <c r="L67" s="34" t="str">
        <f t="shared" si="5"/>
        <v>Documental</v>
      </c>
      <c r="M67" s="34" t="str">
        <f t="shared" si="5"/>
        <v>Legenda</v>
      </c>
      <c r="N67" s="34" t="str">
        <f t="shared" si="5"/>
        <v>Legenda.Cromática.Térmica</v>
      </c>
      <c r="O67" s="34" t="str">
        <f t="shared" si="6"/>
        <v>Cat. Revit: OST_MEPSpaceColorFill</v>
      </c>
      <c r="P67" s="34" t="s">
        <v>282</v>
      </c>
      <c r="Q67" s="35" t="s">
        <v>283</v>
      </c>
      <c r="R67" s="58" t="s">
        <v>89</v>
      </c>
      <c r="S67" s="35" t="str">
        <f t="shared" si="7"/>
        <v>Documental</v>
      </c>
      <c r="T67" s="35" t="str">
        <f t="shared" si="7"/>
        <v>Legenda</v>
      </c>
      <c r="U67" s="34" t="str">
        <f t="shared" si="7"/>
        <v>Legenda.Cromática.Térmica</v>
      </c>
      <c r="V67" s="35" t="str">
        <f t="shared" si="8"/>
        <v>Documental</v>
      </c>
      <c r="W67" s="56" t="str">
        <f t="shared" si="9"/>
        <v>Key_DocLeg_67</v>
      </c>
    </row>
    <row r="68" spans="1:23" ht="9" customHeight="1" x14ac:dyDescent="0.25">
      <c r="A68" s="46">
        <v>68</v>
      </c>
      <c r="B68" s="48" t="s">
        <v>81</v>
      </c>
      <c r="C68" s="49" t="s">
        <v>84</v>
      </c>
      <c r="D68" s="48" t="s">
        <v>262</v>
      </c>
      <c r="E68" s="48" t="s">
        <v>488</v>
      </c>
      <c r="F68" s="51" t="s">
        <v>284</v>
      </c>
      <c r="G68" s="54" t="s">
        <v>9</v>
      </c>
      <c r="H68" s="54" t="s">
        <v>9</v>
      </c>
      <c r="I68" s="54" t="s">
        <v>9</v>
      </c>
      <c r="J68" s="54" t="s">
        <v>9</v>
      </c>
      <c r="K68" s="54" t="s">
        <v>9</v>
      </c>
      <c r="L68" s="34" t="str">
        <f t="shared" si="5"/>
        <v>Documental</v>
      </c>
      <c r="M68" s="34" t="str">
        <f t="shared" si="5"/>
        <v>Legenda</v>
      </c>
      <c r="N68" s="34" t="str">
        <f t="shared" si="5"/>
        <v>Legenda.Cromática.Térmica</v>
      </c>
      <c r="O68" s="34" t="str">
        <f t="shared" si="6"/>
        <v>Cat. Revit: OST_HVAC_Zones_ColorFill</v>
      </c>
      <c r="P68" s="34" t="s">
        <v>285</v>
      </c>
      <c r="Q68" s="35" t="s">
        <v>286</v>
      </c>
      <c r="R68" s="58" t="s">
        <v>89</v>
      </c>
      <c r="S68" s="35" t="str">
        <f t="shared" si="7"/>
        <v>Documental</v>
      </c>
      <c r="T68" s="35" t="str">
        <f t="shared" si="7"/>
        <v>Legenda</v>
      </c>
      <c r="U68" s="34" t="str">
        <f t="shared" si="7"/>
        <v>Legenda.Cromática.Térmica</v>
      </c>
      <c r="V68" s="35" t="str">
        <f t="shared" si="8"/>
        <v>Documental</v>
      </c>
      <c r="W68" s="56" t="str">
        <f t="shared" si="9"/>
        <v>Key_DocLeg_68</v>
      </c>
    </row>
    <row r="69" spans="1:23" ht="9" customHeight="1" x14ac:dyDescent="0.25">
      <c r="A69" s="46">
        <v>69</v>
      </c>
      <c r="B69" s="48" t="s">
        <v>81</v>
      </c>
      <c r="C69" s="49" t="s">
        <v>84</v>
      </c>
      <c r="D69" s="48" t="s">
        <v>262</v>
      </c>
      <c r="E69" s="48" t="s">
        <v>489</v>
      </c>
      <c r="F69" s="51" t="s">
        <v>287</v>
      </c>
      <c r="G69" s="54" t="s">
        <v>9</v>
      </c>
      <c r="H69" s="54" t="s">
        <v>9</v>
      </c>
      <c r="I69" s="54" t="s">
        <v>9</v>
      </c>
      <c r="J69" s="54" t="s">
        <v>9</v>
      </c>
      <c r="K69" s="54" t="s">
        <v>9</v>
      </c>
      <c r="L69" s="34" t="str">
        <f t="shared" si="5"/>
        <v>Documental</v>
      </c>
      <c r="M69" s="34" t="str">
        <f t="shared" si="5"/>
        <v>Legenda</v>
      </c>
      <c r="N69" s="34" t="str">
        <f t="shared" si="5"/>
        <v>Legenda.Cromática</v>
      </c>
      <c r="O69" s="34" t="str">
        <f t="shared" si="6"/>
        <v>Cat. Revit: OST_ColorFillSchema</v>
      </c>
      <c r="P69" s="34" t="s">
        <v>288</v>
      </c>
      <c r="Q69" s="35" t="s">
        <v>289</v>
      </c>
      <c r="R69" s="58" t="s">
        <v>89</v>
      </c>
      <c r="S69" s="35" t="str">
        <f t="shared" si="7"/>
        <v>Documental</v>
      </c>
      <c r="T69" s="35" t="str">
        <f t="shared" si="7"/>
        <v>Legenda</v>
      </c>
      <c r="U69" s="34" t="str">
        <f t="shared" si="7"/>
        <v>Legenda.Cromática</v>
      </c>
      <c r="V69" s="35" t="str">
        <f t="shared" si="8"/>
        <v>Documental</v>
      </c>
      <c r="W69" s="56" t="str">
        <f t="shared" si="9"/>
        <v>Key_DocLeg_69</v>
      </c>
    </row>
    <row r="70" spans="1:23" ht="9" customHeight="1" x14ac:dyDescent="0.25">
      <c r="A70" s="46">
        <v>70</v>
      </c>
      <c r="B70" s="48" t="s">
        <v>81</v>
      </c>
      <c r="C70" s="49" t="s">
        <v>84</v>
      </c>
      <c r="D70" s="48" t="s">
        <v>262</v>
      </c>
      <c r="E70" s="48" t="s">
        <v>489</v>
      </c>
      <c r="F70" s="51" t="s">
        <v>290</v>
      </c>
      <c r="G70" s="54" t="s">
        <v>9</v>
      </c>
      <c r="H70" s="54" t="s">
        <v>9</v>
      </c>
      <c r="I70" s="54" t="s">
        <v>9</v>
      </c>
      <c r="J70" s="54" t="s">
        <v>9</v>
      </c>
      <c r="K70" s="54" t="s">
        <v>9</v>
      </c>
      <c r="L70" s="34" t="str">
        <f t="shared" si="5"/>
        <v>Documental</v>
      </c>
      <c r="M70" s="34" t="str">
        <f t="shared" si="5"/>
        <v>Legenda</v>
      </c>
      <c r="N70" s="34" t="str">
        <f t="shared" si="5"/>
        <v>Legenda.Cromática</v>
      </c>
      <c r="O70" s="34" t="str">
        <f t="shared" si="6"/>
        <v>Cat. Revit: OST_LegendComponents</v>
      </c>
      <c r="P70" s="34" t="s">
        <v>291</v>
      </c>
      <c r="Q70" s="35" t="s">
        <v>292</v>
      </c>
      <c r="R70" s="58" t="s">
        <v>89</v>
      </c>
      <c r="S70" s="35" t="str">
        <f t="shared" si="7"/>
        <v>Documental</v>
      </c>
      <c r="T70" s="35" t="str">
        <f t="shared" si="7"/>
        <v>Legenda</v>
      </c>
      <c r="U70" s="34" t="str">
        <f t="shared" si="7"/>
        <v>Legenda.Cromática</v>
      </c>
      <c r="V70" s="35" t="str">
        <f t="shared" si="8"/>
        <v>Documental</v>
      </c>
      <c r="W70" s="56" t="str">
        <f t="shared" si="9"/>
        <v>Key_DocLeg_70</v>
      </c>
    </row>
    <row r="71" spans="1:23" ht="9" customHeight="1" x14ac:dyDescent="0.25">
      <c r="A71" s="46">
        <v>71</v>
      </c>
      <c r="B71" s="48" t="s">
        <v>81</v>
      </c>
      <c r="C71" s="49" t="s">
        <v>84</v>
      </c>
      <c r="D71" s="50" t="s">
        <v>293</v>
      </c>
      <c r="E71" s="49" t="s">
        <v>294</v>
      </c>
      <c r="F71" s="51" t="s">
        <v>295</v>
      </c>
      <c r="G71" s="54" t="s">
        <v>9</v>
      </c>
      <c r="H71" s="54" t="s">
        <v>9</v>
      </c>
      <c r="I71" s="54" t="s">
        <v>9</v>
      </c>
      <c r="J71" s="54" t="s">
        <v>9</v>
      </c>
      <c r="K71" s="54" t="s">
        <v>9</v>
      </c>
      <c r="L71" s="34" t="str">
        <f t="shared" si="5"/>
        <v>Documental</v>
      </c>
      <c r="M71" s="34" t="str">
        <f t="shared" si="5"/>
        <v>Modelado</v>
      </c>
      <c r="N71" s="34" t="str">
        <f t="shared" si="5"/>
        <v>Contorno</v>
      </c>
      <c r="O71" s="34" t="str">
        <f t="shared" si="6"/>
        <v>Cat. Revit: OST_CloudLines</v>
      </c>
      <c r="P71" s="34" t="s">
        <v>296</v>
      </c>
      <c r="Q71" s="35" t="s">
        <v>297</v>
      </c>
      <c r="R71" s="58" t="s">
        <v>89</v>
      </c>
      <c r="S71" s="35" t="str">
        <f t="shared" si="7"/>
        <v>Documental</v>
      </c>
      <c r="T71" s="35" t="str">
        <f t="shared" si="7"/>
        <v>Modelado</v>
      </c>
      <c r="U71" s="34" t="str">
        <f t="shared" si="7"/>
        <v>Contorno</v>
      </c>
      <c r="V71" s="35" t="str">
        <f t="shared" si="8"/>
        <v>Documental</v>
      </c>
      <c r="W71" s="56" t="str">
        <f t="shared" si="9"/>
        <v>Key_DocMod_71</v>
      </c>
    </row>
    <row r="72" spans="1:23" ht="9" customHeight="1" x14ac:dyDescent="0.25">
      <c r="A72" s="46">
        <v>72</v>
      </c>
      <c r="B72" s="48" t="s">
        <v>81</v>
      </c>
      <c r="C72" s="49" t="s">
        <v>84</v>
      </c>
      <c r="D72" s="50" t="s">
        <v>293</v>
      </c>
      <c r="E72" s="49" t="s">
        <v>294</v>
      </c>
      <c r="F72" s="51" t="s">
        <v>298</v>
      </c>
      <c r="G72" s="54" t="s">
        <v>9</v>
      </c>
      <c r="H72" s="54" t="s">
        <v>9</v>
      </c>
      <c r="I72" s="54" t="s">
        <v>9</v>
      </c>
      <c r="J72" s="54" t="s">
        <v>9</v>
      </c>
      <c r="K72" s="54" t="s">
        <v>9</v>
      </c>
      <c r="L72" s="34" t="str">
        <f t="shared" si="5"/>
        <v>Documental</v>
      </c>
      <c r="M72" s="34" t="str">
        <f t="shared" si="5"/>
        <v>Modelado</v>
      </c>
      <c r="N72" s="34" t="str">
        <f t="shared" si="5"/>
        <v>Contorno</v>
      </c>
      <c r="O72" s="34" t="str">
        <f t="shared" si="6"/>
        <v>Cat. Revit: OST_DirectionEdgeLines</v>
      </c>
      <c r="P72" s="34" t="s">
        <v>299</v>
      </c>
      <c r="Q72" s="35" t="s">
        <v>300</v>
      </c>
      <c r="R72" s="58" t="s">
        <v>89</v>
      </c>
      <c r="S72" s="35" t="str">
        <f t="shared" si="7"/>
        <v>Documental</v>
      </c>
      <c r="T72" s="35" t="str">
        <f t="shared" si="7"/>
        <v>Modelado</v>
      </c>
      <c r="U72" s="34" t="str">
        <f t="shared" si="7"/>
        <v>Contorno</v>
      </c>
      <c r="V72" s="35" t="str">
        <f t="shared" si="8"/>
        <v>Documental</v>
      </c>
      <c r="W72" s="56" t="str">
        <f t="shared" si="9"/>
        <v>Key_DocMod_72</v>
      </c>
    </row>
    <row r="73" spans="1:23" ht="9" customHeight="1" x14ac:dyDescent="0.25">
      <c r="A73" s="46">
        <v>73</v>
      </c>
      <c r="B73" s="48" t="s">
        <v>81</v>
      </c>
      <c r="C73" s="49" t="s">
        <v>84</v>
      </c>
      <c r="D73" s="50" t="s">
        <v>293</v>
      </c>
      <c r="E73" s="49" t="s">
        <v>294</v>
      </c>
      <c r="F73" s="51" t="s">
        <v>301</v>
      </c>
      <c r="G73" s="54" t="s">
        <v>9</v>
      </c>
      <c r="H73" s="54" t="s">
        <v>9</v>
      </c>
      <c r="I73" s="54" t="s">
        <v>9</v>
      </c>
      <c r="J73" s="54" t="s">
        <v>9</v>
      </c>
      <c r="K73" s="54" t="s">
        <v>9</v>
      </c>
      <c r="L73" s="34" t="str">
        <f t="shared" si="5"/>
        <v>Documental</v>
      </c>
      <c r="M73" s="34" t="str">
        <f t="shared" si="5"/>
        <v>Modelado</v>
      </c>
      <c r="N73" s="34" t="str">
        <f t="shared" si="5"/>
        <v>Contorno</v>
      </c>
      <c r="O73" s="34" t="str">
        <f t="shared" si="6"/>
        <v>Cat. Revit: OST_GenericLines</v>
      </c>
      <c r="P73" s="34" t="s">
        <v>302</v>
      </c>
      <c r="Q73" s="35" t="s">
        <v>303</v>
      </c>
      <c r="R73" s="58" t="s">
        <v>89</v>
      </c>
      <c r="S73" s="35" t="str">
        <f t="shared" si="7"/>
        <v>Documental</v>
      </c>
      <c r="T73" s="35" t="str">
        <f t="shared" si="7"/>
        <v>Modelado</v>
      </c>
      <c r="U73" s="34" t="str">
        <f t="shared" si="7"/>
        <v>Contorno</v>
      </c>
      <c r="V73" s="35" t="str">
        <f t="shared" si="8"/>
        <v>Documental</v>
      </c>
      <c r="W73" s="56" t="str">
        <f t="shared" si="9"/>
        <v>Key_DocMod_73</v>
      </c>
    </row>
    <row r="74" spans="1:23" ht="9" customHeight="1" x14ac:dyDescent="0.25">
      <c r="A74" s="46">
        <v>74</v>
      </c>
      <c r="B74" s="48" t="s">
        <v>81</v>
      </c>
      <c r="C74" s="49" t="s">
        <v>84</v>
      </c>
      <c r="D74" s="50" t="s">
        <v>293</v>
      </c>
      <c r="E74" s="49" t="s">
        <v>294</v>
      </c>
      <c r="F74" s="51" t="s">
        <v>304</v>
      </c>
      <c r="G74" s="54" t="s">
        <v>9</v>
      </c>
      <c r="H74" s="54" t="s">
        <v>9</v>
      </c>
      <c r="I74" s="54" t="s">
        <v>9</v>
      </c>
      <c r="J74" s="54" t="s">
        <v>9</v>
      </c>
      <c r="K74" s="54" t="s">
        <v>9</v>
      </c>
      <c r="L74" s="34" t="str">
        <f t="shared" si="5"/>
        <v>Documental</v>
      </c>
      <c r="M74" s="34" t="str">
        <f t="shared" si="5"/>
        <v>Modelado</v>
      </c>
      <c r="N74" s="34" t="str">
        <f t="shared" si="5"/>
        <v>Contorno</v>
      </c>
      <c r="O74" s="34" t="str">
        <f t="shared" si="6"/>
        <v>Cat. Revit: OST_Lines</v>
      </c>
      <c r="P74" s="34" t="s">
        <v>305</v>
      </c>
      <c r="Q74" s="35" t="s">
        <v>306</v>
      </c>
      <c r="R74" s="58" t="s">
        <v>89</v>
      </c>
      <c r="S74" s="35" t="str">
        <f t="shared" si="7"/>
        <v>Documental</v>
      </c>
      <c r="T74" s="35" t="str">
        <f t="shared" si="7"/>
        <v>Modelado</v>
      </c>
      <c r="U74" s="34" t="str">
        <f t="shared" si="7"/>
        <v>Contorno</v>
      </c>
      <c r="V74" s="35" t="str">
        <f t="shared" si="8"/>
        <v>Documental</v>
      </c>
      <c r="W74" s="56" t="str">
        <f t="shared" si="9"/>
        <v>Key_DocMod_74</v>
      </c>
    </row>
    <row r="75" spans="1:23" ht="9" customHeight="1" x14ac:dyDescent="0.25">
      <c r="A75" s="46">
        <v>75</v>
      </c>
      <c r="B75" s="48" t="s">
        <v>81</v>
      </c>
      <c r="C75" s="49" t="s">
        <v>84</v>
      </c>
      <c r="D75" s="50" t="s">
        <v>293</v>
      </c>
      <c r="E75" s="49" t="s">
        <v>294</v>
      </c>
      <c r="F75" s="51" t="s">
        <v>307</v>
      </c>
      <c r="G75" s="54" t="s">
        <v>9</v>
      </c>
      <c r="H75" s="54" t="s">
        <v>9</v>
      </c>
      <c r="I75" s="54" t="s">
        <v>9</v>
      </c>
      <c r="J75" s="54" t="s">
        <v>9</v>
      </c>
      <c r="K75" s="54" t="s">
        <v>9</v>
      </c>
      <c r="L75" s="34" t="str">
        <f t="shared" si="5"/>
        <v>Documental</v>
      </c>
      <c r="M75" s="34" t="str">
        <f t="shared" si="5"/>
        <v>Modelado</v>
      </c>
      <c r="N75" s="34" t="str">
        <f t="shared" si="5"/>
        <v>Contorno</v>
      </c>
      <c r="O75" s="34" t="str">
        <f t="shared" si="6"/>
        <v>Cat. Revit: OST_ModelText</v>
      </c>
      <c r="P75" s="34" t="s">
        <v>308</v>
      </c>
      <c r="Q75" s="35" t="s">
        <v>309</v>
      </c>
      <c r="R75" s="58" t="s">
        <v>89</v>
      </c>
      <c r="S75" s="35" t="str">
        <f t="shared" si="7"/>
        <v>Documental</v>
      </c>
      <c r="T75" s="35" t="str">
        <f t="shared" si="7"/>
        <v>Modelado</v>
      </c>
      <c r="U75" s="34" t="str">
        <f t="shared" si="7"/>
        <v>Contorno</v>
      </c>
      <c r="V75" s="35" t="str">
        <f t="shared" si="8"/>
        <v>Documental</v>
      </c>
      <c r="W75" s="56" t="str">
        <f t="shared" si="9"/>
        <v>Key_DocMod_75</v>
      </c>
    </row>
    <row r="76" spans="1:23" ht="9" customHeight="1" x14ac:dyDescent="0.25">
      <c r="A76" s="46">
        <v>76</v>
      </c>
      <c r="B76" s="48" t="s">
        <v>81</v>
      </c>
      <c r="C76" s="49" t="s">
        <v>84</v>
      </c>
      <c r="D76" s="50" t="s">
        <v>293</v>
      </c>
      <c r="E76" s="48" t="s">
        <v>310</v>
      </c>
      <c r="F76" s="51" t="s">
        <v>311</v>
      </c>
      <c r="G76" s="54" t="s">
        <v>9</v>
      </c>
      <c r="H76" s="54" t="s">
        <v>9</v>
      </c>
      <c r="I76" s="54" t="s">
        <v>9</v>
      </c>
      <c r="J76" s="54" t="s">
        <v>9</v>
      </c>
      <c r="K76" s="54" t="s">
        <v>9</v>
      </c>
      <c r="L76" s="34" t="str">
        <f t="shared" si="5"/>
        <v>Documental</v>
      </c>
      <c r="M76" s="34" t="str">
        <f t="shared" si="5"/>
        <v>Modelado</v>
      </c>
      <c r="N76" s="34" t="str">
        <f t="shared" si="5"/>
        <v>Indefinido</v>
      </c>
      <c r="O76" s="34" t="str">
        <f t="shared" si="6"/>
        <v>Cat. Revit: OST_DisplacementElements</v>
      </c>
      <c r="P76" s="34" t="s">
        <v>312</v>
      </c>
      <c r="Q76" s="35" t="s">
        <v>313</v>
      </c>
      <c r="R76" s="58" t="s">
        <v>89</v>
      </c>
      <c r="S76" s="35" t="str">
        <f t="shared" si="7"/>
        <v>Documental</v>
      </c>
      <c r="T76" s="35" t="str">
        <f t="shared" si="7"/>
        <v>Modelado</v>
      </c>
      <c r="U76" s="34" t="str">
        <f t="shared" si="7"/>
        <v>Indefinido</v>
      </c>
      <c r="V76" s="35" t="str">
        <f t="shared" si="8"/>
        <v>Documental</v>
      </c>
      <c r="W76" s="56" t="str">
        <f t="shared" si="9"/>
        <v>Key_DocMod_76</v>
      </c>
    </row>
    <row r="77" spans="1:23" ht="9" customHeight="1" x14ac:dyDescent="0.25">
      <c r="A77" s="46">
        <v>77</v>
      </c>
      <c r="B77" s="48" t="s">
        <v>81</v>
      </c>
      <c r="C77" s="49" t="s">
        <v>84</v>
      </c>
      <c r="D77" s="50" t="s">
        <v>293</v>
      </c>
      <c r="E77" s="48" t="s">
        <v>310</v>
      </c>
      <c r="F77" s="51" t="s">
        <v>314</v>
      </c>
      <c r="G77" s="54" t="s">
        <v>9</v>
      </c>
      <c r="H77" s="54" t="s">
        <v>9</v>
      </c>
      <c r="I77" s="54" t="s">
        <v>9</v>
      </c>
      <c r="J77" s="54" t="s">
        <v>9</v>
      </c>
      <c r="K77" s="54" t="s">
        <v>9</v>
      </c>
      <c r="L77" s="34" t="str">
        <f t="shared" si="5"/>
        <v>Documental</v>
      </c>
      <c r="M77" s="34" t="str">
        <f t="shared" si="5"/>
        <v>Modelado</v>
      </c>
      <c r="N77" s="34" t="str">
        <f t="shared" si="5"/>
        <v>Indefinido</v>
      </c>
      <c r="O77" s="34" t="str">
        <f t="shared" si="6"/>
        <v>Cat. Revit: OST_DisplacementPath</v>
      </c>
      <c r="P77" s="34" t="s">
        <v>315</v>
      </c>
      <c r="Q77" s="35" t="s">
        <v>316</v>
      </c>
      <c r="R77" s="58" t="s">
        <v>89</v>
      </c>
      <c r="S77" s="35" t="str">
        <f t="shared" si="7"/>
        <v>Documental</v>
      </c>
      <c r="T77" s="35" t="str">
        <f t="shared" si="7"/>
        <v>Modelado</v>
      </c>
      <c r="U77" s="34" t="str">
        <f t="shared" si="7"/>
        <v>Indefinido</v>
      </c>
      <c r="V77" s="35" t="str">
        <f t="shared" si="8"/>
        <v>Documental</v>
      </c>
      <c r="W77" s="56" t="str">
        <f t="shared" si="9"/>
        <v>Key_DocMod_77</v>
      </c>
    </row>
    <row r="78" spans="1:23" ht="9" customHeight="1" x14ac:dyDescent="0.25">
      <c r="A78" s="46">
        <v>78</v>
      </c>
      <c r="B78" s="48" t="s">
        <v>81</v>
      </c>
      <c r="C78" s="49" t="s">
        <v>84</v>
      </c>
      <c r="D78" s="50" t="s">
        <v>293</v>
      </c>
      <c r="E78" s="48" t="s">
        <v>310</v>
      </c>
      <c r="F78" s="51" t="s">
        <v>317</v>
      </c>
      <c r="G78" s="54" t="s">
        <v>9</v>
      </c>
      <c r="H78" s="54" t="s">
        <v>9</v>
      </c>
      <c r="I78" s="54" t="s">
        <v>9</v>
      </c>
      <c r="J78" s="54" t="s">
        <v>9</v>
      </c>
      <c r="K78" s="54" t="s">
        <v>9</v>
      </c>
      <c r="L78" s="34" t="str">
        <f t="shared" si="5"/>
        <v>Documental</v>
      </c>
      <c r="M78" s="34" t="str">
        <f t="shared" si="5"/>
        <v>Modelado</v>
      </c>
      <c r="N78" s="34" t="str">
        <f t="shared" si="5"/>
        <v>Indefinido</v>
      </c>
      <c r="O78" s="34" t="str">
        <f t="shared" si="6"/>
        <v>Cat. Revit: OST_GraphicalWarning_OpenConnector</v>
      </c>
      <c r="P78" s="34" t="s">
        <v>318</v>
      </c>
      <c r="Q78" s="35" t="s">
        <v>319</v>
      </c>
      <c r="R78" s="58" t="s">
        <v>89</v>
      </c>
      <c r="S78" s="35" t="str">
        <f t="shared" si="7"/>
        <v>Documental</v>
      </c>
      <c r="T78" s="35" t="str">
        <f t="shared" si="7"/>
        <v>Modelado</v>
      </c>
      <c r="U78" s="34" t="str">
        <f t="shared" si="7"/>
        <v>Indefinido</v>
      </c>
      <c r="V78" s="35" t="str">
        <f t="shared" si="8"/>
        <v>Documental</v>
      </c>
      <c r="W78" s="56" t="str">
        <f t="shared" si="9"/>
        <v>Key_DocMod_78</v>
      </c>
    </row>
    <row r="79" spans="1:23" ht="9" customHeight="1" x14ac:dyDescent="0.25">
      <c r="A79" s="46">
        <v>79</v>
      </c>
      <c r="B79" s="48" t="s">
        <v>81</v>
      </c>
      <c r="C79" s="49" t="s">
        <v>84</v>
      </c>
      <c r="D79" s="50" t="s">
        <v>293</v>
      </c>
      <c r="E79" s="48" t="s">
        <v>310</v>
      </c>
      <c r="F79" s="51" t="s">
        <v>320</v>
      </c>
      <c r="G79" s="54" t="s">
        <v>9</v>
      </c>
      <c r="H79" s="54" t="s">
        <v>9</v>
      </c>
      <c r="I79" s="54" t="s">
        <v>9</v>
      </c>
      <c r="J79" s="54" t="s">
        <v>9</v>
      </c>
      <c r="K79" s="54" t="s">
        <v>9</v>
      </c>
      <c r="L79" s="34" t="str">
        <f t="shared" si="5"/>
        <v>Documental</v>
      </c>
      <c r="M79" s="34" t="str">
        <f t="shared" si="5"/>
        <v>Modelado</v>
      </c>
      <c r="N79" s="34" t="str">
        <f t="shared" si="5"/>
        <v>Indefinido</v>
      </c>
      <c r="O79" s="34" t="str">
        <f t="shared" si="6"/>
        <v>Cat. Revit: OST_RasterImages</v>
      </c>
      <c r="P79" s="34" t="s">
        <v>321</v>
      </c>
      <c r="Q79" s="35" t="s">
        <v>322</v>
      </c>
      <c r="R79" s="58" t="s">
        <v>89</v>
      </c>
      <c r="S79" s="35" t="str">
        <f t="shared" si="7"/>
        <v>Documental</v>
      </c>
      <c r="T79" s="35" t="str">
        <f t="shared" si="7"/>
        <v>Modelado</v>
      </c>
      <c r="U79" s="34" t="str">
        <f t="shared" si="7"/>
        <v>Indefinido</v>
      </c>
      <c r="V79" s="35" t="str">
        <f t="shared" si="8"/>
        <v>Documental</v>
      </c>
      <c r="W79" s="56" t="str">
        <f t="shared" si="9"/>
        <v>Key_DocMod_79</v>
      </c>
    </row>
    <row r="80" spans="1:23" ht="9" customHeight="1" x14ac:dyDescent="0.25">
      <c r="A80" s="46">
        <v>80</v>
      </c>
      <c r="B80" s="48" t="s">
        <v>81</v>
      </c>
      <c r="C80" s="49" t="s">
        <v>84</v>
      </c>
      <c r="D80" s="50" t="s">
        <v>293</v>
      </c>
      <c r="E80" s="48" t="s">
        <v>310</v>
      </c>
      <c r="F80" s="51" t="s">
        <v>323</v>
      </c>
      <c r="G80" s="54" t="s">
        <v>9</v>
      </c>
      <c r="H80" s="54" t="s">
        <v>9</v>
      </c>
      <c r="I80" s="54" t="s">
        <v>9</v>
      </c>
      <c r="J80" s="54" t="s">
        <v>9</v>
      </c>
      <c r="K80" s="54" t="s">
        <v>9</v>
      </c>
      <c r="L80" s="34" t="str">
        <f t="shared" si="5"/>
        <v>Documental</v>
      </c>
      <c r="M80" s="34" t="str">
        <f t="shared" si="5"/>
        <v>Modelado</v>
      </c>
      <c r="N80" s="34" t="str">
        <f t="shared" si="5"/>
        <v>Indefinido</v>
      </c>
      <c r="O80" s="34" t="str">
        <f t="shared" si="6"/>
        <v>Cat. Revit: OST_RiseDropSymbols</v>
      </c>
      <c r="P80" s="34" t="s">
        <v>324</v>
      </c>
      <c r="Q80" s="35" t="s">
        <v>325</v>
      </c>
      <c r="R80" s="58" t="s">
        <v>89</v>
      </c>
      <c r="S80" s="35" t="str">
        <f t="shared" si="7"/>
        <v>Documental</v>
      </c>
      <c r="T80" s="35" t="str">
        <f t="shared" si="7"/>
        <v>Modelado</v>
      </c>
      <c r="U80" s="34" t="str">
        <f t="shared" si="7"/>
        <v>Indefinido</v>
      </c>
      <c r="V80" s="35" t="str">
        <f t="shared" si="8"/>
        <v>Documental</v>
      </c>
      <c r="W80" s="56" t="str">
        <f t="shared" si="9"/>
        <v>Key_DocMod_80</v>
      </c>
    </row>
    <row r="81" spans="1:23" ht="9" customHeight="1" x14ac:dyDescent="0.25">
      <c r="A81" s="46">
        <v>81</v>
      </c>
      <c r="B81" s="48" t="s">
        <v>81</v>
      </c>
      <c r="C81" s="49" t="s">
        <v>84</v>
      </c>
      <c r="D81" s="50" t="s">
        <v>293</v>
      </c>
      <c r="E81" s="48" t="s">
        <v>310</v>
      </c>
      <c r="F81" s="51" t="s">
        <v>326</v>
      </c>
      <c r="G81" s="54" t="s">
        <v>9</v>
      </c>
      <c r="H81" s="54" t="s">
        <v>9</v>
      </c>
      <c r="I81" s="54" t="s">
        <v>9</v>
      </c>
      <c r="J81" s="54" t="s">
        <v>9</v>
      </c>
      <c r="K81" s="54" t="s">
        <v>9</v>
      </c>
      <c r="L81" s="34" t="str">
        <f t="shared" si="5"/>
        <v>Documental</v>
      </c>
      <c r="M81" s="34" t="str">
        <f t="shared" si="5"/>
        <v>Modelado</v>
      </c>
      <c r="N81" s="34" t="str">
        <f t="shared" si="5"/>
        <v>Indefinido</v>
      </c>
      <c r="O81" s="34" t="str">
        <f t="shared" si="6"/>
        <v>Cat. Revit: OST_GuideGrid</v>
      </c>
      <c r="P81" s="34" t="s">
        <v>327</v>
      </c>
      <c r="Q81" s="35" t="s">
        <v>328</v>
      </c>
      <c r="R81" s="58" t="s">
        <v>89</v>
      </c>
      <c r="S81" s="35" t="str">
        <f t="shared" si="7"/>
        <v>Documental</v>
      </c>
      <c r="T81" s="35" t="str">
        <f t="shared" si="7"/>
        <v>Modelado</v>
      </c>
      <c r="U81" s="34" t="str">
        <f t="shared" si="7"/>
        <v>Indefinido</v>
      </c>
      <c r="V81" s="35" t="str">
        <f t="shared" si="8"/>
        <v>Documental</v>
      </c>
      <c r="W81" s="56" t="str">
        <f t="shared" si="9"/>
        <v>Key_DocMod_81</v>
      </c>
    </row>
    <row r="82" spans="1:23" ht="9" customHeight="1" x14ac:dyDescent="0.25">
      <c r="A82" s="46">
        <v>82</v>
      </c>
      <c r="B82" s="48" t="s">
        <v>81</v>
      </c>
      <c r="C82" s="49" t="s">
        <v>84</v>
      </c>
      <c r="D82" s="49" t="s">
        <v>329</v>
      </c>
      <c r="E82" s="48" t="s">
        <v>330</v>
      </c>
      <c r="F82" s="51" t="s">
        <v>331</v>
      </c>
      <c r="G82" s="54" t="s">
        <v>9</v>
      </c>
      <c r="H82" s="54" t="s">
        <v>9</v>
      </c>
      <c r="I82" s="54" t="s">
        <v>9</v>
      </c>
      <c r="J82" s="54" t="s">
        <v>9</v>
      </c>
      <c r="K82" s="54" t="s">
        <v>9</v>
      </c>
      <c r="L82" s="34" t="str">
        <f t="shared" si="5"/>
        <v>Documental</v>
      </c>
      <c r="M82" s="34" t="str">
        <f t="shared" si="5"/>
        <v>Prancha</v>
      </c>
      <c r="N82" s="34" t="str">
        <f t="shared" si="5"/>
        <v>Carimbo</v>
      </c>
      <c r="O82" s="34" t="str">
        <f t="shared" si="6"/>
        <v>Cat. Revit: OST_Revisions</v>
      </c>
      <c r="P82" s="34" t="s">
        <v>332</v>
      </c>
      <c r="Q82" s="35" t="s">
        <v>333</v>
      </c>
      <c r="R82" s="58" t="s">
        <v>89</v>
      </c>
      <c r="S82" s="35" t="str">
        <f t="shared" si="7"/>
        <v>Documental</v>
      </c>
      <c r="T82" s="35" t="str">
        <f t="shared" si="7"/>
        <v>Prancha</v>
      </c>
      <c r="U82" s="34" t="str">
        <f t="shared" si="7"/>
        <v>Carimbo</v>
      </c>
      <c r="V82" s="35" t="str">
        <f t="shared" si="8"/>
        <v>Documental</v>
      </c>
      <c r="W82" s="56" t="str">
        <f t="shared" si="9"/>
        <v>Key_DocPra_82</v>
      </c>
    </row>
    <row r="83" spans="1:23" ht="9" customHeight="1" x14ac:dyDescent="0.25">
      <c r="A83" s="46">
        <v>83</v>
      </c>
      <c r="B83" s="48" t="s">
        <v>81</v>
      </c>
      <c r="C83" s="49" t="s">
        <v>84</v>
      </c>
      <c r="D83" s="49" t="s">
        <v>329</v>
      </c>
      <c r="E83" s="48" t="s">
        <v>330</v>
      </c>
      <c r="F83" s="51" t="s">
        <v>334</v>
      </c>
      <c r="G83" s="54" t="s">
        <v>9</v>
      </c>
      <c r="H83" s="54" t="s">
        <v>9</v>
      </c>
      <c r="I83" s="54" t="s">
        <v>9</v>
      </c>
      <c r="J83" s="54" t="s">
        <v>9</v>
      </c>
      <c r="K83" s="54" t="s">
        <v>9</v>
      </c>
      <c r="L83" s="34" t="str">
        <f t="shared" si="5"/>
        <v>Documental</v>
      </c>
      <c r="M83" s="34" t="str">
        <f t="shared" si="5"/>
        <v>Prancha</v>
      </c>
      <c r="N83" s="34" t="str">
        <f t="shared" si="5"/>
        <v>Carimbo</v>
      </c>
      <c r="O83" s="34" t="str">
        <f t="shared" si="6"/>
        <v>Cat. Revit: OST_RevisionNumberingSequences</v>
      </c>
      <c r="P83" s="34" t="s">
        <v>335</v>
      </c>
      <c r="Q83" s="35" t="s">
        <v>336</v>
      </c>
      <c r="R83" s="58" t="s">
        <v>89</v>
      </c>
      <c r="S83" s="35" t="str">
        <f t="shared" si="7"/>
        <v>Documental</v>
      </c>
      <c r="T83" s="35" t="str">
        <f t="shared" si="7"/>
        <v>Prancha</v>
      </c>
      <c r="U83" s="34" t="str">
        <f t="shared" si="7"/>
        <v>Carimbo</v>
      </c>
      <c r="V83" s="35" t="str">
        <f t="shared" si="8"/>
        <v>Documental</v>
      </c>
      <c r="W83" s="56" t="str">
        <f t="shared" si="9"/>
        <v>Key_DocPra_83</v>
      </c>
    </row>
    <row r="84" spans="1:23" ht="9" customHeight="1" x14ac:dyDescent="0.25">
      <c r="A84" s="46">
        <v>84</v>
      </c>
      <c r="B84" s="48" t="s">
        <v>81</v>
      </c>
      <c r="C84" s="49" t="s">
        <v>84</v>
      </c>
      <c r="D84" s="49" t="s">
        <v>329</v>
      </c>
      <c r="E84" s="48" t="s">
        <v>330</v>
      </c>
      <c r="F84" s="51" t="s">
        <v>337</v>
      </c>
      <c r="G84" s="54" t="s">
        <v>9</v>
      </c>
      <c r="H84" s="54" t="s">
        <v>9</v>
      </c>
      <c r="I84" s="54" t="s">
        <v>9</v>
      </c>
      <c r="J84" s="54" t="s">
        <v>9</v>
      </c>
      <c r="K84" s="54" t="s">
        <v>9</v>
      </c>
      <c r="L84" s="34" t="str">
        <f t="shared" si="5"/>
        <v>Documental</v>
      </c>
      <c r="M84" s="34" t="str">
        <f t="shared" si="5"/>
        <v>Prancha</v>
      </c>
      <c r="N84" s="34" t="str">
        <f t="shared" si="5"/>
        <v>Carimbo</v>
      </c>
      <c r="O84" s="34" t="str">
        <f t="shared" si="6"/>
        <v>Cat. Revit: OST_TitleBlockMediumLines</v>
      </c>
      <c r="P84" s="34" t="s">
        <v>338</v>
      </c>
      <c r="Q84" s="35" t="s">
        <v>339</v>
      </c>
      <c r="R84" s="58" t="s">
        <v>89</v>
      </c>
      <c r="S84" s="35" t="str">
        <f t="shared" si="7"/>
        <v>Documental</v>
      </c>
      <c r="T84" s="35" t="str">
        <f t="shared" si="7"/>
        <v>Prancha</v>
      </c>
      <c r="U84" s="34" t="str">
        <f t="shared" si="7"/>
        <v>Carimbo</v>
      </c>
      <c r="V84" s="35" t="str">
        <f t="shared" si="8"/>
        <v>Documental</v>
      </c>
      <c r="W84" s="56" t="str">
        <f t="shared" si="9"/>
        <v>Key_DocPra_84</v>
      </c>
    </row>
    <row r="85" spans="1:23" ht="9" customHeight="1" x14ac:dyDescent="0.25">
      <c r="A85" s="46">
        <v>85</v>
      </c>
      <c r="B85" s="48" t="s">
        <v>81</v>
      </c>
      <c r="C85" s="49" t="s">
        <v>84</v>
      </c>
      <c r="D85" s="49" t="s">
        <v>329</v>
      </c>
      <c r="E85" s="48" t="s">
        <v>330</v>
      </c>
      <c r="F85" s="51" t="s">
        <v>340</v>
      </c>
      <c r="G85" s="54" t="s">
        <v>9</v>
      </c>
      <c r="H85" s="54" t="s">
        <v>9</v>
      </c>
      <c r="I85" s="54" t="s">
        <v>9</v>
      </c>
      <c r="J85" s="54" t="s">
        <v>9</v>
      </c>
      <c r="K85" s="54" t="s">
        <v>9</v>
      </c>
      <c r="L85" s="34" t="str">
        <f t="shared" si="5"/>
        <v>Documental</v>
      </c>
      <c r="M85" s="34" t="str">
        <f t="shared" si="5"/>
        <v>Prancha</v>
      </c>
      <c r="N85" s="34" t="str">
        <f t="shared" si="5"/>
        <v>Carimbo</v>
      </c>
      <c r="O85" s="34" t="str">
        <f t="shared" si="6"/>
        <v>Cat. Revit: OST_TitleBlocks</v>
      </c>
      <c r="P85" s="34" t="s">
        <v>341</v>
      </c>
      <c r="Q85" s="35" t="s">
        <v>342</v>
      </c>
      <c r="R85" s="58" t="s">
        <v>89</v>
      </c>
      <c r="S85" s="35" t="str">
        <f t="shared" si="7"/>
        <v>Documental</v>
      </c>
      <c r="T85" s="35" t="str">
        <f t="shared" si="7"/>
        <v>Prancha</v>
      </c>
      <c r="U85" s="34" t="str">
        <f t="shared" si="7"/>
        <v>Carimbo</v>
      </c>
      <c r="V85" s="35" t="str">
        <f t="shared" si="8"/>
        <v>Documental</v>
      </c>
      <c r="W85" s="56" t="str">
        <f t="shared" si="9"/>
        <v>Key_DocPra_85</v>
      </c>
    </row>
    <row r="86" spans="1:23" ht="9" customHeight="1" x14ac:dyDescent="0.25">
      <c r="A86" s="46">
        <v>86</v>
      </c>
      <c r="B86" s="48" t="s">
        <v>81</v>
      </c>
      <c r="C86" s="49" t="s">
        <v>84</v>
      </c>
      <c r="D86" s="49" t="s">
        <v>329</v>
      </c>
      <c r="E86" s="48" t="s">
        <v>330</v>
      </c>
      <c r="F86" s="51" t="s">
        <v>343</v>
      </c>
      <c r="G86" s="54" t="s">
        <v>9</v>
      </c>
      <c r="H86" s="54" t="s">
        <v>9</v>
      </c>
      <c r="I86" s="54" t="s">
        <v>9</v>
      </c>
      <c r="J86" s="54" t="s">
        <v>9</v>
      </c>
      <c r="K86" s="54" t="s">
        <v>9</v>
      </c>
      <c r="L86" s="34" t="str">
        <f t="shared" si="5"/>
        <v>Documental</v>
      </c>
      <c r="M86" s="34" t="str">
        <f t="shared" si="5"/>
        <v>Prancha</v>
      </c>
      <c r="N86" s="34" t="str">
        <f t="shared" si="5"/>
        <v>Carimbo</v>
      </c>
      <c r="O86" s="34" t="str">
        <f t="shared" si="6"/>
        <v>Cat. Revit: OST_TitleBlockThinLines</v>
      </c>
      <c r="P86" s="34" t="s">
        <v>344</v>
      </c>
      <c r="Q86" s="35" t="s">
        <v>345</v>
      </c>
      <c r="R86" s="58" t="s">
        <v>89</v>
      </c>
      <c r="S86" s="35" t="str">
        <f t="shared" si="7"/>
        <v>Documental</v>
      </c>
      <c r="T86" s="35" t="str">
        <f t="shared" si="7"/>
        <v>Prancha</v>
      </c>
      <c r="U86" s="34" t="str">
        <f t="shared" si="7"/>
        <v>Carimbo</v>
      </c>
      <c r="V86" s="35" t="str">
        <f t="shared" si="8"/>
        <v>Documental</v>
      </c>
      <c r="W86" s="56" t="str">
        <f t="shared" si="9"/>
        <v>Key_DocPra_86</v>
      </c>
    </row>
    <row r="87" spans="1:23" ht="9" customHeight="1" x14ac:dyDescent="0.25">
      <c r="A87" s="46">
        <v>87</v>
      </c>
      <c r="B87" s="48" t="s">
        <v>81</v>
      </c>
      <c r="C87" s="49" t="s">
        <v>84</v>
      </c>
      <c r="D87" s="49" t="s">
        <v>329</v>
      </c>
      <c r="E87" s="48" t="s">
        <v>330</v>
      </c>
      <c r="F87" s="51" t="s">
        <v>346</v>
      </c>
      <c r="G87" s="54" t="s">
        <v>9</v>
      </c>
      <c r="H87" s="54" t="s">
        <v>9</v>
      </c>
      <c r="I87" s="54" t="s">
        <v>9</v>
      </c>
      <c r="J87" s="54" t="s">
        <v>9</v>
      </c>
      <c r="K87" s="54" t="s">
        <v>9</v>
      </c>
      <c r="L87" s="34" t="str">
        <f t="shared" si="5"/>
        <v>Documental</v>
      </c>
      <c r="M87" s="34" t="str">
        <f t="shared" si="5"/>
        <v>Prancha</v>
      </c>
      <c r="N87" s="34" t="str">
        <f t="shared" si="5"/>
        <v>Carimbo</v>
      </c>
      <c r="O87" s="34" t="str">
        <f t="shared" si="6"/>
        <v>Cat. Revit: OST_TitleBlockWideLines</v>
      </c>
      <c r="P87" s="34" t="s">
        <v>347</v>
      </c>
      <c r="Q87" s="35" t="s">
        <v>348</v>
      </c>
      <c r="R87" s="58" t="s">
        <v>89</v>
      </c>
      <c r="S87" s="35" t="str">
        <f t="shared" si="7"/>
        <v>Documental</v>
      </c>
      <c r="T87" s="35" t="str">
        <f t="shared" si="7"/>
        <v>Prancha</v>
      </c>
      <c r="U87" s="34" t="str">
        <f t="shared" si="7"/>
        <v>Carimbo</v>
      </c>
      <c r="V87" s="35" t="str">
        <f t="shared" si="8"/>
        <v>Documental</v>
      </c>
      <c r="W87" s="56" t="str">
        <f t="shared" si="9"/>
        <v>Key_DocPra_87</v>
      </c>
    </row>
    <row r="88" spans="1:23" ht="9" customHeight="1" x14ac:dyDescent="0.25">
      <c r="A88" s="46">
        <v>88</v>
      </c>
      <c r="B88" s="48" t="s">
        <v>81</v>
      </c>
      <c r="C88" s="49" t="s">
        <v>84</v>
      </c>
      <c r="D88" s="49" t="s">
        <v>329</v>
      </c>
      <c r="E88" s="48" t="s">
        <v>349</v>
      </c>
      <c r="F88" s="51" t="s">
        <v>350</v>
      </c>
      <c r="G88" s="54" t="s">
        <v>9</v>
      </c>
      <c r="H88" s="54" t="s">
        <v>9</v>
      </c>
      <c r="I88" s="54" t="s">
        <v>9</v>
      </c>
      <c r="J88" s="54" t="s">
        <v>9</v>
      </c>
      <c r="K88" s="54" t="s">
        <v>9</v>
      </c>
      <c r="L88" s="34" t="str">
        <f t="shared" si="5"/>
        <v>Documental</v>
      </c>
      <c r="M88" s="34" t="str">
        <f t="shared" si="5"/>
        <v>Prancha</v>
      </c>
      <c r="N88" s="34" t="str">
        <f t="shared" si="5"/>
        <v>Margem</v>
      </c>
      <c r="O88" s="34" t="str">
        <f t="shared" si="6"/>
        <v>Cat. Revit: OST_Sheets</v>
      </c>
      <c r="P88" s="34" t="s">
        <v>351</v>
      </c>
      <c r="Q88" s="35" t="s">
        <v>352</v>
      </c>
      <c r="R88" s="58" t="s">
        <v>89</v>
      </c>
      <c r="S88" s="35" t="str">
        <f t="shared" si="7"/>
        <v>Documental</v>
      </c>
      <c r="T88" s="35" t="str">
        <f t="shared" si="7"/>
        <v>Prancha</v>
      </c>
      <c r="U88" s="34" t="str">
        <f t="shared" si="7"/>
        <v>Margem</v>
      </c>
      <c r="V88" s="35" t="str">
        <f t="shared" si="8"/>
        <v>Documental</v>
      </c>
      <c r="W88" s="56" t="str">
        <f t="shared" si="9"/>
        <v>Key_DocPra_88</v>
      </c>
    </row>
    <row r="89" spans="1:23" ht="9" customHeight="1" x14ac:dyDescent="0.25">
      <c r="A89" s="46">
        <v>89</v>
      </c>
      <c r="B89" s="48" t="s">
        <v>81</v>
      </c>
      <c r="C89" s="49" t="s">
        <v>84</v>
      </c>
      <c r="D89" s="49" t="s">
        <v>353</v>
      </c>
      <c r="E89" s="48" t="s">
        <v>354</v>
      </c>
      <c r="F89" s="51" t="s">
        <v>355</v>
      </c>
      <c r="G89" s="54" t="s">
        <v>9</v>
      </c>
      <c r="H89" s="54" t="s">
        <v>9</v>
      </c>
      <c r="I89" s="54" t="s">
        <v>9</v>
      </c>
      <c r="J89" s="54" t="s">
        <v>9</v>
      </c>
      <c r="K89" s="54" t="s">
        <v>9</v>
      </c>
      <c r="L89" s="34" t="str">
        <f t="shared" si="5"/>
        <v>Documental</v>
      </c>
      <c r="M89" s="34" t="str">
        <f t="shared" si="5"/>
        <v>Preenchimento</v>
      </c>
      <c r="N89" s="34" t="str">
        <f t="shared" si="5"/>
        <v>Hachura</v>
      </c>
      <c r="O89" s="34" t="str">
        <f t="shared" si="6"/>
        <v>Cat. Revit: OST_FillPatterns</v>
      </c>
      <c r="P89" s="34" t="s">
        <v>356</v>
      </c>
      <c r="Q89" s="35" t="s">
        <v>357</v>
      </c>
      <c r="R89" s="58" t="s">
        <v>89</v>
      </c>
      <c r="S89" s="35" t="str">
        <f t="shared" si="7"/>
        <v>Documental</v>
      </c>
      <c r="T89" s="35" t="str">
        <f t="shared" si="7"/>
        <v>Preenchimento</v>
      </c>
      <c r="U89" s="34" t="str">
        <f t="shared" si="7"/>
        <v>Hachura</v>
      </c>
      <c r="V89" s="35" t="str">
        <f t="shared" si="8"/>
        <v>Documental</v>
      </c>
      <c r="W89" s="56" t="str">
        <f t="shared" si="9"/>
        <v>Key_DocPre_89</v>
      </c>
    </row>
    <row r="90" spans="1:23" ht="9" customHeight="1" x14ac:dyDescent="0.25">
      <c r="A90" s="46">
        <v>90</v>
      </c>
      <c r="B90" s="48" t="s">
        <v>81</v>
      </c>
      <c r="C90" s="49" t="s">
        <v>84</v>
      </c>
      <c r="D90" s="49" t="s">
        <v>353</v>
      </c>
      <c r="E90" s="48" t="s">
        <v>354</v>
      </c>
      <c r="F90" s="51" t="s">
        <v>358</v>
      </c>
      <c r="G90" s="54" t="s">
        <v>9</v>
      </c>
      <c r="H90" s="54" t="s">
        <v>9</v>
      </c>
      <c r="I90" s="54" t="s">
        <v>9</v>
      </c>
      <c r="J90" s="54" t="s">
        <v>9</v>
      </c>
      <c r="K90" s="54" t="s">
        <v>9</v>
      </c>
      <c r="L90" s="34" t="str">
        <f t="shared" si="5"/>
        <v>Documental</v>
      </c>
      <c r="M90" s="34" t="str">
        <f t="shared" si="5"/>
        <v>Preenchimento</v>
      </c>
      <c r="N90" s="34" t="str">
        <f t="shared" si="5"/>
        <v>Hachura</v>
      </c>
      <c r="O90" s="34" t="str">
        <f t="shared" si="6"/>
        <v>Cat. Revit: OST_TilePatterns</v>
      </c>
      <c r="P90" s="34" t="s">
        <v>359</v>
      </c>
      <c r="Q90" s="35" t="s">
        <v>360</v>
      </c>
      <c r="R90" s="58" t="s">
        <v>89</v>
      </c>
      <c r="S90" s="35" t="str">
        <f t="shared" si="7"/>
        <v>Documental</v>
      </c>
      <c r="T90" s="35" t="str">
        <f t="shared" si="7"/>
        <v>Preenchimento</v>
      </c>
      <c r="U90" s="34" t="str">
        <f t="shared" si="7"/>
        <v>Hachura</v>
      </c>
      <c r="V90" s="35" t="str">
        <f t="shared" si="8"/>
        <v>Documental</v>
      </c>
      <c r="W90" s="56" t="str">
        <f t="shared" si="9"/>
        <v>Key_DocPre_90</v>
      </c>
    </row>
    <row r="91" spans="1:23" ht="9" customHeight="1" x14ac:dyDescent="0.25">
      <c r="A91" s="46">
        <v>91</v>
      </c>
      <c r="B91" s="48" t="s">
        <v>81</v>
      </c>
      <c r="C91" s="49" t="s">
        <v>84</v>
      </c>
      <c r="D91" s="49" t="s">
        <v>353</v>
      </c>
      <c r="E91" s="48" t="s">
        <v>361</v>
      </c>
      <c r="F91" s="51" t="s">
        <v>362</v>
      </c>
      <c r="G91" s="54" t="s">
        <v>9</v>
      </c>
      <c r="H91" s="54" t="s">
        <v>9</v>
      </c>
      <c r="I91" s="54" t="s">
        <v>9</v>
      </c>
      <c r="J91" s="54" t="s">
        <v>9</v>
      </c>
      <c r="K91" s="54" t="s">
        <v>9</v>
      </c>
      <c r="L91" s="34" t="str">
        <f t="shared" si="5"/>
        <v>Documental</v>
      </c>
      <c r="M91" s="34" t="str">
        <f t="shared" si="5"/>
        <v>Preenchimento</v>
      </c>
      <c r="N91" s="34" t="str">
        <f t="shared" si="5"/>
        <v>Mascara</v>
      </c>
      <c r="O91" s="34" t="str">
        <f t="shared" si="6"/>
        <v>Cat. Revit: OST_FilledRegion</v>
      </c>
      <c r="P91" s="34" t="s">
        <v>363</v>
      </c>
      <c r="Q91" s="35" t="s">
        <v>364</v>
      </c>
      <c r="R91" s="58" t="s">
        <v>89</v>
      </c>
      <c r="S91" s="35" t="str">
        <f t="shared" si="7"/>
        <v>Documental</v>
      </c>
      <c r="T91" s="35" t="str">
        <f t="shared" si="7"/>
        <v>Preenchimento</v>
      </c>
      <c r="U91" s="34" t="str">
        <f t="shared" si="7"/>
        <v>Mascara</v>
      </c>
      <c r="V91" s="35" t="str">
        <f t="shared" si="8"/>
        <v>Documental</v>
      </c>
      <c r="W91" s="56" t="str">
        <f t="shared" si="9"/>
        <v>Key_DocPre_91</v>
      </c>
    </row>
    <row r="92" spans="1:23" ht="9" customHeight="1" x14ac:dyDescent="0.25">
      <c r="A92" s="46">
        <v>92</v>
      </c>
      <c r="B92" s="48" t="s">
        <v>81</v>
      </c>
      <c r="C92" s="49" t="s">
        <v>84</v>
      </c>
      <c r="D92" s="49" t="s">
        <v>353</v>
      </c>
      <c r="E92" s="48" t="s">
        <v>361</v>
      </c>
      <c r="F92" s="51" t="s">
        <v>365</v>
      </c>
      <c r="G92" s="54" t="s">
        <v>9</v>
      </c>
      <c r="H92" s="54" t="s">
        <v>9</v>
      </c>
      <c r="I92" s="54" t="s">
        <v>9</v>
      </c>
      <c r="J92" s="54" t="s">
        <v>9</v>
      </c>
      <c r="K92" s="54" t="s">
        <v>9</v>
      </c>
      <c r="L92" s="34" t="str">
        <f t="shared" si="5"/>
        <v>Documental</v>
      </c>
      <c r="M92" s="34" t="str">
        <f t="shared" si="5"/>
        <v>Preenchimento</v>
      </c>
      <c r="N92" s="34" t="str">
        <f t="shared" si="5"/>
        <v>Mascara</v>
      </c>
      <c r="O92" s="34" t="str">
        <f t="shared" si="6"/>
        <v>Cat. Revit: OST_MaskingRegion</v>
      </c>
      <c r="P92" s="34" t="s">
        <v>366</v>
      </c>
      <c r="Q92" s="35" t="s">
        <v>367</v>
      </c>
      <c r="R92" s="58" t="s">
        <v>89</v>
      </c>
      <c r="S92" s="35" t="str">
        <f t="shared" si="7"/>
        <v>Documental</v>
      </c>
      <c r="T92" s="35" t="str">
        <f t="shared" si="7"/>
        <v>Preenchimento</v>
      </c>
      <c r="U92" s="34" t="str">
        <f t="shared" si="7"/>
        <v>Mascara</v>
      </c>
      <c r="V92" s="35" t="str">
        <f t="shared" si="8"/>
        <v>Documental</v>
      </c>
      <c r="W92" s="56" t="str">
        <f t="shared" si="9"/>
        <v>Key_DocPre_92</v>
      </c>
    </row>
    <row r="93" spans="1:23" ht="9" customHeight="1" x14ac:dyDescent="0.25">
      <c r="A93" s="46">
        <v>93</v>
      </c>
      <c r="B93" s="48" t="s">
        <v>81</v>
      </c>
      <c r="C93" s="49" t="s">
        <v>84</v>
      </c>
      <c r="D93" s="49" t="s">
        <v>368</v>
      </c>
      <c r="E93" s="48" t="s">
        <v>369</v>
      </c>
      <c r="F93" s="51" t="s">
        <v>370</v>
      </c>
      <c r="G93" s="54" t="s">
        <v>9</v>
      </c>
      <c r="H93" s="54" t="s">
        <v>9</v>
      </c>
      <c r="I93" s="54" t="s">
        <v>9</v>
      </c>
      <c r="J93" s="54" t="s">
        <v>9</v>
      </c>
      <c r="K93" s="54" t="s">
        <v>9</v>
      </c>
      <c r="L93" s="34" t="str">
        <f t="shared" si="5"/>
        <v>Documental</v>
      </c>
      <c r="M93" s="34" t="str">
        <f t="shared" si="5"/>
        <v>Relação</v>
      </c>
      <c r="N93" s="34" t="str">
        <f t="shared" si="5"/>
        <v>Match</v>
      </c>
      <c r="O93" s="34" t="str">
        <f t="shared" si="6"/>
        <v>Cat. Revit: OST_MatchAll</v>
      </c>
      <c r="P93" s="34" t="s">
        <v>371</v>
      </c>
      <c r="Q93" s="35" t="s">
        <v>372</v>
      </c>
      <c r="R93" s="58" t="s">
        <v>89</v>
      </c>
      <c r="S93" s="35" t="str">
        <f t="shared" si="7"/>
        <v>Documental</v>
      </c>
      <c r="T93" s="35" t="str">
        <f t="shared" si="7"/>
        <v>Relação</v>
      </c>
      <c r="U93" s="34" t="str">
        <f t="shared" si="7"/>
        <v>Match</v>
      </c>
      <c r="V93" s="35" t="str">
        <f t="shared" si="8"/>
        <v>Documental</v>
      </c>
      <c r="W93" s="56" t="str">
        <f t="shared" si="9"/>
        <v>Key_DocRel_93</v>
      </c>
    </row>
    <row r="94" spans="1:23" ht="9" customHeight="1" x14ac:dyDescent="0.25">
      <c r="A94" s="46">
        <v>94</v>
      </c>
      <c r="B94" s="48" t="s">
        <v>81</v>
      </c>
      <c r="C94" s="49" t="s">
        <v>84</v>
      </c>
      <c r="D94" s="49" t="s">
        <v>368</v>
      </c>
      <c r="E94" s="48" t="s">
        <v>369</v>
      </c>
      <c r="F94" s="51" t="s">
        <v>373</v>
      </c>
      <c r="G94" s="54" t="s">
        <v>9</v>
      </c>
      <c r="H94" s="54" t="s">
        <v>9</v>
      </c>
      <c r="I94" s="54" t="s">
        <v>9</v>
      </c>
      <c r="J94" s="54" t="s">
        <v>9</v>
      </c>
      <c r="K94" s="54" t="s">
        <v>9</v>
      </c>
      <c r="L94" s="34" t="str">
        <f t="shared" si="5"/>
        <v>Documental</v>
      </c>
      <c r="M94" s="34" t="str">
        <f t="shared" si="5"/>
        <v>Relação</v>
      </c>
      <c r="N94" s="34" t="str">
        <f t="shared" si="5"/>
        <v>Match</v>
      </c>
      <c r="O94" s="34" t="str">
        <f t="shared" si="6"/>
        <v>Cat. Revit: OST_MatchAnnotation</v>
      </c>
      <c r="P94" s="34" t="s">
        <v>374</v>
      </c>
      <c r="Q94" s="35" t="s">
        <v>375</v>
      </c>
      <c r="R94" s="58" t="s">
        <v>89</v>
      </c>
      <c r="S94" s="35" t="str">
        <f t="shared" si="7"/>
        <v>Documental</v>
      </c>
      <c r="T94" s="35" t="str">
        <f t="shared" si="7"/>
        <v>Relação</v>
      </c>
      <c r="U94" s="34" t="str">
        <f t="shared" si="7"/>
        <v>Match</v>
      </c>
      <c r="V94" s="35" t="str">
        <f t="shared" si="8"/>
        <v>Documental</v>
      </c>
      <c r="W94" s="56" t="str">
        <f t="shared" si="9"/>
        <v>Key_DocRel_94</v>
      </c>
    </row>
    <row r="95" spans="1:23" ht="9" customHeight="1" x14ac:dyDescent="0.25">
      <c r="A95" s="46">
        <v>95</v>
      </c>
      <c r="B95" s="48" t="s">
        <v>81</v>
      </c>
      <c r="C95" s="49" t="s">
        <v>84</v>
      </c>
      <c r="D95" s="49" t="s">
        <v>368</v>
      </c>
      <c r="E95" s="48" t="s">
        <v>369</v>
      </c>
      <c r="F95" s="51" t="s">
        <v>376</v>
      </c>
      <c r="G95" s="54" t="s">
        <v>9</v>
      </c>
      <c r="H95" s="54" t="s">
        <v>9</v>
      </c>
      <c r="I95" s="54" t="s">
        <v>9</v>
      </c>
      <c r="J95" s="54" t="s">
        <v>9</v>
      </c>
      <c r="K95" s="54" t="s">
        <v>9</v>
      </c>
      <c r="L95" s="34" t="str">
        <f t="shared" si="5"/>
        <v>Documental</v>
      </c>
      <c r="M95" s="34" t="str">
        <f t="shared" si="5"/>
        <v>Relação</v>
      </c>
      <c r="N95" s="34" t="str">
        <f t="shared" si="5"/>
        <v>Match</v>
      </c>
      <c r="O95" s="34" t="str">
        <f t="shared" si="6"/>
        <v>Cat. Revit: OST_MatchDetail</v>
      </c>
      <c r="P95" s="34" t="s">
        <v>377</v>
      </c>
      <c r="Q95" s="35" t="s">
        <v>378</v>
      </c>
      <c r="R95" s="58" t="s">
        <v>89</v>
      </c>
      <c r="S95" s="35" t="str">
        <f t="shared" si="7"/>
        <v>Documental</v>
      </c>
      <c r="T95" s="35" t="str">
        <f t="shared" si="7"/>
        <v>Relação</v>
      </c>
      <c r="U95" s="34" t="str">
        <f t="shared" si="7"/>
        <v>Match</v>
      </c>
      <c r="V95" s="35" t="str">
        <f t="shared" si="8"/>
        <v>Documental</v>
      </c>
      <c r="W95" s="56" t="str">
        <f t="shared" si="9"/>
        <v>Key_DocRel_95</v>
      </c>
    </row>
    <row r="96" spans="1:23" ht="9" customHeight="1" x14ac:dyDescent="0.25">
      <c r="A96" s="46">
        <v>96</v>
      </c>
      <c r="B96" s="48" t="s">
        <v>81</v>
      </c>
      <c r="C96" s="49" t="s">
        <v>84</v>
      </c>
      <c r="D96" s="49" t="s">
        <v>368</v>
      </c>
      <c r="E96" s="48" t="s">
        <v>369</v>
      </c>
      <c r="F96" s="51" t="s">
        <v>379</v>
      </c>
      <c r="G96" s="54" t="s">
        <v>9</v>
      </c>
      <c r="H96" s="54" t="s">
        <v>9</v>
      </c>
      <c r="I96" s="54" t="s">
        <v>9</v>
      </c>
      <c r="J96" s="54" t="s">
        <v>9</v>
      </c>
      <c r="K96" s="54" t="s">
        <v>9</v>
      </c>
      <c r="L96" s="34" t="str">
        <f t="shared" si="5"/>
        <v>Documental</v>
      </c>
      <c r="M96" s="34" t="str">
        <f t="shared" si="5"/>
        <v>Relação</v>
      </c>
      <c r="N96" s="34" t="str">
        <f t="shared" si="5"/>
        <v>Match</v>
      </c>
      <c r="O96" s="34" t="str">
        <f t="shared" si="6"/>
        <v>Cat. Revit: OST_Matchline</v>
      </c>
      <c r="P96" s="34" t="s">
        <v>380</v>
      </c>
      <c r="Q96" s="35" t="s">
        <v>381</v>
      </c>
      <c r="R96" s="58" t="s">
        <v>89</v>
      </c>
      <c r="S96" s="35" t="str">
        <f t="shared" si="7"/>
        <v>Documental</v>
      </c>
      <c r="T96" s="35" t="str">
        <f t="shared" si="7"/>
        <v>Relação</v>
      </c>
      <c r="U96" s="34" t="str">
        <f t="shared" si="7"/>
        <v>Match</v>
      </c>
      <c r="V96" s="35" t="str">
        <f t="shared" si="8"/>
        <v>Documental</v>
      </c>
      <c r="W96" s="56" t="str">
        <f t="shared" si="9"/>
        <v>Key_DocRel_96</v>
      </c>
    </row>
    <row r="97" spans="1:23" ht="9" customHeight="1" x14ac:dyDescent="0.25">
      <c r="A97" s="46">
        <v>97</v>
      </c>
      <c r="B97" s="48" t="s">
        <v>81</v>
      </c>
      <c r="C97" s="49" t="s">
        <v>84</v>
      </c>
      <c r="D97" s="49" t="s">
        <v>368</v>
      </c>
      <c r="E97" s="48" t="s">
        <v>369</v>
      </c>
      <c r="F97" s="51" t="s">
        <v>382</v>
      </c>
      <c r="G97" s="54" t="s">
        <v>9</v>
      </c>
      <c r="H97" s="54" t="s">
        <v>9</v>
      </c>
      <c r="I97" s="54" t="s">
        <v>9</v>
      </c>
      <c r="J97" s="54" t="s">
        <v>9</v>
      </c>
      <c r="K97" s="54" t="s">
        <v>9</v>
      </c>
      <c r="L97" s="34" t="str">
        <f t="shared" si="5"/>
        <v>Documental</v>
      </c>
      <c r="M97" s="34" t="str">
        <f t="shared" si="5"/>
        <v>Relação</v>
      </c>
      <c r="N97" s="34" t="str">
        <f t="shared" si="5"/>
        <v>Match</v>
      </c>
      <c r="O97" s="34" t="str">
        <f t="shared" si="6"/>
        <v>Cat. Revit: OST_MatchModel</v>
      </c>
      <c r="P97" s="34" t="s">
        <v>383</v>
      </c>
      <c r="Q97" s="35" t="s">
        <v>384</v>
      </c>
      <c r="R97" s="58" t="s">
        <v>89</v>
      </c>
      <c r="S97" s="35" t="str">
        <f t="shared" si="7"/>
        <v>Documental</v>
      </c>
      <c r="T97" s="35" t="str">
        <f t="shared" si="7"/>
        <v>Relação</v>
      </c>
      <c r="U97" s="34" t="str">
        <f t="shared" si="7"/>
        <v>Match</v>
      </c>
      <c r="V97" s="35" t="str">
        <f t="shared" si="8"/>
        <v>Documental</v>
      </c>
      <c r="W97" s="56" t="str">
        <f t="shared" si="9"/>
        <v>Key_DocRel_97</v>
      </c>
    </row>
    <row r="98" spans="1:23" ht="9" customHeight="1" x14ac:dyDescent="0.25">
      <c r="A98" s="46">
        <v>98</v>
      </c>
      <c r="B98" s="48" t="s">
        <v>81</v>
      </c>
      <c r="C98" s="49" t="s">
        <v>84</v>
      </c>
      <c r="D98" s="49" t="s">
        <v>368</v>
      </c>
      <c r="E98" s="48" t="s">
        <v>369</v>
      </c>
      <c r="F98" s="51" t="s">
        <v>385</v>
      </c>
      <c r="G98" s="54" t="s">
        <v>9</v>
      </c>
      <c r="H98" s="54" t="s">
        <v>9</v>
      </c>
      <c r="I98" s="54" t="s">
        <v>9</v>
      </c>
      <c r="J98" s="54" t="s">
        <v>9</v>
      </c>
      <c r="K98" s="54" t="s">
        <v>9</v>
      </c>
      <c r="L98" s="34" t="str">
        <f t="shared" si="5"/>
        <v>Documental</v>
      </c>
      <c r="M98" s="34" t="str">
        <f t="shared" si="5"/>
        <v>Relação</v>
      </c>
      <c r="N98" s="34" t="str">
        <f t="shared" si="5"/>
        <v>Match</v>
      </c>
      <c r="O98" s="34" t="str">
        <f t="shared" si="6"/>
        <v>Cat. Revit: OST_MatchProfile</v>
      </c>
      <c r="P98" s="34" t="s">
        <v>386</v>
      </c>
      <c r="Q98" s="35" t="s">
        <v>387</v>
      </c>
      <c r="R98" s="58" t="s">
        <v>89</v>
      </c>
      <c r="S98" s="35" t="str">
        <f t="shared" si="7"/>
        <v>Documental</v>
      </c>
      <c r="T98" s="35" t="str">
        <f t="shared" si="7"/>
        <v>Relação</v>
      </c>
      <c r="U98" s="34" t="str">
        <f t="shared" si="7"/>
        <v>Match</v>
      </c>
      <c r="V98" s="35" t="str">
        <f t="shared" si="8"/>
        <v>Documental</v>
      </c>
      <c r="W98" s="56" t="str">
        <f t="shared" si="9"/>
        <v>Key_DocRel_98</v>
      </c>
    </row>
    <row r="99" spans="1:23" ht="9" customHeight="1" x14ac:dyDescent="0.25">
      <c r="A99" s="46">
        <v>99</v>
      </c>
      <c r="B99" s="48" t="s">
        <v>81</v>
      </c>
      <c r="C99" s="49" t="s">
        <v>84</v>
      </c>
      <c r="D99" s="49" t="s">
        <v>368</v>
      </c>
      <c r="E99" s="48" t="s">
        <v>369</v>
      </c>
      <c r="F99" s="51" t="s">
        <v>388</v>
      </c>
      <c r="G99" s="54" t="s">
        <v>9</v>
      </c>
      <c r="H99" s="54" t="s">
        <v>9</v>
      </c>
      <c r="I99" s="54" t="s">
        <v>9</v>
      </c>
      <c r="J99" s="54" t="s">
        <v>9</v>
      </c>
      <c r="K99" s="54" t="s">
        <v>9</v>
      </c>
      <c r="L99" s="34" t="str">
        <f t="shared" si="5"/>
        <v>Documental</v>
      </c>
      <c r="M99" s="34" t="str">
        <f t="shared" si="5"/>
        <v>Relação</v>
      </c>
      <c r="N99" s="34" t="str">
        <f t="shared" si="5"/>
        <v>Match</v>
      </c>
      <c r="O99" s="34" t="str">
        <f t="shared" si="6"/>
        <v>Cat. Revit: OST_MatchSiteComponent</v>
      </c>
      <c r="P99" s="34" t="s">
        <v>389</v>
      </c>
      <c r="Q99" s="35" t="s">
        <v>390</v>
      </c>
      <c r="R99" s="58" t="s">
        <v>89</v>
      </c>
      <c r="S99" s="35" t="str">
        <f t="shared" si="7"/>
        <v>Documental</v>
      </c>
      <c r="T99" s="35" t="str">
        <f t="shared" si="7"/>
        <v>Relação</v>
      </c>
      <c r="U99" s="34" t="str">
        <f t="shared" si="7"/>
        <v>Match</v>
      </c>
      <c r="V99" s="35" t="str">
        <f t="shared" si="8"/>
        <v>Documental</v>
      </c>
      <c r="W99" s="56" t="str">
        <f t="shared" si="9"/>
        <v>Key_DocRel_99</v>
      </c>
    </row>
    <row r="100" spans="1:23" ht="9" customHeight="1" x14ac:dyDescent="0.25">
      <c r="A100" s="46">
        <v>100</v>
      </c>
      <c r="B100" s="48" t="s">
        <v>81</v>
      </c>
      <c r="C100" s="49" t="s">
        <v>84</v>
      </c>
      <c r="D100" s="48" t="s">
        <v>391</v>
      </c>
      <c r="E100" s="48" t="s">
        <v>490</v>
      </c>
      <c r="F100" s="51" t="s">
        <v>392</v>
      </c>
      <c r="G100" s="54" t="s">
        <v>9</v>
      </c>
      <c r="H100" s="54" t="s">
        <v>9</v>
      </c>
      <c r="I100" s="54" t="s">
        <v>9</v>
      </c>
      <c r="J100" s="54" t="s">
        <v>9</v>
      </c>
      <c r="K100" s="54" t="s">
        <v>9</v>
      </c>
      <c r="L100" s="34" t="str">
        <f t="shared" si="5"/>
        <v>Documental</v>
      </c>
      <c r="M100" s="34" t="str">
        <f t="shared" si="5"/>
        <v>Tabela</v>
      </c>
      <c r="N100" s="34" t="str">
        <f t="shared" si="5"/>
        <v>Tabela.Gráfica</v>
      </c>
      <c r="O100" s="34" t="str">
        <f t="shared" si="6"/>
        <v>Cat. Revit: OST_PanelScheduleGraphics</v>
      </c>
      <c r="P100" s="34" t="s">
        <v>393</v>
      </c>
      <c r="Q100" s="47" t="s">
        <v>394</v>
      </c>
      <c r="R100" s="58" t="s">
        <v>89</v>
      </c>
      <c r="S100" s="35" t="str">
        <f t="shared" si="7"/>
        <v>Documental</v>
      </c>
      <c r="T100" s="35" t="str">
        <f t="shared" si="7"/>
        <v>Tabela</v>
      </c>
      <c r="U100" s="34" t="str">
        <f t="shared" si="7"/>
        <v>Tabela.Gráfica</v>
      </c>
      <c r="V100" s="35" t="str">
        <f t="shared" si="8"/>
        <v>Documental</v>
      </c>
      <c r="W100" s="56" t="str">
        <f t="shared" si="9"/>
        <v>Key_DocTab_100</v>
      </c>
    </row>
    <row r="101" spans="1:23" ht="9" customHeight="1" x14ac:dyDescent="0.25">
      <c r="A101" s="46">
        <v>101</v>
      </c>
      <c r="B101" s="48" t="s">
        <v>81</v>
      </c>
      <c r="C101" s="49" t="s">
        <v>84</v>
      </c>
      <c r="D101" s="48" t="s">
        <v>391</v>
      </c>
      <c r="E101" s="48" t="s">
        <v>490</v>
      </c>
      <c r="F101" s="51" t="s">
        <v>395</v>
      </c>
      <c r="G101" s="54" t="s">
        <v>9</v>
      </c>
      <c r="H101" s="54" t="s">
        <v>9</v>
      </c>
      <c r="I101" s="54" t="s">
        <v>9</v>
      </c>
      <c r="J101" s="54" t="s">
        <v>9</v>
      </c>
      <c r="K101" s="54" t="s">
        <v>9</v>
      </c>
      <c r="L101" s="34" t="str">
        <f t="shared" si="5"/>
        <v>Documental</v>
      </c>
      <c r="M101" s="34" t="str">
        <f t="shared" si="5"/>
        <v>Tabela</v>
      </c>
      <c r="N101" s="34" t="str">
        <f t="shared" si="5"/>
        <v>Tabela.Gráfica</v>
      </c>
      <c r="O101" s="34" t="str">
        <f t="shared" si="6"/>
        <v>Cat. Revit: OST_ScheduleGraphics</v>
      </c>
      <c r="P101" s="34" t="s">
        <v>396</v>
      </c>
      <c r="Q101" s="47" t="s">
        <v>397</v>
      </c>
      <c r="R101" s="58" t="s">
        <v>89</v>
      </c>
      <c r="S101" s="35" t="str">
        <f t="shared" si="7"/>
        <v>Documental</v>
      </c>
      <c r="T101" s="35" t="str">
        <f t="shared" si="7"/>
        <v>Tabela</v>
      </c>
      <c r="U101" s="34" t="str">
        <f t="shared" si="7"/>
        <v>Tabela.Gráfica</v>
      </c>
      <c r="V101" s="35" t="str">
        <f t="shared" si="8"/>
        <v>Documental</v>
      </c>
      <c r="W101" s="56" t="str">
        <f t="shared" si="9"/>
        <v>Key_DocTab_101</v>
      </c>
    </row>
    <row r="102" spans="1:23" ht="9" customHeight="1" x14ac:dyDescent="0.25">
      <c r="A102" s="46">
        <v>102</v>
      </c>
      <c r="B102" s="48" t="s">
        <v>81</v>
      </c>
      <c r="C102" s="49" t="s">
        <v>84</v>
      </c>
      <c r="D102" s="48" t="s">
        <v>391</v>
      </c>
      <c r="E102" s="48" t="s">
        <v>491</v>
      </c>
      <c r="F102" s="51" t="s">
        <v>398</v>
      </c>
      <c r="G102" s="54" t="s">
        <v>9</v>
      </c>
      <c r="H102" s="54" t="s">
        <v>9</v>
      </c>
      <c r="I102" s="54" t="s">
        <v>9</v>
      </c>
      <c r="J102" s="54" t="s">
        <v>9</v>
      </c>
      <c r="K102" s="54" t="s">
        <v>9</v>
      </c>
      <c r="L102" s="34" t="str">
        <f t="shared" si="5"/>
        <v>Documental</v>
      </c>
      <c r="M102" s="34" t="str">
        <f t="shared" si="5"/>
        <v>Tabela</v>
      </c>
      <c r="N102" s="34" t="str">
        <f t="shared" si="5"/>
        <v>Tabela.Quantitativo</v>
      </c>
      <c r="O102" s="34" t="str">
        <f t="shared" si="6"/>
        <v>Cat. Revit: OST_Schedules</v>
      </c>
      <c r="P102" s="34" t="s">
        <v>399</v>
      </c>
      <c r="Q102" s="35" t="s">
        <v>400</v>
      </c>
      <c r="R102" s="58" t="s">
        <v>89</v>
      </c>
      <c r="S102" s="35" t="str">
        <f t="shared" si="7"/>
        <v>Documental</v>
      </c>
      <c r="T102" s="35" t="str">
        <f t="shared" si="7"/>
        <v>Tabela</v>
      </c>
      <c r="U102" s="34" t="str">
        <f t="shared" si="7"/>
        <v>Tabela.Quantitativo</v>
      </c>
      <c r="V102" s="35" t="str">
        <f t="shared" si="8"/>
        <v>Documental</v>
      </c>
      <c r="W102" s="56" t="str">
        <f t="shared" si="9"/>
        <v>Key_DocTab_102</v>
      </c>
    </row>
    <row r="103" spans="1:23" ht="9" customHeight="1" x14ac:dyDescent="0.25">
      <c r="A103" s="46">
        <v>103</v>
      </c>
      <c r="B103" s="48" t="s">
        <v>81</v>
      </c>
      <c r="C103" s="49" t="s">
        <v>84</v>
      </c>
      <c r="D103" s="48" t="s">
        <v>391</v>
      </c>
      <c r="E103" s="48" t="s">
        <v>491</v>
      </c>
      <c r="F103" s="51" t="s">
        <v>401</v>
      </c>
      <c r="G103" s="54" t="s">
        <v>9</v>
      </c>
      <c r="H103" s="54" t="s">
        <v>9</v>
      </c>
      <c r="I103" s="54" t="s">
        <v>9</v>
      </c>
      <c r="J103" s="54" t="s">
        <v>9</v>
      </c>
      <c r="K103" s="54" t="s">
        <v>9</v>
      </c>
      <c r="L103" s="34" t="str">
        <f t="shared" si="5"/>
        <v>Documental</v>
      </c>
      <c r="M103" s="34" t="str">
        <f t="shared" si="5"/>
        <v>Tabela</v>
      </c>
      <c r="N103" s="34" t="str">
        <f t="shared" si="5"/>
        <v>Tabela.Quantitativo</v>
      </c>
      <c r="O103" s="34" t="str">
        <f t="shared" si="6"/>
        <v>Cat. Revit: OST_ScheduleViewParamGroup</v>
      </c>
      <c r="P103" s="34" t="s">
        <v>402</v>
      </c>
      <c r="Q103" s="35" t="s">
        <v>403</v>
      </c>
      <c r="R103" s="58" t="s">
        <v>89</v>
      </c>
      <c r="S103" s="35" t="str">
        <f t="shared" si="7"/>
        <v>Documental</v>
      </c>
      <c r="T103" s="35" t="str">
        <f t="shared" si="7"/>
        <v>Tabela</v>
      </c>
      <c r="U103" s="34" t="str">
        <f t="shared" si="7"/>
        <v>Tabela.Quantitativo</v>
      </c>
      <c r="V103" s="35" t="str">
        <f t="shared" si="8"/>
        <v>Documental</v>
      </c>
      <c r="W103" s="56" t="str">
        <f t="shared" si="9"/>
        <v>Key_DocTab_103</v>
      </c>
    </row>
    <row r="104" spans="1:23" ht="9" customHeight="1" x14ac:dyDescent="0.25">
      <c r="A104" s="46">
        <v>104</v>
      </c>
      <c r="B104" s="48" t="s">
        <v>81</v>
      </c>
      <c r="C104" s="49" t="s">
        <v>84</v>
      </c>
      <c r="D104" s="48" t="s">
        <v>391</v>
      </c>
      <c r="E104" s="48" t="s">
        <v>492</v>
      </c>
      <c r="F104" s="51" t="s">
        <v>404</v>
      </c>
      <c r="G104" s="54" t="s">
        <v>9</v>
      </c>
      <c r="H104" s="54" t="s">
        <v>9</v>
      </c>
      <c r="I104" s="54" t="s">
        <v>9</v>
      </c>
      <c r="J104" s="54" t="s">
        <v>9</v>
      </c>
      <c r="K104" s="54" t="s">
        <v>9</v>
      </c>
      <c r="L104" s="34" t="str">
        <f t="shared" si="5"/>
        <v>Documental</v>
      </c>
      <c r="M104" s="34" t="str">
        <f t="shared" si="5"/>
        <v>Tabela</v>
      </c>
      <c r="N104" s="34" t="str">
        <f t="shared" si="5"/>
        <v>Tabela.Template</v>
      </c>
      <c r="O104" s="34" t="str">
        <f t="shared" si="6"/>
        <v>Cat. Revit: OST_BranchPanelScheduleTemplates</v>
      </c>
      <c r="P104" s="34" t="s">
        <v>405</v>
      </c>
      <c r="Q104" s="35" t="s">
        <v>406</v>
      </c>
      <c r="R104" s="58" t="s">
        <v>89</v>
      </c>
      <c r="S104" s="35" t="str">
        <f t="shared" si="7"/>
        <v>Documental</v>
      </c>
      <c r="T104" s="35" t="str">
        <f t="shared" si="7"/>
        <v>Tabela</v>
      </c>
      <c r="U104" s="34" t="str">
        <f t="shared" si="7"/>
        <v>Tabela.Template</v>
      </c>
      <c r="V104" s="35" t="str">
        <f t="shared" si="8"/>
        <v>Documental</v>
      </c>
      <c r="W104" s="56" t="str">
        <f t="shared" si="9"/>
        <v>Key_DocTab_104</v>
      </c>
    </row>
    <row r="105" spans="1:23" ht="9" customHeight="1" x14ac:dyDescent="0.25">
      <c r="A105" s="46">
        <v>105</v>
      </c>
      <c r="B105" s="48" t="s">
        <v>81</v>
      </c>
      <c r="C105" s="49" t="s">
        <v>84</v>
      </c>
      <c r="D105" s="49" t="s">
        <v>407</v>
      </c>
      <c r="E105" s="48" t="s">
        <v>408</v>
      </c>
      <c r="F105" s="52" t="s">
        <v>409</v>
      </c>
      <c r="G105" s="54" t="s">
        <v>9</v>
      </c>
      <c r="H105" s="54" t="s">
        <v>9</v>
      </c>
      <c r="I105" s="54" t="s">
        <v>9</v>
      </c>
      <c r="J105" s="54" t="s">
        <v>9</v>
      </c>
      <c r="K105" s="54" t="s">
        <v>9</v>
      </c>
      <c r="L105" s="34" t="str">
        <f t="shared" si="5"/>
        <v>Documental</v>
      </c>
      <c r="M105" s="34" t="str">
        <f t="shared" si="5"/>
        <v>Texto</v>
      </c>
      <c r="N105" s="34" t="str">
        <f t="shared" si="5"/>
        <v>Anotação</v>
      </c>
      <c r="O105" s="34" t="str">
        <f t="shared" si="6"/>
        <v>Classe IFC: IfcAnnotation</v>
      </c>
      <c r="P105" s="34" t="s">
        <v>410</v>
      </c>
      <c r="Q105" s="35" t="s">
        <v>411</v>
      </c>
      <c r="R105" s="58" t="s">
        <v>89</v>
      </c>
      <c r="S105" s="35" t="str">
        <f t="shared" si="7"/>
        <v>Documental</v>
      </c>
      <c r="T105" s="35" t="str">
        <f t="shared" si="7"/>
        <v>Texto</v>
      </c>
      <c r="U105" s="34" t="str">
        <f t="shared" si="7"/>
        <v>Anotação</v>
      </c>
      <c r="V105" s="35" t="str">
        <f t="shared" si="8"/>
        <v>Documental</v>
      </c>
      <c r="W105" s="56" t="str">
        <f t="shared" si="9"/>
        <v>Key_DocTex_105</v>
      </c>
    </row>
    <row r="106" spans="1:23" ht="9" customHeight="1" x14ac:dyDescent="0.25">
      <c r="A106" s="46">
        <v>106</v>
      </c>
      <c r="B106" s="48" t="s">
        <v>81</v>
      </c>
      <c r="C106" s="49" t="s">
        <v>84</v>
      </c>
      <c r="D106" s="49" t="s">
        <v>407</v>
      </c>
      <c r="E106" s="48" t="s">
        <v>408</v>
      </c>
      <c r="F106" s="52" t="s">
        <v>412</v>
      </c>
      <c r="G106" s="54" t="s">
        <v>9</v>
      </c>
      <c r="H106" s="54" t="s">
        <v>9</v>
      </c>
      <c r="I106" s="54" t="s">
        <v>9</v>
      </c>
      <c r="J106" s="54" t="s">
        <v>9</v>
      </c>
      <c r="K106" s="54" t="s">
        <v>9</v>
      </c>
      <c r="L106" s="34" t="str">
        <f t="shared" si="5"/>
        <v>Documental</v>
      </c>
      <c r="M106" s="34" t="str">
        <f t="shared" si="5"/>
        <v>Texto</v>
      </c>
      <c r="N106" s="34" t="str">
        <f t="shared" si="5"/>
        <v>Anotação</v>
      </c>
      <c r="O106" s="34" t="str">
        <f t="shared" si="6"/>
        <v>Classe IFC: IfcAnnotationCONTOURLINE</v>
      </c>
      <c r="P106" s="34" t="s">
        <v>413</v>
      </c>
      <c r="Q106" s="35" t="s">
        <v>414</v>
      </c>
      <c r="R106" s="58" t="s">
        <v>89</v>
      </c>
      <c r="S106" s="35" t="str">
        <f t="shared" si="7"/>
        <v>Documental</v>
      </c>
      <c r="T106" s="35" t="str">
        <f t="shared" si="7"/>
        <v>Texto</v>
      </c>
      <c r="U106" s="34" t="str">
        <f t="shared" si="7"/>
        <v>Anotação</v>
      </c>
      <c r="V106" s="35" t="str">
        <f t="shared" si="8"/>
        <v>Documental</v>
      </c>
      <c r="W106" s="56" t="str">
        <f t="shared" si="9"/>
        <v>Key_DocTex_106</v>
      </c>
    </row>
    <row r="107" spans="1:23" ht="9" customHeight="1" x14ac:dyDescent="0.25">
      <c r="A107" s="46">
        <v>107</v>
      </c>
      <c r="B107" s="48" t="s">
        <v>81</v>
      </c>
      <c r="C107" s="49" t="s">
        <v>84</v>
      </c>
      <c r="D107" s="49" t="s">
        <v>407</v>
      </c>
      <c r="E107" s="48" t="s">
        <v>408</v>
      </c>
      <c r="F107" s="52" t="s">
        <v>415</v>
      </c>
      <c r="G107" s="54" t="s">
        <v>9</v>
      </c>
      <c r="H107" s="54" t="s">
        <v>9</v>
      </c>
      <c r="I107" s="54" t="s">
        <v>9</v>
      </c>
      <c r="J107" s="54" t="s">
        <v>9</v>
      </c>
      <c r="K107" s="54" t="s">
        <v>9</v>
      </c>
      <c r="L107" s="34" t="str">
        <f t="shared" si="5"/>
        <v>Documental</v>
      </c>
      <c r="M107" s="34" t="str">
        <f t="shared" si="5"/>
        <v>Texto</v>
      </c>
      <c r="N107" s="34" t="str">
        <f t="shared" si="5"/>
        <v>Anotação</v>
      </c>
      <c r="O107" s="34" t="str">
        <f t="shared" si="6"/>
        <v>Classe IFC: IfcAnnotationDIMENSION</v>
      </c>
      <c r="P107" s="34" t="s">
        <v>416</v>
      </c>
      <c r="Q107" s="35" t="s">
        <v>417</v>
      </c>
      <c r="R107" s="58" t="s">
        <v>89</v>
      </c>
      <c r="S107" s="35" t="str">
        <f t="shared" si="7"/>
        <v>Documental</v>
      </c>
      <c r="T107" s="35" t="str">
        <f t="shared" si="7"/>
        <v>Texto</v>
      </c>
      <c r="U107" s="34" t="str">
        <f t="shared" si="7"/>
        <v>Anotação</v>
      </c>
      <c r="V107" s="35" t="str">
        <f t="shared" si="8"/>
        <v>Documental</v>
      </c>
      <c r="W107" s="56" t="str">
        <f t="shared" si="9"/>
        <v>Key_DocTex_107</v>
      </c>
    </row>
    <row r="108" spans="1:23" ht="9" customHeight="1" x14ac:dyDescent="0.25">
      <c r="A108" s="46">
        <v>108</v>
      </c>
      <c r="B108" s="48" t="s">
        <v>81</v>
      </c>
      <c r="C108" s="49" t="s">
        <v>84</v>
      </c>
      <c r="D108" s="49" t="s">
        <v>407</v>
      </c>
      <c r="E108" s="48" t="s">
        <v>408</v>
      </c>
      <c r="F108" s="52" t="s">
        <v>418</v>
      </c>
      <c r="G108" s="54" t="s">
        <v>9</v>
      </c>
      <c r="H108" s="54" t="s">
        <v>9</v>
      </c>
      <c r="I108" s="54" t="s">
        <v>9</v>
      </c>
      <c r="J108" s="54" t="s">
        <v>9</v>
      </c>
      <c r="K108" s="54" t="s">
        <v>9</v>
      </c>
      <c r="L108" s="34" t="str">
        <f t="shared" si="5"/>
        <v>Documental</v>
      </c>
      <c r="M108" s="34" t="str">
        <f t="shared" si="5"/>
        <v>Texto</v>
      </c>
      <c r="N108" s="34" t="str">
        <f t="shared" si="5"/>
        <v>Anotação</v>
      </c>
      <c r="O108" s="34" t="str">
        <f t="shared" si="6"/>
        <v>Classe IFC: IfcAnnotationISOBAR</v>
      </c>
      <c r="P108" s="34" t="s">
        <v>419</v>
      </c>
      <c r="Q108" s="35" t="s">
        <v>420</v>
      </c>
      <c r="R108" s="58" t="s">
        <v>89</v>
      </c>
      <c r="S108" s="35" t="str">
        <f t="shared" si="7"/>
        <v>Documental</v>
      </c>
      <c r="T108" s="35" t="str">
        <f t="shared" si="7"/>
        <v>Texto</v>
      </c>
      <c r="U108" s="34" t="str">
        <f t="shared" si="7"/>
        <v>Anotação</v>
      </c>
      <c r="V108" s="35" t="str">
        <f t="shared" si="8"/>
        <v>Documental</v>
      </c>
      <c r="W108" s="56" t="str">
        <f t="shared" si="9"/>
        <v>Key_DocTex_108</v>
      </c>
    </row>
    <row r="109" spans="1:23" ht="9" customHeight="1" x14ac:dyDescent="0.25">
      <c r="A109" s="46">
        <v>109</v>
      </c>
      <c r="B109" s="48" t="s">
        <v>81</v>
      </c>
      <c r="C109" s="49" t="s">
        <v>84</v>
      </c>
      <c r="D109" s="49" t="s">
        <v>407</v>
      </c>
      <c r="E109" s="48" t="s">
        <v>408</v>
      </c>
      <c r="F109" s="52" t="s">
        <v>421</v>
      </c>
      <c r="G109" s="54" t="s">
        <v>9</v>
      </c>
      <c r="H109" s="54" t="s">
        <v>9</v>
      </c>
      <c r="I109" s="54" t="s">
        <v>9</v>
      </c>
      <c r="J109" s="54" t="s">
        <v>9</v>
      </c>
      <c r="K109" s="54" t="s">
        <v>9</v>
      </c>
      <c r="L109" s="34" t="str">
        <f t="shared" si="5"/>
        <v>Documental</v>
      </c>
      <c r="M109" s="34" t="str">
        <f t="shared" si="5"/>
        <v>Texto</v>
      </c>
      <c r="N109" s="34" t="str">
        <f t="shared" si="5"/>
        <v>Anotação</v>
      </c>
      <c r="O109" s="34" t="str">
        <f t="shared" si="6"/>
        <v>Classe IFC: IfcAnnotationISOLUX</v>
      </c>
      <c r="P109" s="34" t="s">
        <v>422</v>
      </c>
      <c r="Q109" s="35" t="s">
        <v>423</v>
      </c>
      <c r="R109" s="58" t="s">
        <v>89</v>
      </c>
      <c r="S109" s="35" t="str">
        <f t="shared" si="7"/>
        <v>Documental</v>
      </c>
      <c r="T109" s="35" t="str">
        <f t="shared" si="7"/>
        <v>Texto</v>
      </c>
      <c r="U109" s="34" t="str">
        <f t="shared" si="7"/>
        <v>Anotação</v>
      </c>
      <c r="V109" s="35" t="str">
        <f t="shared" si="8"/>
        <v>Documental</v>
      </c>
      <c r="W109" s="56" t="str">
        <f t="shared" si="9"/>
        <v>Key_DocTex_109</v>
      </c>
    </row>
    <row r="110" spans="1:23" ht="9" customHeight="1" x14ac:dyDescent="0.25">
      <c r="A110" s="46">
        <v>110</v>
      </c>
      <c r="B110" s="48" t="s">
        <v>81</v>
      </c>
      <c r="C110" s="49" t="s">
        <v>84</v>
      </c>
      <c r="D110" s="49" t="s">
        <v>407</v>
      </c>
      <c r="E110" s="48" t="s">
        <v>408</v>
      </c>
      <c r="F110" s="52" t="s">
        <v>424</v>
      </c>
      <c r="G110" s="54" t="s">
        <v>9</v>
      </c>
      <c r="H110" s="54" t="s">
        <v>9</v>
      </c>
      <c r="I110" s="54" t="s">
        <v>9</v>
      </c>
      <c r="J110" s="54" t="s">
        <v>9</v>
      </c>
      <c r="K110" s="54" t="s">
        <v>9</v>
      </c>
      <c r="L110" s="34" t="str">
        <f t="shared" si="5"/>
        <v>Documental</v>
      </c>
      <c r="M110" s="34" t="str">
        <f t="shared" si="5"/>
        <v>Texto</v>
      </c>
      <c r="N110" s="34" t="str">
        <f t="shared" si="5"/>
        <v>Anotação</v>
      </c>
      <c r="O110" s="34" t="str">
        <f t="shared" si="6"/>
        <v>Classe IFC: IfcAnnotationISOTHERM</v>
      </c>
      <c r="P110" s="34" t="s">
        <v>425</v>
      </c>
      <c r="Q110" s="35" t="s">
        <v>426</v>
      </c>
      <c r="R110" s="58" t="s">
        <v>89</v>
      </c>
      <c r="S110" s="35" t="str">
        <f t="shared" si="7"/>
        <v>Documental</v>
      </c>
      <c r="T110" s="35" t="str">
        <f t="shared" si="7"/>
        <v>Texto</v>
      </c>
      <c r="U110" s="34" t="str">
        <f t="shared" si="7"/>
        <v>Anotação</v>
      </c>
      <c r="V110" s="35" t="str">
        <f t="shared" si="8"/>
        <v>Documental</v>
      </c>
      <c r="W110" s="56" t="str">
        <f t="shared" si="9"/>
        <v>Key_DocTex_110</v>
      </c>
    </row>
    <row r="111" spans="1:23" ht="9" customHeight="1" x14ac:dyDescent="0.25">
      <c r="A111" s="46">
        <v>111</v>
      </c>
      <c r="B111" s="48" t="s">
        <v>81</v>
      </c>
      <c r="C111" s="49" t="s">
        <v>84</v>
      </c>
      <c r="D111" s="49" t="s">
        <v>407</v>
      </c>
      <c r="E111" s="48" t="s">
        <v>408</v>
      </c>
      <c r="F111" s="52" t="s">
        <v>427</v>
      </c>
      <c r="G111" s="54" t="s">
        <v>9</v>
      </c>
      <c r="H111" s="54" t="s">
        <v>9</v>
      </c>
      <c r="I111" s="54" t="s">
        <v>9</v>
      </c>
      <c r="J111" s="54" t="s">
        <v>9</v>
      </c>
      <c r="K111" s="54" t="s">
        <v>9</v>
      </c>
      <c r="L111" s="34" t="str">
        <f t="shared" si="5"/>
        <v>Documental</v>
      </c>
      <c r="M111" s="34" t="str">
        <f t="shared" si="5"/>
        <v>Texto</v>
      </c>
      <c r="N111" s="34" t="str">
        <f t="shared" si="5"/>
        <v>Anotação</v>
      </c>
      <c r="O111" s="34" t="str">
        <f t="shared" si="6"/>
        <v>Classe IFC: IfcAnnotationLEADER</v>
      </c>
      <c r="P111" s="34" t="s">
        <v>428</v>
      </c>
      <c r="Q111" s="35" t="s">
        <v>429</v>
      </c>
      <c r="R111" s="58" t="s">
        <v>89</v>
      </c>
      <c r="S111" s="35" t="str">
        <f t="shared" si="7"/>
        <v>Documental</v>
      </c>
      <c r="T111" s="35" t="str">
        <f t="shared" si="7"/>
        <v>Texto</v>
      </c>
      <c r="U111" s="34" t="str">
        <f t="shared" si="7"/>
        <v>Anotação</v>
      </c>
      <c r="V111" s="35" t="str">
        <f t="shared" si="8"/>
        <v>Documental</v>
      </c>
      <c r="W111" s="56" t="str">
        <f t="shared" si="9"/>
        <v>Key_DocTex_111</v>
      </c>
    </row>
    <row r="112" spans="1:23" ht="9" customHeight="1" x14ac:dyDescent="0.25">
      <c r="A112" s="46">
        <v>112</v>
      </c>
      <c r="B112" s="48" t="s">
        <v>81</v>
      </c>
      <c r="C112" s="49" t="s">
        <v>84</v>
      </c>
      <c r="D112" s="49" t="s">
        <v>407</v>
      </c>
      <c r="E112" s="48" t="s">
        <v>408</v>
      </c>
      <c r="F112" s="52" t="s">
        <v>430</v>
      </c>
      <c r="G112" s="54" t="s">
        <v>9</v>
      </c>
      <c r="H112" s="54" t="s">
        <v>9</v>
      </c>
      <c r="I112" s="54" t="s">
        <v>9</v>
      </c>
      <c r="J112" s="54" t="s">
        <v>9</v>
      </c>
      <c r="K112" s="54" t="s">
        <v>9</v>
      </c>
      <c r="L112" s="34" t="str">
        <f t="shared" si="5"/>
        <v>Documental</v>
      </c>
      <c r="M112" s="34" t="str">
        <f t="shared" si="5"/>
        <v>Texto</v>
      </c>
      <c r="N112" s="34" t="str">
        <f t="shared" si="5"/>
        <v>Anotação</v>
      </c>
      <c r="O112" s="34" t="str">
        <f t="shared" si="6"/>
        <v>Classe IFC: IfcAnnotationSURVEY</v>
      </c>
      <c r="P112" s="34" t="s">
        <v>431</v>
      </c>
      <c r="Q112" s="35" t="s">
        <v>432</v>
      </c>
      <c r="R112" s="58" t="s">
        <v>89</v>
      </c>
      <c r="S112" s="35" t="str">
        <f t="shared" si="7"/>
        <v>Documental</v>
      </c>
      <c r="T112" s="35" t="str">
        <f t="shared" si="7"/>
        <v>Texto</v>
      </c>
      <c r="U112" s="34" t="str">
        <f t="shared" si="7"/>
        <v>Anotação</v>
      </c>
      <c r="V112" s="35" t="str">
        <f t="shared" si="8"/>
        <v>Documental</v>
      </c>
      <c r="W112" s="56" t="str">
        <f t="shared" si="9"/>
        <v>Key_DocTex_112</v>
      </c>
    </row>
    <row r="113" spans="1:23" ht="9" customHeight="1" x14ac:dyDescent="0.25">
      <c r="A113" s="46">
        <v>113</v>
      </c>
      <c r="B113" s="48" t="s">
        <v>81</v>
      </c>
      <c r="C113" s="49" t="s">
        <v>84</v>
      </c>
      <c r="D113" s="49" t="s">
        <v>407</v>
      </c>
      <c r="E113" s="48" t="s">
        <v>408</v>
      </c>
      <c r="F113" s="52" t="s">
        <v>433</v>
      </c>
      <c r="G113" s="54" t="s">
        <v>9</v>
      </c>
      <c r="H113" s="54" t="s">
        <v>9</v>
      </c>
      <c r="I113" s="54" t="s">
        <v>9</v>
      </c>
      <c r="J113" s="54" t="s">
        <v>9</v>
      </c>
      <c r="K113" s="54" t="s">
        <v>9</v>
      </c>
      <c r="L113" s="34" t="str">
        <f t="shared" si="5"/>
        <v>Documental</v>
      </c>
      <c r="M113" s="34" t="str">
        <f t="shared" si="5"/>
        <v>Texto</v>
      </c>
      <c r="N113" s="34" t="str">
        <f t="shared" si="5"/>
        <v>Anotação</v>
      </c>
      <c r="O113" s="34" t="str">
        <f t="shared" si="6"/>
        <v>Classe IFC: IfcAnnotationSYMBOL</v>
      </c>
      <c r="P113" s="34" t="s">
        <v>434</v>
      </c>
      <c r="Q113" s="35" t="s">
        <v>435</v>
      </c>
      <c r="R113" s="58" t="s">
        <v>89</v>
      </c>
      <c r="S113" s="35" t="str">
        <f t="shared" si="7"/>
        <v>Documental</v>
      </c>
      <c r="T113" s="35" t="str">
        <f t="shared" si="7"/>
        <v>Texto</v>
      </c>
      <c r="U113" s="34" t="str">
        <f t="shared" si="7"/>
        <v>Anotação</v>
      </c>
      <c r="V113" s="35" t="str">
        <f t="shared" si="8"/>
        <v>Documental</v>
      </c>
      <c r="W113" s="56" t="str">
        <f t="shared" si="9"/>
        <v>Key_DocTex_113</v>
      </c>
    </row>
    <row r="114" spans="1:23" ht="9" customHeight="1" x14ac:dyDescent="0.25">
      <c r="A114" s="46">
        <v>114</v>
      </c>
      <c r="B114" s="48" t="s">
        <v>81</v>
      </c>
      <c r="C114" s="49" t="s">
        <v>84</v>
      </c>
      <c r="D114" s="49" t="s">
        <v>407</v>
      </c>
      <c r="E114" s="48" t="s">
        <v>408</v>
      </c>
      <c r="F114" s="52" t="s">
        <v>436</v>
      </c>
      <c r="G114" s="54" t="s">
        <v>9</v>
      </c>
      <c r="H114" s="54" t="s">
        <v>9</v>
      </c>
      <c r="I114" s="54" t="s">
        <v>9</v>
      </c>
      <c r="J114" s="54" t="s">
        <v>9</v>
      </c>
      <c r="K114" s="54" t="s">
        <v>9</v>
      </c>
      <c r="L114" s="34" t="str">
        <f t="shared" si="5"/>
        <v>Documental</v>
      </c>
      <c r="M114" s="34" t="str">
        <f t="shared" si="5"/>
        <v>Texto</v>
      </c>
      <c r="N114" s="34" t="str">
        <f t="shared" si="5"/>
        <v>Anotação</v>
      </c>
      <c r="O114" s="34" t="str">
        <f t="shared" si="6"/>
        <v>Classe IFC: IfcAnnotationTEXT</v>
      </c>
      <c r="P114" s="34" t="s">
        <v>437</v>
      </c>
      <c r="Q114" s="35" t="s">
        <v>438</v>
      </c>
      <c r="R114" s="58" t="s">
        <v>89</v>
      </c>
      <c r="S114" s="35" t="str">
        <f t="shared" si="7"/>
        <v>Documental</v>
      </c>
      <c r="T114" s="35" t="str">
        <f t="shared" si="7"/>
        <v>Texto</v>
      </c>
      <c r="U114" s="34" t="str">
        <f t="shared" si="7"/>
        <v>Anotação</v>
      </c>
      <c r="V114" s="35" t="str">
        <f t="shared" si="8"/>
        <v>Documental</v>
      </c>
      <c r="W114" s="56" t="str">
        <f t="shared" si="9"/>
        <v>Key_DocTex_114</v>
      </c>
    </row>
    <row r="115" spans="1:23" ht="9" customHeight="1" x14ac:dyDescent="0.25">
      <c r="A115" s="46">
        <v>115</v>
      </c>
      <c r="B115" s="48" t="s">
        <v>81</v>
      </c>
      <c r="C115" s="49" t="s">
        <v>84</v>
      </c>
      <c r="D115" s="49" t="s">
        <v>407</v>
      </c>
      <c r="E115" s="48" t="s">
        <v>408</v>
      </c>
      <c r="F115" s="51" t="s">
        <v>439</v>
      </c>
      <c r="G115" s="54" t="s">
        <v>9</v>
      </c>
      <c r="H115" s="54" t="s">
        <v>9</v>
      </c>
      <c r="I115" s="54" t="s">
        <v>9</v>
      </c>
      <c r="J115" s="54" t="s">
        <v>9</v>
      </c>
      <c r="K115" s="54" t="s">
        <v>9</v>
      </c>
      <c r="L115" s="34" t="str">
        <f t="shared" si="5"/>
        <v>Documental</v>
      </c>
      <c r="M115" s="34" t="str">
        <f t="shared" si="5"/>
        <v>Texto</v>
      </c>
      <c r="N115" s="34" t="str">
        <f t="shared" si="5"/>
        <v>Anotação</v>
      </c>
      <c r="O115" s="34" t="str">
        <f t="shared" si="6"/>
        <v>Cat. Revit: OST_GenericAnnotation</v>
      </c>
      <c r="P115" s="34" t="s">
        <v>440</v>
      </c>
      <c r="Q115" s="35" t="s">
        <v>441</v>
      </c>
      <c r="R115" s="58" t="s">
        <v>89</v>
      </c>
      <c r="S115" s="35" t="str">
        <f t="shared" si="7"/>
        <v>Documental</v>
      </c>
      <c r="T115" s="35" t="str">
        <f t="shared" si="7"/>
        <v>Texto</v>
      </c>
      <c r="U115" s="34" t="str">
        <f t="shared" si="7"/>
        <v>Anotação</v>
      </c>
      <c r="V115" s="35" t="str">
        <f t="shared" si="8"/>
        <v>Documental</v>
      </c>
      <c r="W115" s="56" t="str">
        <f t="shared" si="9"/>
        <v>Key_DocTex_115</v>
      </c>
    </row>
    <row r="116" spans="1:23" ht="9" customHeight="1" x14ac:dyDescent="0.25">
      <c r="A116" s="46">
        <v>116</v>
      </c>
      <c r="B116" s="48" t="s">
        <v>81</v>
      </c>
      <c r="C116" s="49" t="s">
        <v>84</v>
      </c>
      <c r="D116" s="49" t="s">
        <v>407</v>
      </c>
      <c r="E116" s="48" t="s">
        <v>408</v>
      </c>
      <c r="F116" s="51" t="s">
        <v>442</v>
      </c>
      <c r="G116" s="54" t="s">
        <v>9</v>
      </c>
      <c r="H116" s="54" t="s">
        <v>9</v>
      </c>
      <c r="I116" s="54" t="s">
        <v>9</v>
      </c>
      <c r="J116" s="54" t="s">
        <v>9</v>
      </c>
      <c r="K116" s="54" t="s">
        <v>9</v>
      </c>
      <c r="L116" s="34" t="str">
        <f t="shared" si="5"/>
        <v>Documental</v>
      </c>
      <c r="M116" s="34" t="str">
        <f t="shared" si="5"/>
        <v>Texto</v>
      </c>
      <c r="N116" s="34" t="str">
        <f t="shared" si="5"/>
        <v>Anotação</v>
      </c>
      <c r="O116" s="34" t="str">
        <f t="shared" si="6"/>
        <v>Cat. Revit: OST_MultiReferenceAnnotations</v>
      </c>
      <c r="P116" s="34" t="s">
        <v>443</v>
      </c>
      <c r="Q116" s="35" t="s">
        <v>444</v>
      </c>
      <c r="R116" s="58" t="s">
        <v>89</v>
      </c>
      <c r="S116" s="35" t="str">
        <f t="shared" si="7"/>
        <v>Documental</v>
      </c>
      <c r="T116" s="35" t="str">
        <f t="shared" si="7"/>
        <v>Texto</v>
      </c>
      <c r="U116" s="34" t="str">
        <f t="shared" si="7"/>
        <v>Anotação</v>
      </c>
      <c r="V116" s="35" t="str">
        <f t="shared" si="8"/>
        <v>Documental</v>
      </c>
      <c r="W116" s="56" t="str">
        <f t="shared" si="9"/>
        <v>Key_DocTex_116</v>
      </c>
    </row>
    <row r="117" spans="1:23" ht="9" customHeight="1" x14ac:dyDescent="0.25">
      <c r="A117" s="46">
        <v>117</v>
      </c>
      <c r="B117" s="48" t="s">
        <v>81</v>
      </c>
      <c r="C117" s="49" t="s">
        <v>84</v>
      </c>
      <c r="D117" s="49" t="s">
        <v>407</v>
      </c>
      <c r="E117" s="48" t="s">
        <v>408</v>
      </c>
      <c r="F117" s="51" t="s">
        <v>445</v>
      </c>
      <c r="G117" s="54" t="s">
        <v>9</v>
      </c>
      <c r="H117" s="54" t="s">
        <v>9</v>
      </c>
      <c r="I117" s="54" t="s">
        <v>9</v>
      </c>
      <c r="J117" s="54" t="s">
        <v>9</v>
      </c>
      <c r="K117" s="54" t="s">
        <v>9</v>
      </c>
      <c r="L117" s="34" t="str">
        <f t="shared" si="5"/>
        <v>Documental</v>
      </c>
      <c r="M117" s="34" t="str">
        <f t="shared" si="5"/>
        <v>Texto</v>
      </c>
      <c r="N117" s="34" t="str">
        <f t="shared" si="5"/>
        <v>Anotação</v>
      </c>
      <c r="O117" s="34" t="str">
        <f t="shared" si="6"/>
        <v>Cat. Revit: OST_StructuralAnnotations</v>
      </c>
      <c r="P117" s="34" t="s">
        <v>446</v>
      </c>
      <c r="Q117" s="35" t="s">
        <v>447</v>
      </c>
      <c r="R117" s="58" t="s">
        <v>89</v>
      </c>
      <c r="S117" s="35" t="str">
        <f t="shared" si="7"/>
        <v>Documental</v>
      </c>
      <c r="T117" s="35" t="str">
        <f t="shared" si="7"/>
        <v>Texto</v>
      </c>
      <c r="U117" s="34" t="str">
        <f t="shared" si="7"/>
        <v>Anotação</v>
      </c>
      <c r="V117" s="35" t="str">
        <f t="shared" si="8"/>
        <v>Documental</v>
      </c>
      <c r="W117" s="56" t="str">
        <f t="shared" si="9"/>
        <v>Key_DocTex_117</v>
      </c>
    </row>
    <row r="118" spans="1:23" ht="9" customHeight="1" x14ac:dyDescent="0.25">
      <c r="A118" s="46">
        <v>118</v>
      </c>
      <c r="B118" s="48" t="s">
        <v>81</v>
      </c>
      <c r="C118" s="49" t="s">
        <v>84</v>
      </c>
      <c r="D118" s="49" t="s">
        <v>407</v>
      </c>
      <c r="E118" s="48" t="s">
        <v>408</v>
      </c>
      <c r="F118" s="51" t="s">
        <v>448</v>
      </c>
      <c r="G118" s="54" t="s">
        <v>9</v>
      </c>
      <c r="H118" s="54" t="s">
        <v>9</v>
      </c>
      <c r="I118" s="54" t="s">
        <v>9</v>
      </c>
      <c r="J118" s="54" t="s">
        <v>9</v>
      </c>
      <c r="K118" s="54" t="s">
        <v>9</v>
      </c>
      <c r="L118" s="34" t="str">
        <f t="shared" si="5"/>
        <v>Documental</v>
      </c>
      <c r="M118" s="34" t="str">
        <f t="shared" si="5"/>
        <v>Texto</v>
      </c>
      <c r="N118" s="34" t="str">
        <f t="shared" si="5"/>
        <v>Anotação</v>
      </c>
      <c r="O118" s="34" t="str">
        <f t="shared" si="6"/>
        <v>Cat. Revit: OST_TextNotes</v>
      </c>
      <c r="P118" s="34" t="s">
        <v>449</v>
      </c>
      <c r="Q118" s="35" t="s">
        <v>450</v>
      </c>
      <c r="R118" s="58" t="s">
        <v>89</v>
      </c>
      <c r="S118" s="35" t="str">
        <f t="shared" si="7"/>
        <v>Documental</v>
      </c>
      <c r="T118" s="35" t="str">
        <f t="shared" si="7"/>
        <v>Texto</v>
      </c>
      <c r="U118" s="34" t="str">
        <f t="shared" si="7"/>
        <v>Anotação</v>
      </c>
      <c r="V118" s="35" t="str">
        <f t="shared" si="8"/>
        <v>Documental</v>
      </c>
      <c r="W118" s="56" t="str">
        <f t="shared" si="9"/>
        <v>Key_DocTex_118</v>
      </c>
    </row>
    <row r="119" spans="1:23" ht="9" customHeight="1" x14ac:dyDescent="0.25">
      <c r="A119" s="46">
        <v>119</v>
      </c>
      <c r="B119" s="48" t="s">
        <v>81</v>
      </c>
      <c r="C119" s="49" t="s">
        <v>84</v>
      </c>
      <c r="D119" s="49" t="s">
        <v>407</v>
      </c>
      <c r="E119" s="48" t="s">
        <v>451</v>
      </c>
      <c r="F119" s="51" t="s">
        <v>452</v>
      </c>
      <c r="G119" s="54" t="s">
        <v>9</v>
      </c>
      <c r="H119" s="54" t="s">
        <v>9</v>
      </c>
      <c r="I119" s="54" t="s">
        <v>9</v>
      </c>
      <c r="J119" s="54" t="s">
        <v>9</v>
      </c>
      <c r="K119" s="54" t="s">
        <v>9</v>
      </c>
      <c r="L119" s="34" t="str">
        <f t="shared" si="5"/>
        <v>Documental</v>
      </c>
      <c r="M119" s="34" t="str">
        <f t="shared" si="5"/>
        <v>Texto</v>
      </c>
      <c r="N119" s="34" t="str">
        <f t="shared" si="5"/>
        <v>Etiqueta</v>
      </c>
      <c r="O119" s="34" t="str">
        <f t="shared" si="6"/>
        <v>Cat. Revit: OST_DetailComponentTags</v>
      </c>
      <c r="P119" s="34" t="s">
        <v>453</v>
      </c>
      <c r="Q119" s="35" t="s">
        <v>454</v>
      </c>
      <c r="R119" s="58" t="s">
        <v>89</v>
      </c>
      <c r="S119" s="35" t="str">
        <f t="shared" si="7"/>
        <v>Documental</v>
      </c>
      <c r="T119" s="35" t="str">
        <f t="shared" si="7"/>
        <v>Texto</v>
      </c>
      <c r="U119" s="34" t="str">
        <f t="shared" si="7"/>
        <v>Etiqueta</v>
      </c>
      <c r="V119" s="35" t="str">
        <f t="shared" si="8"/>
        <v>Documental</v>
      </c>
      <c r="W119" s="56" t="str">
        <f t="shared" si="9"/>
        <v>Key_DocTex_119</v>
      </c>
    </row>
    <row r="120" spans="1:23" ht="9" customHeight="1" x14ac:dyDescent="0.25">
      <c r="A120" s="46">
        <v>120</v>
      </c>
      <c r="B120" s="48" t="s">
        <v>81</v>
      </c>
      <c r="C120" s="49" t="s">
        <v>84</v>
      </c>
      <c r="D120" s="49" t="s">
        <v>407</v>
      </c>
      <c r="E120" s="48" t="s">
        <v>451</v>
      </c>
      <c r="F120" s="51" t="s">
        <v>455</v>
      </c>
      <c r="G120" s="54" t="s">
        <v>9</v>
      </c>
      <c r="H120" s="54" t="s">
        <v>9</v>
      </c>
      <c r="I120" s="54" t="s">
        <v>9</v>
      </c>
      <c r="J120" s="54" t="s">
        <v>9</v>
      </c>
      <c r="K120" s="54" t="s">
        <v>9</v>
      </c>
      <c r="L120" s="34" t="str">
        <f t="shared" si="5"/>
        <v>Documental</v>
      </c>
      <c r="M120" s="34" t="str">
        <f t="shared" si="5"/>
        <v>Texto</v>
      </c>
      <c r="N120" s="34" t="str">
        <f t="shared" si="5"/>
        <v>Etiqueta</v>
      </c>
      <c r="O120" s="34" t="str">
        <f t="shared" si="6"/>
        <v>Cat. Revit: OST_KeynoteTags</v>
      </c>
      <c r="P120" s="34" t="s">
        <v>456</v>
      </c>
      <c r="Q120" s="35" t="s">
        <v>457</v>
      </c>
      <c r="R120" s="58" t="s">
        <v>89</v>
      </c>
      <c r="S120" s="35" t="str">
        <f t="shared" si="7"/>
        <v>Documental</v>
      </c>
      <c r="T120" s="35" t="str">
        <f t="shared" si="7"/>
        <v>Texto</v>
      </c>
      <c r="U120" s="34" t="str">
        <f t="shared" si="7"/>
        <v>Etiqueta</v>
      </c>
      <c r="V120" s="35" t="str">
        <f t="shared" si="8"/>
        <v>Documental</v>
      </c>
      <c r="W120" s="56" t="str">
        <f t="shared" si="9"/>
        <v>Key_DocTex_120</v>
      </c>
    </row>
    <row r="121" spans="1:23" ht="9" customHeight="1" x14ac:dyDescent="0.25">
      <c r="A121" s="46">
        <v>121</v>
      </c>
      <c r="B121" s="48" t="s">
        <v>81</v>
      </c>
      <c r="C121" s="49" t="s">
        <v>84</v>
      </c>
      <c r="D121" s="49" t="s">
        <v>407</v>
      </c>
      <c r="E121" s="48" t="s">
        <v>451</v>
      </c>
      <c r="F121" s="51" t="s">
        <v>458</v>
      </c>
      <c r="G121" s="54" t="s">
        <v>9</v>
      </c>
      <c r="H121" s="54" t="s">
        <v>9</v>
      </c>
      <c r="I121" s="54" t="s">
        <v>9</v>
      </c>
      <c r="J121" s="54" t="s">
        <v>9</v>
      </c>
      <c r="K121" s="54" t="s">
        <v>9</v>
      </c>
      <c r="L121" s="34" t="str">
        <f t="shared" si="5"/>
        <v>Documental</v>
      </c>
      <c r="M121" s="34" t="str">
        <f t="shared" si="5"/>
        <v>Texto</v>
      </c>
      <c r="N121" s="34" t="str">
        <f t="shared" si="5"/>
        <v>Etiqueta</v>
      </c>
      <c r="O121" s="34" t="str">
        <f t="shared" si="6"/>
        <v>Cat. Revit: OST_ModelGroupTags</v>
      </c>
      <c r="P121" s="34" t="s">
        <v>459</v>
      </c>
      <c r="Q121" s="35" t="s">
        <v>460</v>
      </c>
      <c r="R121" s="58" t="s">
        <v>89</v>
      </c>
      <c r="S121" s="35" t="str">
        <f t="shared" si="7"/>
        <v>Documental</v>
      </c>
      <c r="T121" s="35" t="str">
        <f t="shared" si="7"/>
        <v>Texto</v>
      </c>
      <c r="U121" s="34" t="str">
        <f t="shared" si="7"/>
        <v>Etiqueta</v>
      </c>
      <c r="V121" s="35" t="str">
        <f t="shared" si="8"/>
        <v>Documental</v>
      </c>
      <c r="W121" s="56" t="str">
        <f t="shared" si="9"/>
        <v>Key_DocTex_121</v>
      </c>
    </row>
    <row r="122" spans="1:23" ht="9" customHeight="1" x14ac:dyDescent="0.25">
      <c r="A122" s="46">
        <v>122</v>
      </c>
      <c r="B122" s="48" t="s">
        <v>81</v>
      </c>
      <c r="C122" s="49" t="s">
        <v>84</v>
      </c>
      <c r="D122" s="49" t="s">
        <v>407</v>
      </c>
      <c r="E122" s="48" t="s">
        <v>451</v>
      </c>
      <c r="F122" s="51" t="s">
        <v>461</v>
      </c>
      <c r="G122" s="54" t="s">
        <v>9</v>
      </c>
      <c r="H122" s="54" t="s">
        <v>9</v>
      </c>
      <c r="I122" s="54" t="s">
        <v>9</v>
      </c>
      <c r="J122" s="54" t="s">
        <v>9</v>
      </c>
      <c r="K122" s="54" t="s">
        <v>9</v>
      </c>
      <c r="L122" s="34" t="str">
        <f t="shared" si="5"/>
        <v>Documental</v>
      </c>
      <c r="M122" s="34" t="str">
        <f t="shared" si="5"/>
        <v>Texto</v>
      </c>
      <c r="N122" s="34" t="str">
        <f t="shared" si="5"/>
        <v>Etiqueta</v>
      </c>
      <c r="O122" s="34" t="str">
        <f t="shared" si="6"/>
        <v>Cat. Revit: OST_MultiCategoryTags</v>
      </c>
      <c r="P122" s="34" t="s">
        <v>462</v>
      </c>
      <c r="Q122" s="35" t="s">
        <v>463</v>
      </c>
      <c r="R122" s="58" t="s">
        <v>89</v>
      </c>
      <c r="S122" s="35" t="str">
        <f t="shared" si="7"/>
        <v>Documental</v>
      </c>
      <c r="T122" s="35" t="str">
        <f t="shared" si="7"/>
        <v>Texto</v>
      </c>
      <c r="U122" s="34" t="str">
        <f t="shared" si="7"/>
        <v>Etiqueta</v>
      </c>
      <c r="V122" s="35" t="str">
        <f t="shared" si="8"/>
        <v>Documental</v>
      </c>
      <c r="W122" s="56" t="str">
        <f t="shared" si="9"/>
        <v>Key_DocTex_122</v>
      </c>
    </row>
    <row r="123" spans="1:23" ht="9" customHeight="1" x14ac:dyDescent="0.25">
      <c r="A123" s="46">
        <v>123</v>
      </c>
      <c r="B123" s="48" t="s">
        <v>81</v>
      </c>
      <c r="C123" s="49" t="s">
        <v>84</v>
      </c>
      <c r="D123" s="49" t="s">
        <v>407</v>
      </c>
      <c r="E123" s="48" t="s">
        <v>451</v>
      </c>
      <c r="F123" s="51" t="s">
        <v>464</v>
      </c>
      <c r="G123" s="54" t="s">
        <v>9</v>
      </c>
      <c r="H123" s="54" t="s">
        <v>9</v>
      </c>
      <c r="I123" s="54" t="s">
        <v>9</v>
      </c>
      <c r="J123" s="54" t="s">
        <v>9</v>
      </c>
      <c r="K123" s="54" t="s">
        <v>9</v>
      </c>
      <c r="L123" s="34" t="str">
        <f t="shared" si="5"/>
        <v>Documental</v>
      </c>
      <c r="M123" s="34" t="str">
        <f t="shared" si="5"/>
        <v>Texto</v>
      </c>
      <c r="N123" s="34" t="str">
        <f t="shared" si="5"/>
        <v>Etiqueta</v>
      </c>
      <c r="O123" s="34" t="str">
        <f t="shared" si="6"/>
        <v>Cat. Revit: OST_MultiLeaderTag</v>
      </c>
      <c r="P123" s="34" t="s">
        <v>465</v>
      </c>
      <c r="Q123" s="35" t="s">
        <v>466</v>
      </c>
      <c r="R123" s="58" t="s">
        <v>89</v>
      </c>
      <c r="S123" s="35" t="str">
        <f t="shared" si="7"/>
        <v>Documental</v>
      </c>
      <c r="T123" s="35" t="str">
        <f t="shared" si="7"/>
        <v>Texto</v>
      </c>
      <c r="U123" s="34" t="str">
        <f t="shared" si="7"/>
        <v>Etiqueta</v>
      </c>
      <c r="V123" s="35" t="str">
        <f t="shared" si="8"/>
        <v>Documental</v>
      </c>
      <c r="W123" s="56" t="str">
        <f t="shared" si="9"/>
        <v>Key_DocTex_123</v>
      </c>
    </row>
    <row r="124" spans="1:23" ht="9" customHeight="1" x14ac:dyDescent="0.25">
      <c r="A124" s="46">
        <v>124</v>
      </c>
      <c r="B124" s="48" t="s">
        <v>81</v>
      </c>
      <c r="C124" s="49" t="s">
        <v>84</v>
      </c>
      <c r="D124" s="49" t="s">
        <v>407</v>
      </c>
      <c r="E124" s="48" t="s">
        <v>451</v>
      </c>
      <c r="F124" s="51" t="s">
        <v>467</v>
      </c>
      <c r="G124" s="54" t="s">
        <v>9</v>
      </c>
      <c r="H124" s="54" t="s">
        <v>9</v>
      </c>
      <c r="I124" s="54" t="s">
        <v>9</v>
      </c>
      <c r="J124" s="54" t="s">
        <v>9</v>
      </c>
      <c r="K124" s="54" t="s">
        <v>9</v>
      </c>
      <c r="L124" s="34" t="str">
        <f t="shared" si="5"/>
        <v>Documental</v>
      </c>
      <c r="M124" s="34" t="str">
        <f t="shared" si="5"/>
        <v>Texto</v>
      </c>
      <c r="N124" s="34" t="str">
        <f t="shared" si="5"/>
        <v>Etiqueta</v>
      </c>
      <c r="O124" s="34" t="str">
        <f t="shared" si="6"/>
        <v>Cat. Revit: OST_Tags</v>
      </c>
      <c r="P124" s="34" t="s">
        <v>468</v>
      </c>
      <c r="Q124" s="35" t="s">
        <v>469</v>
      </c>
      <c r="R124" s="58" t="s">
        <v>89</v>
      </c>
      <c r="S124" s="35" t="str">
        <f t="shared" si="7"/>
        <v>Documental</v>
      </c>
      <c r="T124" s="35" t="str">
        <f t="shared" si="7"/>
        <v>Texto</v>
      </c>
      <c r="U124" s="34" t="str">
        <f t="shared" si="7"/>
        <v>Etiqueta</v>
      </c>
      <c r="V124" s="35" t="str">
        <f t="shared" si="8"/>
        <v>Documental</v>
      </c>
      <c r="W124" s="56" t="str">
        <f t="shared" si="9"/>
        <v>Key_DocTex_124</v>
      </c>
    </row>
    <row r="125" spans="1:23" ht="9" customHeight="1" x14ac:dyDescent="0.25">
      <c r="A125" s="46">
        <v>125</v>
      </c>
      <c r="B125" s="48" t="s">
        <v>81</v>
      </c>
      <c r="C125" s="49" t="s">
        <v>84</v>
      </c>
      <c r="D125" s="49" t="s">
        <v>546</v>
      </c>
      <c r="E125" s="48" t="s">
        <v>545</v>
      </c>
      <c r="F125" s="51" t="s">
        <v>547</v>
      </c>
      <c r="G125" s="54" t="s">
        <v>9</v>
      </c>
      <c r="H125" s="54" t="s">
        <v>9</v>
      </c>
      <c r="I125" s="54" t="s">
        <v>9</v>
      </c>
      <c r="J125" s="54" t="s">
        <v>9</v>
      </c>
      <c r="K125" s="54" t="s">
        <v>9</v>
      </c>
      <c r="L125" s="34" t="str">
        <f t="shared" ref="L125:N138" si="10">CONCATENATE("", C125)</f>
        <v>Documental</v>
      </c>
      <c r="M125" s="34" t="str">
        <f t="shared" si="10"/>
        <v>Legal</v>
      </c>
      <c r="N125" s="34" t="str">
        <f t="shared" si="10"/>
        <v>Licença</v>
      </c>
      <c r="O125" s="34" t="str">
        <f>IF(ISNUMBER(FIND("",F125)),CONCATENATE("",F125),CONCATENATE("",F125))</f>
        <v>CreativeCommons</v>
      </c>
      <c r="P125" s="34" t="s">
        <v>565</v>
      </c>
      <c r="Q125" s="34" t="s">
        <v>564</v>
      </c>
      <c r="R125" s="58" t="s">
        <v>89</v>
      </c>
      <c r="S125" s="35" t="str">
        <f t="shared" ref="S125:U138" si="11">SUBSTITUTE(C125, "_", " ")</f>
        <v>Documental</v>
      </c>
      <c r="T125" s="35" t="str">
        <f t="shared" si="11"/>
        <v>Legal</v>
      </c>
      <c r="U125" s="34" t="str">
        <f t="shared" si="11"/>
        <v>Licença</v>
      </c>
      <c r="V125" s="35" t="str">
        <f t="shared" si="8"/>
        <v>Documental</v>
      </c>
      <c r="W125" s="56" t="str">
        <f t="shared" si="9"/>
        <v>Key_DocLeg_125</v>
      </c>
    </row>
    <row r="126" spans="1:23" ht="9" customHeight="1" x14ac:dyDescent="0.25">
      <c r="A126" s="46">
        <v>126</v>
      </c>
      <c r="B126" s="48" t="s">
        <v>81</v>
      </c>
      <c r="C126" s="49" t="s">
        <v>84</v>
      </c>
      <c r="D126" s="49" t="s">
        <v>546</v>
      </c>
      <c r="E126" s="48" t="s">
        <v>545</v>
      </c>
      <c r="F126" s="51" t="s">
        <v>568</v>
      </c>
      <c r="G126" s="54" t="s">
        <v>9</v>
      </c>
      <c r="H126" s="54" t="s">
        <v>9</v>
      </c>
      <c r="I126" s="54" t="s">
        <v>9</v>
      </c>
      <c r="J126" s="54" t="s">
        <v>9</v>
      </c>
      <c r="K126" s="54" t="s">
        <v>9</v>
      </c>
      <c r="L126" s="34" t="str">
        <f t="shared" si="10"/>
        <v>Documental</v>
      </c>
      <c r="M126" s="34" t="str">
        <f t="shared" si="10"/>
        <v>Legal</v>
      </c>
      <c r="N126" s="34" t="str">
        <f t="shared" si="10"/>
        <v>Licença</v>
      </c>
      <c r="O126" s="34" t="str">
        <f>IF(ISNUMBER(FIND("",F126)),CONCATENATE("",F126),CONCATENATE("",F126))</f>
        <v>Direito.Autoral</v>
      </c>
      <c r="P126" s="34" t="s">
        <v>562</v>
      </c>
      <c r="Q126" s="34" t="s">
        <v>566</v>
      </c>
      <c r="R126" s="58" t="s">
        <v>89</v>
      </c>
      <c r="S126" s="35" t="str">
        <f t="shared" si="11"/>
        <v>Documental</v>
      </c>
      <c r="T126" s="35" t="str">
        <f t="shared" si="11"/>
        <v>Legal</v>
      </c>
      <c r="U126" s="34" t="str">
        <f t="shared" si="11"/>
        <v>Licença</v>
      </c>
      <c r="V126" s="35" t="str">
        <f t="shared" si="8"/>
        <v>Documental</v>
      </c>
      <c r="W126" s="56" t="str">
        <f t="shared" si="9"/>
        <v>Key_DocLeg_126</v>
      </c>
    </row>
    <row r="127" spans="1:23" ht="9" customHeight="1" x14ac:dyDescent="0.25">
      <c r="A127" s="46">
        <v>127</v>
      </c>
      <c r="B127" s="48" t="s">
        <v>81</v>
      </c>
      <c r="C127" s="49" t="s">
        <v>84</v>
      </c>
      <c r="D127" s="49" t="s">
        <v>546</v>
      </c>
      <c r="E127" s="48" t="s">
        <v>545</v>
      </c>
      <c r="F127" s="51" t="s">
        <v>548</v>
      </c>
      <c r="G127" s="54" t="s">
        <v>9</v>
      </c>
      <c r="H127" s="54" t="s">
        <v>9</v>
      </c>
      <c r="I127" s="54" t="s">
        <v>9</v>
      </c>
      <c r="J127" s="54" t="s">
        <v>9</v>
      </c>
      <c r="K127" s="54" t="s">
        <v>9</v>
      </c>
      <c r="L127" s="34" t="str">
        <f t="shared" si="10"/>
        <v>Documental</v>
      </c>
      <c r="M127" s="34" t="str">
        <f t="shared" si="10"/>
        <v>Legal</v>
      </c>
      <c r="N127" s="34" t="str">
        <f t="shared" si="10"/>
        <v>Licença</v>
      </c>
      <c r="O127" s="34" t="str">
        <f t="shared" ref="O127:O138" si="12">IF(ISNUMBER(FIND("",F127)),CONCATENATE("",F127),CONCATENATE("",F127))</f>
        <v>Direito.Industrial</v>
      </c>
      <c r="P127" s="34" t="s">
        <v>563</v>
      </c>
      <c r="Q127" s="34" t="s">
        <v>567</v>
      </c>
      <c r="R127" s="58" t="s">
        <v>89</v>
      </c>
      <c r="S127" s="35" t="str">
        <f t="shared" si="11"/>
        <v>Documental</v>
      </c>
      <c r="T127" s="35" t="str">
        <f t="shared" si="11"/>
        <v>Legal</v>
      </c>
      <c r="U127" s="34" t="str">
        <f t="shared" si="11"/>
        <v>Licença</v>
      </c>
      <c r="V127" s="35" t="str">
        <f t="shared" si="8"/>
        <v>Documental</v>
      </c>
      <c r="W127" s="56" t="str">
        <f t="shared" si="9"/>
        <v>Key_DocLeg_127</v>
      </c>
    </row>
    <row r="128" spans="1:23" ht="9" customHeight="1" x14ac:dyDescent="0.25">
      <c r="A128" s="46">
        <v>128</v>
      </c>
      <c r="B128" s="48" t="s">
        <v>81</v>
      </c>
      <c r="C128" s="49" t="s">
        <v>84</v>
      </c>
      <c r="D128" s="49" t="s">
        <v>546</v>
      </c>
      <c r="E128" s="48" t="s">
        <v>587</v>
      </c>
      <c r="F128" s="51" t="s">
        <v>577</v>
      </c>
      <c r="G128" s="54" t="s">
        <v>9</v>
      </c>
      <c r="H128" s="54" t="s">
        <v>9</v>
      </c>
      <c r="I128" s="54" t="s">
        <v>9</v>
      </c>
      <c r="J128" s="54" t="s">
        <v>9</v>
      </c>
      <c r="K128" s="54" t="s">
        <v>9</v>
      </c>
      <c r="L128" s="34" t="str">
        <f t="shared" si="10"/>
        <v>Documental</v>
      </c>
      <c r="M128" s="34" t="str">
        <f t="shared" si="10"/>
        <v>Legal</v>
      </c>
      <c r="N128" s="34" t="str">
        <f t="shared" si="10"/>
        <v>Governança</v>
      </c>
      <c r="O128" s="34" t="str">
        <f t="shared" si="12"/>
        <v>Lei</v>
      </c>
      <c r="P128" s="34" t="s">
        <v>588</v>
      </c>
      <c r="Q128" s="34" t="s">
        <v>590</v>
      </c>
      <c r="R128" s="58" t="s">
        <v>89</v>
      </c>
      <c r="S128" s="35" t="str">
        <f t="shared" si="11"/>
        <v>Documental</v>
      </c>
      <c r="T128" s="35" t="str">
        <f t="shared" si="11"/>
        <v>Legal</v>
      </c>
      <c r="U128" s="34" t="str">
        <f t="shared" si="11"/>
        <v>Governança</v>
      </c>
      <c r="V128" s="35" t="str">
        <f t="shared" si="8"/>
        <v>Documental</v>
      </c>
      <c r="W128" s="56" t="str">
        <f t="shared" si="9"/>
        <v>Key_DocLeg_128</v>
      </c>
    </row>
    <row r="129" spans="1:23" ht="9" customHeight="1" x14ac:dyDescent="0.25">
      <c r="A129" s="46">
        <v>129</v>
      </c>
      <c r="B129" s="48" t="s">
        <v>81</v>
      </c>
      <c r="C129" s="49" t="s">
        <v>84</v>
      </c>
      <c r="D129" s="49" t="s">
        <v>546</v>
      </c>
      <c r="E129" s="48" t="s">
        <v>587</v>
      </c>
      <c r="F129" s="51" t="s">
        <v>578</v>
      </c>
      <c r="G129" s="54" t="s">
        <v>9</v>
      </c>
      <c r="H129" s="54" t="s">
        <v>9</v>
      </c>
      <c r="I129" s="54" t="s">
        <v>9</v>
      </c>
      <c r="J129" s="54" t="s">
        <v>9</v>
      </c>
      <c r="K129" s="54" t="s">
        <v>9</v>
      </c>
      <c r="L129" s="34" t="str">
        <f t="shared" si="10"/>
        <v>Documental</v>
      </c>
      <c r="M129" s="34" t="str">
        <f t="shared" si="10"/>
        <v>Legal</v>
      </c>
      <c r="N129" s="34" t="str">
        <f t="shared" si="10"/>
        <v>Governança</v>
      </c>
      <c r="O129" s="34" t="str">
        <f t="shared" si="12"/>
        <v>Decreto</v>
      </c>
      <c r="P129" s="34" t="s">
        <v>589</v>
      </c>
      <c r="Q129" s="34" t="s">
        <v>591</v>
      </c>
      <c r="R129" s="58" t="s">
        <v>89</v>
      </c>
      <c r="S129" s="35" t="str">
        <f t="shared" si="11"/>
        <v>Documental</v>
      </c>
      <c r="T129" s="35" t="str">
        <f t="shared" si="11"/>
        <v>Legal</v>
      </c>
      <c r="U129" s="34" t="str">
        <f t="shared" si="11"/>
        <v>Governança</v>
      </c>
      <c r="V129" s="35" t="str">
        <f t="shared" si="8"/>
        <v>Documental</v>
      </c>
      <c r="W129" s="56" t="str">
        <f t="shared" si="9"/>
        <v>Key_DocLeg_129</v>
      </c>
    </row>
    <row r="130" spans="1:23" ht="9" customHeight="1" x14ac:dyDescent="0.25">
      <c r="A130" s="46">
        <v>130</v>
      </c>
      <c r="B130" s="48" t="s">
        <v>81</v>
      </c>
      <c r="C130" s="49" t="s">
        <v>84</v>
      </c>
      <c r="D130" s="49" t="s">
        <v>546</v>
      </c>
      <c r="E130" s="48" t="s">
        <v>587</v>
      </c>
      <c r="F130" s="51" t="s">
        <v>592</v>
      </c>
      <c r="G130" s="54" t="s">
        <v>9</v>
      </c>
      <c r="H130" s="54" t="s">
        <v>9</v>
      </c>
      <c r="I130" s="54" t="s">
        <v>9</v>
      </c>
      <c r="J130" s="54" t="s">
        <v>9</v>
      </c>
      <c r="K130" s="54" t="s">
        <v>9</v>
      </c>
      <c r="L130" s="34" t="str">
        <f t="shared" si="10"/>
        <v>Documental</v>
      </c>
      <c r="M130" s="34" t="str">
        <f t="shared" si="10"/>
        <v>Legal</v>
      </c>
      <c r="N130" s="34" t="str">
        <f t="shared" si="10"/>
        <v>Governança</v>
      </c>
      <c r="O130" s="34" t="str">
        <f t="shared" si="12"/>
        <v>Projeto.de.Lei</v>
      </c>
      <c r="P130" s="34" t="s">
        <v>593</v>
      </c>
      <c r="Q130" s="34" t="s">
        <v>594</v>
      </c>
      <c r="R130" s="58" t="s">
        <v>89</v>
      </c>
      <c r="S130" s="35" t="str">
        <f t="shared" si="11"/>
        <v>Documental</v>
      </c>
      <c r="T130" s="35" t="str">
        <f t="shared" si="11"/>
        <v>Legal</v>
      </c>
      <c r="U130" s="34" t="str">
        <f t="shared" si="11"/>
        <v>Governança</v>
      </c>
      <c r="V130" s="35" t="str">
        <f t="shared" ref="V130:V138" si="13">C130</f>
        <v>Documental</v>
      </c>
      <c r="W130" s="56" t="str">
        <f t="shared" ref="W130:W138" si="14">CONCATENATE("Key_",LEFT(C130,3),LEFT(D130,3),"_",A130)</f>
        <v>Key_DocLeg_130</v>
      </c>
    </row>
    <row r="131" spans="1:23" ht="9" customHeight="1" x14ac:dyDescent="0.25">
      <c r="A131" s="46">
        <v>131</v>
      </c>
      <c r="B131" s="48" t="s">
        <v>81</v>
      </c>
      <c r="C131" s="49" t="s">
        <v>84</v>
      </c>
      <c r="D131" s="49" t="s">
        <v>604</v>
      </c>
      <c r="E131" s="48" t="s">
        <v>616</v>
      </c>
      <c r="F131" s="51" t="s">
        <v>601</v>
      </c>
      <c r="G131" s="54" t="s">
        <v>9</v>
      </c>
      <c r="H131" s="54" t="s">
        <v>9</v>
      </c>
      <c r="I131" s="54" t="s">
        <v>9</v>
      </c>
      <c r="J131" s="54" t="s">
        <v>9</v>
      </c>
      <c r="K131" s="54" t="s">
        <v>9</v>
      </c>
      <c r="L131" s="34" t="str">
        <f t="shared" si="10"/>
        <v>Documental</v>
      </c>
      <c r="M131" s="34" t="str">
        <f t="shared" si="10"/>
        <v>Publicação</v>
      </c>
      <c r="N131" s="34" t="str">
        <f t="shared" si="10"/>
        <v>Empresarial</v>
      </c>
      <c r="O131" s="34" t="str">
        <f t="shared" si="12"/>
        <v>Guia</v>
      </c>
      <c r="P131" s="34" t="s">
        <v>605</v>
      </c>
      <c r="Q131" s="34" t="s">
        <v>608</v>
      </c>
      <c r="R131" s="58" t="s">
        <v>89</v>
      </c>
      <c r="S131" s="35" t="str">
        <f t="shared" si="11"/>
        <v>Documental</v>
      </c>
      <c r="T131" s="35" t="str">
        <f t="shared" si="11"/>
        <v>Publicação</v>
      </c>
      <c r="U131" s="34" t="str">
        <f t="shared" si="11"/>
        <v>Empresarial</v>
      </c>
      <c r="V131" s="35" t="str">
        <f t="shared" si="13"/>
        <v>Documental</v>
      </c>
      <c r="W131" s="56" t="str">
        <f t="shared" si="14"/>
        <v>Key_DocPub_131</v>
      </c>
    </row>
    <row r="132" spans="1:23" ht="9" customHeight="1" x14ac:dyDescent="0.25">
      <c r="A132" s="46">
        <v>132</v>
      </c>
      <c r="B132" s="48" t="s">
        <v>81</v>
      </c>
      <c r="C132" s="49" t="s">
        <v>84</v>
      </c>
      <c r="D132" s="49" t="s">
        <v>604</v>
      </c>
      <c r="E132" s="48" t="s">
        <v>616</v>
      </c>
      <c r="F132" s="51" t="s">
        <v>600</v>
      </c>
      <c r="G132" s="54" t="s">
        <v>9</v>
      </c>
      <c r="H132" s="54" t="s">
        <v>9</v>
      </c>
      <c r="I132" s="54" t="s">
        <v>9</v>
      </c>
      <c r="J132" s="54" t="s">
        <v>9</v>
      </c>
      <c r="K132" s="54" t="s">
        <v>9</v>
      </c>
      <c r="L132" s="34" t="str">
        <f t="shared" si="10"/>
        <v>Documental</v>
      </c>
      <c r="M132" s="34" t="str">
        <f t="shared" si="10"/>
        <v>Publicação</v>
      </c>
      <c r="N132" s="34" t="str">
        <f t="shared" si="10"/>
        <v>Empresarial</v>
      </c>
      <c r="O132" s="34" t="str">
        <f t="shared" si="12"/>
        <v>Manual</v>
      </c>
      <c r="P132" s="34" t="s">
        <v>606</v>
      </c>
      <c r="Q132" s="34" t="s">
        <v>609</v>
      </c>
      <c r="R132" s="58" t="s">
        <v>89</v>
      </c>
      <c r="S132" s="35" t="str">
        <f t="shared" si="11"/>
        <v>Documental</v>
      </c>
      <c r="T132" s="35" t="str">
        <f t="shared" si="11"/>
        <v>Publicação</v>
      </c>
      <c r="U132" s="34" t="str">
        <f t="shared" si="11"/>
        <v>Empresarial</v>
      </c>
      <c r="V132" s="35" t="str">
        <f t="shared" si="13"/>
        <v>Documental</v>
      </c>
      <c r="W132" s="56" t="str">
        <f t="shared" si="14"/>
        <v>Key_DocPub_132</v>
      </c>
    </row>
    <row r="133" spans="1:23" ht="9" customHeight="1" x14ac:dyDescent="0.25">
      <c r="A133" s="46">
        <v>133</v>
      </c>
      <c r="B133" s="48" t="s">
        <v>81</v>
      </c>
      <c r="C133" s="49" t="s">
        <v>84</v>
      </c>
      <c r="D133" s="49" t="s">
        <v>604</v>
      </c>
      <c r="E133" s="48" t="s">
        <v>616</v>
      </c>
      <c r="F133" s="51" t="s">
        <v>603</v>
      </c>
      <c r="G133" s="54" t="s">
        <v>9</v>
      </c>
      <c r="H133" s="54" t="s">
        <v>9</v>
      </c>
      <c r="I133" s="54" t="s">
        <v>9</v>
      </c>
      <c r="J133" s="54" t="s">
        <v>9</v>
      </c>
      <c r="K133" s="54" t="s">
        <v>9</v>
      </c>
      <c r="L133" s="34" t="str">
        <f t="shared" si="10"/>
        <v>Documental</v>
      </c>
      <c r="M133" s="34" t="str">
        <f t="shared" si="10"/>
        <v>Publicação</v>
      </c>
      <c r="N133" s="34" t="str">
        <f t="shared" si="10"/>
        <v>Empresarial</v>
      </c>
      <c r="O133" s="34" t="str">
        <f t="shared" si="12"/>
        <v>Livro</v>
      </c>
      <c r="P133" s="34" t="s">
        <v>607</v>
      </c>
      <c r="Q133" s="34" t="s">
        <v>610</v>
      </c>
      <c r="R133" s="58" t="s">
        <v>89</v>
      </c>
      <c r="S133" s="35" t="str">
        <f t="shared" si="11"/>
        <v>Documental</v>
      </c>
      <c r="T133" s="35" t="str">
        <f t="shared" si="11"/>
        <v>Publicação</v>
      </c>
      <c r="U133" s="34" t="str">
        <f t="shared" si="11"/>
        <v>Empresarial</v>
      </c>
      <c r="V133" s="35" t="str">
        <f t="shared" si="13"/>
        <v>Documental</v>
      </c>
      <c r="W133" s="56" t="str">
        <f t="shared" si="14"/>
        <v>Key_DocPub_133</v>
      </c>
    </row>
    <row r="134" spans="1:23" ht="9" customHeight="1" x14ac:dyDescent="0.25">
      <c r="A134" s="46">
        <v>134</v>
      </c>
      <c r="B134" s="48" t="s">
        <v>81</v>
      </c>
      <c r="C134" s="49" t="s">
        <v>84</v>
      </c>
      <c r="D134" s="49" t="s">
        <v>604</v>
      </c>
      <c r="E134" s="48" t="s">
        <v>616</v>
      </c>
      <c r="F134" s="51" t="s">
        <v>611</v>
      </c>
      <c r="G134" s="54" t="s">
        <v>9</v>
      </c>
      <c r="H134" s="54" t="s">
        <v>9</v>
      </c>
      <c r="I134" s="54" t="s">
        <v>9</v>
      </c>
      <c r="J134" s="54" t="s">
        <v>9</v>
      </c>
      <c r="K134" s="54" t="s">
        <v>9</v>
      </c>
      <c r="L134" s="34" t="str">
        <f t="shared" si="10"/>
        <v>Documental</v>
      </c>
      <c r="M134" s="34" t="str">
        <f t="shared" si="10"/>
        <v>Publicação</v>
      </c>
      <c r="N134" s="34" t="str">
        <f t="shared" si="10"/>
        <v>Empresarial</v>
      </c>
      <c r="O134" s="34" t="str">
        <f t="shared" si="12"/>
        <v>Treinamento</v>
      </c>
      <c r="P134" s="34" t="s">
        <v>611</v>
      </c>
      <c r="Q134" s="34" t="s">
        <v>612</v>
      </c>
      <c r="R134" s="58" t="s">
        <v>89</v>
      </c>
      <c r="S134" s="35" t="str">
        <f t="shared" si="11"/>
        <v>Documental</v>
      </c>
      <c r="T134" s="35" t="str">
        <f t="shared" si="11"/>
        <v>Publicação</v>
      </c>
      <c r="U134" s="34" t="str">
        <f t="shared" si="11"/>
        <v>Empresarial</v>
      </c>
      <c r="V134" s="35" t="str">
        <f t="shared" si="13"/>
        <v>Documental</v>
      </c>
      <c r="W134" s="56" t="str">
        <f t="shared" si="14"/>
        <v>Key_DocPub_134</v>
      </c>
    </row>
    <row r="135" spans="1:23" ht="9" customHeight="1" x14ac:dyDescent="0.25">
      <c r="A135" s="46">
        <v>135</v>
      </c>
      <c r="B135" s="48" t="s">
        <v>81</v>
      </c>
      <c r="C135" s="49" t="s">
        <v>84</v>
      </c>
      <c r="D135" s="49" t="s">
        <v>604</v>
      </c>
      <c r="E135" s="48" t="s">
        <v>616</v>
      </c>
      <c r="F135" s="51" t="s">
        <v>602</v>
      </c>
      <c r="G135" s="54" t="s">
        <v>9</v>
      </c>
      <c r="H135" s="54" t="s">
        <v>9</v>
      </c>
      <c r="I135" s="54" t="s">
        <v>9</v>
      </c>
      <c r="J135" s="54" t="s">
        <v>9</v>
      </c>
      <c r="K135" s="54" t="s">
        <v>9</v>
      </c>
      <c r="L135" s="34" t="str">
        <f t="shared" si="10"/>
        <v>Documental</v>
      </c>
      <c r="M135" s="34" t="str">
        <f t="shared" si="10"/>
        <v>Publicação</v>
      </c>
      <c r="N135" s="34" t="str">
        <f t="shared" si="10"/>
        <v>Empresarial</v>
      </c>
      <c r="O135" s="34" t="str">
        <f t="shared" si="12"/>
        <v>Normativa</v>
      </c>
      <c r="P135" s="34" t="s">
        <v>602</v>
      </c>
      <c r="Q135" s="34" t="s">
        <v>602</v>
      </c>
      <c r="R135" s="58" t="s">
        <v>89</v>
      </c>
      <c r="S135" s="35" t="str">
        <f t="shared" si="11"/>
        <v>Documental</v>
      </c>
      <c r="T135" s="35" t="str">
        <f t="shared" si="11"/>
        <v>Publicação</v>
      </c>
      <c r="U135" s="34" t="str">
        <f t="shared" si="11"/>
        <v>Empresarial</v>
      </c>
      <c r="V135" s="35" t="str">
        <f t="shared" si="13"/>
        <v>Documental</v>
      </c>
      <c r="W135" s="56" t="str">
        <f t="shared" si="14"/>
        <v>Key_DocPub_135</v>
      </c>
    </row>
    <row r="136" spans="1:23" ht="9" customHeight="1" x14ac:dyDescent="0.25">
      <c r="A136" s="46">
        <v>136</v>
      </c>
      <c r="B136" s="48" t="s">
        <v>81</v>
      </c>
      <c r="C136" s="49" t="s">
        <v>84</v>
      </c>
      <c r="D136" s="49" t="s">
        <v>604</v>
      </c>
      <c r="E136" s="48" t="s">
        <v>616</v>
      </c>
      <c r="F136" s="51" t="s">
        <v>613</v>
      </c>
      <c r="G136" s="54" t="s">
        <v>9</v>
      </c>
      <c r="H136" s="54" t="s">
        <v>9</v>
      </c>
      <c r="I136" s="54" t="s">
        <v>9</v>
      </c>
      <c r="J136" s="54" t="s">
        <v>9</v>
      </c>
      <c r="K136" s="54" t="s">
        <v>9</v>
      </c>
      <c r="L136" s="34" t="str">
        <f t="shared" si="10"/>
        <v>Documental</v>
      </c>
      <c r="M136" s="34" t="str">
        <f t="shared" si="10"/>
        <v>Publicação</v>
      </c>
      <c r="N136" s="34" t="str">
        <f t="shared" si="10"/>
        <v>Empresarial</v>
      </c>
      <c r="O136" s="34" t="str">
        <f t="shared" si="12"/>
        <v>Apresentação</v>
      </c>
      <c r="P136" s="34" t="s">
        <v>614</v>
      </c>
      <c r="Q136" s="34" t="s">
        <v>615</v>
      </c>
      <c r="R136" s="58" t="s">
        <v>89</v>
      </c>
      <c r="S136" s="35" t="str">
        <f t="shared" si="11"/>
        <v>Documental</v>
      </c>
      <c r="T136" s="35" t="str">
        <f t="shared" si="11"/>
        <v>Publicação</v>
      </c>
      <c r="U136" s="34" t="str">
        <f t="shared" si="11"/>
        <v>Empresarial</v>
      </c>
      <c r="V136" s="35" t="str">
        <f t="shared" si="13"/>
        <v>Documental</v>
      </c>
      <c r="W136" s="56" t="str">
        <f t="shared" si="14"/>
        <v>Key_DocPub_136</v>
      </c>
    </row>
    <row r="137" spans="1:23" ht="9" customHeight="1" x14ac:dyDescent="0.25">
      <c r="A137" s="46">
        <v>137</v>
      </c>
      <c r="B137" s="48" t="s">
        <v>81</v>
      </c>
      <c r="C137" s="49" t="s">
        <v>84</v>
      </c>
      <c r="D137" s="49" t="s">
        <v>604</v>
      </c>
      <c r="E137" s="48" t="s">
        <v>616</v>
      </c>
      <c r="F137" s="51" t="s">
        <v>617</v>
      </c>
      <c r="G137" s="54" t="s">
        <v>9</v>
      </c>
      <c r="H137" s="54" t="s">
        <v>9</v>
      </c>
      <c r="I137" s="54" t="s">
        <v>9</v>
      </c>
      <c r="J137" s="54" t="s">
        <v>9</v>
      </c>
      <c r="K137" s="54" t="s">
        <v>9</v>
      </c>
      <c r="L137" s="34" t="str">
        <f t="shared" si="10"/>
        <v>Documental</v>
      </c>
      <c r="M137" s="34" t="str">
        <f t="shared" si="10"/>
        <v>Publicação</v>
      </c>
      <c r="N137" s="34" t="str">
        <f t="shared" si="10"/>
        <v>Empresarial</v>
      </c>
      <c r="O137" s="34" t="str">
        <f t="shared" si="12"/>
        <v>Fichário</v>
      </c>
      <c r="P137" s="34" t="s">
        <v>619</v>
      </c>
      <c r="Q137" s="34" t="s">
        <v>621</v>
      </c>
      <c r="R137" s="58" t="s">
        <v>89</v>
      </c>
      <c r="S137" s="35" t="str">
        <f t="shared" si="11"/>
        <v>Documental</v>
      </c>
      <c r="T137" s="35" t="str">
        <f t="shared" si="11"/>
        <v>Publicação</v>
      </c>
      <c r="U137" s="34" t="str">
        <f t="shared" si="11"/>
        <v>Empresarial</v>
      </c>
      <c r="V137" s="35" t="str">
        <f t="shared" si="13"/>
        <v>Documental</v>
      </c>
      <c r="W137" s="56" t="str">
        <f t="shared" si="14"/>
        <v>Key_DocPub_137</v>
      </c>
    </row>
    <row r="138" spans="1:23" ht="9" customHeight="1" x14ac:dyDescent="0.25">
      <c r="A138" s="46">
        <v>138</v>
      </c>
      <c r="B138" s="48" t="s">
        <v>81</v>
      </c>
      <c r="C138" s="49" t="s">
        <v>84</v>
      </c>
      <c r="D138" s="49" t="s">
        <v>604</v>
      </c>
      <c r="E138" s="48" t="s">
        <v>616</v>
      </c>
      <c r="F138" s="51" t="s">
        <v>618</v>
      </c>
      <c r="G138" s="54" t="s">
        <v>9</v>
      </c>
      <c r="H138" s="54" t="s">
        <v>9</v>
      </c>
      <c r="I138" s="54" t="s">
        <v>9</v>
      </c>
      <c r="J138" s="54" t="s">
        <v>9</v>
      </c>
      <c r="K138" s="54" t="s">
        <v>9</v>
      </c>
      <c r="L138" s="34" t="str">
        <f t="shared" si="10"/>
        <v>Documental</v>
      </c>
      <c r="M138" s="34" t="str">
        <f t="shared" si="10"/>
        <v>Publicação</v>
      </c>
      <c r="N138" s="34" t="str">
        <f t="shared" si="10"/>
        <v>Empresarial</v>
      </c>
      <c r="O138" s="34" t="str">
        <f t="shared" si="12"/>
        <v>Formulário</v>
      </c>
      <c r="P138" s="34" t="s">
        <v>620</v>
      </c>
      <c r="Q138" s="34" t="s">
        <v>622</v>
      </c>
      <c r="R138" s="58" t="s">
        <v>89</v>
      </c>
      <c r="S138" s="35" t="str">
        <f t="shared" si="11"/>
        <v>Documental</v>
      </c>
      <c r="T138" s="35" t="str">
        <f t="shared" si="11"/>
        <v>Publicação</v>
      </c>
      <c r="U138" s="34" t="str">
        <f t="shared" si="11"/>
        <v>Empresarial</v>
      </c>
      <c r="V138" s="35" t="str">
        <f t="shared" si="13"/>
        <v>Documental</v>
      </c>
      <c r="W138" s="56" t="str">
        <f t="shared" si="14"/>
        <v>Key_DocPub_138</v>
      </c>
    </row>
  </sheetData>
  <conditionalFormatting sqref="F1">
    <cfRule type="duplicateValues" dxfId="7" priority="2"/>
    <cfRule type="duplicateValues" dxfId="6" priority="3"/>
    <cfRule type="duplicateValues" dxfId="5" priority="4"/>
    <cfRule type="duplicateValues" dxfId="4" priority="5"/>
    <cfRule type="duplicateValues" dxfId="3" priority="6"/>
  </conditionalFormatting>
  <conditionalFormatting sqref="G1:O1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5.7109375" defaultRowHeight="7.9" customHeight="1" x14ac:dyDescent="0.15"/>
  <cols>
    <col min="1" max="1" width="2.7109375" style="11" customWidth="1"/>
    <col min="2" max="10" width="5.7109375" style="12"/>
    <col min="11" max="16384" width="5.7109375" style="24"/>
  </cols>
  <sheetData>
    <row r="1" spans="1:21" ht="16.5" x14ac:dyDescent="0.15">
      <c r="A1" s="22">
        <v>1</v>
      </c>
      <c r="B1" s="23" t="s">
        <v>42</v>
      </c>
      <c r="C1" s="23" t="s">
        <v>43</v>
      </c>
      <c r="D1" s="23" t="s">
        <v>44</v>
      </c>
      <c r="E1" s="23" t="s">
        <v>45</v>
      </c>
      <c r="F1" s="23" t="s">
        <v>46</v>
      </c>
      <c r="G1" s="23" t="s">
        <v>47</v>
      </c>
      <c r="H1" s="23" t="s">
        <v>48</v>
      </c>
      <c r="I1" s="23" t="s">
        <v>49</v>
      </c>
      <c r="J1" s="23" t="s">
        <v>50</v>
      </c>
      <c r="K1" s="23" t="s">
        <v>51</v>
      </c>
      <c r="L1" s="23" t="s">
        <v>52</v>
      </c>
      <c r="M1" s="23" t="s">
        <v>53</v>
      </c>
      <c r="N1" s="23" t="s">
        <v>54</v>
      </c>
      <c r="O1" s="23" t="s">
        <v>55</v>
      </c>
      <c r="P1" s="23" t="s">
        <v>56</v>
      </c>
      <c r="Q1" s="23" t="s">
        <v>57</v>
      </c>
      <c r="R1" s="23" t="s">
        <v>58</v>
      </c>
      <c r="S1" s="23" t="s">
        <v>59</v>
      </c>
      <c r="T1" s="23" t="s">
        <v>60</v>
      </c>
      <c r="U1" s="23" t="s">
        <v>61</v>
      </c>
    </row>
    <row r="2" spans="1:21" ht="8.25" x14ac:dyDescent="0.15">
      <c r="A2" s="22">
        <v>2</v>
      </c>
      <c r="B2" s="25" t="s">
        <v>9</v>
      </c>
      <c r="C2" s="25" t="s">
        <v>9</v>
      </c>
      <c r="D2" s="25" t="s">
        <v>9</v>
      </c>
      <c r="E2" s="25" t="s">
        <v>9</v>
      </c>
      <c r="F2" s="25" t="s">
        <v>9</v>
      </c>
      <c r="G2" s="25" t="s">
        <v>9</v>
      </c>
      <c r="H2" s="25" t="s">
        <v>9</v>
      </c>
      <c r="I2" s="25" t="s">
        <v>9</v>
      </c>
      <c r="J2" s="25" t="s">
        <v>9</v>
      </c>
      <c r="K2" s="25" t="s">
        <v>9</v>
      </c>
      <c r="L2" s="25" t="s">
        <v>9</v>
      </c>
      <c r="M2" s="25" t="s">
        <v>9</v>
      </c>
      <c r="N2" s="25" t="s">
        <v>9</v>
      </c>
      <c r="O2" s="25" t="s">
        <v>9</v>
      </c>
      <c r="P2" s="25" t="s">
        <v>9</v>
      </c>
      <c r="Q2" s="25" t="s">
        <v>9</v>
      </c>
      <c r="R2" s="25" t="s">
        <v>9</v>
      </c>
      <c r="S2" s="25" t="s">
        <v>9</v>
      </c>
      <c r="T2" s="25" t="s">
        <v>9</v>
      </c>
      <c r="U2" s="2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7"/>
  <sheetViews>
    <sheetView zoomScale="370" zoomScaleNormal="370" workbookViewId="0">
      <pane ySplit="1" topLeftCell="A2" activePane="bottomLeft" state="frozen"/>
      <selection activeCell="B2" sqref="B2"/>
      <selection pane="bottomLeft" activeCell="B13" sqref="B13"/>
    </sheetView>
  </sheetViews>
  <sheetFormatPr baseColWidth="10" defaultColWidth="9.140625" defaultRowHeight="6.75" customHeight="1" x14ac:dyDescent="0.15"/>
  <cols>
    <col min="1" max="1" width="3" style="13" bestFit="1" customWidth="1"/>
    <col min="2" max="2" width="11.28515625" style="13" customWidth="1"/>
    <col min="3" max="3" width="9.140625" style="13" bestFit="1" customWidth="1"/>
    <col min="4" max="4" width="9.85546875" style="13" bestFit="1" customWidth="1"/>
    <col min="5" max="16384" width="9.140625" style="13"/>
  </cols>
  <sheetData>
    <row r="1" spans="1:4" ht="10.5" customHeight="1" x14ac:dyDescent="0.15">
      <c r="A1" s="8">
        <v>1</v>
      </c>
      <c r="B1" s="9" t="s">
        <v>14</v>
      </c>
      <c r="C1" s="9" t="s">
        <v>82</v>
      </c>
      <c r="D1" s="9" t="s">
        <v>82</v>
      </c>
    </row>
    <row r="2" spans="1:4" ht="6.75" customHeight="1" x14ac:dyDescent="0.15">
      <c r="A2" s="7">
        <v>2</v>
      </c>
      <c r="B2" s="27" t="s">
        <v>350</v>
      </c>
      <c r="C2" s="28" t="s">
        <v>349</v>
      </c>
      <c r="D2" s="28" t="s">
        <v>329</v>
      </c>
    </row>
    <row r="3" spans="1:4" ht="6.75" customHeight="1" x14ac:dyDescent="0.15">
      <c r="A3" s="7">
        <v>3</v>
      </c>
      <c r="B3" s="38" t="s">
        <v>340</v>
      </c>
      <c r="C3" s="39" t="s">
        <v>330</v>
      </c>
      <c r="D3" s="28" t="s">
        <v>9</v>
      </c>
    </row>
    <row r="4" spans="1:4" ht="6.75" customHeight="1" x14ac:dyDescent="0.15">
      <c r="A4" s="7">
        <v>4</v>
      </c>
      <c r="B4" s="38" t="s">
        <v>331</v>
      </c>
      <c r="C4" s="39" t="s">
        <v>330</v>
      </c>
      <c r="D4" s="28" t="s">
        <v>9</v>
      </c>
    </row>
    <row r="5" spans="1:4" ht="6.75" customHeight="1" x14ac:dyDescent="0.15">
      <c r="A5" s="7">
        <v>5</v>
      </c>
      <c r="B5" s="38" t="s">
        <v>398</v>
      </c>
      <c r="C5" s="39" t="s">
        <v>491</v>
      </c>
      <c r="D5" s="28" t="s">
        <v>9</v>
      </c>
    </row>
    <row r="6" spans="1:4" ht="6.75" customHeight="1" x14ac:dyDescent="0.15">
      <c r="A6" s="7">
        <v>6</v>
      </c>
      <c r="B6" s="38" t="s">
        <v>395</v>
      </c>
      <c r="C6" s="39" t="s">
        <v>490</v>
      </c>
      <c r="D6" s="28" t="s">
        <v>9</v>
      </c>
    </row>
    <row r="7" spans="1:4" ht="6.75" customHeight="1" x14ac:dyDescent="0.15">
      <c r="A7" s="7">
        <v>7</v>
      </c>
      <c r="B7" s="38" t="s">
        <v>467</v>
      </c>
      <c r="C7" s="39" t="s">
        <v>451</v>
      </c>
      <c r="D7" s="2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87C4-377B-4931-BC50-C00BD9684F83}">
  <dimension ref="A1:W34"/>
  <sheetViews>
    <sheetView tabSelected="1" topLeftCell="F1" zoomScale="235" zoomScaleNormal="235" workbookViewId="0">
      <pane ySplit="1" topLeftCell="A2" activePane="bottomLeft" state="frozen"/>
      <selection pane="bottomLeft" activeCell="O8" sqref="O8"/>
    </sheetView>
  </sheetViews>
  <sheetFormatPr baseColWidth="10" defaultColWidth="9.140625" defaultRowHeight="7.5" customHeight="1" x14ac:dyDescent="0.25"/>
  <cols>
    <col min="1" max="1" width="2.5703125" bestFit="1" customWidth="1"/>
    <col min="2" max="2" width="9.28515625" bestFit="1" customWidth="1"/>
    <col min="3" max="3" width="8.7109375" bestFit="1" customWidth="1"/>
    <col min="4" max="4" width="9.140625" bestFit="1" customWidth="1"/>
    <col min="5" max="5" width="9.28515625" customWidth="1"/>
    <col min="6" max="6" width="4.28515625" bestFit="1" customWidth="1"/>
    <col min="7" max="7" width="4.85546875" bestFit="1" customWidth="1"/>
    <col min="8" max="8" width="4.28515625" bestFit="1" customWidth="1"/>
    <col min="9" max="9" width="4.85546875" bestFit="1" customWidth="1"/>
    <col min="10" max="10" width="4.28515625" bestFit="1" customWidth="1"/>
    <col min="11" max="11" width="4.85546875" bestFit="1" customWidth="1"/>
    <col min="12" max="12" width="4.28515625" bestFit="1" customWidth="1"/>
    <col min="13" max="13" width="4.85546875" bestFit="1" customWidth="1"/>
    <col min="14" max="14" width="6" bestFit="1" customWidth="1"/>
    <col min="15" max="15" width="64.28515625" customWidth="1"/>
    <col min="16" max="16" width="8.42578125" bestFit="1" customWidth="1"/>
    <col min="17" max="17" width="11" bestFit="1" customWidth="1"/>
    <col min="18" max="18" width="6.85546875" bestFit="1" customWidth="1"/>
    <col min="19" max="19" width="8.28515625" bestFit="1" customWidth="1"/>
    <col min="20" max="20" width="4.28515625" bestFit="1" customWidth="1"/>
    <col min="21" max="21" width="4.85546875" bestFit="1" customWidth="1"/>
    <col min="22" max="22" width="4.28515625" bestFit="1" customWidth="1"/>
    <col min="23" max="23" width="4.85546875" bestFit="1" customWidth="1"/>
  </cols>
  <sheetData>
    <row r="1" spans="1:23" ht="20.25" customHeight="1" x14ac:dyDescent="0.25">
      <c r="A1" s="14" t="s">
        <v>31</v>
      </c>
      <c r="B1" s="15" t="s">
        <v>13</v>
      </c>
      <c r="C1" s="15" t="s">
        <v>14</v>
      </c>
      <c r="D1" s="15" t="s">
        <v>15</v>
      </c>
      <c r="E1" s="15" t="s">
        <v>2</v>
      </c>
      <c r="F1" s="15" t="s">
        <v>15</v>
      </c>
      <c r="G1" s="15" t="s">
        <v>2</v>
      </c>
      <c r="H1" s="15" t="s">
        <v>15</v>
      </c>
      <c r="I1" s="15" t="s">
        <v>2</v>
      </c>
      <c r="J1" s="15" t="s">
        <v>15</v>
      </c>
      <c r="K1" s="15" t="s">
        <v>2</v>
      </c>
      <c r="L1" s="15" t="s">
        <v>15</v>
      </c>
      <c r="M1" s="15" t="s">
        <v>2</v>
      </c>
      <c r="N1" s="32" t="s">
        <v>32</v>
      </c>
      <c r="O1" s="29" t="s">
        <v>2</v>
      </c>
      <c r="P1" s="15" t="s">
        <v>15</v>
      </c>
      <c r="Q1" s="15" t="s">
        <v>2</v>
      </c>
      <c r="R1" s="15" t="s">
        <v>15</v>
      </c>
      <c r="S1" s="15" t="s">
        <v>2</v>
      </c>
      <c r="T1" s="15" t="s">
        <v>15</v>
      </c>
      <c r="U1" s="15" t="s">
        <v>2</v>
      </c>
      <c r="V1" s="15" t="s">
        <v>15</v>
      </c>
      <c r="W1" s="32" t="s">
        <v>33</v>
      </c>
    </row>
    <row r="2" spans="1:23" ht="7.5" customHeight="1" x14ac:dyDescent="0.25">
      <c r="A2" s="16">
        <v>2</v>
      </c>
      <c r="B2" s="17" t="s">
        <v>559</v>
      </c>
      <c r="C2" s="18" t="s">
        <v>350</v>
      </c>
      <c r="D2" s="19" t="s">
        <v>9</v>
      </c>
      <c r="E2" s="20" t="s">
        <v>9</v>
      </c>
      <c r="F2" s="19" t="s">
        <v>9</v>
      </c>
      <c r="G2" s="20" t="s">
        <v>9</v>
      </c>
      <c r="H2" s="19" t="s">
        <v>9</v>
      </c>
      <c r="I2" s="20" t="s">
        <v>9</v>
      </c>
      <c r="J2" s="19" t="s">
        <v>9</v>
      </c>
      <c r="K2" s="20" t="s">
        <v>9</v>
      </c>
      <c r="L2" s="19" t="s">
        <v>9</v>
      </c>
      <c r="M2" s="20" t="s">
        <v>9</v>
      </c>
      <c r="N2" s="31" t="s">
        <v>16</v>
      </c>
      <c r="O2" s="30" t="s">
        <v>502</v>
      </c>
      <c r="P2" s="31" t="s">
        <v>500</v>
      </c>
      <c r="Q2" s="21" t="s">
        <v>501</v>
      </c>
      <c r="R2" s="31" t="s">
        <v>9</v>
      </c>
      <c r="S2" s="21" t="s">
        <v>9</v>
      </c>
      <c r="T2" s="31" t="s">
        <v>9</v>
      </c>
      <c r="U2" s="21" t="s">
        <v>9</v>
      </c>
      <c r="V2" s="31" t="s">
        <v>9</v>
      </c>
      <c r="W2" s="21" t="s">
        <v>9</v>
      </c>
    </row>
    <row r="3" spans="1:23" ht="7.5" customHeight="1" x14ac:dyDescent="0.25">
      <c r="A3" s="16">
        <v>3</v>
      </c>
      <c r="B3" s="36" t="s">
        <v>558</v>
      </c>
      <c r="C3" s="33" t="s">
        <v>340</v>
      </c>
      <c r="D3" s="19" t="s">
        <v>9</v>
      </c>
      <c r="E3" s="20" t="s">
        <v>9</v>
      </c>
      <c r="F3" s="19" t="s">
        <v>9</v>
      </c>
      <c r="G3" s="20" t="s">
        <v>9</v>
      </c>
      <c r="H3" s="19" t="s">
        <v>9</v>
      </c>
      <c r="I3" s="20" t="s">
        <v>9</v>
      </c>
      <c r="J3" s="19" t="s">
        <v>9</v>
      </c>
      <c r="K3" s="20" t="s">
        <v>9</v>
      </c>
      <c r="L3" s="19" t="s">
        <v>9</v>
      </c>
      <c r="M3" s="20" t="s">
        <v>9</v>
      </c>
      <c r="N3" s="31" t="s">
        <v>16</v>
      </c>
      <c r="O3" s="30" t="s">
        <v>506</v>
      </c>
      <c r="P3" s="31" t="s">
        <v>500</v>
      </c>
      <c r="Q3" s="21" t="s">
        <v>510</v>
      </c>
      <c r="R3" s="31" t="s">
        <v>9</v>
      </c>
      <c r="S3" s="21" t="s">
        <v>9</v>
      </c>
      <c r="T3" s="31" t="s">
        <v>9</v>
      </c>
      <c r="U3" s="21" t="s">
        <v>9</v>
      </c>
      <c r="V3" s="31" t="s">
        <v>9</v>
      </c>
      <c r="W3" s="21" t="s">
        <v>9</v>
      </c>
    </row>
    <row r="4" spans="1:23" ht="7.5" customHeight="1" x14ac:dyDescent="0.25">
      <c r="A4" s="16">
        <v>4</v>
      </c>
      <c r="B4" s="40" t="s">
        <v>557</v>
      </c>
      <c r="C4" s="33" t="s">
        <v>467</v>
      </c>
      <c r="D4" s="19" t="s">
        <v>9</v>
      </c>
      <c r="E4" s="20" t="s">
        <v>9</v>
      </c>
      <c r="F4" s="19" t="s">
        <v>9</v>
      </c>
      <c r="G4" s="20" t="s">
        <v>9</v>
      </c>
      <c r="H4" s="19" t="s">
        <v>9</v>
      </c>
      <c r="I4" s="20" t="s">
        <v>9</v>
      </c>
      <c r="J4" s="19" t="s">
        <v>9</v>
      </c>
      <c r="K4" s="20" t="s">
        <v>9</v>
      </c>
      <c r="L4" s="19" t="s">
        <v>9</v>
      </c>
      <c r="M4" s="20" t="s">
        <v>9</v>
      </c>
      <c r="N4" s="31" t="s">
        <v>16</v>
      </c>
      <c r="O4" s="30" t="s">
        <v>517</v>
      </c>
      <c r="P4" s="31" t="s">
        <v>500</v>
      </c>
      <c r="Q4" s="21" t="s">
        <v>518</v>
      </c>
      <c r="R4" s="31" t="s">
        <v>9</v>
      </c>
      <c r="S4" s="21" t="s">
        <v>9</v>
      </c>
      <c r="T4" s="31" t="s">
        <v>9</v>
      </c>
      <c r="U4" s="21" t="s">
        <v>9</v>
      </c>
      <c r="V4" s="31" t="s">
        <v>9</v>
      </c>
      <c r="W4" s="21" t="s">
        <v>9</v>
      </c>
    </row>
    <row r="5" spans="1:23" ht="7.5" customHeight="1" x14ac:dyDescent="0.25">
      <c r="A5" s="16">
        <v>5</v>
      </c>
      <c r="B5" s="17" t="s">
        <v>529</v>
      </c>
      <c r="C5" s="18" t="s">
        <v>349</v>
      </c>
      <c r="D5" s="19" t="s">
        <v>499</v>
      </c>
      <c r="E5" s="20" t="s">
        <v>559</v>
      </c>
      <c r="F5" s="19" t="s">
        <v>9</v>
      </c>
      <c r="G5" s="20" t="s">
        <v>9</v>
      </c>
      <c r="H5" s="19" t="s">
        <v>9</v>
      </c>
      <c r="I5" s="20" t="s">
        <v>9</v>
      </c>
      <c r="J5" s="19" t="s">
        <v>9</v>
      </c>
      <c r="K5" s="20" t="s">
        <v>9</v>
      </c>
      <c r="L5" s="19" t="s">
        <v>9</v>
      </c>
      <c r="M5" s="20" t="s">
        <v>9</v>
      </c>
      <c r="N5" s="31" t="s">
        <v>16</v>
      </c>
      <c r="O5" s="30" t="s">
        <v>625</v>
      </c>
      <c r="P5" s="31" t="s">
        <v>500</v>
      </c>
      <c r="Q5" s="21" t="s">
        <v>501</v>
      </c>
      <c r="R5" s="31" t="s">
        <v>541</v>
      </c>
      <c r="S5" s="21" t="s">
        <v>523</v>
      </c>
      <c r="T5" s="31" t="s">
        <v>9</v>
      </c>
      <c r="U5" s="21" t="s">
        <v>9</v>
      </c>
      <c r="V5" s="31" t="s">
        <v>9</v>
      </c>
      <c r="W5" s="21" t="s">
        <v>9</v>
      </c>
    </row>
    <row r="6" spans="1:23" ht="7.5" customHeight="1" x14ac:dyDescent="0.25">
      <c r="A6" s="16">
        <v>6</v>
      </c>
      <c r="B6" s="17" t="s">
        <v>530</v>
      </c>
      <c r="C6" s="18" t="s">
        <v>349</v>
      </c>
      <c r="D6" s="19" t="s">
        <v>499</v>
      </c>
      <c r="E6" s="20" t="s">
        <v>559</v>
      </c>
      <c r="F6" s="19" t="s">
        <v>9</v>
      </c>
      <c r="G6" s="20" t="s">
        <v>9</v>
      </c>
      <c r="H6" s="19" t="s">
        <v>9</v>
      </c>
      <c r="I6" s="20" t="s">
        <v>9</v>
      </c>
      <c r="J6" s="19" t="s">
        <v>9</v>
      </c>
      <c r="K6" s="20" t="s">
        <v>9</v>
      </c>
      <c r="L6" s="19" t="s">
        <v>9</v>
      </c>
      <c r="M6" s="20" t="s">
        <v>9</v>
      </c>
      <c r="N6" s="31" t="s">
        <v>16</v>
      </c>
      <c r="O6" s="30" t="s">
        <v>626</v>
      </c>
      <c r="P6" s="31" t="s">
        <v>500</v>
      </c>
      <c r="Q6" s="21" t="s">
        <v>501</v>
      </c>
      <c r="R6" s="31" t="s">
        <v>541</v>
      </c>
      <c r="S6" s="21" t="s">
        <v>524</v>
      </c>
      <c r="T6" s="31" t="s">
        <v>9</v>
      </c>
      <c r="U6" s="21" t="s">
        <v>9</v>
      </c>
      <c r="V6" s="31" t="s">
        <v>9</v>
      </c>
      <c r="W6" s="21" t="s">
        <v>9</v>
      </c>
    </row>
    <row r="7" spans="1:23" ht="7.5" customHeight="1" x14ac:dyDescent="0.25">
      <c r="A7" s="16">
        <v>7</v>
      </c>
      <c r="B7" s="17" t="s">
        <v>531</v>
      </c>
      <c r="C7" s="18" t="s">
        <v>349</v>
      </c>
      <c r="D7" s="19" t="s">
        <v>499</v>
      </c>
      <c r="E7" s="20" t="s">
        <v>559</v>
      </c>
      <c r="F7" s="19" t="s">
        <v>9</v>
      </c>
      <c r="G7" s="20" t="s">
        <v>9</v>
      </c>
      <c r="H7" s="19" t="s">
        <v>9</v>
      </c>
      <c r="I7" s="20" t="s">
        <v>9</v>
      </c>
      <c r="J7" s="19" t="s">
        <v>9</v>
      </c>
      <c r="K7" s="20" t="s">
        <v>9</v>
      </c>
      <c r="L7" s="19" t="s">
        <v>9</v>
      </c>
      <c r="M7" s="20" t="s">
        <v>9</v>
      </c>
      <c r="N7" s="31" t="s">
        <v>16</v>
      </c>
      <c r="O7" s="30" t="s">
        <v>627</v>
      </c>
      <c r="P7" s="31" t="s">
        <v>500</v>
      </c>
      <c r="Q7" s="21" t="s">
        <v>501</v>
      </c>
      <c r="R7" s="31" t="s">
        <v>541</v>
      </c>
      <c r="S7" s="21" t="s">
        <v>525</v>
      </c>
      <c r="T7" s="31" t="s">
        <v>9</v>
      </c>
      <c r="U7" s="21" t="s">
        <v>9</v>
      </c>
      <c r="V7" s="31" t="s">
        <v>9</v>
      </c>
      <c r="W7" s="21" t="s">
        <v>9</v>
      </c>
    </row>
    <row r="8" spans="1:23" ht="7.5" customHeight="1" x14ac:dyDescent="0.25">
      <c r="A8" s="16">
        <v>8</v>
      </c>
      <c r="B8" s="17" t="s">
        <v>532</v>
      </c>
      <c r="C8" s="18" t="s">
        <v>349</v>
      </c>
      <c r="D8" s="19" t="s">
        <v>499</v>
      </c>
      <c r="E8" s="20" t="s">
        <v>559</v>
      </c>
      <c r="F8" s="19" t="s">
        <v>9</v>
      </c>
      <c r="G8" s="20" t="s">
        <v>9</v>
      </c>
      <c r="H8" s="19" t="s">
        <v>9</v>
      </c>
      <c r="I8" s="20" t="s">
        <v>9</v>
      </c>
      <c r="J8" s="19" t="s">
        <v>9</v>
      </c>
      <c r="K8" s="20" t="s">
        <v>9</v>
      </c>
      <c r="L8" s="19" t="s">
        <v>9</v>
      </c>
      <c r="M8" s="20" t="s">
        <v>9</v>
      </c>
      <c r="N8" s="31" t="s">
        <v>16</v>
      </c>
      <c r="O8" s="30" t="s">
        <v>628</v>
      </c>
      <c r="P8" s="31" t="s">
        <v>500</v>
      </c>
      <c r="Q8" s="21" t="s">
        <v>501</v>
      </c>
      <c r="R8" s="31" t="s">
        <v>541</v>
      </c>
      <c r="S8" s="21" t="s">
        <v>526</v>
      </c>
      <c r="T8" s="31" t="s">
        <v>9</v>
      </c>
      <c r="U8" s="21" t="s">
        <v>9</v>
      </c>
      <c r="V8" s="31" t="s">
        <v>9</v>
      </c>
      <c r="W8" s="21" t="s">
        <v>9</v>
      </c>
    </row>
    <row r="9" spans="1:23" ht="7.5" customHeight="1" x14ac:dyDescent="0.25">
      <c r="A9" s="16">
        <v>9</v>
      </c>
      <c r="B9" s="17" t="s">
        <v>497</v>
      </c>
      <c r="C9" s="18" t="s">
        <v>349</v>
      </c>
      <c r="D9" s="19" t="s">
        <v>499</v>
      </c>
      <c r="E9" s="20" t="s">
        <v>559</v>
      </c>
      <c r="F9" s="19" t="s">
        <v>9</v>
      </c>
      <c r="G9" s="20" t="s">
        <v>9</v>
      </c>
      <c r="H9" s="19" t="s">
        <v>9</v>
      </c>
      <c r="I9" s="20" t="s">
        <v>9</v>
      </c>
      <c r="J9" s="19" t="s">
        <v>9</v>
      </c>
      <c r="K9" s="20" t="s">
        <v>9</v>
      </c>
      <c r="L9" s="19" t="s">
        <v>9</v>
      </c>
      <c r="M9" s="20" t="s">
        <v>9</v>
      </c>
      <c r="N9" s="31" t="s">
        <v>16</v>
      </c>
      <c r="O9" s="30" t="s">
        <v>629</v>
      </c>
      <c r="P9" s="31" t="s">
        <v>500</v>
      </c>
      <c r="Q9" s="21" t="s">
        <v>501</v>
      </c>
      <c r="R9" s="31" t="s">
        <v>541</v>
      </c>
      <c r="S9" s="21" t="s">
        <v>527</v>
      </c>
      <c r="T9" s="31" t="s">
        <v>9</v>
      </c>
      <c r="U9" s="21" t="s">
        <v>9</v>
      </c>
      <c r="V9" s="31" t="s">
        <v>9</v>
      </c>
      <c r="W9" s="21" t="s">
        <v>9</v>
      </c>
    </row>
    <row r="10" spans="1:23" ht="7.5" customHeight="1" x14ac:dyDescent="0.25">
      <c r="A10" s="16">
        <v>10</v>
      </c>
      <c r="B10" s="17" t="s">
        <v>498</v>
      </c>
      <c r="C10" s="18" t="s">
        <v>349</v>
      </c>
      <c r="D10" s="19" t="s">
        <v>499</v>
      </c>
      <c r="E10" s="20" t="s">
        <v>559</v>
      </c>
      <c r="F10" s="19" t="s">
        <v>9</v>
      </c>
      <c r="G10" s="20" t="s">
        <v>9</v>
      </c>
      <c r="H10" s="19" t="s">
        <v>9</v>
      </c>
      <c r="I10" s="20" t="s">
        <v>9</v>
      </c>
      <c r="J10" s="19" t="s">
        <v>9</v>
      </c>
      <c r="K10" s="20" t="s">
        <v>9</v>
      </c>
      <c r="L10" s="19" t="s">
        <v>9</v>
      </c>
      <c r="M10" s="20" t="s">
        <v>9</v>
      </c>
      <c r="N10" s="31" t="s">
        <v>16</v>
      </c>
      <c r="O10" s="30" t="s">
        <v>630</v>
      </c>
      <c r="P10" s="31" t="s">
        <v>500</v>
      </c>
      <c r="Q10" s="21" t="s">
        <v>501</v>
      </c>
      <c r="R10" s="31" t="s">
        <v>541</v>
      </c>
      <c r="S10" s="21" t="s">
        <v>528</v>
      </c>
      <c r="T10" s="31" t="s">
        <v>9</v>
      </c>
      <c r="U10" s="21" t="s">
        <v>9</v>
      </c>
      <c r="V10" s="31" t="s">
        <v>9</v>
      </c>
      <c r="W10" s="21" t="s">
        <v>9</v>
      </c>
    </row>
    <row r="11" spans="1:23" ht="7.5" customHeight="1" x14ac:dyDescent="0.25">
      <c r="A11" s="16">
        <v>11</v>
      </c>
      <c r="B11" s="37" t="s">
        <v>504</v>
      </c>
      <c r="C11" s="18" t="s">
        <v>330</v>
      </c>
      <c r="D11" s="19" t="s">
        <v>499</v>
      </c>
      <c r="E11" s="20" t="s">
        <v>558</v>
      </c>
      <c r="F11" s="19" t="s">
        <v>9</v>
      </c>
      <c r="G11" s="20" t="s">
        <v>9</v>
      </c>
      <c r="H11" s="19" t="s">
        <v>9</v>
      </c>
      <c r="I11" s="20" t="s">
        <v>9</v>
      </c>
      <c r="J11" s="19" t="s">
        <v>9</v>
      </c>
      <c r="K11" s="20" t="s">
        <v>9</v>
      </c>
      <c r="L11" s="19" t="s">
        <v>9</v>
      </c>
      <c r="M11" s="20" t="s">
        <v>9</v>
      </c>
      <c r="N11" s="31" t="s">
        <v>16</v>
      </c>
      <c r="O11" s="30" t="s">
        <v>507</v>
      </c>
      <c r="P11" s="31" t="s">
        <v>500</v>
      </c>
      <c r="Q11" s="21" t="s">
        <v>510</v>
      </c>
      <c r="R11" s="31" t="s">
        <v>541</v>
      </c>
      <c r="S11" s="21" t="s">
        <v>513</v>
      </c>
      <c r="T11" s="31" t="s">
        <v>9</v>
      </c>
      <c r="U11" s="21" t="s">
        <v>9</v>
      </c>
      <c r="V11" s="31" t="s">
        <v>9</v>
      </c>
      <c r="W11" s="21" t="s">
        <v>9</v>
      </c>
    </row>
    <row r="12" spans="1:23" ht="7.5" customHeight="1" x14ac:dyDescent="0.25">
      <c r="A12" s="16">
        <v>12</v>
      </c>
      <c r="B12" s="37" t="s">
        <v>503</v>
      </c>
      <c r="C12" s="18" t="s">
        <v>330</v>
      </c>
      <c r="D12" s="19" t="s">
        <v>499</v>
      </c>
      <c r="E12" s="20" t="s">
        <v>558</v>
      </c>
      <c r="F12" s="19" t="s">
        <v>9</v>
      </c>
      <c r="G12" s="20" t="s">
        <v>9</v>
      </c>
      <c r="H12" s="19" t="s">
        <v>9</v>
      </c>
      <c r="I12" s="20" t="s">
        <v>9</v>
      </c>
      <c r="J12" s="19" t="s">
        <v>9</v>
      </c>
      <c r="K12" s="20" t="s">
        <v>9</v>
      </c>
      <c r="L12" s="19" t="s">
        <v>9</v>
      </c>
      <c r="M12" s="20" t="s">
        <v>9</v>
      </c>
      <c r="N12" s="31" t="s">
        <v>16</v>
      </c>
      <c r="O12" s="30" t="s">
        <v>508</v>
      </c>
      <c r="P12" s="31" t="s">
        <v>500</v>
      </c>
      <c r="Q12" s="21" t="s">
        <v>510</v>
      </c>
      <c r="R12" s="31" t="s">
        <v>541</v>
      </c>
      <c r="S12" s="21" t="s">
        <v>514</v>
      </c>
      <c r="T12" s="31" t="s">
        <v>9</v>
      </c>
      <c r="U12" s="21" t="s">
        <v>9</v>
      </c>
      <c r="V12" s="31" t="s">
        <v>9</v>
      </c>
      <c r="W12" s="21" t="s">
        <v>9</v>
      </c>
    </row>
    <row r="13" spans="1:23" ht="7.5" customHeight="1" x14ac:dyDescent="0.25">
      <c r="A13" s="16">
        <v>13</v>
      </c>
      <c r="B13" s="37" t="s">
        <v>505</v>
      </c>
      <c r="C13" s="18" t="s">
        <v>330</v>
      </c>
      <c r="D13" s="19" t="s">
        <v>499</v>
      </c>
      <c r="E13" s="20" t="s">
        <v>558</v>
      </c>
      <c r="F13" s="19" t="s">
        <v>9</v>
      </c>
      <c r="G13" s="20" t="s">
        <v>9</v>
      </c>
      <c r="H13" s="19" t="s">
        <v>9</v>
      </c>
      <c r="I13" s="20" t="s">
        <v>9</v>
      </c>
      <c r="J13" s="19" t="s">
        <v>9</v>
      </c>
      <c r="K13" s="20" t="s">
        <v>9</v>
      </c>
      <c r="L13" s="19" t="s">
        <v>9</v>
      </c>
      <c r="M13" s="20" t="s">
        <v>9</v>
      </c>
      <c r="N13" s="31" t="s">
        <v>16</v>
      </c>
      <c r="O13" s="30" t="s">
        <v>509</v>
      </c>
      <c r="P13" s="31" t="s">
        <v>500</v>
      </c>
      <c r="Q13" s="21" t="s">
        <v>510</v>
      </c>
      <c r="R13" s="31" t="s">
        <v>541</v>
      </c>
      <c r="S13" s="21" t="s">
        <v>515</v>
      </c>
      <c r="T13" s="31" t="s">
        <v>9</v>
      </c>
      <c r="U13" s="21" t="s">
        <v>9</v>
      </c>
      <c r="V13" s="31" t="s">
        <v>9</v>
      </c>
      <c r="W13" s="21" t="s">
        <v>9</v>
      </c>
    </row>
    <row r="14" spans="1:23" ht="7.5" customHeight="1" x14ac:dyDescent="0.25">
      <c r="A14" s="16">
        <v>14</v>
      </c>
      <c r="B14" s="37" t="s">
        <v>511</v>
      </c>
      <c r="C14" s="18" t="s">
        <v>330</v>
      </c>
      <c r="D14" s="19" t="s">
        <v>499</v>
      </c>
      <c r="E14" s="20" t="s">
        <v>558</v>
      </c>
      <c r="F14" s="19" t="s">
        <v>9</v>
      </c>
      <c r="G14" s="20" t="s">
        <v>9</v>
      </c>
      <c r="H14" s="19" t="s">
        <v>9</v>
      </c>
      <c r="I14" s="20" t="s">
        <v>9</v>
      </c>
      <c r="J14" s="19" t="s">
        <v>9</v>
      </c>
      <c r="K14" s="20" t="s">
        <v>9</v>
      </c>
      <c r="L14" s="19" t="s">
        <v>9</v>
      </c>
      <c r="M14" s="20" t="s">
        <v>9</v>
      </c>
      <c r="N14" s="31" t="s">
        <v>16</v>
      </c>
      <c r="O14" s="30" t="s">
        <v>512</v>
      </c>
      <c r="P14" s="31" t="s">
        <v>500</v>
      </c>
      <c r="Q14" s="21" t="s">
        <v>510</v>
      </c>
      <c r="R14" s="31" t="s">
        <v>541</v>
      </c>
      <c r="S14" s="21" t="s">
        <v>516</v>
      </c>
      <c r="T14" s="31" t="s">
        <v>9</v>
      </c>
      <c r="U14" s="21" t="s">
        <v>9</v>
      </c>
      <c r="V14" s="31" t="s">
        <v>9</v>
      </c>
      <c r="W14" s="21" t="s">
        <v>9</v>
      </c>
    </row>
    <row r="15" spans="1:23" ht="7.5" customHeight="1" x14ac:dyDescent="0.25">
      <c r="A15" s="16">
        <v>15</v>
      </c>
      <c r="B15" s="40" t="s">
        <v>551</v>
      </c>
      <c r="C15" s="33" t="s">
        <v>451</v>
      </c>
      <c r="D15" s="19" t="s">
        <v>499</v>
      </c>
      <c r="E15" s="20" t="s">
        <v>557</v>
      </c>
      <c r="F15" s="19" t="s">
        <v>9</v>
      </c>
      <c r="G15" s="20" t="s">
        <v>9</v>
      </c>
      <c r="H15" s="19" t="s">
        <v>9</v>
      </c>
      <c r="I15" s="20" t="s">
        <v>9</v>
      </c>
      <c r="J15" s="19" t="s">
        <v>9</v>
      </c>
      <c r="K15" s="20" t="s">
        <v>9</v>
      </c>
      <c r="L15" s="19" t="s">
        <v>9</v>
      </c>
      <c r="M15" s="20" t="s">
        <v>9</v>
      </c>
      <c r="N15" s="31" t="s">
        <v>16</v>
      </c>
      <c r="O15" s="30" t="s">
        <v>533</v>
      </c>
      <c r="P15" s="31" t="s">
        <v>500</v>
      </c>
      <c r="Q15" s="21" t="s">
        <v>518</v>
      </c>
      <c r="R15" s="31" t="s">
        <v>541</v>
      </c>
      <c r="S15" s="21" t="s">
        <v>521</v>
      </c>
      <c r="T15" s="31" t="s">
        <v>9</v>
      </c>
      <c r="U15" s="21" t="s">
        <v>9</v>
      </c>
      <c r="V15" s="31" t="s">
        <v>9</v>
      </c>
      <c r="W15" s="21" t="s">
        <v>9</v>
      </c>
    </row>
    <row r="16" spans="1:23" ht="7.5" customHeight="1" x14ac:dyDescent="0.25">
      <c r="A16" s="16">
        <v>16</v>
      </c>
      <c r="B16" s="40" t="s">
        <v>552</v>
      </c>
      <c r="C16" s="33" t="s">
        <v>451</v>
      </c>
      <c r="D16" s="19" t="s">
        <v>499</v>
      </c>
      <c r="E16" s="20" t="s">
        <v>557</v>
      </c>
      <c r="F16" s="19" t="s">
        <v>9</v>
      </c>
      <c r="G16" s="20" t="s">
        <v>9</v>
      </c>
      <c r="H16" s="19" t="s">
        <v>9</v>
      </c>
      <c r="I16" s="20" t="s">
        <v>9</v>
      </c>
      <c r="J16" s="19" t="s">
        <v>9</v>
      </c>
      <c r="K16" s="20" t="s">
        <v>9</v>
      </c>
      <c r="L16" s="19" t="s">
        <v>9</v>
      </c>
      <c r="M16" s="20" t="s">
        <v>9</v>
      </c>
      <c r="N16" s="31" t="s">
        <v>16</v>
      </c>
      <c r="O16" s="30" t="s">
        <v>519</v>
      </c>
      <c r="P16" s="31" t="s">
        <v>500</v>
      </c>
      <c r="Q16" s="21" t="s">
        <v>518</v>
      </c>
      <c r="R16" s="31" t="s">
        <v>541</v>
      </c>
      <c r="S16" s="21" t="s">
        <v>522</v>
      </c>
      <c r="T16" s="31" t="s">
        <v>9</v>
      </c>
      <c r="U16" s="21" t="s">
        <v>9</v>
      </c>
      <c r="V16" s="31" t="s">
        <v>9</v>
      </c>
      <c r="W16" s="21" t="s">
        <v>9</v>
      </c>
    </row>
    <row r="17" spans="1:23" ht="7.5" customHeight="1" x14ac:dyDescent="0.25">
      <c r="A17" s="16">
        <v>17</v>
      </c>
      <c r="B17" s="40" t="s">
        <v>553</v>
      </c>
      <c r="C17" s="33" t="s">
        <v>451</v>
      </c>
      <c r="D17" s="19" t="s">
        <v>499</v>
      </c>
      <c r="E17" s="20" t="s">
        <v>557</v>
      </c>
      <c r="F17" s="19" t="s">
        <v>9</v>
      </c>
      <c r="G17" s="20" t="s">
        <v>9</v>
      </c>
      <c r="H17" s="19" t="s">
        <v>9</v>
      </c>
      <c r="I17" s="20" t="s">
        <v>9</v>
      </c>
      <c r="J17" s="19" t="s">
        <v>9</v>
      </c>
      <c r="K17" s="20" t="s">
        <v>9</v>
      </c>
      <c r="L17" s="19" t="s">
        <v>9</v>
      </c>
      <c r="M17" s="20" t="s">
        <v>9</v>
      </c>
      <c r="N17" s="31" t="s">
        <v>16</v>
      </c>
      <c r="O17" s="30" t="s">
        <v>520</v>
      </c>
      <c r="P17" s="31" t="s">
        <v>500</v>
      </c>
      <c r="Q17" s="21" t="s">
        <v>518</v>
      </c>
      <c r="R17" s="31" t="s">
        <v>541</v>
      </c>
      <c r="S17" s="21" t="s">
        <v>537</v>
      </c>
      <c r="T17" s="31" t="s">
        <v>9</v>
      </c>
      <c r="U17" s="21" t="s">
        <v>9</v>
      </c>
      <c r="V17" s="31" t="s">
        <v>9</v>
      </c>
      <c r="W17" s="21" t="s">
        <v>9</v>
      </c>
    </row>
    <row r="18" spans="1:23" ht="7.5" customHeight="1" x14ac:dyDescent="0.25">
      <c r="A18" s="16">
        <v>18</v>
      </c>
      <c r="B18" s="40" t="s">
        <v>554</v>
      </c>
      <c r="C18" s="33" t="s">
        <v>451</v>
      </c>
      <c r="D18" s="19" t="s">
        <v>499</v>
      </c>
      <c r="E18" s="20" t="s">
        <v>557</v>
      </c>
      <c r="F18" s="19" t="s">
        <v>9</v>
      </c>
      <c r="G18" s="20" t="s">
        <v>9</v>
      </c>
      <c r="H18" s="19" t="s">
        <v>9</v>
      </c>
      <c r="I18" s="20" t="s">
        <v>9</v>
      </c>
      <c r="J18" s="19" t="s">
        <v>9</v>
      </c>
      <c r="K18" s="20" t="s">
        <v>9</v>
      </c>
      <c r="L18" s="19" t="s">
        <v>9</v>
      </c>
      <c r="M18" s="20" t="s">
        <v>9</v>
      </c>
      <c r="N18" s="31" t="s">
        <v>16</v>
      </c>
      <c r="O18" s="30" t="s">
        <v>534</v>
      </c>
      <c r="P18" s="31" t="s">
        <v>500</v>
      </c>
      <c r="Q18" s="21" t="s">
        <v>518</v>
      </c>
      <c r="R18" s="31" t="s">
        <v>541</v>
      </c>
      <c r="S18" s="21" t="s">
        <v>538</v>
      </c>
      <c r="T18" s="31" t="s">
        <v>9</v>
      </c>
      <c r="U18" s="21" t="s">
        <v>9</v>
      </c>
      <c r="V18" s="31" t="s">
        <v>9</v>
      </c>
      <c r="W18" s="21" t="s">
        <v>9</v>
      </c>
    </row>
    <row r="19" spans="1:23" ht="7.5" customHeight="1" x14ac:dyDescent="0.25">
      <c r="A19" s="16">
        <v>19</v>
      </c>
      <c r="B19" s="40" t="s">
        <v>555</v>
      </c>
      <c r="C19" s="33" t="s">
        <v>451</v>
      </c>
      <c r="D19" s="19" t="s">
        <v>499</v>
      </c>
      <c r="E19" s="20" t="s">
        <v>557</v>
      </c>
      <c r="F19" s="19" t="s">
        <v>9</v>
      </c>
      <c r="G19" s="20" t="s">
        <v>9</v>
      </c>
      <c r="H19" s="19" t="s">
        <v>9</v>
      </c>
      <c r="I19" s="20" t="s">
        <v>9</v>
      </c>
      <c r="J19" s="19" t="s">
        <v>9</v>
      </c>
      <c r="K19" s="20" t="s">
        <v>9</v>
      </c>
      <c r="L19" s="19" t="s">
        <v>9</v>
      </c>
      <c r="M19" s="20" t="s">
        <v>9</v>
      </c>
      <c r="N19" s="31" t="s">
        <v>16</v>
      </c>
      <c r="O19" s="30" t="s">
        <v>535</v>
      </c>
      <c r="P19" s="31" t="s">
        <v>500</v>
      </c>
      <c r="Q19" s="21" t="s">
        <v>518</v>
      </c>
      <c r="R19" s="31" t="s">
        <v>541</v>
      </c>
      <c r="S19" s="21" t="s">
        <v>539</v>
      </c>
      <c r="T19" s="31" t="s">
        <v>9</v>
      </c>
      <c r="U19" s="21" t="s">
        <v>9</v>
      </c>
      <c r="V19" s="31" t="s">
        <v>9</v>
      </c>
      <c r="W19" s="21" t="s">
        <v>9</v>
      </c>
    </row>
    <row r="20" spans="1:23" ht="7.5" customHeight="1" x14ac:dyDescent="0.25">
      <c r="A20" s="16">
        <v>20</v>
      </c>
      <c r="B20" s="40" t="s">
        <v>556</v>
      </c>
      <c r="C20" s="33" t="s">
        <v>451</v>
      </c>
      <c r="D20" s="19" t="s">
        <v>499</v>
      </c>
      <c r="E20" s="20" t="s">
        <v>557</v>
      </c>
      <c r="F20" s="19" t="s">
        <v>9</v>
      </c>
      <c r="G20" s="20" t="s">
        <v>9</v>
      </c>
      <c r="H20" s="19" t="s">
        <v>9</v>
      </c>
      <c r="I20" s="20" t="s">
        <v>9</v>
      </c>
      <c r="J20" s="19" t="s">
        <v>9</v>
      </c>
      <c r="K20" s="20" t="s">
        <v>9</v>
      </c>
      <c r="L20" s="19" t="s">
        <v>9</v>
      </c>
      <c r="M20" s="20" t="s">
        <v>9</v>
      </c>
      <c r="N20" s="31" t="s">
        <v>16</v>
      </c>
      <c r="O20" s="30" t="s">
        <v>536</v>
      </c>
      <c r="P20" s="31" t="s">
        <v>500</v>
      </c>
      <c r="Q20" s="21" t="s">
        <v>518</v>
      </c>
      <c r="R20" s="31" t="s">
        <v>541</v>
      </c>
      <c r="S20" s="21" t="s">
        <v>540</v>
      </c>
      <c r="T20" s="31" t="s">
        <v>9</v>
      </c>
      <c r="U20" s="21" t="s">
        <v>9</v>
      </c>
      <c r="V20" s="31" t="s">
        <v>9</v>
      </c>
      <c r="W20" s="21" t="s">
        <v>9</v>
      </c>
    </row>
    <row r="21" spans="1:23" ht="7.5" customHeight="1" x14ac:dyDescent="0.25">
      <c r="A21" s="16">
        <v>21</v>
      </c>
      <c r="B21" s="41" t="s">
        <v>560</v>
      </c>
      <c r="C21" s="18" t="s">
        <v>547</v>
      </c>
      <c r="D21" s="19" t="s">
        <v>9</v>
      </c>
      <c r="E21" s="20" t="s">
        <v>9</v>
      </c>
      <c r="F21" s="19" t="s">
        <v>9</v>
      </c>
      <c r="G21" s="20" t="s">
        <v>9</v>
      </c>
      <c r="H21" s="19" t="s">
        <v>9</v>
      </c>
      <c r="I21" s="20" t="s">
        <v>9</v>
      </c>
      <c r="J21" s="19" t="s">
        <v>9</v>
      </c>
      <c r="K21" s="20" t="s">
        <v>9</v>
      </c>
      <c r="L21" s="19" t="s">
        <v>9</v>
      </c>
      <c r="M21" s="20" t="s">
        <v>9</v>
      </c>
      <c r="N21" s="31" t="s">
        <v>16</v>
      </c>
      <c r="O21" s="42" t="s">
        <v>549</v>
      </c>
      <c r="P21" s="31" t="s">
        <v>9</v>
      </c>
      <c r="Q21" s="21" t="s">
        <v>9</v>
      </c>
      <c r="R21" s="31" t="s">
        <v>9</v>
      </c>
      <c r="S21" s="21" t="s">
        <v>9</v>
      </c>
      <c r="T21" s="31" t="s">
        <v>9</v>
      </c>
      <c r="U21" s="21" t="s">
        <v>9</v>
      </c>
      <c r="V21" s="31" t="s">
        <v>9</v>
      </c>
      <c r="W21" s="21" t="s">
        <v>9</v>
      </c>
    </row>
    <row r="22" spans="1:23" ht="7.5" customHeight="1" x14ac:dyDescent="0.25">
      <c r="A22" s="16">
        <v>22</v>
      </c>
      <c r="B22" s="41" t="s">
        <v>561</v>
      </c>
      <c r="C22" s="18" t="s">
        <v>547</v>
      </c>
      <c r="D22" s="19" t="s">
        <v>9</v>
      </c>
      <c r="E22" s="20" t="s">
        <v>9</v>
      </c>
      <c r="F22" s="19" t="s">
        <v>9</v>
      </c>
      <c r="G22" s="20" t="s">
        <v>9</v>
      </c>
      <c r="H22" s="19" t="s">
        <v>9</v>
      </c>
      <c r="I22" s="20" t="s">
        <v>9</v>
      </c>
      <c r="J22" s="19" t="s">
        <v>9</v>
      </c>
      <c r="K22" s="20" t="s">
        <v>9</v>
      </c>
      <c r="L22" s="19" t="s">
        <v>9</v>
      </c>
      <c r="M22" s="20" t="s">
        <v>9</v>
      </c>
      <c r="N22" s="31" t="s">
        <v>16</v>
      </c>
      <c r="O22" s="42" t="s">
        <v>550</v>
      </c>
      <c r="P22" s="31" t="s">
        <v>9</v>
      </c>
      <c r="Q22" s="21" t="s">
        <v>9</v>
      </c>
      <c r="R22" s="31" t="s">
        <v>9</v>
      </c>
      <c r="S22" s="21" t="s">
        <v>9</v>
      </c>
      <c r="T22" s="31" t="s">
        <v>9</v>
      </c>
      <c r="U22" s="21" t="s">
        <v>9</v>
      </c>
      <c r="V22" s="31" t="s">
        <v>9</v>
      </c>
      <c r="W22" s="21" t="s">
        <v>9</v>
      </c>
    </row>
    <row r="23" spans="1:23" ht="7.5" customHeight="1" x14ac:dyDescent="0.25">
      <c r="A23" s="16">
        <v>23</v>
      </c>
      <c r="B23" s="41" t="s">
        <v>542</v>
      </c>
      <c r="C23" s="18" t="s">
        <v>547</v>
      </c>
      <c r="D23" s="19" t="s">
        <v>9</v>
      </c>
      <c r="E23" s="20" t="s">
        <v>9</v>
      </c>
      <c r="F23" s="19" t="s">
        <v>9</v>
      </c>
      <c r="G23" s="20" t="s">
        <v>9</v>
      </c>
      <c r="H23" s="19" t="s">
        <v>9</v>
      </c>
      <c r="I23" s="20" t="s">
        <v>9</v>
      </c>
      <c r="J23" s="19" t="s">
        <v>9</v>
      </c>
      <c r="K23" s="20" t="s">
        <v>9</v>
      </c>
      <c r="L23" s="19" t="s">
        <v>9</v>
      </c>
      <c r="M23" s="20" t="s">
        <v>9</v>
      </c>
      <c r="N23" s="31" t="s">
        <v>16</v>
      </c>
      <c r="O23" s="42" t="s">
        <v>544</v>
      </c>
      <c r="P23" s="31" t="s">
        <v>9</v>
      </c>
      <c r="Q23" s="21" t="s">
        <v>9</v>
      </c>
      <c r="R23" s="31" t="s">
        <v>9</v>
      </c>
      <c r="S23" s="21" t="s">
        <v>9</v>
      </c>
      <c r="T23" s="31" t="s">
        <v>9</v>
      </c>
      <c r="U23" s="21" t="s">
        <v>9</v>
      </c>
      <c r="V23" s="31" t="s">
        <v>9</v>
      </c>
      <c r="W23" s="21" t="s">
        <v>9</v>
      </c>
    </row>
    <row r="24" spans="1:23" ht="7.5" customHeight="1" x14ac:dyDescent="0.25">
      <c r="A24" s="16">
        <v>24</v>
      </c>
      <c r="B24" s="41" t="s">
        <v>569</v>
      </c>
      <c r="C24" s="18" t="s">
        <v>547</v>
      </c>
      <c r="D24" s="19" t="s">
        <v>9</v>
      </c>
      <c r="E24" s="20" t="s">
        <v>9</v>
      </c>
      <c r="F24" s="19" t="s">
        <v>9</v>
      </c>
      <c r="G24" s="20" t="s">
        <v>9</v>
      </c>
      <c r="H24" s="19" t="s">
        <v>9</v>
      </c>
      <c r="I24" s="20" t="s">
        <v>9</v>
      </c>
      <c r="J24" s="19" t="s">
        <v>9</v>
      </c>
      <c r="K24" s="20" t="s">
        <v>9</v>
      </c>
      <c r="L24" s="19" t="s">
        <v>9</v>
      </c>
      <c r="M24" s="20" t="s">
        <v>9</v>
      </c>
      <c r="N24" s="31" t="s">
        <v>16</v>
      </c>
      <c r="O24" s="42" t="s">
        <v>543</v>
      </c>
      <c r="P24" s="31" t="s">
        <v>9</v>
      </c>
      <c r="Q24" s="21" t="s">
        <v>9</v>
      </c>
      <c r="R24" s="31" t="s">
        <v>9</v>
      </c>
      <c r="S24" s="21" t="s">
        <v>9</v>
      </c>
      <c r="T24" s="31" t="s">
        <v>9</v>
      </c>
      <c r="U24" s="21" t="s">
        <v>9</v>
      </c>
      <c r="V24" s="31" t="s">
        <v>9</v>
      </c>
      <c r="W24" s="21" t="s">
        <v>9</v>
      </c>
    </row>
    <row r="25" spans="1:23" ht="7.5" customHeight="1" x14ac:dyDescent="0.25">
      <c r="A25" s="16">
        <v>25</v>
      </c>
      <c r="B25" s="41" t="s">
        <v>572</v>
      </c>
      <c r="C25" s="18" t="s">
        <v>548</v>
      </c>
      <c r="D25" s="19" t="s">
        <v>9</v>
      </c>
      <c r="E25" s="20" t="s">
        <v>9</v>
      </c>
      <c r="F25" s="19" t="s">
        <v>9</v>
      </c>
      <c r="G25" s="20" t="s">
        <v>9</v>
      </c>
      <c r="H25" s="19" t="s">
        <v>9</v>
      </c>
      <c r="I25" s="20" t="s">
        <v>9</v>
      </c>
      <c r="J25" s="19" t="s">
        <v>9</v>
      </c>
      <c r="K25" s="20" t="s">
        <v>9</v>
      </c>
      <c r="L25" s="19" t="s">
        <v>9</v>
      </c>
      <c r="M25" s="20" t="s">
        <v>9</v>
      </c>
      <c r="N25" s="31" t="s">
        <v>16</v>
      </c>
      <c r="O25" s="42" t="s">
        <v>574</v>
      </c>
      <c r="P25" s="31" t="s">
        <v>9</v>
      </c>
      <c r="Q25" s="21" t="s">
        <v>9</v>
      </c>
      <c r="R25" s="31" t="s">
        <v>9</v>
      </c>
      <c r="S25" s="21" t="s">
        <v>9</v>
      </c>
      <c r="T25" s="31" t="s">
        <v>9</v>
      </c>
      <c r="U25" s="21" t="s">
        <v>9</v>
      </c>
      <c r="V25" s="31" t="s">
        <v>9</v>
      </c>
      <c r="W25" s="21" t="s">
        <v>9</v>
      </c>
    </row>
    <row r="26" spans="1:23" ht="7.5" customHeight="1" x14ac:dyDescent="0.25">
      <c r="A26" s="16">
        <v>26</v>
      </c>
      <c r="B26" s="41" t="s">
        <v>570</v>
      </c>
      <c r="C26" s="18" t="s">
        <v>548</v>
      </c>
      <c r="D26" s="19" t="s">
        <v>9</v>
      </c>
      <c r="E26" s="20" t="s">
        <v>9</v>
      </c>
      <c r="F26" s="19" t="s">
        <v>9</v>
      </c>
      <c r="G26" s="20" t="s">
        <v>9</v>
      </c>
      <c r="H26" s="19" t="s">
        <v>9</v>
      </c>
      <c r="I26" s="20" t="s">
        <v>9</v>
      </c>
      <c r="J26" s="19" t="s">
        <v>9</v>
      </c>
      <c r="K26" s="20" t="s">
        <v>9</v>
      </c>
      <c r="L26" s="19" t="s">
        <v>9</v>
      </c>
      <c r="M26" s="20" t="s">
        <v>9</v>
      </c>
      <c r="N26" s="31" t="s">
        <v>16</v>
      </c>
      <c r="O26" s="42" t="s">
        <v>573</v>
      </c>
      <c r="P26" s="31" t="s">
        <v>9</v>
      </c>
      <c r="Q26" s="21" t="s">
        <v>9</v>
      </c>
      <c r="R26" s="31" t="s">
        <v>9</v>
      </c>
      <c r="S26" s="21" t="s">
        <v>9</v>
      </c>
      <c r="T26" s="31" t="s">
        <v>9</v>
      </c>
      <c r="U26" s="21" t="s">
        <v>9</v>
      </c>
      <c r="V26" s="31" t="s">
        <v>9</v>
      </c>
      <c r="W26" s="21" t="s">
        <v>9</v>
      </c>
    </row>
    <row r="27" spans="1:23" ht="7.5" customHeight="1" x14ac:dyDescent="0.25">
      <c r="A27" s="16">
        <v>27</v>
      </c>
      <c r="B27" s="41" t="s">
        <v>571</v>
      </c>
      <c r="C27" s="18" t="s">
        <v>548</v>
      </c>
      <c r="D27" s="19" t="s">
        <v>9</v>
      </c>
      <c r="E27" s="20" t="s">
        <v>9</v>
      </c>
      <c r="F27" s="19" t="s">
        <v>9</v>
      </c>
      <c r="G27" s="20" t="s">
        <v>9</v>
      </c>
      <c r="H27" s="19" t="s">
        <v>9</v>
      </c>
      <c r="I27" s="20" t="s">
        <v>9</v>
      </c>
      <c r="J27" s="19" t="s">
        <v>9</v>
      </c>
      <c r="K27" s="20" t="s">
        <v>9</v>
      </c>
      <c r="L27" s="19" t="s">
        <v>9</v>
      </c>
      <c r="M27" s="20" t="s">
        <v>9</v>
      </c>
      <c r="N27" s="31" t="s">
        <v>16</v>
      </c>
      <c r="O27" s="42" t="s">
        <v>575</v>
      </c>
      <c r="P27" s="31" t="s">
        <v>9</v>
      </c>
      <c r="Q27" s="21" t="s">
        <v>9</v>
      </c>
      <c r="R27" s="31" t="s">
        <v>9</v>
      </c>
      <c r="S27" s="21" t="s">
        <v>9</v>
      </c>
      <c r="T27" s="31" t="s">
        <v>9</v>
      </c>
      <c r="U27" s="21" t="s">
        <v>9</v>
      </c>
      <c r="V27" s="31" t="s">
        <v>9</v>
      </c>
      <c r="W27" s="21" t="s">
        <v>9</v>
      </c>
    </row>
    <row r="28" spans="1:23" ht="7.5" customHeight="1" x14ac:dyDescent="0.25">
      <c r="A28" s="16">
        <v>28</v>
      </c>
      <c r="B28" s="41" t="s">
        <v>595</v>
      </c>
      <c r="C28" s="18" t="s">
        <v>568</v>
      </c>
      <c r="D28" s="19" t="s">
        <v>9</v>
      </c>
      <c r="E28" s="20" t="s">
        <v>9</v>
      </c>
      <c r="F28" s="19" t="s">
        <v>9</v>
      </c>
      <c r="G28" s="20" t="s">
        <v>9</v>
      </c>
      <c r="H28" s="19" t="s">
        <v>9</v>
      </c>
      <c r="I28" s="20" t="s">
        <v>9</v>
      </c>
      <c r="J28" s="19" t="s">
        <v>9</v>
      </c>
      <c r="K28" s="20" t="s">
        <v>9</v>
      </c>
      <c r="L28" s="19" t="s">
        <v>9</v>
      </c>
      <c r="M28" s="20" t="s">
        <v>9</v>
      </c>
      <c r="N28" s="31" t="s">
        <v>16</v>
      </c>
      <c r="O28" s="42" t="s">
        <v>576</v>
      </c>
      <c r="P28" s="31" t="s">
        <v>9</v>
      </c>
      <c r="Q28" s="21" t="s">
        <v>9</v>
      </c>
      <c r="R28" s="31" t="s">
        <v>9</v>
      </c>
      <c r="S28" s="21" t="s">
        <v>9</v>
      </c>
      <c r="T28" s="31" t="s">
        <v>9</v>
      </c>
      <c r="U28" s="21" t="s">
        <v>9</v>
      </c>
      <c r="V28" s="31" t="s">
        <v>9</v>
      </c>
      <c r="W28" s="21" t="s">
        <v>9</v>
      </c>
    </row>
    <row r="29" spans="1:23" ht="7.5" customHeight="1" x14ac:dyDescent="0.25">
      <c r="A29" s="16">
        <v>29</v>
      </c>
      <c r="B29" s="40" t="s">
        <v>623</v>
      </c>
      <c r="C29" s="18" t="s">
        <v>577</v>
      </c>
      <c r="D29" s="19" t="s">
        <v>9</v>
      </c>
      <c r="E29" s="20" t="s">
        <v>9</v>
      </c>
      <c r="F29" s="19" t="s">
        <v>9</v>
      </c>
      <c r="G29" s="20" t="s">
        <v>9</v>
      </c>
      <c r="H29" s="19" t="s">
        <v>9</v>
      </c>
      <c r="I29" s="20" t="s">
        <v>9</v>
      </c>
      <c r="J29" s="19" t="s">
        <v>9</v>
      </c>
      <c r="K29" s="20" t="s">
        <v>9</v>
      </c>
      <c r="L29" s="19" t="s">
        <v>9</v>
      </c>
      <c r="M29" s="20" t="s">
        <v>9</v>
      </c>
      <c r="N29" s="31" t="s">
        <v>16</v>
      </c>
      <c r="O29" s="42" t="s">
        <v>624</v>
      </c>
      <c r="P29" s="31" t="s">
        <v>9</v>
      </c>
      <c r="Q29" s="21" t="s">
        <v>9</v>
      </c>
      <c r="R29" s="31" t="s">
        <v>9</v>
      </c>
      <c r="S29" s="21" t="s">
        <v>9</v>
      </c>
      <c r="T29" s="31" t="s">
        <v>9</v>
      </c>
      <c r="U29" s="21" t="s">
        <v>9</v>
      </c>
      <c r="V29" s="31" t="s">
        <v>9</v>
      </c>
      <c r="W29" s="21" t="s">
        <v>9</v>
      </c>
    </row>
    <row r="30" spans="1:23" ht="7.5" customHeight="1" x14ac:dyDescent="0.25">
      <c r="A30" s="16">
        <v>30</v>
      </c>
      <c r="B30" s="41" t="s">
        <v>585</v>
      </c>
      <c r="C30" s="18" t="s">
        <v>577</v>
      </c>
      <c r="D30" s="19" t="s">
        <v>9</v>
      </c>
      <c r="E30" s="20" t="s">
        <v>9</v>
      </c>
      <c r="F30" s="19" t="s">
        <v>9</v>
      </c>
      <c r="G30" s="20" t="s">
        <v>9</v>
      </c>
      <c r="H30" s="19" t="s">
        <v>9</v>
      </c>
      <c r="I30" s="20" t="s">
        <v>9</v>
      </c>
      <c r="J30" s="19" t="s">
        <v>9</v>
      </c>
      <c r="K30" s="20" t="s">
        <v>9</v>
      </c>
      <c r="L30" s="19" t="s">
        <v>9</v>
      </c>
      <c r="M30" s="20" t="s">
        <v>9</v>
      </c>
      <c r="N30" s="31" t="s">
        <v>16</v>
      </c>
      <c r="O30" s="42" t="s">
        <v>581</v>
      </c>
      <c r="P30" s="31" t="s">
        <v>9</v>
      </c>
      <c r="Q30" s="21" t="s">
        <v>9</v>
      </c>
      <c r="R30" s="31" t="s">
        <v>9</v>
      </c>
      <c r="S30" s="21" t="s">
        <v>9</v>
      </c>
      <c r="T30" s="31" t="s">
        <v>9</v>
      </c>
      <c r="U30" s="21" t="s">
        <v>9</v>
      </c>
      <c r="V30" s="31" t="s">
        <v>9</v>
      </c>
      <c r="W30" s="21" t="s">
        <v>9</v>
      </c>
    </row>
    <row r="31" spans="1:23" ht="7.5" customHeight="1" x14ac:dyDescent="0.25">
      <c r="A31" s="16">
        <v>31</v>
      </c>
      <c r="B31" s="41" t="s">
        <v>584</v>
      </c>
      <c r="C31" s="18" t="s">
        <v>577</v>
      </c>
      <c r="D31" s="19" t="s">
        <v>9</v>
      </c>
      <c r="E31" s="20" t="s">
        <v>9</v>
      </c>
      <c r="F31" s="19" t="s">
        <v>9</v>
      </c>
      <c r="G31" s="20" t="s">
        <v>9</v>
      </c>
      <c r="H31" s="19" t="s">
        <v>9</v>
      </c>
      <c r="I31" s="20" t="s">
        <v>9</v>
      </c>
      <c r="J31" s="19" t="s">
        <v>9</v>
      </c>
      <c r="K31" s="20" t="s">
        <v>9</v>
      </c>
      <c r="L31" s="19" t="s">
        <v>9</v>
      </c>
      <c r="M31" s="20" t="s">
        <v>9</v>
      </c>
      <c r="N31" s="31" t="s">
        <v>16</v>
      </c>
      <c r="O31" s="43" t="s">
        <v>582</v>
      </c>
      <c r="P31" s="31" t="s">
        <v>9</v>
      </c>
      <c r="Q31" s="21" t="s">
        <v>9</v>
      </c>
      <c r="R31" s="31" t="s">
        <v>9</v>
      </c>
      <c r="S31" s="21" t="s">
        <v>9</v>
      </c>
      <c r="T31" s="31" t="s">
        <v>9</v>
      </c>
      <c r="U31" s="21" t="s">
        <v>9</v>
      </c>
      <c r="V31" s="31" t="s">
        <v>9</v>
      </c>
      <c r="W31" s="21" t="s">
        <v>9</v>
      </c>
    </row>
    <row r="32" spans="1:23" ht="7.5" customHeight="1" x14ac:dyDescent="0.25">
      <c r="A32" s="16">
        <v>32</v>
      </c>
      <c r="B32" s="40" t="s">
        <v>586</v>
      </c>
      <c r="C32" s="18" t="s">
        <v>578</v>
      </c>
      <c r="D32" s="19" t="s">
        <v>599</v>
      </c>
      <c r="E32" s="20" t="s">
        <v>596</v>
      </c>
      <c r="F32" s="19" t="s">
        <v>9</v>
      </c>
      <c r="G32" s="20" t="s">
        <v>9</v>
      </c>
      <c r="H32" s="19" t="s">
        <v>9</v>
      </c>
      <c r="I32" s="20" t="s">
        <v>9</v>
      </c>
      <c r="J32" s="19" t="s">
        <v>9</v>
      </c>
      <c r="K32" s="20" t="s">
        <v>9</v>
      </c>
      <c r="L32" s="19" t="s">
        <v>9</v>
      </c>
      <c r="M32" s="20" t="s">
        <v>9</v>
      </c>
      <c r="N32" s="31" t="s">
        <v>16</v>
      </c>
      <c r="O32" s="42" t="s">
        <v>579</v>
      </c>
      <c r="P32" s="31" t="s">
        <v>9</v>
      </c>
      <c r="Q32" s="21" t="s">
        <v>9</v>
      </c>
      <c r="R32" s="31" t="s">
        <v>9</v>
      </c>
      <c r="S32" s="21" t="s">
        <v>9</v>
      </c>
      <c r="T32" s="31" t="s">
        <v>9</v>
      </c>
      <c r="U32" s="21" t="s">
        <v>9</v>
      </c>
      <c r="V32" s="31" t="s">
        <v>9</v>
      </c>
      <c r="W32" s="21" t="s">
        <v>9</v>
      </c>
    </row>
    <row r="33" spans="1:23" ht="7.5" customHeight="1" x14ac:dyDescent="0.25">
      <c r="A33" s="16">
        <v>33</v>
      </c>
      <c r="B33" s="40" t="s">
        <v>583</v>
      </c>
      <c r="C33" s="18" t="s">
        <v>578</v>
      </c>
      <c r="D33" s="19" t="s">
        <v>9</v>
      </c>
      <c r="E33" s="20" t="s">
        <v>9</v>
      </c>
      <c r="F33" s="19" t="s">
        <v>9</v>
      </c>
      <c r="G33" s="20" t="s">
        <v>9</v>
      </c>
      <c r="H33" s="19" t="s">
        <v>9</v>
      </c>
      <c r="I33" s="20" t="s">
        <v>9</v>
      </c>
      <c r="J33" s="19" t="s">
        <v>9</v>
      </c>
      <c r="K33" s="20" t="s">
        <v>9</v>
      </c>
      <c r="L33" s="19" t="s">
        <v>9</v>
      </c>
      <c r="M33" s="20" t="s">
        <v>9</v>
      </c>
      <c r="N33" s="31" t="s">
        <v>16</v>
      </c>
      <c r="O33" s="42" t="s">
        <v>580</v>
      </c>
      <c r="P33" s="31" t="s">
        <v>9</v>
      </c>
      <c r="Q33" s="21" t="s">
        <v>9</v>
      </c>
      <c r="R33" s="31" t="s">
        <v>9</v>
      </c>
      <c r="S33" s="21" t="s">
        <v>9</v>
      </c>
      <c r="T33" s="31" t="s">
        <v>9</v>
      </c>
      <c r="U33" s="21" t="s">
        <v>9</v>
      </c>
      <c r="V33" s="31" t="s">
        <v>9</v>
      </c>
      <c r="W33" s="21" t="s">
        <v>9</v>
      </c>
    </row>
    <row r="34" spans="1:23" ht="7.5" customHeight="1" x14ac:dyDescent="0.25">
      <c r="A34" s="16">
        <v>34</v>
      </c>
      <c r="B34" s="40" t="s">
        <v>596</v>
      </c>
      <c r="C34" s="18" t="s">
        <v>578</v>
      </c>
      <c r="D34" s="19" t="s">
        <v>598</v>
      </c>
      <c r="E34" s="44" t="s">
        <v>586</v>
      </c>
      <c r="F34" s="19" t="s">
        <v>9</v>
      </c>
      <c r="G34" s="20" t="s">
        <v>9</v>
      </c>
      <c r="H34" s="19" t="s">
        <v>9</v>
      </c>
      <c r="I34" s="20" t="s">
        <v>9</v>
      </c>
      <c r="J34" s="19" t="s">
        <v>9</v>
      </c>
      <c r="K34" s="20" t="s">
        <v>9</v>
      </c>
      <c r="L34" s="19" t="s">
        <v>9</v>
      </c>
      <c r="M34" s="20" t="s">
        <v>9</v>
      </c>
      <c r="N34" s="31" t="s">
        <v>16</v>
      </c>
      <c r="O34" s="42" t="s">
        <v>597</v>
      </c>
      <c r="P34" s="31" t="s">
        <v>9</v>
      </c>
      <c r="Q34" s="21" t="s">
        <v>9</v>
      </c>
      <c r="R34" s="31" t="s">
        <v>9</v>
      </c>
      <c r="S34" s="21" t="s">
        <v>9</v>
      </c>
      <c r="T34" s="31" t="s">
        <v>9</v>
      </c>
      <c r="U34" s="21" t="s">
        <v>9</v>
      </c>
      <c r="V34" s="31" t="s">
        <v>9</v>
      </c>
      <c r="W34" s="21" t="s">
        <v>9</v>
      </c>
    </row>
  </sheetData>
  <phoneticPr fontId="9" type="noConversion"/>
  <conditionalFormatting sqref="B1:B10 B15:B34">
    <cfRule type="duplicateValues" dxfId="1" priority="10"/>
  </conditionalFormatting>
  <conditionalFormatting sqref="E34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2025-06-08T16:07:43Z</dcterms:modified>
</cp:coreProperties>
</file>