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241DAF61-0537-40ED-B66F-83FB680DFB9A}"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0" i="35" l="1"/>
  <c r="X121" i="35" s="1"/>
  <c r="X122" i="35" s="1"/>
  <c r="X123" i="35" s="1"/>
  <c r="X124" i="35" s="1"/>
  <c r="X125" i="35"/>
  <c r="X126" i="35"/>
  <c r="X127" i="35" s="1"/>
  <c r="X128" i="35"/>
  <c r="X129" i="35"/>
  <c r="X130" i="35"/>
  <c r="X131" i="35"/>
  <c r="X132" i="35"/>
  <c r="X133" i="35"/>
  <c r="X134" i="35"/>
  <c r="X135" i="35"/>
  <c r="X136" i="35"/>
  <c r="X137" i="35"/>
  <c r="X138" i="35"/>
  <c r="X139" i="35"/>
  <c r="X140" i="35"/>
  <c r="X141" i="35"/>
  <c r="X142" i="35" s="1"/>
  <c r="X143" i="35" s="1"/>
  <c r="X144" i="35" s="1"/>
  <c r="X145" i="35"/>
  <c r="X146" i="35"/>
  <c r="X147" i="35" s="1"/>
  <c r="X148" i="35" s="1"/>
  <c r="X149" i="35" s="1"/>
  <c r="X150" i="35" s="1"/>
  <c r="X151" i="35"/>
  <c r="X152" i="35" s="1"/>
  <c r="X153" i="35"/>
  <c r="X154" i="35"/>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c r="X176" i="35"/>
  <c r="X177" i="35" s="1"/>
  <c r="X178" i="35"/>
  <c r="X179" i="35"/>
  <c r="X180" i="35"/>
  <c r="X181" i="35"/>
  <c r="X182" i="35"/>
  <c r="X183" i="35"/>
  <c r="X184" i="35" s="1"/>
  <c r="X185" i="35" s="1"/>
  <c r="X186" i="35" s="1"/>
  <c r="X187" i="35" s="1"/>
  <c r="X188" i="35" s="1"/>
  <c r="X189" i="35" s="1"/>
  <c r="X190" i="35" s="1"/>
  <c r="X191" i="35" s="1"/>
  <c r="X192" i="35" s="1"/>
  <c r="X193" i="35"/>
  <c r="X194" i="35"/>
  <c r="X195" i="35"/>
  <c r="X196" i="35"/>
  <c r="X197" i="35" s="1"/>
  <c r="X198" i="35" s="1"/>
  <c r="X199" i="35" s="1"/>
  <c r="X200" i="35" s="1"/>
  <c r="X201" i="35" s="1"/>
  <c r="X202" i="35" s="1"/>
  <c r="X203" i="35"/>
  <c r="X204" i="35"/>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c r="X235" i="35"/>
  <c r="X236" i="35"/>
  <c r="X237" i="35"/>
  <c r="X238" i="35"/>
  <c r="X239" i="35"/>
  <c r="X240" i="35"/>
  <c r="X241" i="35"/>
  <c r="X242" i="35"/>
  <c r="X243" i="35"/>
  <c r="X244" i="35"/>
  <c r="X245" i="35" s="1"/>
  <c r="X246" i="35" s="1"/>
  <c r="X247" i="35" s="1"/>
  <c r="X248" i="35" s="1"/>
  <c r="X249" i="35"/>
  <c r="X250" i="35"/>
  <c r="X251" i="35"/>
  <c r="X252" i="35" s="1"/>
  <c r="X253" i="35" s="1"/>
  <c r="X254" i="35" s="1"/>
  <c r="X255" i="35" s="1"/>
  <c r="X256" i="35" s="1"/>
  <c r="X257" i="35" s="1"/>
  <c r="X258" i="35" s="1"/>
  <c r="X259" i="35" s="1"/>
  <c r="X260" i="35" s="1"/>
  <c r="X261" i="35"/>
  <c r="X262" i="35"/>
  <c r="X263" i="35"/>
  <c r="X264" i="35"/>
  <c r="X265" i="35"/>
  <c r="X266" i="35"/>
  <c r="X267" i="35"/>
  <c r="X268" i="35"/>
  <c r="X269" i="35"/>
  <c r="X270" i="35"/>
  <c r="X271" i="35"/>
  <c r="X272" i="35" s="1"/>
  <c r="X273" i="35" s="1"/>
  <c r="X274" i="35" s="1"/>
  <c r="X275" i="35" s="1"/>
  <c r="X276" i="35" s="1"/>
  <c r="X277" i="35" s="1"/>
  <c r="X278" i="35" s="1"/>
  <c r="X279" i="35" s="1"/>
  <c r="X280" i="35" s="1"/>
  <c r="X281" i="35"/>
  <c r="X282" i="35"/>
  <c r="X283" i="35"/>
  <c r="X284" i="35"/>
  <c r="X285" i="35"/>
  <c r="X286" i="35" s="1"/>
  <c r="X287" i="35" s="1"/>
  <c r="X288" i="35" s="1"/>
  <c r="X289" i="35" s="1"/>
  <c r="X290" i="35" s="1"/>
  <c r="X291" i="35" s="1"/>
  <c r="X292" i="35"/>
  <c r="X293" i="35" s="1"/>
  <c r="X294" i="35" s="1"/>
  <c r="X295" i="35" s="1"/>
  <c r="X296" i="35" s="1"/>
  <c r="X297" i="35" s="1"/>
  <c r="X298" i="35"/>
  <c r="X299" i="35"/>
  <c r="X300" i="35" s="1"/>
  <c r="X301" i="35" s="1"/>
  <c r="X302" i="35" s="1"/>
  <c r="X303" i="35" s="1"/>
  <c r="X304" i="35" s="1"/>
  <c r="X305" i="35"/>
  <c r="X306" i="35"/>
  <c r="X307" i="35"/>
  <c r="X308" i="35"/>
  <c r="X309" i="35"/>
  <c r="X310" i="35"/>
  <c r="X311" i="35"/>
  <c r="X312" i="35"/>
  <c r="X313" i="35"/>
  <c r="X314" i="35"/>
  <c r="X315" i="35" s="1"/>
  <c r="X316" i="35"/>
  <c r="X317" i="35" s="1"/>
  <c r="X318" i="35" s="1"/>
  <c r="X319" i="35" s="1"/>
  <c r="X320" i="35" s="1"/>
  <c r="X321" i="35" s="1"/>
  <c r="X322" i="35" s="1"/>
  <c r="X323" i="35"/>
  <c r="X324" i="35" s="1"/>
  <c r="X325" i="35" s="1"/>
  <c r="X326" i="35" s="1"/>
  <c r="X327" i="35"/>
  <c r="X328" i="35"/>
  <c r="X329" i="35" s="1"/>
  <c r="X330" i="35"/>
  <c r="X331" i="35"/>
  <c r="X332" i="35"/>
  <c r="X333" i="35" s="1"/>
  <c r="X334" i="35" s="1"/>
  <c r="X335" i="35" s="1"/>
  <c r="X336" i="35" s="1"/>
  <c r="X337" i="35"/>
  <c r="X338" i="35"/>
  <c r="X339" i="35"/>
  <c r="X340" i="35" s="1"/>
  <c r="X341" i="35" s="1"/>
  <c r="X342" i="35" s="1"/>
  <c r="X343" i="35"/>
  <c r="X344" i="35"/>
  <c r="X345" i="35"/>
  <c r="X346" i="35"/>
  <c r="X347" i="35" s="1"/>
  <c r="X348" i="35"/>
  <c r="X349" i="35" s="1"/>
  <c r="X350" i="35" s="1"/>
  <c r="X351" i="35" s="1"/>
  <c r="X352" i="35" s="1"/>
  <c r="X353" i="35" s="1"/>
  <c r="X354" i="35" s="1"/>
  <c r="X355" i="35" s="1"/>
  <c r="X356" i="35" s="1"/>
  <c r="X357" i="35" s="1"/>
  <c r="X358" i="35" s="1"/>
  <c r="X359" i="35"/>
  <c r="X360" i="35"/>
  <c r="X361" i="35"/>
  <c r="X362" i="35" s="1"/>
  <c r="X363" i="35" s="1"/>
  <c r="X364" i="35" s="1"/>
  <c r="X365" i="35"/>
  <c r="X366" i="35"/>
  <c r="X367" i="35"/>
  <c r="X368" i="35"/>
  <c r="X369" i="35"/>
  <c r="X370" i="35"/>
  <c r="X371" i="35"/>
  <c r="X372" i="35" s="1"/>
  <c r="X373" i="35" s="1"/>
  <c r="X374" i="35" s="1"/>
  <c r="X375" i="35" s="1"/>
  <c r="X376" i="35" s="1"/>
  <c r="X377" i="35" s="1"/>
  <c r="X378" i="35" s="1"/>
  <c r="X379" i="35" s="1"/>
  <c r="X380" i="35" s="1"/>
  <c r="X381" i="35" s="1"/>
  <c r="X382" i="35" s="1"/>
  <c r="X383" i="35" s="1"/>
  <c r="X384" i="35" s="1"/>
  <c r="X385" i="35" s="1"/>
  <c r="X386" i="35" s="1"/>
  <c r="X387" i="35" s="1"/>
  <c r="X388" i="35"/>
  <c r="X389" i="35" s="1"/>
  <c r="X390" i="35" s="1"/>
  <c r="X391" i="35" s="1"/>
  <c r="X392" i="35"/>
  <c r="X393" i="35"/>
  <c r="X394" i="35"/>
  <c r="X395" i="35"/>
  <c r="X396" i="35"/>
  <c r="X397" i="35"/>
  <c r="X398" i="35"/>
  <c r="X399" i="35"/>
  <c r="X400" i="35" s="1"/>
  <c r="X401" i="35" s="1"/>
  <c r="X402" i="35" s="1"/>
  <c r="X403" i="35" s="1"/>
  <c r="X404" i="35" s="1"/>
  <c r="X405" i="35"/>
  <c r="X406" i="35" s="1"/>
  <c r="X407" i="35" s="1"/>
  <c r="X408" i="35" s="1"/>
  <c r="X409" i="35"/>
  <c r="X410" i="35"/>
  <c r="X411" i="35"/>
  <c r="X412" i="35"/>
  <c r="X413" i="35"/>
  <c r="X414" i="35"/>
  <c r="X415" i="35" s="1"/>
  <c r="X416" i="35" s="1"/>
  <c r="X417" i="35" s="1"/>
  <c r="X418" i="35" s="1"/>
  <c r="X419" i="35" s="1"/>
  <c r="X420" i="35"/>
  <c r="X421" i="35"/>
  <c r="X422" i="35"/>
  <c r="X423" i="35"/>
  <c r="X424" i="35" s="1"/>
  <c r="X425" i="35" s="1"/>
  <c r="X426" i="35" s="1"/>
  <c r="X427" i="35" s="1"/>
  <c r="X428" i="35" s="1"/>
  <c r="X429" i="35" s="1"/>
  <c r="X430" i="35" s="1"/>
  <c r="X431" i="35" s="1"/>
  <c r="X432" i="35" s="1"/>
  <c r="X433" i="35"/>
  <c r="X434" i="35"/>
  <c r="X435" i="35"/>
  <c r="X436" i="35"/>
  <c r="X437" i="35"/>
  <c r="X438" i="35"/>
  <c r="X439" i="35"/>
  <c r="X440" i="35"/>
  <c r="X441" i="35"/>
  <c r="X442" i="35"/>
  <c r="X443" i="35"/>
  <c r="X444" i="35"/>
  <c r="X445" i="35"/>
  <c r="X446" i="35"/>
  <c r="X447" i="35"/>
  <c r="X448" i="35" s="1"/>
  <c r="X449" i="35" s="1"/>
  <c r="X450" i="35" s="1"/>
  <c r="X451" i="35" s="1"/>
  <c r="X452" i="35" s="1"/>
  <c r="X453" i="35" s="1"/>
  <c r="X454" i="35" s="1"/>
  <c r="X455" i="35" s="1"/>
  <c r="X456" i="35" s="1"/>
  <c r="X457" i="35" s="1"/>
  <c r="X458" i="35"/>
  <c r="X459" i="35" s="1"/>
  <c r="X460" i="35" s="1"/>
  <c r="X461" i="35" s="1"/>
  <c r="X462" i="35" s="1"/>
  <c r="X463" i="35" s="1"/>
  <c r="X464" i="35" s="1"/>
  <c r="X465" i="35"/>
  <c r="X466" i="35"/>
  <c r="X467" i="35"/>
  <c r="X468" i="35"/>
  <c r="X469" i="35"/>
  <c r="X470" i="35"/>
  <c r="X471" i="35"/>
  <c r="X472" i="35" s="1"/>
  <c r="X473" i="35" s="1"/>
  <c r="X474" i="35" s="1"/>
  <c r="X475" i="35"/>
  <c r="X476" i="35"/>
  <c r="X477" i="35" s="1"/>
  <c r="X478" i="35"/>
  <c r="X479" i="35"/>
  <c r="X480" i="35"/>
  <c r="X481" i="35"/>
  <c r="X482" i="35" s="1"/>
  <c r="X483" i="35"/>
  <c r="X484" i="35"/>
  <c r="X485" i="35" s="1"/>
  <c r="X486" i="35" s="1"/>
  <c r="X487" i="35" s="1"/>
  <c r="X488" i="35" s="1"/>
  <c r="X489" i="35" s="1"/>
  <c r="X490" i="35"/>
  <c r="X491" i="35"/>
  <c r="X492" i="35"/>
  <c r="X493" i="35"/>
  <c r="X494" i="35" s="1"/>
  <c r="X495" i="35" s="1"/>
  <c r="X496" i="35" s="1"/>
  <c r="X497" i="35"/>
  <c r="X498" i="35" s="1"/>
  <c r="X499" i="35" s="1"/>
  <c r="X500" i="35"/>
  <c r="X501" i="35"/>
  <c r="X502" i="35" s="1"/>
  <c r="X503" i="35" s="1"/>
  <c r="X504" i="35" s="1"/>
  <c r="X505" i="35" s="1"/>
  <c r="X506" i="35" s="1"/>
  <c r="X507" i="35" s="1"/>
  <c r="X508" i="35"/>
  <c r="X509" i="35"/>
  <c r="X510" i="35"/>
  <c r="X511" i="35"/>
  <c r="X512" i="35"/>
  <c r="X513" i="35"/>
  <c r="X514" i="35"/>
  <c r="X515" i="35"/>
  <c r="X516" i="35" s="1"/>
  <c r="X517" i="35" s="1"/>
  <c r="X518" i="35" s="1"/>
  <c r="X519" i="35" s="1"/>
  <c r="X520" i="35" s="1"/>
  <c r="X521" i="35"/>
  <c r="X522" i="35"/>
  <c r="X523" i="35"/>
  <c r="X524" i="35"/>
  <c r="X525" i="35"/>
  <c r="X526" i="35"/>
  <c r="X527" i="35" s="1"/>
  <c r="X528" i="35" s="1"/>
  <c r="X529" i="35"/>
  <c r="X530" i="35"/>
  <c r="X531" i="35"/>
  <c r="X532" i="35" s="1"/>
  <c r="X533" i="35"/>
  <c r="X534" i="35" s="1"/>
  <c r="X535" i="35" s="1"/>
  <c r="X536" i="35" s="1"/>
  <c r="X537" i="35" s="1"/>
  <c r="X538" i="35" s="1"/>
  <c r="X539" i="35" s="1"/>
  <c r="X540" i="35" s="1"/>
  <c r="X541" i="35" s="1"/>
  <c r="X542" i="35" s="1"/>
  <c r="X543" i="35" s="1"/>
  <c r="X544" i="35"/>
  <c r="X545" i="35"/>
  <c r="X546" i="35"/>
  <c r="X547" i="35" s="1"/>
  <c r="X548" i="35" s="1"/>
  <c r="X549" i="35" s="1"/>
  <c r="X550" i="35" s="1"/>
  <c r="X551" i="35"/>
  <c r="X552" i="35" s="1"/>
  <c r="X553" i="35" s="1"/>
  <c r="X554" i="35" s="1"/>
  <c r="X555" i="35" s="1"/>
  <c r="X556" i="35" s="1"/>
  <c r="X557" i="35" s="1"/>
  <c r="X558" i="35"/>
  <c r="X559" i="35"/>
  <c r="X560" i="35" s="1"/>
  <c r="X561" i="35" s="1"/>
  <c r="X562" i="35" s="1"/>
  <c r="X563" i="35"/>
  <c r="X564" i="35"/>
  <c r="X565" i="35"/>
  <c r="X566" i="35"/>
  <c r="X567" i="35"/>
  <c r="X568" i="35"/>
  <c r="X569" i="35"/>
  <c r="X570" i="35"/>
  <c r="X571" i="35"/>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c r="X596" i="35"/>
  <c r="X597" i="35"/>
  <c r="X598" i="35"/>
  <c r="X599" i="35"/>
  <c r="X600" i="35"/>
  <c r="X601" i="35"/>
  <c r="X602" i="35" s="1"/>
  <c r="X603" i="35" s="1"/>
  <c r="X604" i="35" s="1"/>
  <c r="X605" i="35" s="1"/>
  <c r="X606" i="35" s="1"/>
  <c r="X607" i="35" s="1"/>
  <c r="X608" i="35" s="1"/>
  <c r="X609" i="35"/>
  <c r="X610" i="35"/>
  <c r="X611" i="35"/>
  <c r="X612" i="35"/>
  <c r="X613" i="35"/>
  <c r="X614" i="35" s="1"/>
  <c r="X615" i="35" s="1"/>
  <c r="X616" i="35"/>
  <c r="X617" i="35" s="1"/>
  <c r="X618" i="35" s="1"/>
  <c r="X619" i="35" s="1"/>
  <c r="X620" i="35"/>
  <c r="X621" i="35"/>
  <c r="X622" i="35"/>
  <c r="X623" i="35"/>
  <c r="X624" i="35"/>
  <c r="X625" i="35"/>
  <c r="X626" i="35" s="1"/>
  <c r="X627" i="35" s="1"/>
  <c r="X628" i="35" s="1"/>
  <c r="X629" i="35"/>
  <c r="X630" i="35" s="1"/>
  <c r="X631" i="35" s="1"/>
  <c r="X632" i="35" s="1"/>
  <c r="X633" i="35" s="1"/>
  <c r="X634" i="35" s="1"/>
  <c r="X635" i="35" s="1"/>
  <c r="X636" i="35"/>
  <c r="X637" i="35"/>
  <c r="X638" i="35"/>
  <c r="X639" i="35"/>
  <c r="X640" i="35"/>
  <c r="X641" i="35"/>
  <c r="X642" i="35"/>
  <c r="X643" i="35"/>
  <c r="X644" i="35"/>
  <c r="X645" i="35"/>
  <c r="X646" i="35"/>
  <c r="X647" i="35" s="1"/>
  <c r="X648" i="35" s="1"/>
  <c r="X649" i="35"/>
  <c r="X650" i="35"/>
  <c r="X651" i="35"/>
  <c r="X652" i="35"/>
  <c r="X653" i="35" s="1"/>
  <c r="X654" i="35" s="1"/>
  <c r="X655" i="35" s="1"/>
  <c r="X656" i="35" s="1"/>
  <c r="X657" i="35" s="1"/>
  <c r="X658" i="35" s="1"/>
  <c r="X659" i="35"/>
  <c r="X660" i="35"/>
  <c r="X661" i="35"/>
  <c r="X662" i="35"/>
  <c r="X663" i="35"/>
  <c r="X664" i="35"/>
  <c r="X665" i="35"/>
  <c r="X666" i="35"/>
  <c r="X667" i="35"/>
  <c r="X668" i="35"/>
  <c r="X669" i="35"/>
  <c r="X670" i="35" s="1"/>
  <c r="X671" i="35" s="1"/>
  <c r="X672" i="35" s="1"/>
  <c r="X673" i="35"/>
  <c r="X674" i="35"/>
  <c r="X675" i="35"/>
  <c r="X676" i="35"/>
  <c r="X677" i="35"/>
  <c r="X678" i="35" s="1"/>
  <c r="X679" i="35" s="1"/>
  <c r="X680" i="35" s="1"/>
  <c r="X681" i="35"/>
  <c r="X682" i="35"/>
  <c r="X683" i="35"/>
  <c r="X684" i="35"/>
  <c r="X685" i="35"/>
  <c r="X686" i="35"/>
  <c r="X687" i="35"/>
  <c r="X688" i="35"/>
  <c r="X689" i="35"/>
  <c r="X690" i="35"/>
  <c r="X691" i="35"/>
  <c r="X692" i="35" s="1"/>
  <c r="X693" i="35" s="1"/>
  <c r="X694" i="35" s="1"/>
  <c r="X695" i="35"/>
  <c r="X696" i="35"/>
  <c r="X697" i="35"/>
  <c r="X698" i="35"/>
  <c r="X699" i="35"/>
  <c r="X700" i="35"/>
  <c r="X701" i="35"/>
  <c r="X702" i="35"/>
  <c r="X703" i="35" s="1"/>
  <c r="X704" i="35" s="1"/>
  <c r="X705" i="35" s="1"/>
  <c r="X706" i="35" s="1"/>
  <c r="X707" i="35" s="1"/>
  <c r="X708" i="35" s="1"/>
  <c r="X709" i="35"/>
  <c r="X710" i="35"/>
  <c r="X711" i="35"/>
  <c r="X712" i="35"/>
  <c r="X713" i="35" s="1"/>
  <c r="X714" i="35" s="1"/>
  <c r="X715" i="35"/>
  <c r="X716" i="35"/>
  <c r="X717" i="35"/>
  <c r="X718" i="35"/>
  <c r="X719" i="35" s="1"/>
  <c r="X720" i="35" s="1"/>
  <c r="X721" i="35" s="1"/>
  <c r="X722" i="35" s="1"/>
  <c r="X723" i="35" s="1"/>
  <c r="X724" i="35" s="1"/>
  <c r="X725" i="35" s="1"/>
  <c r="X726" i="35" s="1"/>
  <c r="X727" i="35" s="1"/>
  <c r="X728" i="35" s="1"/>
  <c r="X729" i="35" s="1"/>
  <c r="X730" i="35" s="1"/>
  <c r="X731" i="35" s="1"/>
  <c r="X732" i="35"/>
  <c r="X733" i="35"/>
  <c r="X734" i="35"/>
  <c r="X735" i="35"/>
  <c r="X736" i="35" s="1"/>
  <c r="X737" i="35" s="1"/>
  <c r="X738" i="35" s="1"/>
  <c r="X739" i="35"/>
  <c r="X740" i="35"/>
  <c r="X741" i="35"/>
  <c r="X742" i="35"/>
  <c r="X743" i="35"/>
  <c r="X744" i="35"/>
  <c r="X745" i="35" s="1"/>
  <c r="X746" i="35" s="1"/>
  <c r="X747" i="35" s="1"/>
  <c r="X748" i="35" s="1"/>
  <c r="X749" i="35"/>
  <c r="X750" i="35"/>
  <c r="X751" i="35" s="1"/>
  <c r="X752" i="35" s="1"/>
  <c r="X753" i="35" s="1"/>
  <c r="X754" i="35" s="1"/>
  <c r="X755" i="35" s="1"/>
  <c r="X756" i="35" s="1"/>
  <c r="X757" i="35"/>
  <c r="X758" i="35" s="1"/>
  <c r="X759" i="35" s="1"/>
  <c r="X760" i="35" s="1"/>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c r="X784" i="35"/>
  <c r="X785" i="35"/>
  <c r="X786" i="35"/>
  <c r="X787" i="35"/>
  <c r="X788" i="35"/>
  <c r="X789" i="35"/>
  <c r="X790" i="35" s="1"/>
  <c r="X791" i="35" s="1"/>
  <c r="X792" i="35" s="1"/>
  <c r="X793" i="35" s="1"/>
  <c r="X794" i="35" s="1"/>
  <c r="X795" i="35" s="1"/>
  <c r="X796" i="35"/>
  <c r="X797" i="35"/>
  <c r="X798" i="35"/>
  <c r="X799" i="35"/>
  <c r="X800" i="35"/>
  <c r="X801" i="35" s="1"/>
  <c r="X802" i="35"/>
  <c r="X803" i="35" s="1"/>
  <c r="X804" i="35" s="1"/>
  <c r="X805" i="35"/>
  <c r="X806" i="35"/>
  <c r="X807" i="35"/>
  <c r="X808" i="35"/>
  <c r="X809" i="35"/>
  <c r="X810" i="35"/>
  <c r="X811" i="35"/>
  <c r="X812" i="35"/>
  <c r="X813" i="35"/>
  <c r="X814" i="35"/>
  <c r="X815" i="35" s="1"/>
  <c r="X816" i="35"/>
  <c r="X817" i="35" s="1"/>
  <c r="X818" i="35" s="1"/>
  <c r="X819" i="35" s="1"/>
  <c r="X820" i="35"/>
  <c r="X821" i="35"/>
  <c r="X822" i="35"/>
  <c r="X823" i="35"/>
  <c r="X824" i="35" s="1"/>
  <c r="X825" i="35" s="1"/>
  <c r="X826" i="35" s="1"/>
  <c r="X827" i="35"/>
  <c r="X828" i="35" s="1"/>
  <c r="X829" i="35" s="1"/>
  <c r="X830" i="35" s="1"/>
  <c r="X831" i="35" s="1"/>
  <c r="X832" i="35" s="1"/>
  <c r="X833" i="35" s="1"/>
  <c r="X834" i="35"/>
  <c r="X835" i="35"/>
  <c r="X836" i="35"/>
  <c r="X837" i="35"/>
  <c r="X838" i="35"/>
  <c r="X839" i="35" s="1"/>
  <c r="X840" i="35" s="1"/>
  <c r="X841" i="35" s="1"/>
  <c r="X842" i="35" s="1"/>
  <c r="X843" i="35"/>
  <c r="X844" i="35"/>
  <c r="X845" i="35"/>
  <c r="X846" i="35" s="1"/>
  <c r="X847" i="35" s="1"/>
  <c r="X848" i="35"/>
  <c r="X849" i="35"/>
  <c r="X850" i="35"/>
  <c r="X851" i="35"/>
  <c r="X852" i="35" s="1"/>
  <c r="X853" i="35" s="1"/>
  <c r="X854" i="35" s="1"/>
  <c r="X855" i="35" s="1"/>
  <c r="X856" i="35" s="1"/>
  <c r="X857" i="35"/>
  <c r="X858" i="35"/>
  <c r="X859" i="35" s="1"/>
  <c r="X860" i="35" s="1"/>
  <c r="X861" i="35" s="1"/>
  <c r="X862" i="35" s="1"/>
  <c r="X863" i="35"/>
  <c r="X864" i="35"/>
  <c r="X865" i="35"/>
  <c r="X866" i="35"/>
  <c r="X867" i="35"/>
  <c r="X868" i="35" s="1"/>
  <c r="X869" i="35" s="1"/>
  <c r="X870" i="35" s="1"/>
  <c r="X871" i="35"/>
  <c r="X872" i="35" s="1"/>
  <c r="X873" i="35" s="1"/>
  <c r="X874" i="35" s="1"/>
  <c r="X875" i="35"/>
  <c r="X876" i="35"/>
  <c r="X877" i="35" s="1"/>
  <c r="X878" i="35" s="1"/>
  <c r="X879" i="35" s="1"/>
  <c r="X880" i="35" s="1"/>
  <c r="X881" i="35" s="1"/>
  <c r="X882" i="35" s="1"/>
  <c r="X883" i="35"/>
  <c r="X884" i="35"/>
  <c r="X885" i="35"/>
  <c r="X886" i="35"/>
  <c r="X887" i="35"/>
  <c r="X888" i="35"/>
  <c r="X889" i="35"/>
  <c r="X890" i="35" s="1"/>
  <c r="X891" i="35" s="1"/>
  <c r="X892" i="35" s="1"/>
  <c r="X893" i="35"/>
  <c r="X894" i="35" s="1"/>
  <c r="X895" i="35" s="1"/>
  <c r="X896" i="35" s="1"/>
  <c r="X897" i="35" s="1"/>
  <c r="X898" i="35" s="1"/>
  <c r="X899" i="35" s="1"/>
  <c r="X900" i="35" s="1"/>
  <c r="X901" i="35" s="1"/>
  <c r="X902" i="35" s="1"/>
  <c r="X903" i="35" s="1"/>
  <c r="X904" i="35" s="1"/>
  <c r="X905" i="35" s="1"/>
  <c r="X906" i="35" s="1"/>
  <c r="X907" i="35" s="1"/>
  <c r="X908" i="35" s="1"/>
  <c r="X909" i="35"/>
  <c r="X910" i="35"/>
  <c r="X911" i="35"/>
  <c r="X912" i="35"/>
  <c r="X913" i="35" s="1"/>
  <c r="X914" i="35" s="1"/>
  <c r="X915" i="35"/>
  <c r="X916" i="35"/>
  <c r="X917" i="35"/>
  <c r="X918" i="35"/>
  <c r="X919" i="35"/>
  <c r="X920" i="35"/>
  <c r="X921" i="35"/>
  <c r="X922" i="35"/>
  <c r="X923" i="35"/>
  <c r="X924" i="35"/>
  <c r="X925" i="35" s="1"/>
  <c r="X926" i="35" s="1"/>
  <c r="X927" i="35" s="1"/>
  <c r="X928" i="35" s="1"/>
  <c r="X929" i="35" s="1"/>
  <c r="X930" i="35" s="1"/>
  <c r="X931" i="35" s="1"/>
  <c r="X932" i="35" s="1"/>
  <c r="X933" i="35" s="1"/>
  <c r="X934" i="35" s="1"/>
  <c r="X935" i="35" s="1"/>
  <c r="X936" i="35" s="1"/>
  <c r="X937" i="35" s="1"/>
  <c r="X938" i="35" s="1"/>
  <c r="X939" i="35"/>
  <c r="X940" i="35" s="1"/>
  <c r="X941" i="35" s="1"/>
  <c r="X942" i="35" s="1"/>
  <c r="X943" i="35"/>
  <c r="X944" i="35"/>
  <c r="X945" i="35"/>
  <c r="X946" i="35"/>
  <c r="X947" i="35"/>
  <c r="X948" i="35"/>
  <c r="X949" i="35" s="1"/>
  <c r="X950" i="35" s="1"/>
  <c r="X951" i="35" s="1"/>
  <c r="X952" i="35" s="1"/>
  <c r="X953" i="35" s="1"/>
  <c r="X954" i="35" s="1"/>
  <c r="X955" i="35"/>
  <c r="X956" i="35"/>
  <c r="X957" i="35" s="1"/>
  <c r="X958" i="35"/>
  <c r="X959" i="35"/>
  <c r="X960" i="35"/>
  <c r="X961" i="35"/>
  <c r="X962" i="35"/>
  <c r="X963" i="35"/>
  <c r="X964" i="35" s="1"/>
  <c r="X965" i="35" s="1"/>
  <c r="X966" i="35" s="1"/>
  <c r="X967" i="35" s="1"/>
  <c r="X968" i="35"/>
  <c r="X969" i="35" s="1"/>
  <c r="X970" i="35" s="1"/>
  <c r="X971" i="35" s="1"/>
  <c r="X972" i="35" s="1"/>
  <c r="X973" i="35" s="1"/>
  <c r="X974" i="35" s="1"/>
  <c r="X975" i="35" s="1"/>
  <c r="X976" i="35" s="1"/>
  <c r="X977" i="35" s="1"/>
  <c r="X978" i="35"/>
  <c r="X979" i="35" s="1"/>
  <c r="X980" i="35"/>
  <c r="X981" i="35"/>
  <c r="X982" i="35"/>
  <c r="X983" i="35"/>
  <c r="X984" i="35"/>
  <c r="X985" i="35"/>
  <c r="X986" i="35"/>
  <c r="X987" i="35"/>
  <c r="X988" i="35"/>
  <c r="X989" i="35"/>
  <c r="X990" i="35"/>
  <c r="X991" i="35"/>
  <c r="X992" i="35"/>
  <c r="X993" i="35"/>
  <c r="X994" i="35"/>
  <c r="X995" i="35" s="1"/>
  <c r="X996" i="35" s="1"/>
  <c r="X997" i="35" s="1"/>
  <c r="X998" i="35" s="1"/>
  <c r="X999" i="35" s="1"/>
  <c r="X1000" i="35"/>
  <c r="X1001" i="35" s="1"/>
  <c r="X1002" i="35"/>
  <c r="X1003" i="35" s="1"/>
  <c r="X1004" i="35" s="1"/>
  <c r="X1005" i="35"/>
  <c r="X1006" i="35"/>
  <c r="X1007" i="35"/>
  <c r="X1008" i="35"/>
  <c r="X1009" i="35"/>
  <c r="X1010" i="35"/>
  <c r="X1011" i="35"/>
  <c r="X1012" i="35"/>
  <c r="X1013" i="35"/>
  <c r="X1014" i="35"/>
  <c r="X1015" i="35"/>
  <c r="X1016" i="35"/>
  <c r="X1017" i="35"/>
  <c r="X1018" i="35" s="1"/>
  <c r="X1019" i="35" s="1"/>
  <c r="X1020" i="35" s="1"/>
  <c r="X1021" i="35" s="1"/>
  <c r="X1022" i="35" s="1"/>
  <c r="X1023" i="35" s="1"/>
  <c r="X1024" i="35" s="1"/>
  <c r="X1025" i="35"/>
  <c r="X1026" i="35"/>
  <c r="X1027" i="35"/>
  <c r="X1028" i="35"/>
  <c r="X1029" i="35"/>
  <c r="X1030" i="35"/>
  <c r="X1031" i="35"/>
  <c r="X1032" i="35" s="1"/>
  <c r="X1033" i="35" s="1"/>
  <c r="X1034" i="35"/>
  <c r="X1035" i="35"/>
  <c r="X1036" i="35"/>
  <c r="X1037" i="35"/>
  <c r="X1038" i="35"/>
  <c r="X1039" i="35"/>
  <c r="X1040" i="35"/>
  <c r="X1041" i="35" s="1"/>
  <c r="X1042" i="35" s="1"/>
  <c r="X1043" i="35" s="1"/>
  <c r="X1044" i="35" s="1"/>
  <c r="X1045" i="35" s="1"/>
  <c r="X1046" i="35" s="1"/>
  <c r="X1047" i="35" s="1"/>
  <c r="X1048" i="35"/>
  <c r="X1049" i="35"/>
  <c r="X1050" i="35"/>
  <c r="X1051" i="35"/>
  <c r="X1052" i="35"/>
  <c r="X1053" i="35"/>
  <c r="X1054" i="35"/>
  <c r="X1055" i="35"/>
  <c r="X1056" i="35"/>
  <c r="X1057" i="35"/>
  <c r="X1058" i="35"/>
  <c r="X1059" i="35"/>
  <c r="X1060" i="35"/>
  <c r="X1061" i="35"/>
  <c r="X1062" i="35" s="1"/>
  <c r="X1063" i="35" s="1"/>
  <c r="X1064" i="35" s="1"/>
  <c r="X1065" i="35" s="1"/>
  <c r="X1066" i="35" s="1"/>
  <c r="X1067" i="35" s="1"/>
  <c r="X1068" i="35" s="1"/>
  <c r="X1069" i="35" s="1"/>
  <c r="X1070" i="35" s="1"/>
  <c r="X1071" i="35" s="1"/>
  <c r="X1072" i="35" s="1"/>
  <c r="X1073" i="35"/>
  <c r="X1074" i="35" s="1"/>
  <c r="X1075" i="35" s="1"/>
  <c r="X1076" i="35" s="1"/>
  <c r="X1077" i="35" s="1"/>
  <c r="X1078" i="35" s="1"/>
  <c r="X1079" i="35"/>
  <c r="X1080" i="35"/>
  <c r="X1081" i="35"/>
  <c r="X1082" i="35"/>
  <c r="X1083" i="35"/>
  <c r="X1084" i="35"/>
  <c r="X1085" i="35"/>
  <c r="X1086" i="35"/>
  <c r="X1087" i="35" s="1"/>
  <c r="X1088" i="35" s="1"/>
  <c r="X1089" i="35" s="1"/>
  <c r="X1090" i="35" s="1"/>
  <c r="X1091" i="35" s="1"/>
  <c r="X1092" i="35" s="1"/>
  <c r="X1093" i="35" s="1"/>
  <c r="X1094" i="35"/>
  <c r="X1095" i="35"/>
  <c r="X1096" i="35"/>
  <c r="X1097" i="35"/>
  <c r="X1098" i="35" s="1"/>
  <c r="X1099" i="35" s="1"/>
  <c r="X1100" i="35" s="1"/>
  <c r="X1101" i="35"/>
  <c r="X1102" i="35"/>
  <c r="X1103" i="35"/>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c r="X1162" i="35"/>
  <c r="X1163" i="35"/>
  <c r="X1164" i="35"/>
  <c r="X1165" i="35"/>
  <c r="X1166" i="35"/>
  <c r="X1167" i="35"/>
  <c r="X1168" i="35"/>
  <c r="X1169" i="35"/>
  <c r="X1170" i="35" s="1"/>
  <c r="X1171" i="35" s="1"/>
  <c r="X1172" i="35" s="1"/>
  <c r="X1173" i="35"/>
  <c r="X1174" i="35"/>
  <c r="X1175" i="35"/>
  <c r="X1176" i="35"/>
  <c r="X1177" i="35" s="1"/>
  <c r="X1178" i="35"/>
  <c r="X1179" i="35"/>
  <c r="X1180" i="35" s="1"/>
  <c r="X1181" i="35" s="1"/>
  <c r="X1182" i="35" s="1"/>
  <c r="X1183" i="35" s="1"/>
  <c r="X1184" i="35" s="1"/>
  <c r="X1185" i="35"/>
  <c r="X1186" i="35"/>
  <c r="X1187" i="35"/>
  <c r="X1188" i="35"/>
  <c r="X1189" i="35" s="1"/>
  <c r="X1190" i="35" s="1"/>
  <c r="X1191" i="35" s="1"/>
  <c r="X1192" i="35"/>
  <c r="X1193" i="35"/>
  <c r="X1194" i="35"/>
  <c r="X1195" i="35"/>
  <c r="X1196" i="35"/>
  <c r="X1197" i="35"/>
  <c r="X1198" i="35"/>
  <c r="X1199" i="35" s="1"/>
  <c r="X1200" i="35"/>
  <c r="X1201" i="35"/>
  <c r="X1202" i="35" s="1"/>
  <c r="X1203" i="35" s="1"/>
  <c r="X1204" i="35" s="1"/>
  <c r="X1205" i="35" s="1"/>
  <c r="X1206" i="35" s="1"/>
  <c r="X1207" i="35" s="1"/>
  <c r="X1208" i="35" s="1"/>
  <c r="X1209" i="35"/>
  <c r="X1210" i="35"/>
  <c r="X1211" i="35"/>
  <c r="X1212" i="35"/>
  <c r="X1213" i="35"/>
  <c r="X1214" i="35"/>
  <c r="X1215" i="35"/>
  <c r="X1216" i="35"/>
  <c r="X1217" i="35" s="1"/>
  <c r="X1218" i="35" s="1"/>
  <c r="X1219" i="35" s="1"/>
  <c r="X1220" i="35"/>
  <c r="X1221" i="35" s="1"/>
  <c r="X1222" i="35"/>
  <c r="X1223" i="35"/>
  <c r="X1224" i="35"/>
  <c r="X1225" i="35"/>
  <c r="X1226" i="35"/>
  <c r="X1227" i="35" s="1"/>
  <c r="X1228" i="35" s="1"/>
  <c r="X1229" i="35" s="1"/>
  <c r="X1230" i="35" s="1"/>
  <c r="X1231" i="35"/>
  <c r="X1232" i="35"/>
  <c r="X1233" i="35"/>
  <c r="X1234" i="35"/>
  <c r="X1235" i="35"/>
  <c r="X1236" i="35"/>
  <c r="X1237" i="35" s="1"/>
  <c r="X1238" i="35" s="1"/>
  <c r="X1239" i="35"/>
  <c r="X1240" i="35"/>
  <c r="X1241" i="35"/>
  <c r="X1242" i="35"/>
  <c r="X1243" i="35" s="1"/>
  <c r="X1244" i="35"/>
  <c r="X1245" i="35" s="1"/>
  <c r="X1246" i="35" s="1"/>
  <c r="X1247" i="35" s="1"/>
  <c r="X1248" i="35"/>
  <c r="X1249" i="35" s="1"/>
  <c r="X1250" i="35" s="1"/>
  <c r="X1251" i="35" s="1"/>
  <c r="X1252" i="35" s="1"/>
  <c r="X1253" i="35" s="1"/>
  <c r="X1254" i="35"/>
  <c r="X1255" i="35"/>
  <c r="X1256" i="35"/>
  <c r="X1257" i="35"/>
  <c r="X1258" i="35"/>
  <c r="X1259" i="35"/>
  <c r="X1260" i="35"/>
  <c r="X1261" i="35"/>
  <c r="X1262" i="35"/>
  <c r="X1263" i="35"/>
  <c r="X1264" i="35"/>
  <c r="X1265" i="35" s="1"/>
  <c r="X1266" i="35"/>
  <c r="X1267" i="35"/>
  <c r="X1268" i="35"/>
  <c r="X1269" i="35" s="1"/>
  <c r="X1270" i="35" s="1"/>
  <c r="X1271" i="35" s="1"/>
  <c r="X1272" i="35" s="1"/>
  <c r="X1273" i="35" s="1"/>
  <c r="X1274" i="35" s="1"/>
  <c r="X1275" i="35" s="1"/>
  <c r="X1276" i="35" s="1"/>
  <c r="X1277" i="35" s="1"/>
  <c r="X1278" i="35"/>
  <c r="X1279" i="35"/>
  <c r="X1280" i="35"/>
  <c r="X1281" i="35"/>
  <c r="X1282" i="35"/>
  <c r="X1283" i="35"/>
  <c r="X1284" i="35"/>
  <c r="X1285" i="35"/>
  <c r="X1286" i="35"/>
  <c r="X1287" i="35" s="1"/>
  <c r="X1288" i="35"/>
  <c r="X1289" i="35"/>
  <c r="X1290" i="35"/>
  <c r="X1291" i="35"/>
  <c r="X1292" i="35"/>
  <c r="X1293" i="35"/>
  <c r="X1294" i="35"/>
  <c r="X1295" i="35" s="1"/>
  <c r="X1296" i="35" s="1"/>
  <c r="X1297" i="35" s="1"/>
  <c r="X1298" i="35" s="1"/>
  <c r="X1299" i="35" s="1"/>
  <c r="X1300" i="35"/>
  <c r="X1301" i="35"/>
  <c r="X1302" i="35" s="1"/>
  <c r="X1303" i="35" s="1"/>
  <c r="X1304" i="35" s="1"/>
  <c r="X1305" i="35" s="1"/>
  <c r="X1306" i="35" s="1"/>
  <c r="AE123" i="35"/>
  <c r="AC123" i="35"/>
  <c r="AA123" i="35"/>
  <c r="F123" i="35"/>
  <c r="Y123" i="35" s="1"/>
  <c r="D123" i="35"/>
  <c r="C123" i="35"/>
  <c r="U123" i="35" s="1"/>
  <c r="AE122" i="35"/>
  <c r="AC122" i="35"/>
  <c r="AA122" i="35"/>
  <c r="F122" i="35"/>
  <c r="Y122" i="35" s="1"/>
  <c r="D122" i="35"/>
  <c r="C122" i="35"/>
  <c r="U122" i="35" s="1"/>
  <c r="AE866" i="35"/>
  <c r="AC866" i="35"/>
  <c r="AA866" i="35"/>
  <c r="D866" i="35"/>
  <c r="AE865" i="35"/>
  <c r="AC865" i="35"/>
  <c r="AA865" i="35"/>
  <c r="D865" i="35"/>
  <c r="AE864" i="35"/>
  <c r="AC864" i="35"/>
  <c r="AA864" i="35"/>
  <c r="F864" i="35"/>
  <c r="F865" i="35" s="1"/>
  <c r="C865" i="35" s="1"/>
  <c r="D864" i="35"/>
  <c r="C864" i="35"/>
  <c r="AE863" i="35"/>
  <c r="AC863" i="35"/>
  <c r="AA863" i="35"/>
  <c r="Y863" i="35"/>
  <c r="V863" i="35"/>
  <c r="D863" i="35"/>
  <c r="C863" i="35"/>
  <c r="AE121" i="35"/>
  <c r="AC121" i="35"/>
  <c r="AA121" i="35"/>
  <c r="F121" i="35"/>
  <c r="C121" i="35" s="1"/>
  <c r="D121" i="35"/>
  <c r="AE124" i="35"/>
  <c r="AC124" i="35"/>
  <c r="AA124" i="35"/>
  <c r="D124" i="35"/>
  <c r="AE120" i="35"/>
  <c r="AC120" i="35"/>
  <c r="AA120" i="35"/>
  <c r="F120" i="35"/>
  <c r="D120" i="35"/>
  <c r="AE119" i="35"/>
  <c r="AC119" i="35"/>
  <c r="AA119" i="35"/>
  <c r="Y119" i="35"/>
  <c r="V119" i="35"/>
  <c r="D119" i="35"/>
  <c r="C119" i="35"/>
  <c r="AE519" i="35"/>
  <c r="AC519" i="35"/>
  <c r="AA519" i="35"/>
  <c r="D519" i="35"/>
  <c r="AE518" i="35"/>
  <c r="AC518" i="35"/>
  <c r="AA518" i="35"/>
  <c r="D518" i="35"/>
  <c r="AE717" i="35"/>
  <c r="AC717" i="35"/>
  <c r="AA717" i="35"/>
  <c r="AE716" i="35"/>
  <c r="AC716" i="35"/>
  <c r="AA716" i="35"/>
  <c r="AE715" i="35"/>
  <c r="AC715" i="35"/>
  <c r="AA715" i="35"/>
  <c r="Y715" i="35"/>
  <c r="V715" i="35"/>
  <c r="D717" i="35"/>
  <c r="F716" i="35"/>
  <c r="Y716" i="35" s="1"/>
  <c r="D716" i="35"/>
  <c r="D715" i="35"/>
  <c r="C715" i="35"/>
  <c r="AE618" i="35"/>
  <c r="AC618" i="35"/>
  <c r="AA618" i="35"/>
  <c r="F618" i="35"/>
  <c r="D618" i="35"/>
  <c r="AE1003" i="35"/>
  <c r="AC1003" i="35"/>
  <c r="AA1003" i="35"/>
  <c r="F1003" i="35"/>
  <c r="Y1003" i="35" s="1"/>
  <c r="D1003" i="35"/>
  <c r="AE829" i="35"/>
  <c r="AC829" i="35"/>
  <c r="AA829" i="35"/>
  <c r="D829" i="35"/>
  <c r="AE828" i="35"/>
  <c r="AC828" i="35"/>
  <c r="AA828" i="35"/>
  <c r="D828" i="35"/>
  <c r="AA103" i="35"/>
  <c r="AC103" i="35"/>
  <c r="AA104" i="35"/>
  <c r="AC104" i="35"/>
  <c r="AA105" i="35"/>
  <c r="AC105" i="35"/>
  <c r="Z123" i="35"/>
  <c r="Z122" i="35"/>
  <c r="Z119" i="35"/>
  <c r="Z715" i="35"/>
  <c r="Z716" i="35"/>
  <c r="Z829" i="35"/>
  <c r="Z866" i="35"/>
  <c r="Z120" i="35"/>
  <c r="Z864" i="35"/>
  <c r="Z717" i="35"/>
  <c r="Z124" i="35"/>
  <c r="Z518" i="35"/>
  <c r="Z863" i="35"/>
  <c r="Z865" i="35"/>
  <c r="Z121" i="35"/>
  <c r="Z1003" i="35"/>
  <c r="Z828" i="35"/>
  <c r="Z618" i="35"/>
  <c r="V123" i="35" l="1"/>
  <c r="F124" i="35"/>
  <c r="V122" i="35"/>
  <c r="U863" i="35"/>
  <c r="U865" i="35"/>
  <c r="U864" i="35"/>
  <c r="Y618" i="35"/>
  <c r="F866" i="35"/>
  <c r="V865" i="35"/>
  <c r="Y865" i="35"/>
  <c r="V864" i="35"/>
  <c r="Y864" i="35"/>
  <c r="U121" i="35"/>
  <c r="V121" i="35"/>
  <c r="Y121" i="35"/>
  <c r="U119" i="35"/>
  <c r="Y120" i="35"/>
  <c r="C120" i="35"/>
  <c r="U120" i="35" s="1"/>
  <c r="V120" i="35"/>
  <c r="C124" i="35"/>
  <c r="U124" i="35" s="1"/>
  <c r="V124" i="35"/>
  <c r="U715" i="35"/>
  <c r="V716" i="35"/>
  <c r="F717" i="35"/>
  <c r="C1003" i="35"/>
  <c r="U1003" i="35" s="1"/>
  <c r="C618" i="35"/>
  <c r="U618" i="35" s="1"/>
  <c r="C716" i="35"/>
  <c r="U716" i="35" s="1"/>
  <c r="V618" i="35"/>
  <c r="V1003" i="35"/>
  <c r="AA100" i="35"/>
  <c r="AC100" i="35"/>
  <c r="AA101" i="35"/>
  <c r="AC101" i="35"/>
  <c r="AA102" i="35"/>
  <c r="AC102" i="35"/>
  <c r="AC99" i="35"/>
  <c r="AA99" i="35"/>
  <c r="F100" i="35"/>
  <c r="F101" i="35" s="1"/>
  <c r="F102" i="35" s="1"/>
  <c r="F103"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8" i="35"/>
  <c r="AC818" i="35"/>
  <c r="AA818" i="35"/>
  <c r="F818" i="35"/>
  <c r="D818" i="35"/>
  <c r="Y1300" i="35"/>
  <c r="AE1298" i="35"/>
  <c r="AC1298" i="35"/>
  <c r="AA1298" i="35"/>
  <c r="D1298" i="35"/>
  <c r="Y1239" i="35"/>
  <c r="Y1254" i="35"/>
  <c r="Y1262" i="35"/>
  <c r="Y1278" i="35"/>
  <c r="Y1286" i="35"/>
  <c r="AE1246" i="35"/>
  <c r="AC1246" i="35"/>
  <c r="AA1246" i="35"/>
  <c r="D1246" i="35"/>
  <c r="Y17" i="35"/>
  <c r="Y32" i="35"/>
  <c r="Y51" i="35"/>
  <c r="Y59" i="35"/>
  <c r="Y85" i="35"/>
  <c r="Y91" i="35"/>
  <c r="Y114" i="35"/>
  <c r="Y125" i="35"/>
  <c r="Y135" i="35"/>
  <c r="Y146" i="35"/>
  <c r="Y151" i="35"/>
  <c r="Y154" i="35"/>
  <c r="Y175" i="35"/>
  <c r="Y178" i="35"/>
  <c r="Y183" i="35"/>
  <c r="Y194" i="35"/>
  <c r="Y234" i="35"/>
  <c r="Y249" i="35"/>
  <c r="Y298" i="35"/>
  <c r="Y307" i="35"/>
  <c r="Y316" i="35"/>
  <c r="Y323" i="35"/>
  <c r="Y324" i="35"/>
  <c r="Y325" i="35"/>
  <c r="Y326" i="35"/>
  <c r="Y327" i="35"/>
  <c r="Y337" i="35"/>
  <c r="Y348" i="35"/>
  <c r="Y367" i="35"/>
  <c r="Y388" i="35"/>
  <c r="Y392" i="35"/>
  <c r="Y399" i="35"/>
  <c r="Y410" i="35"/>
  <c r="Y420" i="35"/>
  <c r="Y423" i="35"/>
  <c r="Y440" i="35"/>
  <c r="Y458" i="35"/>
  <c r="Y465" i="35"/>
  <c r="Y478" i="35"/>
  <c r="Y500" i="35"/>
  <c r="Y512" i="35"/>
  <c r="Y521" i="35"/>
  <c r="Y529" i="35"/>
  <c r="Y544" i="35"/>
  <c r="Y595" i="35"/>
  <c r="Y609" i="35"/>
  <c r="Y616" i="35"/>
  <c r="Y649" i="35"/>
  <c r="Y681" i="35"/>
  <c r="Y684" i="35"/>
  <c r="Y691" i="35"/>
  <c r="Y718" i="35"/>
  <c r="Y732" i="35"/>
  <c r="Y750" i="35"/>
  <c r="Y783" i="35"/>
  <c r="Y796" i="35"/>
  <c r="Y802" i="35"/>
  <c r="Y813" i="35"/>
  <c r="Y814" i="35"/>
  <c r="Y815" i="35"/>
  <c r="Y816" i="35"/>
  <c r="Y820" i="35"/>
  <c r="Y848" i="35"/>
  <c r="Y857" i="35"/>
  <c r="Y867" i="35"/>
  <c r="Y871" i="35"/>
  <c r="Y909" i="35"/>
  <c r="Y923" i="35"/>
  <c r="Y939" i="35"/>
  <c r="Y947" i="35"/>
  <c r="Y968" i="35"/>
  <c r="Y981" i="35"/>
  <c r="Y1000" i="35"/>
  <c r="Y1005" i="35"/>
  <c r="Y1026" i="35"/>
  <c r="Y1034" i="35"/>
  <c r="Y1060" i="35"/>
  <c r="Y1073" i="35"/>
  <c r="Y1079" i="35"/>
  <c r="Y1095" i="35"/>
  <c r="Y1101" i="35"/>
  <c r="Y1161" i="35"/>
  <c r="Y1173" i="35"/>
  <c r="Y1178" i="35"/>
  <c r="Y1198" i="35"/>
  <c r="Y1201" i="35"/>
  <c r="Y1209" i="35"/>
  <c r="Y1223" i="35"/>
  <c r="Y1226" i="35"/>
  <c r="Y1235" i="35"/>
  <c r="AE1297" i="35"/>
  <c r="AC1297" i="35"/>
  <c r="AA1297" i="35"/>
  <c r="D1297" i="35"/>
  <c r="AE1296" i="35"/>
  <c r="AC1296" i="35"/>
  <c r="AA1296" i="35"/>
  <c r="D1296" i="35"/>
  <c r="AE1295" i="35"/>
  <c r="AC1295" i="35"/>
  <c r="AA1295" i="35"/>
  <c r="D1295" i="35"/>
  <c r="AE1294" i="35"/>
  <c r="AC1294" i="35"/>
  <c r="AA1294" i="35"/>
  <c r="D1294" i="35"/>
  <c r="AE1293" i="35"/>
  <c r="AC1293" i="35"/>
  <c r="AA1293" i="35"/>
  <c r="D1293" i="35"/>
  <c r="AE1292" i="35"/>
  <c r="AC1292" i="35"/>
  <c r="AA1292" i="35"/>
  <c r="D1292" i="35"/>
  <c r="AE1291" i="35"/>
  <c r="AC1291" i="35"/>
  <c r="AA1291" i="35"/>
  <c r="D1291" i="35"/>
  <c r="AE1290" i="35"/>
  <c r="AC1290" i="35"/>
  <c r="AA1290" i="35"/>
  <c r="D1290" i="35"/>
  <c r="AE606" i="35"/>
  <c r="AC606" i="35"/>
  <c r="AA606" i="35"/>
  <c r="D606" i="35"/>
  <c r="AE605" i="35"/>
  <c r="AC605" i="35"/>
  <c r="AA605" i="35"/>
  <c r="D605" i="35"/>
  <c r="AE840" i="35"/>
  <c r="AC840" i="35"/>
  <c r="AA840" i="35"/>
  <c r="D840" i="35"/>
  <c r="AE842" i="35"/>
  <c r="AC842" i="35"/>
  <c r="AA842" i="35"/>
  <c r="D842" i="35"/>
  <c r="Z103" i="35"/>
  <c r="Z1293" i="35"/>
  <c r="Z1298" i="35"/>
  <c r="Z108" i="35"/>
  <c r="Z1291" i="35"/>
  <c r="Z840" i="35"/>
  <c r="Z106" i="35"/>
  <c r="Z110" i="35"/>
  <c r="Z1295" i="35"/>
  <c r="Z111" i="35"/>
  <c r="Z107" i="35"/>
  <c r="Z102" i="35"/>
  <c r="Z1290" i="35"/>
  <c r="Z109" i="35"/>
  <c r="Z1297" i="35"/>
  <c r="Z1292" i="35"/>
  <c r="Z606" i="35"/>
  <c r="Z104" i="35"/>
  <c r="Z99" i="35"/>
  <c r="Z605" i="35"/>
  <c r="Z1296" i="35"/>
  <c r="Z112" i="35"/>
  <c r="Z1294" i="35"/>
  <c r="Z100" i="35"/>
  <c r="Z842" i="35"/>
  <c r="Z818" i="35"/>
  <c r="Z1246" i="35"/>
  <c r="Z101" i="35"/>
  <c r="Z113" i="35"/>
  <c r="Y124" i="35" l="1"/>
  <c r="Y866" i="35"/>
  <c r="V866" i="35"/>
  <c r="C866" i="35"/>
  <c r="U866" i="35" s="1"/>
  <c r="Y818" i="35"/>
  <c r="F104" i="35"/>
  <c r="F105" i="35" s="1"/>
  <c r="V717" i="35"/>
  <c r="Y717" i="35"/>
  <c r="C717" i="35"/>
  <c r="U717" i="35" s="1"/>
  <c r="C818" i="35"/>
  <c r="U818" i="35" s="1"/>
  <c r="V818" i="35"/>
  <c r="U99" i="35"/>
  <c r="AE845" i="35"/>
  <c r="AC845" i="35"/>
  <c r="AA845" i="35"/>
  <c r="D845" i="35"/>
  <c r="AE846" i="35"/>
  <c r="AC846" i="35"/>
  <c r="AA846" i="35"/>
  <c r="D846" i="35"/>
  <c r="AE844" i="35"/>
  <c r="AC844" i="35"/>
  <c r="AA844" i="35"/>
  <c r="D844" i="35"/>
  <c r="AE198" i="35"/>
  <c r="AC198" i="35"/>
  <c r="AA198" i="35"/>
  <c r="D198" i="35"/>
  <c r="AE527" i="35"/>
  <c r="AC527" i="35"/>
  <c r="AA527" i="35"/>
  <c r="D527" i="35"/>
  <c r="AE834" i="35"/>
  <c r="AC834" i="35"/>
  <c r="AA834" i="35"/>
  <c r="D834" i="35"/>
  <c r="AE830" i="35"/>
  <c r="AC830" i="35"/>
  <c r="AA830" i="35"/>
  <c r="D830" i="35"/>
  <c r="AE824" i="35"/>
  <c r="AC824" i="35"/>
  <c r="AA824" i="35"/>
  <c r="D824" i="35"/>
  <c r="AE1002" i="35"/>
  <c r="AC1002" i="35"/>
  <c r="AA1002" i="35"/>
  <c r="F1002" i="35"/>
  <c r="D1002" i="35"/>
  <c r="AE215" i="35"/>
  <c r="AC215" i="35"/>
  <c r="AA215" i="35"/>
  <c r="D215" i="35"/>
  <c r="AE841" i="35"/>
  <c r="AC841" i="35"/>
  <c r="AA841" i="35"/>
  <c r="D841" i="35"/>
  <c r="AE843" i="35"/>
  <c r="AC843" i="35"/>
  <c r="AA843" i="35"/>
  <c r="D843" i="35"/>
  <c r="AE839" i="35"/>
  <c r="AC839" i="35"/>
  <c r="AA839" i="35"/>
  <c r="D839" i="35"/>
  <c r="AE782" i="35"/>
  <c r="AC782" i="35"/>
  <c r="AA782" i="35"/>
  <c r="D782" i="35"/>
  <c r="AE781" i="35"/>
  <c r="AC781" i="35"/>
  <c r="AA781" i="35"/>
  <c r="D781" i="35"/>
  <c r="AE780" i="35"/>
  <c r="AC780" i="35"/>
  <c r="AA780" i="35"/>
  <c r="D780" i="35"/>
  <c r="AE779" i="35"/>
  <c r="AC779" i="35"/>
  <c r="AA779" i="35"/>
  <c r="D779" i="35"/>
  <c r="AE778" i="35"/>
  <c r="AC778" i="35"/>
  <c r="AA778" i="35"/>
  <c r="D778" i="35"/>
  <c r="AE777" i="35"/>
  <c r="AC777" i="35"/>
  <c r="AA777" i="35"/>
  <c r="D777" i="35"/>
  <c r="AE776" i="35"/>
  <c r="AC776" i="35"/>
  <c r="AA776" i="35"/>
  <c r="D776" i="35"/>
  <c r="AE774" i="35"/>
  <c r="AC774" i="35"/>
  <c r="AA774" i="35"/>
  <c r="D774" i="35"/>
  <c r="AE775" i="35"/>
  <c r="AC775" i="35"/>
  <c r="AA775" i="35"/>
  <c r="D775" i="35"/>
  <c r="AE773" i="35"/>
  <c r="AC773" i="35"/>
  <c r="AA773" i="35"/>
  <c r="D773" i="35"/>
  <c r="AE772" i="35"/>
  <c r="AC772" i="35"/>
  <c r="AA772" i="35"/>
  <c r="D772" i="35"/>
  <c r="AE771" i="35"/>
  <c r="AC771" i="35"/>
  <c r="AA771" i="35"/>
  <c r="D771" i="35"/>
  <c r="AE769" i="35"/>
  <c r="AC769" i="35"/>
  <c r="AA769" i="35"/>
  <c r="D769" i="35"/>
  <c r="AE766" i="35"/>
  <c r="AC766" i="35"/>
  <c r="AA766" i="35"/>
  <c r="D766" i="35"/>
  <c r="AE767" i="35"/>
  <c r="AC767" i="35"/>
  <c r="AA767" i="35"/>
  <c r="D767" i="35"/>
  <c r="AE768" i="35"/>
  <c r="AC768" i="35"/>
  <c r="AA768" i="35"/>
  <c r="D768" i="35"/>
  <c r="AE765" i="35"/>
  <c r="AC765" i="35"/>
  <c r="AA765" i="35"/>
  <c r="D765" i="35"/>
  <c r="AE770" i="35"/>
  <c r="AC770" i="35"/>
  <c r="AA770" i="35"/>
  <c r="D770" i="35"/>
  <c r="AE764" i="35"/>
  <c r="AC764" i="35"/>
  <c r="AA764" i="35"/>
  <c r="D764" i="35"/>
  <c r="AE763" i="35"/>
  <c r="AC763" i="35"/>
  <c r="AA763" i="35"/>
  <c r="D763" i="35"/>
  <c r="AE762" i="35"/>
  <c r="AC762" i="35"/>
  <c r="AA762" i="35"/>
  <c r="D762" i="35"/>
  <c r="AE761" i="35"/>
  <c r="AC761" i="35"/>
  <c r="AA761" i="35"/>
  <c r="D761" i="35"/>
  <c r="AE760" i="35"/>
  <c r="AC760" i="35"/>
  <c r="AA760" i="35"/>
  <c r="D760" i="35"/>
  <c r="AE759" i="35"/>
  <c r="AC759" i="35"/>
  <c r="AA759" i="35"/>
  <c r="D759" i="35"/>
  <c r="AE758" i="35"/>
  <c r="AC758" i="35"/>
  <c r="AA758" i="35"/>
  <c r="D758" i="35"/>
  <c r="F751" i="35"/>
  <c r="AE751" i="35"/>
  <c r="AC751" i="35"/>
  <c r="AA751" i="35"/>
  <c r="D751" i="35"/>
  <c r="AE754" i="35"/>
  <c r="AC754" i="35"/>
  <c r="AA754" i="35"/>
  <c r="D754" i="35"/>
  <c r="AE757" i="35"/>
  <c r="AC757" i="35"/>
  <c r="AA757" i="35"/>
  <c r="D757" i="35"/>
  <c r="AE756" i="35"/>
  <c r="AC756" i="35"/>
  <c r="AA756" i="35"/>
  <c r="D756" i="35"/>
  <c r="AE755" i="35"/>
  <c r="AC755" i="35"/>
  <c r="AA755" i="35"/>
  <c r="D755" i="35"/>
  <c r="AE753" i="35"/>
  <c r="AC753" i="35"/>
  <c r="AA753" i="35"/>
  <c r="D753" i="35"/>
  <c r="AE752" i="35"/>
  <c r="AC752" i="35"/>
  <c r="AA752" i="35"/>
  <c r="D752" i="35"/>
  <c r="AE750" i="35"/>
  <c r="AC750" i="35"/>
  <c r="AA750" i="35"/>
  <c r="V750" i="35"/>
  <c r="D750" i="35"/>
  <c r="C750" i="35"/>
  <c r="AE395" i="35"/>
  <c r="AC395" i="35"/>
  <c r="AA395" i="35"/>
  <c r="D395" i="35"/>
  <c r="AE528" i="35"/>
  <c r="AC528" i="35"/>
  <c r="AA528" i="35"/>
  <c r="D528" i="35"/>
  <c r="AE526" i="35"/>
  <c r="AC526" i="35"/>
  <c r="AA526" i="35"/>
  <c r="D526" i="35"/>
  <c r="AE525" i="35"/>
  <c r="AC525" i="35"/>
  <c r="AA525" i="35"/>
  <c r="D525" i="35"/>
  <c r="AE524" i="35"/>
  <c r="AC524" i="35"/>
  <c r="AA524" i="35"/>
  <c r="D524" i="35"/>
  <c r="AE523" i="35"/>
  <c r="AC523" i="35"/>
  <c r="AA523" i="35"/>
  <c r="D523" i="35"/>
  <c r="AE522" i="35"/>
  <c r="AC522" i="35"/>
  <c r="AA522" i="35"/>
  <c r="F522" i="35"/>
  <c r="D522" i="35"/>
  <c r="AE521" i="35"/>
  <c r="AC521" i="35"/>
  <c r="AA521" i="35"/>
  <c r="V521" i="35"/>
  <c r="D521" i="35"/>
  <c r="C521" i="35"/>
  <c r="D155" i="35"/>
  <c r="D156" i="35"/>
  <c r="D157" i="35"/>
  <c r="D158" i="35"/>
  <c r="D159" i="35"/>
  <c r="D160" i="35"/>
  <c r="D161" i="35"/>
  <c r="D162" i="35"/>
  <c r="D163" i="35"/>
  <c r="AE171" i="35"/>
  <c r="AC171" i="35"/>
  <c r="AA171" i="35"/>
  <c r="D171" i="35"/>
  <c r="AE170" i="35"/>
  <c r="AC170" i="35"/>
  <c r="AA170" i="35"/>
  <c r="D170" i="35"/>
  <c r="AE169" i="35"/>
  <c r="AC169" i="35"/>
  <c r="AA169" i="35"/>
  <c r="D169" i="35"/>
  <c r="AE168" i="35"/>
  <c r="AC168" i="35"/>
  <c r="AA168" i="35"/>
  <c r="D168" i="35"/>
  <c r="AE167" i="35"/>
  <c r="AC167" i="35"/>
  <c r="AA167" i="35"/>
  <c r="D167" i="35"/>
  <c r="AE166" i="35"/>
  <c r="AC166" i="35"/>
  <c r="AA166" i="35"/>
  <c r="D166" i="35"/>
  <c r="AE165" i="35"/>
  <c r="AC165" i="35"/>
  <c r="AA165" i="35"/>
  <c r="D165" i="35"/>
  <c r="AE164" i="35"/>
  <c r="AC164" i="35"/>
  <c r="AA164" i="35"/>
  <c r="D164" i="35"/>
  <c r="AE173" i="35"/>
  <c r="AC173" i="35"/>
  <c r="AA173" i="35"/>
  <c r="D173" i="35"/>
  <c r="AE163" i="35"/>
  <c r="AC163" i="35"/>
  <c r="AA163" i="35"/>
  <c r="AE162" i="35"/>
  <c r="AC162" i="35"/>
  <c r="AA162" i="35"/>
  <c r="AE156" i="35"/>
  <c r="AC156" i="35"/>
  <c r="AA156" i="35"/>
  <c r="AE174" i="35"/>
  <c r="AC174" i="35"/>
  <c r="AA174" i="35"/>
  <c r="D174" i="35"/>
  <c r="AE172" i="35"/>
  <c r="AC172" i="35"/>
  <c r="AA172" i="35"/>
  <c r="D172" i="35"/>
  <c r="AE161" i="35"/>
  <c r="AC161" i="35"/>
  <c r="AA161" i="35"/>
  <c r="AE159" i="35"/>
  <c r="AC159" i="35"/>
  <c r="AA159" i="35"/>
  <c r="AE158" i="35"/>
  <c r="AC158" i="35"/>
  <c r="AA158" i="35"/>
  <c r="AE157" i="35"/>
  <c r="AC157" i="35"/>
  <c r="AA157" i="35"/>
  <c r="AE160" i="35"/>
  <c r="AC160" i="35"/>
  <c r="AA160" i="35"/>
  <c r="AE155" i="35"/>
  <c r="AC155" i="35"/>
  <c r="AA155" i="35"/>
  <c r="F155" i="35"/>
  <c r="AE154" i="35"/>
  <c r="AC154" i="35"/>
  <c r="AA154" i="35"/>
  <c r="V154" i="35"/>
  <c r="D154" i="35"/>
  <c r="C154" i="35"/>
  <c r="AE812" i="35"/>
  <c r="AC812" i="35"/>
  <c r="AA812" i="35"/>
  <c r="D812" i="35"/>
  <c r="AE811" i="35"/>
  <c r="AC811" i="35"/>
  <c r="AA811" i="35"/>
  <c r="D811" i="35"/>
  <c r="AE810" i="35"/>
  <c r="AC810" i="35"/>
  <c r="AA810" i="35"/>
  <c r="D810" i="35"/>
  <c r="AE809" i="35"/>
  <c r="AC809" i="35"/>
  <c r="AA809" i="35"/>
  <c r="D809" i="35"/>
  <c r="F803" i="35"/>
  <c r="AE805" i="35"/>
  <c r="AC805" i="35"/>
  <c r="AA805" i="35"/>
  <c r="D805" i="35"/>
  <c r="AE804" i="35"/>
  <c r="AC804" i="35"/>
  <c r="AA804" i="35"/>
  <c r="D804" i="35"/>
  <c r="AE803" i="35"/>
  <c r="AC803" i="35"/>
  <c r="AA803" i="35"/>
  <c r="D803" i="35"/>
  <c r="AE807" i="35"/>
  <c r="AC807" i="35"/>
  <c r="AA807" i="35"/>
  <c r="D807" i="35"/>
  <c r="AE806" i="35"/>
  <c r="AC806" i="35"/>
  <c r="AA806" i="35"/>
  <c r="D806" i="35"/>
  <c r="AE808" i="35"/>
  <c r="AC808" i="35"/>
  <c r="AA808" i="35"/>
  <c r="D808" i="35"/>
  <c r="AE802" i="35"/>
  <c r="AC802" i="35"/>
  <c r="AA802" i="35"/>
  <c r="V802" i="35"/>
  <c r="D802" i="35"/>
  <c r="C802"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9" i="35"/>
  <c r="AC289" i="35"/>
  <c r="AA289" i="35"/>
  <c r="D289" i="35"/>
  <c r="AE288" i="35"/>
  <c r="AC288" i="35"/>
  <c r="AA288" i="35"/>
  <c r="D288" i="35"/>
  <c r="AE287" i="35"/>
  <c r="AC287" i="35"/>
  <c r="AA287" i="35"/>
  <c r="D287" i="35"/>
  <c r="F733" i="35"/>
  <c r="AE589" i="35"/>
  <c r="AC589" i="35"/>
  <c r="AA589" i="35"/>
  <c r="AE588" i="35"/>
  <c r="AC588" i="35"/>
  <c r="AA588" i="35"/>
  <c r="AE587" i="35"/>
  <c r="AC587" i="35"/>
  <c r="AA587" i="35"/>
  <c r="AE586" i="35"/>
  <c r="AC586" i="35"/>
  <c r="AA586" i="35"/>
  <c r="AE585" i="35"/>
  <c r="AC585" i="35"/>
  <c r="AA585" i="35"/>
  <c r="AE584" i="35"/>
  <c r="AC584" i="35"/>
  <c r="AA584" i="35"/>
  <c r="AE583" i="35"/>
  <c r="AC583" i="35"/>
  <c r="AA583" i="35"/>
  <c r="B18" i="37"/>
  <c r="B6" i="37"/>
  <c r="B5" i="37"/>
  <c r="Z751" i="35"/>
  <c r="Z198" i="35"/>
  <c r="Z752" i="35"/>
  <c r="Z761" i="35"/>
  <c r="Z155" i="35"/>
  <c r="Z526" i="35"/>
  <c r="Z765" i="35"/>
  <c r="Z160" i="35"/>
  <c r="Z172" i="35"/>
  <c r="Z44" i="35"/>
  <c r="Z395" i="35"/>
  <c r="Z163" i="35"/>
  <c r="Z525" i="35"/>
  <c r="Z42" i="35"/>
  <c r="Z777" i="35"/>
  <c r="Z841" i="35"/>
  <c r="Z1306" i="35"/>
  <c r="Z170" i="35"/>
  <c r="Z811" i="35"/>
  <c r="Z764" i="35"/>
  <c r="Z161" i="35"/>
  <c r="Z50" i="35"/>
  <c r="Z807" i="35"/>
  <c r="Z769" i="35"/>
  <c r="Z753" i="35"/>
  <c r="Z774" i="35"/>
  <c r="Z806" i="35"/>
  <c r="Z289" i="35"/>
  <c r="Z35" i="35"/>
  <c r="Z41" i="35"/>
  <c r="Z843" i="35"/>
  <c r="Z834" i="35"/>
  <c r="Z171" i="35"/>
  <c r="Z33" i="35"/>
  <c r="Z804" i="35"/>
  <c r="Z36" i="35"/>
  <c r="Z521" i="35"/>
  <c r="Z781" i="35"/>
  <c r="Z167" i="35"/>
  <c r="Z812" i="35"/>
  <c r="Z808" i="35"/>
  <c r="Z162" i="35"/>
  <c r="Z805" i="35"/>
  <c r="Z756" i="35"/>
  <c r="Z523" i="35"/>
  <c r="Z770" i="35"/>
  <c r="Z809" i="35"/>
  <c r="Z767" i="35"/>
  <c r="Z527" i="35"/>
  <c r="Z153" i="35"/>
  <c r="Z750" i="35"/>
  <c r="Z759" i="35"/>
  <c r="Z215" i="35"/>
  <c r="Z156" i="35"/>
  <c r="Z169" i="35"/>
  <c r="Z844" i="35"/>
  <c r="Z780" i="35"/>
  <c r="Z776" i="35"/>
  <c r="Z32" i="35"/>
  <c r="Z288" i="35"/>
  <c r="Z528" i="35"/>
  <c r="Z1002" i="35"/>
  <c r="Z845" i="35"/>
  <c r="Z38" i="35"/>
  <c r="Z846" i="35"/>
  <c r="Z757" i="35"/>
  <c r="Z173" i="35"/>
  <c r="Z782" i="35"/>
  <c r="Z157" i="35"/>
  <c r="Z763" i="35"/>
  <c r="Z775" i="35"/>
  <c r="Z164" i="35"/>
  <c r="Z166" i="35"/>
  <c r="Z802" i="35"/>
  <c r="Z34" i="35"/>
  <c r="Z803" i="35"/>
  <c r="Z165" i="35"/>
  <c r="Z39" i="35"/>
  <c r="Z158" i="35"/>
  <c r="Z773" i="35"/>
  <c r="Z760" i="35"/>
  <c r="Z522" i="35"/>
  <c r="Z287" i="35"/>
  <c r="Z755" i="35"/>
  <c r="Z830" i="35"/>
  <c r="Z40" i="35"/>
  <c r="Z810" i="35"/>
  <c r="Z16" i="35"/>
  <c r="Z839" i="35"/>
  <c r="Z768" i="35"/>
  <c r="Z37" i="35"/>
  <c r="Z168" i="35"/>
  <c r="Z754" i="35"/>
  <c r="Z524" i="35"/>
  <c r="Z758" i="35"/>
  <c r="Z766" i="35"/>
  <c r="Z771" i="35"/>
  <c r="Z779" i="35"/>
  <c r="Z174" i="35"/>
  <c r="Z45" i="35"/>
  <c r="Z48" i="35"/>
  <c r="Z43" i="35"/>
  <c r="Z47" i="35"/>
  <c r="Z49" i="35"/>
  <c r="Z762" i="35"/>
  <c r="Z159" i="35"/>
  <c r="Z772" i="35"/>
  <c r="Z154" i="35"/>
  <c r="Z46" i="35"/>
  <c r="Z778" i="35"/>
  <c r="Z824" i="35"/>
  <c r="F106" i="35" l="1"/>
  <c r="F107" i="35" s="1"/>
  <c r="Y107" i="35" s="1"/>
  <c r="Y522" i="35"/>
  <c r="Y803" i="35"/>
  <c r="Y733" i="35"/>
  <c r="Y1002" i="35"/>
  <c r="Y155" i="35"/>
  <c r="Y33" i="35"/>
  <c r="Y751" i="35"/>
  <c r="C1002" i="35"/>
  <c r="U1002" i="35" s="1"/>
  <c r="V1002" i="35"/>
  <c r="V751" i="35"/>
  <c r="F752" i="35"/>
  <c r="Y752" i="35" s="1"/>
  <c r="C751" i="35"/>
  <c r="U751" i="35" s="1"/>
  <c r="U750" i="35"/>
  <c r="F156" i="35"/>
  <c r="F523" i="35"/>
  <c r="F804" i="35"/>
  <c r="F34" i="35"/>
  <c r="U521" i="35"/>
  <c r="C522" i="35"/>
  <c r="U522" i="35" s="1"/>
  <c r="V522" i="35"/>
  <c r="V155" i="35"/>
  <c r="C155" i="35"/>
  <c r="U155" i="35" s="1"/>
  <c r="U154" i="35"/>
  <c r="U802" i="35"/>
  <c r="U32" i="35"/>
  <c r="C33" i="35"/>
  <c r="U33" i="35" s="1"/>
  <c r="V33" i="35"/>
  <c r="F734" i="35"/>
  <c r="D583" i="35"/>
  <c r="D584" i="35"/>
  <c r="D585" i="35"/>
  <c r="D586" i="35"/>
  <c r="D587" i="35"/>
  <c r="D588" i="35"/>
  <c r="D589" i="35"/>
  <c r="AE593" i="35"/>
  <c r="AC593" i="35"/>
  <c r="AA593" i="35"/>
  <c r="D593" i="35"/>
  <c r="AE592" i="35"/>
  <c r="AC592" i="35"/>
  <c r="AA592" i="35"/>
  <c r="D592" i="35"/>
  <c r="AE591" i="35"/>
  <c r="AC591" i="35"/>
  <c r="AA591" i="35"/>
  <c r="D591" i="35"/>
  <c r="AE590" i="35"/>
  <c r="AC590" i="35"/>
  <c r="AA590" i="35"/>
  <c r="D590" i="35"/>
  <c r="AE594" i="35"/>
  <c r="AC594" i="35"/>
  <c r="AA594" i="35"/>
  <c r="D594"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F545" i="35"/>
  <c r="D545" i="35"/>
  <c r="AE544" i="35"/>
  <c r="AC544" i="35"/>
  <c r="AA544" i="35"/>
  <c r="V544" i="35"/>
  <c r="D544" i="35"/>
  <c r="C544" i="35"/>
  <c r="AE328" i="35"/>
  <c r="AC328" i="35"/>
  <c r="AA328" i="35"/>
  <c r="D328" i="35"/>
  <c r="F858" i="35"/>
  <c r="AE621" i="35"/>
  <c r="AC621" i="35"/>
  <c r="AA621" i="35"/>
  <c r="D621" i="35"/>
  <c r="AE620" i="35"/>
  <c r="AC620" i="35"/>
  <c r="AA620" i="35"/>
  <c r="D620" i="35"/>
  <c r="AC1306" i="35"/>
  <c r="AA1306" i="35"/>
  <c r="D1306" i="35"/>
  <c r="AC1305" i="35"/>
  <c r="AA1305" i="35"/>
  <c r="D1305" i="35"/>
  <c r="AC1304" i="35"/>
  <c r="AA1304" i="35"/>
  <c r="D1304" i="35"/>
  <c r="AC1303" i="35"/>
  <c r="AA1303" i="35"/>
  <c r="D1303" i="35"/>
  <c r="AC1302" i="35"/>
  <c r="AA1302" i="35"/>
  <c r="D1302" i="35"/>
  <c r="AC1301" i="35"/>
  <c r="AA1301" i="35"/>
  <c r="D1301" i="35"/>
  <c r="AC1300" i="35"/>
  <c r="AA1300" i="35"/>
  <c r="V1300" i="35"/>
  <c r="D1300" i="35"/>
  <c r="C1300" i="35"/>
  <c r="AC1299" i="35"/>
  <c r="AA1299" i="35"/>
  <c r="D1299" i="35"/>
  <c r="AC1289" i="35"/>
  <c r="AA1289" i="35"/>
  <c r="D1289" i="35"/>
  <c r="AC1288" i="35"/>
  <c r="AA1288" i="35"/>
  <c r="D1288" i="35"/>
  <c r="AC1287" i="35"/>
  <c r="AA1287" i="35"/>
  <c r="D1287" i="35"/>
  <c r="AC1286" i="35"/>
  <c r="AA1286" i="35"/>
  <c r="V1286" i="35"/>
  <c r="D1286" i="35"/>
  <c r="C1286" i="35"/>
  <c r="AC1285" i="35"/>
  <c r="AA1285" i="35"/>
  <c r="D1285" i="35"/>
  <c r="AC1284" i="35"/>
  <c r="AA1284" i="35"/>
  <c r="D1284" i="35"/>
  <c r="AC1283" i="35"/>
  <c r="AA1283" i="35"/>
  <c r="D1283" i="35"/>
  <c r="AC1282" i="35"/>
  <c r="AA1282" i="35"/>
  <c r="D1282" i="35"/>
  <c r="AC1281" i="35"/>
  <c r="AA1281" i="35"/>
  <c r="D1281" i="35"/>
  <c r="AC1280" i="35"/>
  <c r="AA1280" i="35"/>
  <c r="D1280" i="35"/>
  <c r="AC1279" i="35"/>
  <c r="AA1279" i="35"/>
  <c r="D1279" i="35"/>
  <c r="AC1278" i="35"/>
  <c r="AA1278" i="35"/>
  <c r="V1278" i="35"/>
  <c r="D1278" i="35"/>
  <c r="C1278" i="35"/>
  <c r="AC1277" i="35"/>
  <c r="AA1277" i="35"/>
  <c r="D1277" i="35"/>
  <c r="AC1276" i="35"/>
  <c r="AA1276" i="35"/>
  <c r="D1276" i="35"/>
  <c r="AC1275" i="35"/>
  <c r="AA1275" i="35"/>
  <c r="D1275" i="35"/>
  <c r="AC1274" i="35"/>
  <c r="AA1274" i="35"/>
  <c r="D1274" i="35"/>
  <c r="AC1273" i="35"/>
  <c r="AA1273" i="35"/>
  <c r="D1273" i="35"/>
  <c r="AA1272" i="35"/>
  <c r="D1272" i="35"/>
  <c r="AA1271" i="35"/>
  <c r="D1271" i="35"/>
  <c r="AC1270" i="35"/>
  <c r="AA1270" i="35"/>
  <c r="D1270" i="35"/>
  <c r="AC1269" i="35"/>
  <c r="AA1269" i="35"/>
  <c r="D1269" i="35"/>
  <c r="AC1268" i="35"/>
  <c r="AA1268" i="35"/>
  <c r="D1268" i="35"/>
  <c r="AA1267" i="35"/>
  <c r="D1267" i="35"/>
  <c r="AC1266" i="35"/>
  <c r="AA1266" i="35"/>
  <c r="D1266" i="35"/>
  <c r="AC1265" i="35"/>
  <c r="AA1265" i="35"/>
  <c r="D1265" i="35"/>
  <c r="AC1264" i="35"/>
  <c r="AA1264" i="35"/>
  <c r="D1264" i="35"/>
  <c r="AC1263" i="35"/>
  <c r="AA1263" i="35"/>
  <c r="D1263" i="35"/>
  <c r="AC1262" i="35"/>
  <c r="AA1262" i="35"/>
  <c r="V1262" i="35"/>
  <c r="D1262" i="35"/>
  <c r="C1262" i="35"/>
  <c r="AC1261" i="35"/>
  <c r="AA1261" i="35"/>
  <c r="D1261" i="35"/>
  <c r="AC1260" i="35"/>
  <c r="AA1260" i="35"/>
  <c r="D1260" i="35"/>
  <c r="AC1259" i="35"/>
  <c r="AA1259" i="35"/>
  <c r="D1259" i="35"/>
  <c r="AC1258" i="35"/>
  <c r="AA1258" i="35"/>
  <c r="D1258" i="35"/>
  <c r="AC1257" i="35"/>
  <c r="AA1257" i="35"/>
  <c r="D1257" i="35"/>
  <c r="AC1256" i="35"/>
  <c r="AA1256" i="35"/>
  <c r="D1256" i="35"/>
  <c r="AC1255" i="35"/>
  <c r="AA1255" i="35"/>
  <c r="D1255" i="35"/>
  <c r="AC1254" i="35"/>
  <c r="AA1254" i="35"/>
  <c r="V1254" i="35"/>
  <c r="D1254" i="35"/>
  <c r="C1254" i="35"/>
  <c r="AC1253" i="35"/>
  <c r="AA1253" i="35"/>
  <c r="D1253" i="35"/>
  <c r="AC1252" i="35"/>
  <c r="AA1252" i="35"/>
  <c r="D1252" i="35"/>
  <c r="AC1251" i="35"/>
  <c r="AA1251" i="35"/>
  <c r="D1251" i="35"/>
  <c r="AC1250" i="35"/>
  <c r="AA1250" i="35"/>
  <c r="D1250" i="35"/>
  <c r="AC1249" i="35"/>
  <c r="AA1249" i="35"/>
  <c r="D1249" i="35"/>
  <c r="AC1248" i="35"/>
  <c r="AA1248" i="35"/>
  <c r="D1248" i="35"/>
  <c r="AC1247" i="35"/>
  <c r="AA1247" i="35"/>
  <c r="D1247" i="35"/>
  <c r="AC1245" i="35"/>
  <c r="AA1245" i="35"/>
  <c r="D1245" i="35"/>
  <c r="AC1244" i="35"/>
  <c r="AA1244" i="35"/>
  <c r="D1244" i="35"/>
  <c r="AC1243" i="35"/>
  <c r="AA1243" i="35"/>
  <c r="D1243" i="35"/>
  <c r="AC1242" i="35"/>
  <c r="AA1242" i="35"/>
  <c r="D1242" i="35"/>
  <c r="AC1241" i="35"/>
  <c r="AA1241" i="35"/>
  <c r="D1241" i="35"/>
  <c r="AC1240" i="35"/>
  <c r="AA1240" i="35"/>
  <c r="D1240" i="35"/>
  <c r="AC1239" i="35"/>
  <c r="AA1239" i="35"/>
  <c r="V1239" i="35"/>
  <c r="D1239" i="35"/>
  <c r="C1239" i="35"/>
  <c r="AC1238" i="35"/>
  <c r="AA1238" i="35"/>
  <c r="D1238" i="35"/>
  <c r="AC1237" i="35"/>
  <c r="AA1237" i="35"/>
  <c r="D1237" i="35"/>
  <c r="AC1236" i="35"/>
  <c r="AA1236" i="35"/>
  <c r="D1236" i="35"/>
  <c r="AC1235" i="35"/>
  <c r="AA1235" i="35"/>
  <c r="V1235" i="35"/>
  <c r="D1235" i="35"/>
  <c r="C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V1226" i="35"/>
  <c r="D1226" i="35"/>
  <c r="C1226" i="35"/>
  <c r="AC1225" i="35"/>
  <c r="AA1225" i="35"/>
  <c r="D1225" i="35"/>
  <c r="AC1224" i="35"/>
  <c r="AA1224" i="35"/>
  <c r="D1224" i="35"/>
  <c r="AC1223" i="35"/>
  <c r="AA1223" i="35"/>
  <c r="V1223" i="35"/>
  <c r="D1223" i="35"/>
  <c r="C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V1209" i="35"/>
  <c r="D1209" i="35"/>
  <c r="C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V1201" i="35"/>
  <c r="D1201" i="35"/>
  <c r="C1201" i="35"/>
  <c r="AC1200" i="35"/>
  <c r="AA1200" i="35"/>
  <c r="D1200" i="35"/>
  <c r="AC1199" i="35"/>
  <c r="AA1199" i="35"/>
  <c r="D1199" i="35"/>
  <c r="AC1198" i="35"/>
  <c r="AA1198" i="35"/>
  <c r="V1198" i="35"/>
  <c r="D1198" i="35"/>
  <c r="C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V1178" i="35"/>
  <c r="D1178" i="35"/>
  <c r="C1178" i="35"/>
  <c r="AC1177" i="35"/>
  <c r="AA1177" i="35"/>
  <c r="D1177" i="35"/>
  <c r="AC1176" i="35"/>
  <c r="AA1176" i="35"/>
  <c r="D1176" i="35"/>
  <c r="AC1175" i="35"/>
  <c r="AA1175" i="35"/>
  <c r="D1175" i="35"/>
  <c r="AC1174" i="35"/>
  <c r="AA1174" i="35"/>
  <c r="D1174" i="35"/>
  <c r="AC1173" i="35"/>
  <c r="AA1173" i="35"/>
  <c r="V1173" i="35"/>
  <c r="D1173" i="35"/>
  <c r="C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V1101" i="35"/>
  <c r="D1101" i="35"/>
  <c r="C1101" i="35"/>
  <c r="AC1100" i="35"/>
  <c r="AA1100" i="35"/>
  <c r="D1100" i="35"/>
  <c r="AC1099" i="35"/>
  <c r="AA1099" i="35"/>
  <c r="D1099" i="35"/>
  <c r="AC1098" i="35"/>
  <c r="AA1098" i="35"/>
  <c r="D1098" i="35"/>
  <c r="AC1097" i="35"/>
  <c r="AA1097" i="35"/>
  <c r="D1097" i="35"/>
  <c r="AC1096" i="35"/>
  <c r="AA1096" i="35"/>
  <c r="D1096" i="35"/>
  <c r="AC1095" i="35"/>
  <c r="AA1095" i="35"/>
  <c r="V1095" i="35"/>
  <c r="D1095" i="35"/>
  <c r="C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V1079" i="35"/>
  <c r="D1079" i="35"/>
  <c r="C1079" i="35"/>
  <c r="AC1078" i="35"/>
  <c r="AA1078" i="35"/>
  <c r="D1078" i="35"/>
  <c r="AC1077" i="35"/>
  <c r="AA1077" i="35"/>
  <c r="D1077" i="35"/>
  <c r="AC1076" i="35"/>
  <c r="AA1076" i="35"/>
  <c r="D1076" i="35"/>
  <c r="AC1075" i="35"/>
  <c r="AA1075" i="35"/>
  <c r="D1075" i="35"/>
  <c r="AC1074" i="35"/>
  <c r="AA1074" i="35"/>
  <c r="D1074" i="35"/>
  <c r="AC1073" i="35"/>
  <c r="AA1073" i="35"/>
  <c r="V1073" i="35"/>
  <c r="D1073" i="35"/>
  <c r="C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V1034" i="35"/>
  <c r="D1034" i="35"/>
  <c r="C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V1026" i="35"/>
  <c r="D1026" i="35"/>
  <c r="C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V1005" i="35"/>
  <c r="D1005" i="35"/>
  <c r="C1005" i="35"/>
  <c r="AC1004" i="35"/>
  <c r="AA1004" i="35"/>
  <c r="D1004" i="35"/>
  <c r="AC1001" i="35"/>
  <c r="AA1001" i="35"/>
  <c r="D1001" i="35"/>
  <c r="AC1000" i="35"/>
  <c r="AA1000" i="35"/>
  <c r="V1000" i="35"/>
  <c r="D1000" i="35"/>
  <c r="C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V981" i="35"/>
  <c r="D981" i="35"/>
  <c r="C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V968" i="35"/>
  <c r="D968" i="35"/>
  <c r="C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V939" i="35"/>
  <c r="D939" i="35"/>
  <c r="C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V923" i="35"/>
  <c r="D923" i="35"/>
  <c r="C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V909" i="35"/>
  <c r="D909" i="35"/>
  <c r="C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V871" i="35"/>
  <c r="D871" i="35"/>
  <c r="C871" i="35"/>
  <c r="AC870" i="35"/>
  <c r="AA870" i="35"/>
  <c r="D870" i="35"/>
  <c r="AC869" i="35"/>
  <c r="AA869" i="35"/>
  <c r="D869" i="35"/>
  <c r="AC868" i="35"/>
  <c r="AA868" i="35"/>
  <c r="D868" i="35"/>
  <c r="AC867" i="35"/>
  <c r="AA867" i="35"/>
  <c r="V867" i="35"/>
  <c r="D867" i="35"/>
  <c r="C867" i="35"/>
  <c r="AC862" i="35"/>
  <c r="AA862" i="35"/>
  <c r="D862" i="35"/>
  <c r="AC861" i="35"/>
  <c r="AA861" i="35"/>
  <c r="D861" i="35"/>
  <c r="AC860" i="35"/>
  <c r="AA860" i="35"/>
  <c r="D860" i="35"/>
  <c r="AC859" i="35"/>
  <c r="AA859" i="35"/>
  <c r="D859" i="35"/>
  <c r="AC858" i="35"/>
  <c r="AA858" i="35"/>
  <c r="D858" i="35"/>
  <c r="AC857" i="35"/>
  <c r="AA857" i="35"/>
  <c r="V857" i="35"/>
  <c r="D857" i="35"/>
  <c r="C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V848" i="35"/>
  <c r="D848" i="35"/>
  <c r="C848" i="35"/>
  <c r="AC847" i="35"/>
  <c r="AA847" i="35"/>
  <c r="D847" i="35"/>
  <c r="AC838" i="35"/>
  <c r="AA838" i="35"/>
  <c r="D838" i="35"/>
  <c r="AC837" i="35"/>
  <c r="AA837" i="35"/>
  <c r="D837" i="35"/>
  <c r="AC836" i="35"/>
  <c r="AA836" i="35"/>
  <c r="D836" i="35"/>
  <c r="AC835" i="35"/>
  <c r="AA835" i="35"/>
  <c r="D835" i="35"/>
  <c r="AC833" i="35"/>
  <c r="AA833" i="35"/>
  <c r="D833" i="35"/>
  <c r="AC832" i="35"/>
  <c r="AA832" i="35"/>
  <c r="D832" i="35"/>
  <c r="AC831" i="35"/>
  <c r="AA831" i="35"/>
  <c r="D831" i="35"/>
  <c r="AC827" i="35"/>
  <c r="AA827" i="35"/>
  <c r="D827" i="35"/>
  <c r="AC826" i="35"/>
  <c r="AA826" i="35"/>
  <c r="D826" i="35"/>
  <c r="AC825" i="35"/>
  <c r="AA825" i="35"/>
  <c r="D825" i="35"/>
  <c r="AC823" i="35"/>
  <c r="AA823" i="35"/>
  <c r="D823" i="35"/>
  <c r="AC822" i="35"/>
  <c r="AA822" i="35"/>
  <c r="D822" i="35"/>
  <c r="AC821" i="35"/>
  <c r="AA821" i="35"/>
  <c r="D821" i="35"/>
  <c r="AC820" i="35"/>
  <c r="AA820" i="35"/>
  <c r="V820" i="35"/>
  <c r="D820" i="35"/>
  <c r="C820" i="35"/>
  <c r="AC819" i="35"/>
  <c r="AA819" i="35"/>
  <c r="D819" i="35"/>
  <c r="AC817" i="35"/>
  <c r="AA817" i="35"/>
  <c r="D817" i="35"/>
  <c r="AC816" i="35"/>
  <c r="AA816" i="35"/>
  <c r="V816" i="35"/>
  <c r="D816" i="35"/>
  <c r="C816" i="35"/>
  <c r="AC815" i="35"/>
  <c r="AA815" i="35"/>
  <c r="V815" i="35"/>
  <c r="D815" i="35"/>
  <c r="C815" i="35"/>
  <c r="AC814" i="35"/>
  <c r="AA814" i="35"/>
  <c r="V814" i="35"/>
  <c r="D814" i="35"/>
  <c r="C814" i="35"/>
  <c r="AC813" i="35"/>
  <c r="AA813" i="35"/>
  <c r="V813" i="35"/>
  <c r="D813" i="35"/>
  <c r="C813" i="35"/>
  <c r="AC801" i="35"/>
  <c r="AA801" i="35"/>
  <c r="D801" i="35"/>
  <c r="AC800" i="35"/>
  <c r="AA800" i="35"/>
  <c r="D800" i="35"/>
  <c r="AC799" i="35"/>
  <c r="AA799" i="35"/>
  <c r="D799" i="35"/>
  <c r="AC798" i="35"/>
  <c r="AA798" i="35"/>
  <c r="D798" i="35"/>
  <c r="AC797" i="35"/>
  <c r="AA797" i="35"/>
  <c r="D797" i="35"/>
  <c r="AC796" i="35"/>
  <c r="AA796" i="35"/>
  <c r="V796" i="35"/>
  <c r="D796" i="35"/>
  <c r="C796" i="35"/>
  <c r="AC795" i="35"/>
  <c r="AA795" i="35"/>
  <c r="D795" i="35"/>
  <c r="AC794" i="35"/>
  <c r="AA794" i="35"/>
  <c r="D794" i="35"/>
  <c r="AC793" i="35"/>
  <c r="AA793" i="35"/>
  <c r="D793" i="35"/>
  <c r="AC792" i="35"/>
  <c r="AA792" i="35"/>
  <c r="D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V783" i="35"/>
  <c r="D783" i="35"/>
  <c r="C783" i="35"/>
  <c r="AC749" i="35"/>
  <c r="AA749" i="35"/>
  <c r="D749" i="35"/>
  <c r="AC748" i="35"/>
  <c r="AA748" i="35"/>
  <c r="D748" i="35"/>
  <c r="AC747" i="35"/>
  <c r="AA747" i="35"/>
  <c r="D747" i="35"/>
  <c r="AC746" i="35"/>
  <c r="AA746" i="35"/>
  <c r="D746" i="35"/>
  <c r="AC745" i="35"/>
  <c r="AA745" i="35"/>
  <c r="D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V732" i="35"/>
  <c r="D732" i="35"/>
  <c r="C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V718" i="35"/>
  <c r="D718" i="35"/>
  <c r="C718"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V684" i="35"/>
  <c r="D684" i="35"/>
  <c r="C684" i="35"/>
  <c r="AC683" i="35"/>
  <c r="AA683" i="35"/>
  <c r="D683" i="35"/>
  <c r="AC682" i="35"/>
  <c r="AA682" i="35"/>
  <c r="D682" i="35"/>
  <c r="AC681" i="35"/>
  <c r="AA681" i="35"/>
  <c r="V681" i="35"/>
  <c r="D681" i="35"/>
  <c r="C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V649" i="35"/>
  <c r="D649" i="35"/>
  <c r="C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19" i="35"/>
  <c r="AA619" i="35"/>
  <c r="D619" i="35"/>
  <c r="AC617" i="35"/>
  <c r="AA617" i="35"/>
  <c r="D617" i="35"/>
  <c r="AC616" i="35"/>
  <c r="AA616" i="35"/>
  <c r="V616" i="35"/>
  <c r="D616" i="35"/>
  <c r="C616" i="35"/>
  <c r="AC615" i="35"/>
  <c r="AA615" i="35"/>
  <c r="D615" i="35"/>
  <c r="AC614" i="35"/>
  <c r="AA614" i="35"/>
  <c r="D614" i="35"/>
  <c r="AC613" i="35"/>
  <c r="AA613" i="35"/>
  <c r="D613" i="35"/>
  <c r="AC612" i="35"/>
  <c r="AA612" i="35"/>
  <c r="D612" i="35"/>
  <c r="AC611" i="35"/>
  <c r="AA611" i="35"/>
  <c r="D611" i="35"/>
  <c r="AC610" i="35"/>
  <c r="AA610" i="35"/>
  <c r="D610" i="35"/>
  <c r="AC609" i="35"/>
  <c r="AA609" i="35"/>
  <c r="V609" i="35"/>
  <c r="D609" i="35"/>
  <c r="C609" i="35"/>
  <c r="AC608" i="35"/>
  <c r="AA608" i="35"/>
  <c r="D608" i="35"/>
  <c r="AC607" i="35"/>
  <c r="AA607" i="35"/>
  <c r="D607"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V595" i="35"/>
  <c r="D595" i="35"/>
  <c r="C595" i="35"/>
  <c r="AC543" i="35"/>
  <c r="AA543" i="35"/>
  <c r="D543" i="35"/>
  <c r="AC542" i="35"/>
  <c r="AA542" i="35"/>
  <c r="D542" i="35"/>
  <c r="AC541" i="35"/>
  <c r="AA541" i="35"/>
  <c r="D541" i="35"/>
  <c r="AC540" i="35"/>
  <c r="AA540" i="35"/>
  <c r="D540" i="35"/>
  <c r="AC539" i="35"/>
  <c r="AA539" i="35"/>
  <c r="D539" i="35"/>
  <c r="AC538" i="35"/>
  <c r="AA538" i="35"/>
  <c r="D538" i="35"/>
  <c r="AC537" i="35"/>
  <c r="AA537" i="35"/>
  <c r="D537" i="35"/>
  <c r="AC536" i="35"/>
  <c r="AA536" i="35"/>
  <c r="D536" i="35"/>
  <c r="AC535" i="35"/>
  <c r="AA535" i="35"/>
  <c r="D535" i="35"/>
  <c r="AC534" i="35"/>
  <c r="AA534" i="35"/>
  <c r="D534" i="35"/>
  <c r="AC533" i="35"/>
  <c r="AA533" i="35"/>
  <c r="D533" i="35"/>
  <c r="AC532" i="35"/>
  <c r="AA532" i="35"/>
  <c r="D532" i="35"/>
  <c r="AC531" i="35"/>
  <c r="AA531" i="35"/>
  <c r="D531" i="35"/>
  <c r="AC530" i="35"/>
  <c r="AA530" i="35"/>
  <c r="D530" i="35"/>
  <c r="AC529" i="35"/>
  <c r="AA529" i="35"/>
  <c r="V529" i="35"/>
  <c r="D529" i="35"/>
  <c r="C529" i="35"/>
  <c r="AC520" i="35"/>
  <c r="AA520" i="35"/>
  <c r="D520" i="35"/>
  <c r="AC517" i="35"/>
  <c r="AA517" i="35"/>
  <c r="D517" i="35"/>
  <c r="AC516" i="35"/>
  <c r="AA516" i="35"/>
  <c r="D516" i="35"/>
  <c r="AC515" i="35"/>
  <c r="AA515" i="35"/>
  <c r="D515" i="35"/>
  <c r="AC514" i="35"/>
  <c r="AA514" i="35"/>
  <c r="D514" i="35"/>
  <c r="AC513" i="35"/>
  <c r="AA513" i="35"/>
  <c r="D513" i="35"/>
  <c r="AC512" i="35"/>
  <c r="AA512" i="35"/>
  <c r="V512" i="35"/>
  <c r="D512" i="35"/>
  <c r="C512" i="35"/>
  <c r="AC511" i="35"/>
  <c r="AA511" i="35"/>
  <c r="D511" i="35"/>
  <c r="AC510" i="35"/>
  <c r="AA510" i="35"/>
  <c r="D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V500" i="35"/>
  <c r="D500" i="35"/>
  <c r="C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V478" i="35"/>
  <c r="D478" i="35"/>
  <c r="C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V465" i="35"/>
  <c r="D465" i="35"/>
  <c r="C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V410" i="35"/>
  <c r="D410" i="35"/>
  <c r="C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V399" i="35"/>
  <c r="D399" i="35"/>
  <c r="C399" i="35"/>
  <c r="AC398" i="35"/>
  <c r="AA398" i="35"/>
  <c r="D398" i="35"/>
  <c r="AC397" i="35"/>
  <c r="AA397" i="35"/>
  <c r="D397" i="35"/>
  <c r="AC396" i="35"/>
  <c r="AA396" i="35"/>
  <c r="D396"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V388" i="35"/>
  <c r="D388" i="35"/>
  <c r="C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V367" i="35"/>
  <c r="D367" i="35"/>
  <c r="C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V348" i="35"/>
  <c r="D348" i="35"/>
  <c r="C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V337" i="35"/>
  <c r="D337" i="35"/>
  <c r="C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7" i="35"/>
  <c r="AA327" i="35"/>
  <c r="D327" i="35"/>
  <c r="AC326" i="35"/>
  <c r="AA326" i="35"/>
  <c r="V326" i="35"/>
  <c r="D326" i="35"/>
  <c r="C326" i="35"/>
  <c r="AC325" i="35"/>
  <c r="AA325" i="35"/>
  <c r="V325" i="35"/>
  <c r="D325" i="35"/>
  <c r="C325" i="35"/>
  <c r="AC324" i="35"/>
  <c r="AA324" i="35"/>
  <c r="V324" i="35"/>
  <c r="D324" i="35"/>
  <c r="C324" i="35"/>
  <c r="AC323" i="35"/>
  <c r="AA323" i="35"/>
  <c r="V323" i="35"/>
  <c r="D323" i="35"/>
  <c r="C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V298" i="35"/>
  <c r="D298" i="35"/>
  <c r="C298" i="35"/>
  <c r="AC297" i="35"/>
  <c r="AA297" i="35"/>
  <c r="D297" i="35"/>
  <c r="AC296" i="35"/>
  <c r="AA296" i="35"/>
  <c r="D296" i="35"/>
  <c r="AC295" i="35"/>
  <c r="AA295" i="35"/>
  <c r="D295" i="35"/>
  <c r="AC294" i="35"/>
  <c r="AA294" i="35"/>
  <c r="D294" i="35"/>
  <c r="AC293" i="35"/>
  <c r="AA293" i="35"/>
  <c r="D293" i="35"/>
  <c r="AC292" i="35"/>
  <c r="AA292" i="35"/>
  <c r="D292" i="35"/>
  <c r="AC291" i="35"/>
  <c r="AA291" i="35"/>
  <c r="D291" i="35"/>
  <c r="AC290" i="35"/>
  <c r="AA290" i="35"/>
  <c r="D290"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V249" i="35"/>
  <c r="D249" i="35"/>
  <c r="C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V234" i="35"/>
  <c r="D234" i="35"/>
  <c r="C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7" i="35"/>
  <c r="AA197" i="35"/>
  <c r="D197" i="35"/>
  <c r="AC196" i="35"/>
  <c r="AA196" i="35"/>
  <c r="D196" i="35"/>
  <c r="AC195" i="35"/>
  <c r="AA195" i="35"/>
  <c r="D195" i="35"/>
  <c r="AC194" i="35"/>
  <c r="AA194" i="35"/>
  <c r="V194" i="35"/>
  <c r="D194" i="35"/>
  <c r="C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V183" i="35"/>
  <c r="D183" i="35"/>
  <c r="C183" i="35"/>
  <c r="AC182" i="35"/>
  <c r="AA182" i="35"/>
  <c r="D182" i="35"/>
  <c r="AC181" i="35"/>
  <c r="AA181" i="35"/>
  <c r="D181" i="35"/>
  <c r="AC180" i="35"/>
  <c r="AA180" i="35"/>
  <c r="D180" i="35"/>
  <c r="AC179" i="35"/>
  <c r="AA179" i="35"/>
  <c r="D179" i="35"/>
  <c r="AC178" i="35"/>
  <c r="AA178" i="35"/>
  <c r="V178" i="35"/>
  <c r="D178" i="35"/>
  <c r="C178" i="35"/>
  <c r="AC177" i="35"/>
  <c r="AA177" i="35"/>
  <c r="D177" i="35"/>
  <c r="AC176" i="35"/>
  <c r="AA176" i="35"/>
  <c r="D176" i="35"/>
  <c r="AC175" i="35"/>
  <c r="AA175" i="35"/>
  <c r="V175" i="35"/>
  <c r="D175" i="35"/>
  <c r="C175" i="35"/>
  <c r="AC153" i="35"/>
  <c r="AA153" i="35"/>
  <c r="D153" i="35"/>
  <c r="AC152" i="35"/>
  <c r="AA152" i="35"/>
  <c r="D152" i="35"/>
  <c r="AC151" i="35"/>
  <c r="AA151" i="35"/>
  <c r="V151" i="35"/>
  <c r="D151" i="35"/>
  <c r="C151" i="35"/>
  <c r="AC150" i="35"/>
  <c r="AA150" i="35"/>
  <c r="D150" i="35"/>
  <c r="AC149" i="35"/>
  <c r="AA149" i="35"/>
  <c r="D149" i="35"/>
  <c r="AC148" i="35"/>
  <c r="AA148" i="35"/>
  <c r="D148" i="35"/>
  <c r="AC147" i="35"/>
  <c r="AA147" i="35"/>
  <c r="D147" i="35"/>
  <c r="AC146" i="35"/>
  <c r="AA146" i="35"/>
  <c r="V146" i="35"/>
  <c r="D146" i="35"/>
  <c r="C146" i="35"/>
  <c r="AC145" i="35"/>
  <c r="AA145" i="35"/>
  <c r="D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V125" i="35"/>
  <c r="D125" i="35"/>
  <c r="C125"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47" i="35"/>
  <c r="AE646" i="35"/>
  <c r="AE626" i="35"/>
  <c r="AE1175" i="35"/>
  <c r="AE1176" i="35"/>
  <c r="AE1177" i="35"/>
  <c r="AE1174" i="35"/>
  <c r="F1174" i="35"/>
  <c r="AE1173" i="35"/>
  <c r="AE321" i="35"/>
  <c r="F317" i="35"/>
  <c r="AE317" i="35"/>
  <c r="AE320" i="35"/>
  <c r="AE322" i="35"/>
  <c r="AE319" i="35"/>
  <c r="AE318" i="35"/>
  <c r="AE316" i="35"/>
  <c r="AE1195" i="35"/>
  <c r="AE1196" i="35"/>
  <c r="AE1194" i="35"/>
  <c r="AE1193" i="35"/>
  <c r="AE1192" i="35"/>
  <c r="AE149" i="35"/>
  <c r="AE733" i="35"/>
  <c r="AE126" i="35"/>
  <c r="F126" i="35"/>
  <c r="F176" i="35"/>
  <c r="AE176" i="35"/>
  <c r="F195" i="35"/>
  <c r="F235" i="35"/>
  <c r="F250" i="35"/>
  <c r="F299" i="35"/>
  <c r="F308" i="35"/>
  <c r="F338" i="35"/>
  <c r="F349" i="35"/>
  <c r="F368" i="35"/>
  <c r="F389" i="35"/>
  <c r="F393" i="35"/>
  <c r="F400" i="35"/>
  <c r="F411" i="35"/>
  <c r="F421" i="35"/>
  <c r="F424" i="35"/>
  <c r="F441" i="35"/>
  <c r="F459" i="35"/>
  <c r="F466" i="35"/>
  <c r="F479" i="35"/>
  <c r="F480" i="35"/>
  <c r="F481" i="35"/>
  <c r="F501" i="35"/>
  <c r="F513" i="35"/>
  <c r="F530" i="35"/>
  <c r="F596" i="35"/>
  <c r="F610" i="35"/>
  <c r="F617" i="35"/>
  <c r="F650" i="35"/>
  <c r="F682" i="35"/>
  <c r="F685" i="35"/>
  <c r="F692" i="35"/>
  <c r="F719" i="35"/>
  <c r="F784" i="35"/>
  <c r="F797" i="35"/>
  <c r="F817" i="35"/>
  <c r="F821" i="35"/>
  <c r="F849" i="35"/>
  <c r="F851" i="35"/>
  <c r="F868" i="35"/>
  <c r="F872" i="35"/>
  <c r="F910" i="35"/>
  <c r="F924" i="35"/>
  <c r="F940" i="35"/>
  <c r="F948" i="35"/>
  <c r="F969" i="35"/>
  <c r="F982" i="35"/>
  <c r="F1001" i="35"/>
  <c r="F1006" i="35"/>
  <c r="F1027" i="35"/>
  <c r="F1035" i="35"/>
  <c r="F1061" i="35"/>
  <c r="F1074" i="35"/>
  <c r="F1080" i="35"/>
  <c r="F1096" i="35"/>
  <c r="F1102" i="35"/>
  <c r="F1162" i="35"/>
  <c r="F1179" i="35"/>
  <c r="F1199" i="35"/>
  <c r="F1202" i="35"/>
  <c r="F1210" i="35"/>
  <c r="F1224" i="35"/>
  <c r="F1227" i="35"/>
  <c r="F1236" i="35"/>
  <c r="F1240" i="35"/>
  <c r="F1255" i="35"/>
  <c r="F1263" i="35"/>
  <c r="F1279" i="35"/>
  <c r="F1287" i="35"/>
  <c r="F1301" i="35"/>
  <c r="AE387" i="35"/>
  <c r="AE386" i="35"/>
  <c r="AE385" i="35"/>
  <c r="AE384" i="35"/>
  <c r="AE383" i="35"/>
  <c r="AE382" i="35"/>
  <c r="AE381" i="35"/>
  <c r="AE380" i="35"/>
  <c r="AE379" i="35"/>
  <c r="AE378" i="35"/>
  <c r="AE377" i="35"/>
  <c r="AE376" i="35"/>
  <c r="AE375" i="35"/>
  <c r="AE374" i="35"/>
  <c r="AE373" i="35"/>
  <c r="AE372" i="35"/>
  <c r="AE371" i="35"/>
  <c r="AE370" i="35"/>
  <c r="AE369" i="35"/>
  <c r="AE368" i="35"/>
  <c r="AE367" i="35"/>
  <c r="AE1191" i="35"/>
  <c r="AE1190" i="35"/>
  <c r="AE1189" i="35"/>
  <c r="AE1188" i="35"/>
  <c r="AE1187" i="35"/>
  <c r="AE397" i="35"/>
  <c r="AE394" i="35"/>
  <c r="AE393" i="35"/>
  <c r="AE411" i="35"/>
  <c r="AE305" i="35"/>
  <c r="Z372" i="35"/>
  <c r="Z1188" i="35"/>
  <c r="Z591" i="35"/>
  <c r="Z1196" i="35"/>
  <c r="Z575" i="35"/>
  <c r="Z570" i="35"/>
  <c r="Z397" i="35"/>
  <c r="Z176" i="35"/>
  <c r="Z578" i="35"/>
  <c r="Z126" i="35"/>
  <c r="Z393" i="35"/>
  <c r="Z564" i="35"/>
  <c r="Z411" i="35"/>
  <c r="Z381" i="35"/>
  <c r="Z384" i="35"/>
  <c r="Z328" i="35"/>
  <c r="Z1192" i="35"/>
  <c r="Z305" i="35"/>
  <c r="Z556" i="35"/>
  <c r="Z149" i="35"/>
  <c r="Z571" i="35"/>
  <c r="Z569" i="35"/>
  <c r="Z368" i="35"/>
  <c r="Z554" i="35"/>
  <c r="Z563" i="35"/>
  <c r="Z378" i="35"/>
  <c r="Z572" i="35"/>
  <c r="Z386" i="35"/>
  <c r="Z375" i="35"/>
  <c r="Z587" i="35"/>
  <c r="Z382" i="35"/>
  <c r="Z1175" i="35"/>
  <c r="Z1189" i="35"/>
  <c r="Z369" i="35"/>
  <c r="Z646" i="35"/>
  <c r="Z733" i="35"/>
  <c r="Z555" i="35"/>
  <c r="Z1187" i="35"/>
  <c r="Z380" i="35"/>
  <c r="Z367" i="35"/>
  <c r="Z567" i="35"/>
  <c r="Z574" i="35"/>
  <c r="Z317" i="35"/>
  <c r="Z549" i="35"/>
  <c r="Z584" i="35"/>
  <c r="Z561" i="35"/>
  <c r="Z370" i="35"/>
  <c r="Z626" i="35"/>
  <c r="Z647" i="35"/>
  <c r="Z383" i="35"/>
  <c r="Z322" i="35"/>
  <c r="Z586" i="35"/>
  <c r="Z1176" i="35"/>
  <c r="Z582" i="35"/>
  <c r="Z552" i="35"/>
  <c r="Z379" i="35"/>
  <c r="Z1190" i="35"/>
  <c r="Z565" i="35"/>
  <c r="Z562" i="35"/>
  <c r="Z589" i="35"/>
  <c r="Z374" i="35"/>
  <c r="Z546" i="35"/>
  <c r="Z377" i="35"/>
  <c r="Z568" i="35"/>
  <c r="Z1174" i="35"/>
  <c r="Z387" i="35"/>
  <c r="Z590" i="35"/>
  <c r="Z373" i="35"/>
  <c r="Z558" i="35"/>
  <c r="Z592" i="35"/>
  <c r="Z588" i="35"/>
  <c r="Z1193" i="35"/>
  <c r="Z316" i="35"/>
  <c r="Z585" i="35"/>
  <c r="Z579" i="35"/>
  <c r="Z1177" i="35"/>
  <c r="Z1195" i="35"/>
  <c r="Z621" i="35"/>
  <c r="Z553" i="35"/>
  <c r="Z557" i="35"/>
  <c r="Z566" i="35"/>
  <c r="Z581" i="35"/>
  <c r="Z385" i="35"/>
  <c r="Z583" i="35"/>
  <c r="Z577" i="35"/>
  <c r="Z550" i="35"/>
  <c r="Z594" i="35"/>
  <c r="Z1194" i="35"/>
  <c r="Z1173" i="35"/>
  <c r="Z320" i="35"/>
  <c r="Z544" i="35"/>
  <c r="Z319" i="35"/>
  <c r="Z593" i="35"/>
  <c r="Z371" i="35"/>
  <c r="Z560" i="35"/>
  <c r="Z559" i="35"/>
  <c r="Z376" i="35"/>
  <c r="Z321" i="35"/>
  <c r="Z620" i="35"/>
  <c r="Z394" i="35"/>
  <c r="Z547" i="35"/>
  <c r="Z580" i="35"/>
  <c r="Z551" i="35"/>
  <c r="Z545" i="35"/>
  <c r="Z318" i="35"/>
  <c r="Z576" i="35"/>
  <c r="Z548" i="35"/>
  <c r="Z573" i="35"/>
  <c r="V107" i="35" l="1"/>
  <c r="C107" i="35"/>
  <c r="U107" i="35" s="1"/>
  <c r="F108" i="35"/>
  <c r="Y424" i="35"/>
  <c r="Y513" i="35"/>
  <c r="Y797" i="35"/>
  <c r="Y804" i="35"/>
  <c r="Y156" i="35"/>
  <c r="Y617" i="35"/>
  <c r="Y480" i="35"/>
  <c r="Y545" i="35"/>
  <c r="Y940" i="35"/>
  <c r="Y308" i="35"/>
  <c r="Y858" i="35"/>
  <c r="Y910" i="35"/>
  <c r="Y421" i="35"/>
  <c r="Y1027" i="35"/>
  <c r="Y924" i="35"/>
  <c r="Y317" i="35"/>
  <c r="Y692" i="35"/>
  <c r="Y368" i="35"/>
  <c r="Y734" i="35"/>
  <c r="Y1301" i="35"/>
  <c r="Y1263" i="35"/>
  <c r="Y1240" i="35"/>
  <c r="Y1287" i="35"/>
  <c r="Y1279" i="35"/>
  <c r="Y1255" i="35"/>
  <c r="Y1210" i="35"/>
  <c r="Y851" i="35"/>
  <c r="Y441" i="35"/>
  <c r="Y1202" i="35"/>
  <c r="Y849" i="35"/>
  <c r="Y1006" i="35"/>
  <c r="Y235" i="35"/>
  <c r="Y969" i="35"/>
  <c r="Y501" i="35"/>
  <c r="Y481" i="35"/>
  <c r="Y1236" i="35"/>
  <c r="Y1227" i="35"/>
  <c r="Y872" i="35"/>
  <c r="Y466" i="35"/>
  <c r="Y1179" i="35"/>
  <c r="Y817" i="35"/>
  <c r="Y411" i="35"/>
  <c r="Y1162" i="35"/>
  <c r="Y400" i="35"/>
  <c r="Y610" i="35"/>
  <c r="Y479" i="35"/>
  <c r="Y868" i="35"/>
  <c r="Y821" i="35"/>
  <c r="Y596" i="35"/>
  <c r="Y195" i="35"/>
  <c r="Y948" i="35"/>
  <c r="Y126" i="35"/>
  <c r="Y393" i="35"/>
  <c r="Y1096" i="35"/>
  <c r="Y523" i="35"/>
  <c r="Y1001" i="35"/>
  <c r="Y1224" i="35"/>
  <c r="Y459" i="35"/>
  <c r="Y1199" i="35"/>
  <c r="Y784" i="35"/>
  <c r="Y34" i="35"/>
  <c r="Y389" i="35"/>
  <c r="Y1080" i="35"/>
  <c r="Y250" i="35"/>
  <c r="Y982" i="35"/>
  <c r="Y1174" i="35"/>
  <c r="Y1102" i="35"/>
  <c r="Y719" i="35"/>
  <c r="Y685" i="35"/>
  <c r="Y1061" i="35"/>
  <c r="Y682" i="35"/>
  <c r="Y299" i="35"/>
  <c r="Y530" i="35"/>
  <c r="Y176" i="35"/>
  <c r="Y1074" i="35"/>
  <c r="Y349" i="35"/>
  <c r="Y1035" i="35"/>
  <c r="Y650" i="35"/>
  <c r="Y338" i="35"/>
  <c r="F822" i="35"/>
  <c r="V752" i="35"/>
  <c r="F753" i="35"/>
  <c r="F524" i="35"/>
  <c r="C523" i="35"/>
  <c r="U523" i="35" s="1"/>
  <c r="C752" i="35"/>
  <c r="U752" i="35" s="1"/>
  <c r="V34" i="35"/>
  <c r="F35" i="35"/>
  <c r="C34" i="35"/>
  <c r="U34" i="35" s="1"/>
  <c r="V523" i="35"/>
  <c r="F805" i="35"/>
  <c r="F157" i="35"/>
  <c r="F395" i="35"/>
  <c r="F619" i="35"/>
  <c r="F735" i="35"/>
  <c r="F546" i="35"/>
  <c r="U544" i="35"/>
  <c r="C545" i="35"/>
  <c r="U545" i="35" s="1"/>
  <c r="V545" i="35"/>
  <c r="U1178" i="35"/>
  <c r="U1262" i="35"/>
  <c r="U2" i="35"/>
  <c r="U59" i="35"/>
  <c r="U337" i="35"/>
  <c r="U939" i="35"/>
  <c r="U947" i="35"/>
  <c r="U981" i="35"/>
  <c r="U1034" i="35"/>
  <c r="U1079" i="35"/>
  <c r="U1235" i="35"/>
  <c r="U1254" i="35"/>
  <c r="U1300" i="35"/>
  <c r="U125" i="35"/>
  <c r="U151" i="35"/>
  <c r="U732" i="35"/>
  <c r="U796" i="35"/>
  <c r="U1095" i="35"/>
  <c r="U1223" i="35"/>
  <c r="U1226" i="35"/>
  <c r="U1286" i="35"/>
  <c r="U1239" i="35"/>
  <c r="U324" i="35"/>
  <c r="U326" i="35"/>
  <c r="U392" i="35"/>
  <c r="U440" i="35"/>
  <c r="U500" i="35"/>
  <c r="U820" i="35"/>
  <c r="U867" i="35"/>
  <c r="U1209" i="35"/>
  <c r="U91" i="35"/>
  <c r="U609" i="35"/>
  <c r="U616" i="35"/>
  <c r="U681" i="35"/>
  <c r="U684" i="35"/>
  <c r="U691" i="35"/>
  <c r="U1101" i="35"/>
  <c r="U367" i="35"/>
  <c r="U478" i="35"/>
  <c r="U512" i="35"/>
  <c r="U529" i="35"/>
  <c r="U649" i="35"/>
  <c r="U813" i="35"/>
  <c r="U815" i="35"/>
  <c r="U848" i="35"/>
  <c r="U923" i="35"/>
  <c r="U968" i="35"/>
  <c r="U1026" i="35"/>
  <c r="U1060" i="35"/>
  <c r="U175" i="35"/>
  <c r="U178" i="35"/>
  <c r="U298" i="35"/>
  <c r="U857" i="35"/>
  <c r="U871" i="35"/>
  <c r="U1161" i="35"/>
  <c r="U1198" i="35"/>
  <c r="U1201" i="35"/>
  <c r="U17" i="35"/>
  <c r="U51" i="35"/>
  <c r="U307" i="35"/>
  <c r="U1005" i="35"/>
  <c r="U1073" i="35"/>
  <c r="U1278" i="35"/>
  <c r="U146" i="35"/>
  <c r="U323" i="35"/>
  <c r="U325" i="35"/>
  <c r="U399" i="35"/>
  <c r="U410" i="35"/>
  <c r="U458" i="35"/>
  <c r="U183" i="35"/>
  <c r="U194" i="35"/>
  <c r="U465" i="35"/>
  <c r="U595" i="35"/>
  <c r="U85" i="35"/>
  <c r="U114" i="35"/>
  <c r="U234" i="35"/>
  <c r="U249" i="35"/>
  <c r="U420" i="35"/>
  <c r="U423" i="35"/>
  <c r="U783" i="35"/>
  <c r="U135" i="35"/>
  <c r="U316" i="35"/>
  <c r="U388" i="35"/>
  <c r="U348" i="35"/>
  <c r="U718" i="35"/>
  <c r="U814" i="35"/>
  <c r="U816" i="35"/>
  <c r="U909" i="35"/>
  <c r="V1199" i="35"/>
  <c r="C1199" i="35"/>
  <c r="U1199" i="35" s="1"/>
  <c r="C924" i="35"/>
  <c r="U924" i="35" s="1"/>
  <c r="V924" i="35"/>
  <c r="C817" i="35"/>
  <c r="U817" i="35" s="1"/>
  <c r="V817" i="35"/>
  <c r="V400" i="35"/>
  <c r="C400" i="35"/>
  <c r="U400" i="35" s="1"/>
  <c r="C1255" i="35"/>
  <c r="U1255" i="35" s="1"/>
  <c r="V1255" i="35"/>
  <c r="C1080" i="35"/>
  <c r="U1080" i="35" s="1"/>
  <c r="V1080" i="35"/>
  <c r="V910" i="35"/>
  <c r="C910" i="35"/>
  <c r="U910" i="35" s="1"/>
  <c r="V1287" i="35"/>
  <c r="C1287" i="35"/>
  <c r="U1287" i="35" s="1"/>
  <c r="V1210" i="35"/>
  <c r="C1210" i="35"/>
  <c r="U1210" i="35" s="1"/>
  <c r="C1006" i="35"/>
  <c r="U1006" i="35" s="1"/>
  <c r="V1006" i="35"/>
  <c r="V1279" i="35"/>
  <c r="C1279" i="35"/>
  <c r="U1279" i="35" s="1"/>
  <c r="C1236" i="35"/>
  <c r="U1236" i="35" s="1"/>
  <c r="V1236" i="35"/>
  <c r="V1202" i="35"/>
  <c r="C1202" i="35"/>
  <c r="U1202" i="35" s="1"/>
  <c r="C1102" i="35"/>
  <c r="U1102" i="35" s="1"/>
  <c r="V1102" i="35"/>
  <c r="C1061" i="35"/>
  <c r="U1061" i="35" s="1"/>
  <c r="V1061" i="35"/>
  <c r="V1001" i="35"/>
  <c r="C1001" i="35"/>
  <c r="U1001" i="35" s="1"/>
  <c r="C940" i="35"/>
  <c r="U940" i="35" s="1"/>
  <c r="V940" i="35"/>
  <c r="V868" i="35"/>
  <c r="C868" i="35"/>
  <c r="U868" i="35" s="1"/>
  <c r="V821" i="35"/>
  <c r="C821" i="35"/>
  <c r="U821" i="35" s="1"/>
  <c r="C734" i="35"/>
  <c r="U734" i="35" s="1"/>
  <c r="V734" i="35"/>
  <c r="V682" i="35"/>
  <c r="C682" i="35"/>
  <c r="U682" i="35" s="1"/>
  <c r="C596" i="35"/>
  <c r="U596" i="35" s="1"/>
  <c r="V596" i="35"/>
  <c r="V481" i="35"/>
  <c r="C481" i="35"/>
  <c r="U481" i="35" s="1"/>
  <c r="V459" i="35"/>
  <c r="C459" i="35"/>
  <c r="U459" i="35" s="1"/>
  <c r="V411" i="35"/>
  <c r="C411" i="35"/>
  <c r="U411" i="35" s="1"/>
  <c r="V368" i="35"/>
  <c r="C368" i="35"/>
  <c r="U368" i="35" s="1"/>
  <c r="C235" i="35"/>
  <c r="U235" i="35" s="1"/>
  <c r="V235" i="35"/>
  <c r="F127" i="35"/>
  <c r="Y127" i="35" s="1"/>
  <c r="C126" i="35"/>
  <c r="U126" i="35" s="1"/>
  <c r="V126" i="35"/>
  <c r="C1096" i="35"/>
  <c r="U1096" i="35" s="1"/>
  <c r="V1096" i="35"/>
  <c r="V858" i="35"/>
  <c r="C858" i="35"/>
  <c r="U858" i="35" s="1"/>
  <c r="V650" i="35"/>
  <c r="C650" i="35"/>
  <c r="U650" i="35" s="1"/>
  <c r="V480" i="35"/>
  <c r="C480" i="35"/>
  <c r="U480" i="35" s="1"/>
  <c r="V349" i="35"/>
  <c r="C349" i="35"/>
  <c r="U349" i="35" s="1"/>
  <c r="C308" i="35"/>
  <c r="U308" i="35" s="1"/>
  <c r="V308" i="35"/>
  <c r="C195" i="35"/>
  <c r="U195" i="35" s="1"/>
  <c r="V195" i="35"/>
  <c r="C1263" i="35"/>
  <c r="U1263" i="35" s="1"/>
  <c r="V1263" i="35"/>
  <c r="C1035" i="35"/>
  <c r="U1035" i="35" s="1"/>
  <c r="V1035" i="35"/>
  <c r="C530" i="35"/>
  <c r="U530" i="35" s="1"/>
  <c r="V530" i="35"/>
  <c r="C1224" i="35"/>
  <c r="U1224" i="35" s="1"/>
  <c r="V1224" i="35"/>
  <c r="C969" i="35"/>
  <c r="U969" i="35" s="1"/>
  <c r="V969" i="35"/>
  <c r="V851" i="35"/>
  <c r="C851" i="35"/>
  <c r="U851" i="35" s="1"/>
  <c r="C797" i="35"/>
  <c r="U797" i="35" s="1"/>
  <c r="V797" i="35"/>
  <c r="V692" i="35"/>
  <c r="C692" i="35"/>
  <c r="U692" i="35" s="1"/>
  <c r="C617" i="35"/>
  <c r="U617" i="35" s="1"/>
  <c r="V617" i="35"/>
  <c r="C513" i="35"/>
  <c r="U513" i="35" s="1"/>
  <c r="V513" i="35"/>
  <c r="V479" i="35"/>
  <c r="C479" i="35"/>
  <c r="U479" i="35" s="1"/>
  <c r="V424" i="35"/>
  <c r="C424" i="35"/>
  <c r="U424" i="35" s="1"/>
  <c r="V393" i="35"/>
  <c r="C393" i="35"/>
  <c r="U393" i="35" s="1"/>
  <c r="C299" i="35"/>
  <c r="U299" i="35" s="1"/>
  <c r="V299" i="35"/>
  <c r="C1174" i="35"/>
  <c r="U1174" i="35" s="1"/>
  <c r="V1174" i="35"/>
  <c r="C1227" i="35"/>
  <c r="U1227" i="35" s="1"/>
  <c r="V1227" i="35"/>
  <c r="C982" i="35"/>
  <c r="U982" i="35" s="1"/>
  <c r="V982" i="35"/>
  <c r="C719" i="35"/>
  <c r="U719" i="35" s="1"/>
  <c r="V719" i="35"/>
  <c r="V441" i="35"/>
  <c r="C441" i="35"/>
  <c r="U441" i="35" s="1"/>
  <c r="V1301" i="35"/>
  <c r="C1301" i="35"/>
  <c r="U1301" i="35" s="1"/>
  <c r="C1179" i="35"/>
  <c r="U1179" i="35" s="1"/>
  <c r="V1179" i="35"/>
  <c r="C1027" i="35"/>
  <c r="U1027" i="35" s="1"/>
  <c r="V1027" i="35"/>
  <c r="C1240" i="35"/>
  <c r="U1240" i="35" s="1"/>
  <c r="V1240" i="35"/>
  <c r="C1162" i="35"/>
  <c r="U1162" i="35" s="1"/>
  <c r="V1162" i="35"/>
  <c r="C1074" i="35"/>
  <c r="U1074" i="35" s="1"/>
  <c r="V1074" i="35"/>
  <c r="C948" i="35"/>
  <c r="U948" i="35" s="1"/>
  <c r="V948" i="35"/>
  <c r="V872" i="35"/>
  <c r="C872" i="35"/>
  <c r="U872" i="35" s="1"/>
  <c r="V849" i="35"/>
  <c r="C849" i="35"/>
  <c r="U849" i="35" s="1"/>
  <c r="C784" i="35"/>
  <c r="U784" i="35" s="1"/>
  <c r="V784" i="35"/>
  <c r="V685" i="35"/>
  <c r="C685" i="35"/>
  <c r="U685" i="35" s="1"/>
  <c r="C610" i="35"/>
  <c r="U610" i="35" s="1"/>
  <c r="V610" i="35"/>
  <c r="C501" i="35"/>
  <c r="U501" i="35" s="1"/>
  <c r="V501" i="35"/>
  <c r="V466" i="35"/>
  <c r="C466" i="35"/>
  <c r="U466" i="35" s="1"/>
  <c r="V421" i="35"/>
  <c r="C421" i="35"/>
  <c r="U421" i="35" s="1"/>
  <c r="V389" i="35"/>
  <c r="C389" i="35"/>
  <c r="U389" i="35" s="1"/>
  <c r="V338" i="35"/>
  <c r="C338" i="35"/>
  <c r="U338" i="35" s="1"/>
  <c r="C250" i="35"/>
  <c r="U250" i="35" s="1"/>
  <c r="V250" i="35"/>
  <c r="C176" i="35"/>
  <c r="U176" i="35" s="1"/>
  <c r="V176" i="35"/>
  <c r="C317" i="35"/>
  <c r="U317" i="35" s="1"/>
  <c r="V317" i="35"/>
  <c r="U1000" i="35"/>
  <c r="U1173" i="35"/>
  <c r="F391" i="35"/>
  <c r="F1036" i="35"/>
  <c r="F1225" i="35"/>
  <c r="F318" i="35"/>
  <c r="F1280" i="35"/>
  <c r="F1175" i="35"/>
  <c r="F1302" i="35"/>
  <c r="F1228" i="35"/>
  <c r="F1103" i="35"/>
  <c r="F1007" i="35"/>
  <c r="F873" i="35"/>
  <c r="F785" i="35"/>
  <c r="F611" i="35"/>
  <c r="F467" i="35"/>
  <c r="F309" i="35"/>
  <c r="Y309" i="35" s="1"/>
  <c r="F1163" i="35"/>
  <c r="F1288" i="35"/>
  <c r="F1097" i="35"/>
  <c r="F798" i="35"/>
  <c r="F1004" i="35"/>
  <c r="F869" i="35"/>
  <c r="F597" i="35"/>
  <c r="F460" i="35"/>
  <c r="Y460" i="35" s="1"/>
  <c r="F390" i="35"/>
  <c r="F1081" i="35"/>
  <c r="F983" i="35"/>
  <c r="F859" i="35"/>
  <c r="F720" i="35"/>
  <c r="F531" i="35"/>
  <c r="F442" i="35"/>
  <c r="F369" i="35"/>
  <c r="F300" i="35"/>
  <c r="Y300" i="35" s="1"/>
  <c r="F1028" i="35"/>
  <c r="F394" i="35"/>
  <c r="F482" i="35"/>
  <c r="F970" i="35"/>
  <c r="F693" i="35"/>
  <c r="F425" i="35"/>
  <c r="Y425" i="35" s="1"/>
  <c r="F251" i="35"/>
  <c r="F1264" i="35"/>
  <c r="F1203" i="35"/>
  <c r="F1062" i="35"/>
  <c r="F949" i="35"/>
  <c r="F850" i="35"/>
  <c r="F686" i="35"/>
  <c r="F502" i="35"/>
  <c r="F422" i="35"/>
  <c r="F236" i="35"/>
  <c r="Y236" i="35" s="1"/>
  <c r="F911" i="35"/>
  <c r="F1211" i="35"/>
  <c r="F1075" i="35"/>
  <c r="F514" i="35"/>
  <c r="F350" i="35"/>
  <c r="F1256" i="35"/>
  <c r="F1200" i="35"/>
  <c r="F941" i="35"/>
  <c r="F683" i="35"/>
  <c r="F412" i="35"/>
  <c r="F196" i="35"/>
  <c r="Y196" i="35" s="1"/>
  <c r="F1237" i="35"/>
  <c r="F1241" i="35"/>
  <c r="F1180" i="35"/>
  <c r="F925" i="35"/>
  <c r="F819" i="35"/>
  <c r="F651" i="35"/>
  <c r="F401" i="35"/>
  <c r="F339" i="35"/>
  <c r="F852" i="35"/>
  <c r="F800" i="35"/>
  <c r="F1164" i="35"/>
  <c r="F799" i="35"/>
  <c r="AE304" i="35"/>
  <c r="AE145" i="35"/>
  <c r="AE144" i="35"/>
  <c r="AE143" i="35"/>
  <c r="AE142" i="35"/>
  <c r="AE141" i="35"/>
  <c r="AE140" i="35"/>
  <c r="AE139" i="35"/>
  <c r="AE138" i="35"/>
  <c r="AE137" i="35"/>
  <c r="AE136" i="35"/>
  <c r="F136" i="35"/>
  <c r="AE135" i="35"/>
  <c r="AE1277" i="35"/>
  <c r="AE1276" i="35"/>
  <c r="AE1275" i="35"/>
  <c r="AE1274" i="35"/>
  <c r="AE1273" i="35"/>
  <c r="AE1272" i="35"/>
  <c r="AE1271" i="35"/>
  <c r="AE1270" i="35"/>
  <c r="AE1269" i="35"/>
  <c r="AE1268" i="35"/>
  <c r="AE1267" i="35"/>
  <c r="AE1266" i="35"/>
  <c r="AE1265" i="35"/>
  <c r="AE1264" i="35"/>
  <c r="AE1263" i="35"/>
  <c r="AE1262" i="35"/>
  <c r="AE1285" i="35"/>
  <c r="AE1284" i="35"/>
  <c r="AE1283" i="35"/>
  <c r="AE1282" i="35"/>
  <c r="AE1281" i="35"/>
  <c r="AE1280" i="35"/>
  <c r="AE1279" i="35"/>
  <c r="AE1278" i="35"/>
  <c r="AE1303"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400" i="35"/>
  <c r="AE513" i="35"/>
  <c r="AE419" i="35"/>
  <c r="AE418" i="35"/>
  <c r="AE417" i="35"/>
  <c r="AE416" i="35"/>
  <c r="AE415" i="35"/>
  <c r="AE414" i="35"/>
  <c r="AE413" i="35"/>
  <c r="AE412" i="35"/>
  <c r="AE410" i="35"/>
  <c r="AE15" i="35"/>
  <c r="AE14" i="35"/>
  <c r="AE13" i="35"/>
  <c r="AE12" i="35"/>
  <c r="AE11" i="35"/>
  <c r="AE10" i="35"/>
  <c r="AE9" i="35"/>
  <c r="AE8" i="35"/>
  <c r="AE7" i="35"/>
  <c r="AE6" i="35"/>
  <c r="AE5" i="35"/>
  <c r="AE4" i="35"/>
  <c r="AE3" i="35"/>
  <c r="F3" i="35"/>
  <c r="X3" i="35" s="1"/>
  <c r="AE2" i="35"/>
  <c r="AE366" i="35"/>
  <c r="AE364" i="35"/>
  <c r="AE365" i="35"/>
  <c r="AE363" i="35"/>
  <c r="AE362" i="35"/>
  <c r="AE255" i="35"/>
  <c r="AE466" i="35"/>
  <c r="AE254"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25" i="35"/>
  <c r="AE127" i="35"/>
  <c r="AE128" i="35"/>
  <c r="AE129" i="35"/>
  <c r="AE130" i="35"/>
  <c r="AE131" i="35"/>
  <c r="AE132" i="35"/>
  <c r="AE133" i="35"/>
  <c r="AE134" i="35"/>
  <c r="AE146" i="35"/>
  <c r="AE147" i="35"/>
  <c r="AE148" i="35"/>
  <c r="AE150" i="35"/>
  <c r="AE151" i="35"/>
  <c r="AE152" i="35"/>
  <c r="AE153" i="35"/>
  <c r="AE175"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9" i="35"/>
  <c r="AE200" i="35"/>
  <c r="AE201" i="35"/>
  <c r="AE202" i="35"/>
  <c r="AE203" i="35"/>
  <c r="AE204" i="35"/>
  <c r="AE205" i="35"/>
  <c r="AE206" i="35"/>
  <c r="AE207" i="35"/>
  <c r="AE208" i="35"/>
  <c r="AE209" i="35"/>
  <c r="AE210" i="35"/>
  <c r="AE211" i="35"/>
  <c r="AE212" i="35"/>
  <c r="AE213" i="35"/>
  <c r="AE214"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90" i="35"/>
  <c r="AE291" i="35"/>
  <c r="AE292" i="35"/>
  <c r="AE293" i="35"/>
  <c r="AE294" i="35"/>
  <c r="AE295" i="35"/>
  <c r="AE296" i="35"/>
  <c r="AE297" i="35"/>
  <c r="AE298" i="35"/>
  <c r="AE299" i="35"/>
  <c r="AE300" i="35"/>
  <c r="AE301" i="35"/>
  <c r="AE302" i="35"/>
  <c r="AE303" i="35"/>
  <c r="AE306" i="35"/>
  <c r="AE307" i="35"/>
  <c r="AE308" i="35"/>
  <c r="AE309" i="35"/>
  <c r="AE310" i="35"/>
  <c r="AE311" i="35"/>
  <c r="AE312" i="35"/>
  <c r="AE313" i="35"/>
  <c r="AE314" i="35"/>
  <c r="AE315" i="35"/>
  <c r="AE323" i="35"/>
  <c r="AE324" i="35"/>
  <c r="AE325" i="35"/>
  <c r="AE326" i="35"/>
  <c r="AE327"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88" i="35"/>
  <c r="AE389" i="35"/>
  <c r="AE390" i="35"/>
  <c r="AE391" i="35"/>
  <c r="AE392" i="35"/>
  <c r="AE396" i="35"/>
  <c r="AE398" i="35"/>
  <c r="AE399" i="35"/>
  <c r="AE401" i="35"/>
  <c r="AE402" i="35"/>
  <c r="AE403" i="35"/>
  <c r="AE404" i="35"/>
  <c r="AE405" i="35"/>
  <c r="AE406" i="35"/>
  <c r="AE407" i="35"/>
  <c r="AE408" i="35"/>
  <c r="AE40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4" i="35"/>
  <c r="AE515" i="35"/>
  <c r="AE516" i="35"/>
  <c r="AE517" i="35"/>
  <c r="AE520" i="35"/>
  <c r="AE529" i="35"/>
  <c r="AE530" i="35"/>
  <c r="AE531" i="35"/>
  <c r="AE532" i="35"/>
  <c r="AE533" i="35"/>
  <c r="AE534" i="35"/>
  <c r="AE535" i="35"/>
  <c r="AE536" i="35"/>
  <c r="AE537" i="35"/>
  <c r="AE538" i="35"/>
  <c r="AE539" i="35"/>
  <c r="AE540" i="35"/>
  <c r="AE541" i="35"/>
  <c r="AE542" i="35"/>
  <c r="AE543" i="35"/>
  <c r="AE595" i="35"/>
  <c r="AE596" i="35"/>
  <c r="AE597" i="35"/>
  <c r="AE598" i="35"/>
  <c r="AE599" i="35"/>
  <c r="AE600" i="35"/>
  <c r="AE601" i="35"/>
  <c r="AE602" i="35"/>
  <c r="AE603" i="35"/>
  <c r="AE604" i="35"/>
  <c r="AE607" i="35"/>
  <c r="AE608" i="35"/>
  <c r="AE609" i="35"/>
  <c r="AE610" i="35"/>
  <c r="AE611" i="35"/>
  <c r="AE612" i="35"/>
  <c r="AE613" i="35"/>
  <c r="AE614" i="35"/>
  <c r="AE615" i="35"/>
  <c r="AE616" i="35"/>
  <c r="AE617" i="35"/>
  <c r="AE619" i="35"/>
  <c r="AE622" i="35"/>
  <c r="AE623" i="35"/>
  <c r="AE624" i="35"/>
  <c r="AE625" i="35"/>
  <c r="AE627" i="35"/>
  <c r="AE628" i="35"/>
  <c r="AE629" i="35"/>
  <c r="AE630" i="35"/>
  <c r="AE631" i="35"/>
  <c r="AE632" i="35"/>
  <c r="AE633" i="35"/>
  <c r="AE634" i="35"/>
  <c r="AE635" i="35"/>
  <c r="AE636" i="35"/>
  <c r="AE637" i="35"/>
  <c r="AE638" i="35"/>
  <c r="AE639" i="35"/>
  <c r="AE640" i="35"/>
  <c r="AE641" i="35"/>
  <c r="AE642" i="35"/>
  <c r="AE643" i="35"/>
  <c r="AE644" i="35"/>
  <c r="AE645"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8" i="35"/>
  <c r="AE719" i="35"/>
  <c r="AE720" i="35"/>
  <c r="AE721" i="35"/>
  <c r="AE722" i="35"/>
  <c r="AE723" i="35"/>
  <c r="AE724" i="35"/>
  <c r="AE725" i="35"/>
  <c r="AE726" i="35"/>
  <c r="AE727" i="35"/>
  <c r="AE728" i="35"/>
  <c r="AE729" i="35"/>
  <c r="AE730" i="35"/>
  <c r="AE731" i="35"/>
  <c r="AE732" i="35"/>
  <c r="AE734" i="35"/>
  <c r="AE735" i="35"/>
  <c r="AE736" i="35"/>
  <c r="AE737" i="35"/>
  <c r="AE738" i="35"/>
  <c r="AE739" i="35"/>
  <c r="AE740" i="35"/>
  <c r="AE741" i="35"/>
  <c r="AE742" i="35"/>
  <c r="AE743" i="35"/>
  <c r="AE744" i="35"/>
  <c r="AE745" i="35"/>
  <c r="AE746" i="35"/>
  <c r="AE747" i="35"/>
  <c r="AE748" i="35"/>
  <c r="AE749" i="35"/>
  <c r="AE783" i="35"/>
  <c r="AE784" i="35"/>
  <c r="AE785" i="35"/>
  <c r="AE786" i="35"/>
  <c r="AE787" i="35"/>
  <c r="AE788" i="35"/>
  <c r="AE789" i="35"/>
  <c r="AE790" i="35"/>
  <c r="AE791" i="35"/>
  <c r="AE792" i="35"/>
  <c r="AE793" i="35"/>
  <c r="AE794" i="35"/>
  <c r="AE795" i="35"/>
  <c r="AE796" i="35"/>
  <c r="AE797" i="35"/>
  <c r="AE798" i="35"/>
  <c r="AE799" i="35"/>
  <c r="AE800" i="35"/>
  <c r="AE801" i="35"/>
  <c r="AE813" i="35"/>
  <c r="AE814" i="35"/>
  <c r="AE815" i="35"/>
  <c r="AE816" i="35"/>
  <c r="AE817" i="35"/>
  <c r="AE819" i="35"/>
  <c r="AE820" i="35"/>
  <c r="AE821" i="35"/>
  <c r="AE822" i="35"/>
  <c r="AE823" i="35"/>
  <c r="AE825" i="35"/>
  <c r="AE826" i="35"/>
  <c r="AE827" i="35"/>
  <c r="AE831" i="35"/>
  <c r="AE832" i="35"/>
  <c r="AE833" i="35"/>
  <c r="AE835" i="35"/>
  <c r="AE836" i="35"/>
  <c r="AE837" i="35"/>
  <c r="AE838" i="35"/>
  <c r="AE847" i="35"/>
  <c r="AE848" i="35"/>
  <c r="AE849" i="35"/>
  <c r="AE850" i="35"/>
  <c r="AE851" i="35"/>
  <c r="AE852" i="35"/>
  <c r="AE853" i="35"/>
  <c r="AE854" i="35"/>
  <c r="AE855" i="35"/>
  <c r="AE856" i="35"/>
  <c r="AE857" i="35"/>
  <c r="AE858" i="35"/>
  <c r="AE859" i="35"/>
  <c r="AE860" i="35"/>
  <c r="AE861" i="35"/>
  <c r="AE862"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8" i="35"/>
  <c r="AE1179" i="35"/>
  <c r="AE1180" i="35"/>
  <c r="AE1181" i="35"/>
  <c r="AE1182" i="35"/>
  <c r="AE1183" i="35"/>
  <c r="AE1184" i="35"/>
  <c r="AE1185" i="35"/>
  <c r="AE118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7" i="35"/>
  <c r="AE1248" i="35"/>
  <c r="AE1249" i="35"/>
  <c r="AE1250" i="35"/>
  <c r="AE1251" i="35"/>
  <c r="AE1252" i="35"/>
  <c r="AE1253" i="35"/>
  <c r="AE1254" i="35"/>
  <c r="AE1255" i="35"/>
  <c r="AE1256" i="35"/>
  <c r="AE1257" i="35"/>
  <c r="AE1258" i="35"/>
  <c r="AE1259" i="35"/>
  <c r="AE1260" i="35"/>
  <c r="AE1261" i="35"/>
  <c r="AE1286" i="35"/>
  <c r="AE1287" i="35"/>
  <c r="AE1288" i="35"/>
  <c r="AE1289" i="35"/>
  <c r="AE1299" i="35"/>
  <c r="AE1300" i="35"/>
  <c r="AE1301" i="35"/>
  <c r="AE1302" i="35"/>
  <c r="AE1304" i="35"/>
  <c r="AE1305" i="35"/>
  <c r="AE1306" i="35"/>
  <c r="AE17" i="35"/>
  <c r="Z1277" i="35"/>
  <c r="Z1272" i="35"/>
  <c r="Z1270" i="35"/>
  <c r="Z144" i="35"/>
  <c r="Z1276" i="35"/>
  <c r="Z1274" i="35"/>
  <c r="Z140" i="35"/>
  <c r="Z143" i="35"/>
  <c r="Z1280" i="35"/>
  <c r="Z141" i="35"/>
  <c r="Z139" i="35"/>
  <c r="Z1279" i="35"/>
  <c r="Z304" i="35"/>
  <c r="Z1282" i="35"/>
  <c r="Z1263" i="35"/>
  <c r="Z1283" i="35"/>
  <c r="Z138" i="35"/>
  <c r="Z1264" i="35"/>
  <c r="Z1271" i="35"/>
  <c r="Z1268" i="35"/>
  <c r="Z1265" i="35"/>
  <c r="Z142" i="35"/>
  <c r="Z1281" i="35"/>
  <c r="Z1278" i="35"/>
  <c r="Z1284" i="35"/>
  <c r="Z1267" i="35"/>
  <c r="Z1266" i="35"/>
  <c r="Z145" i="35"/>
  <c r="Z1262" i="35"/>
  <c r="Z1285" i="35"/>
  <c r="Z1275" i="35"/>
  <c r="Z1273" i="35"/>
  <c r="Z1269" i="35"/>
  <c r="Z137" i="35"/>
  <c r="Z135" i="35"/>
  <c r="Z136" i="35"/>
  <c r="Y941" i="35" l="1"/>
  <c r="Y514" i="35"/>
  <c r="Y805" i="35"/>
  <c r="Y949" i="35"/>
  <c r="Y753" i="35"/>
  <c r="Y502" i="35"/>
  <c r="Y350" i="35"/>
  <c r="Y318" i="35"/>
  <c r="F109" i="35"/>
  <c r="V108" i="35"/>
  <c r="Y108" i="35"/>
  <c r="C108" i="35"/>
  <c r="U108" i="35" s="1"/>
  <c r="Y1081" i="35"/>
  <c r="Y1028" i="35"/>
  <c r="Y873" i="35"/>
  <c r="Y1075" i="35"/>
  <c r="Y983" i="35"/>
  <c r="Y369" i="35"/>
  <c r="Y1062" i="35"/>
  <c r="Y925" i="35"/>
  <c r="Y1302" i="35"/>
  <c r="Y619" i="35"/>
  <c r="Y395" i="35"/>
  <c r="Y1228" i="35"/>
  <c r="Y524" i="35"/>
  <c r="Y799" i="35"/>
  <c r="Y482" i="35"/>
  <c r="Y394" i="35"/>
  <c r="Y60" i="35"/>
  <c r="Y859" i="35"/>
  <c r="Y800" i="35"/>
  <c r="Y785" i="35"/>
  <c r="Y442" i="35"/>
  <c r="Y1203" i="35"/>
  <c r="Y1280" i="35"/>
  <c r="Y869" i="35"/>
  <c r="Y251" i="35"/>
  <c r="Y735" i="35"/>
  <c r="Y1264" i="35"/>
  <c r="Y1241" i="35"/>
  <c r="F1298" i="35"/>
  <c r="Y1288" i="35"/>
  <c r="Y1256" i="35"/>
  <c r="Y1237" i="35"/>
  <c r="Y136" i="35"/>
  <c r="Y970" i="35"/>
  <c r="Y35" i="35"/>
  <c r="Y92" i="35"/>
  <c r="Y531" i="35"/>
  <c r="Y3" i="35"/>
  <c r="Y422" i="35"/>
  <c r="Y852" i="35"/>
  <c r="Y390" i="35"/>
  <c r="Y1225" i="35"/>
  <c r="Y339" i="35"/>
  <c r="Y686" i="35"/>
  <c r="Y1036" i="35"/>
  <c r="Y720" i="35"/>
  <c r="Y401" i="35"/>
  <c r="Y850" i="35"/>
  <c r="Y597" i="35"/>
  <c r="Y391" i="35"/>
  <c r="Y157" i="35"/>
  <c r="Y683" i="35"/>
  <c r="Y52" i="35"/>
  <c r="Y651" i="35"/>
  <c r="Y1103" i="35"/>
  <c r="Y1175" i="35"/>
  <c r="Y819" i="35"/>
  <c r="Y1004" i="35"/>
  <c r="Y693" i="35"/>
  <c r="Y412" i="35"/>
  <c r="Y611" i="35"/>
  <c r="Y1007" i="35"/>
  <c r="Y822" i="35"/>
  <c r="Y798" i="35"/>
  <c r="Y1163" i="35"/>
  <c r="Y467" i="35"/>
  <c r="Y1200" i="35"/>
  <c r="Y1211" i="35"/>
  <c r="Y911" i="35"/>
  <c r="Y1164" i="35"/>
  <c r="Y1180" i="35"/>
  <c r="Y1097" i="35"/>
  <c r="Y546" i="35"/>
  <c r="F1296" i="35"/>
  <c r="C1296" i="35" s="1"/>
  <c r="U1296" i="35" s="1"/>
  <c r="F1297" i="35"/>
  <c r="F1295" i="35"/>
  <c r="F1294" i="35"/>
  <c r="F1293" i="35"/>
  <c r="F1292" i="35"/>
  <c r="F1291" i="35"/>
  <c r="F1290" i="35"/>
  <c r="F823" i="35"/>
  <c r="F198" i="35"/>
  <c r="V524" i="35"/>
  <c r="C524" i="35"/>
  <c r="U524" i="35" s="1"/>
  <c r="V753" i="35"/>
  <c r="F525" i="35"/>
  <c r="F754" i="35"/>
  <c r="C35" i="35"/>
  <c r="U35" i="35" s="1"/>
  <c r="V35" i="35"/>
  <c r="F36" i="35"/>
  <c r="C753" i="35"/>
  <c r="U753" i="35" s="1"/>
  <c r="F158" i="35"/>
  <c r="C157" i="35"/>
  <c r="U157" i="35" s="1"/>
  <c r="V157" i="35"/>
  <c r="F806" i="35"/>
  <c r="V395" i="35"/>
  <c r="C395" i="35"/>
  <c r="U395" i="35" s="1"/>
  <c r="F620" i="35"/>
  <c r="F736" i="35"/>
  <c r="C546" i="35"/>
  <c r="U546" i="35" s="1"/>
  <c r="F128" i="35"/>
  <c r="F1231" i="35"/>
  <c r="F319" i="35"/>
  <c r="Y319" i="35" s="1"/>
  <c r="F547" i="35"/>
  <c r="Y547" i="35" s="1"/>
  <c r="V546" i="35"/>
  <c r="F1281" i="35"/>
  <c r="C136" i="35"/>
  <c r="U136" i="35" s="1"/>
  <c r="V136" i="35"/>
  <c r="C799" i="35"/>
  <c r="U799" i="35" s="1"/>
  <c r="V799" i="35"/>
  <c r="V852" i="35"/>
  <c r="C852" i="35"/>
  <c r="U852" i="35" s="1"/>
  <c r="V819" i="35"/>
  <c r="C819" i="35"/>
  <c r="U819" i="35" s="1"/>
  <c r="C1237" i="35"/>
  <c r="U1237" i="35" s="1"/>
  <c r="V1237" i="35"/>
  <c r="V822" i="35"/>
  <c r="C822" i="35"/>
  <c r="U822" i="35" s="1"/>
  <c r="V350" i="35"/>
  <c r="C350" i="35"/>
  <c r="U350" i="35" s="1"/>
  <c r="C502" i="35"/>
  <c r="U502" i="35" s="1"/>
  <c r="V502" i="35"/>
  <c r="C1062" i="35"/>
  <c r="U1062" i="35" s="1"/>
  <c r="V1062" i="35"/>
  <c r="V425" i="35"/>
  <c r="C425" i="35"/>
  <c r="U425" i="35" s="1"/>
  <c r="V369" i="35"/>
  <c r="C369" i="35"/>
  <c r="U369" i="35" s="1"/>
  <c r="V859" i="35"/>
  <c r="C859" i="35"/>
  <c r="U859" i="35" s="1"/>
  <c r="V460" i="35"/>
  <c r="C460" i="35"/>
  <c r="U460" i="35" s="1"/>
  <c r="C798" i="35"/>
  <c r="U798" i="35" s="1"/>
  <c r="V798" i="35"/>
  <c r="C619" i="35"/>
  <c r="U619" i="35" s="1"/>
  <c r="V619" i="35"/>
  <c r="C611" i="35"/>
  <c r="U611" i="35" s="1"/>
  <c r="V611" i="35"/>
  <c r="C1103" i="35"/>
  <c r="U1103" i="35" s="1"/>
  <c r="V1103" i="35"/>
  <c r="F1037" i="35"/>
  <c r="C318" i="35"/>
  <c r="U318" i="35" s="1"/>
  <c r="V318" i="35"/>
  <c r="V391" i="35"/>
  <c r="C391" i="35"/>
  <c r="U391" i="35" s="1"/>
  <c r="C1164" i="35"/>
  <c r="U1164" i="35" s="1"/>
  <c r="V1164" i="35"/>
  <c r="V339" i="35"/>
  <c r="C339" i="35"/>
  <c r="U339" i="35" s="1"/>
  <c r="C925" i="35"/>
  <c r="U925" i="35" s="1"/>
  <c r="V925" i="35"/>
  <c r="C196" i="35"/>
  <c r="U196" i="35" s="1"/>
  <c r="V196" i="35"/>
  <c r="C941" i="35"/>
  <c r="U941" i="35" s="1"/>
  <c r="V941" i="35"/>
  <c r="C514" i="35"/>
  <c r="U514" i="35" s="1"/>
  <c r="V514" i="35"/>
  <c r="V911" i="35"/>
  <c r="C911" i="35"/>
  <c r="U911" i="35" s="1"/>
  <c r="V686" i="35"/>
  <c r="C686" i="35"/>
  <c r="U686" i="35" s="1"/>
  <c r="V1203" i="35"/>
  <c r="C1203" i="35"/>
  <c r="U1203" i="35" s="1"/>
  <c r="V693" i="35"/>
  <c r="C693" i="35"/>
  <c r="U693" i="35" s="1"/>
  <c r="V394" i="35"/>
  <c r="C394" i="35"/>
  <c r="U394" i="35" s="1"/>
  <c r="V442" i="35"/>
  <c r="C442" i="35"/>
  <c r="U442" i="35" s="1"/>
  <c r="C983" i="35"/>
  <c r="U983" i="35" s="1"/>
  <c r="V983" i="35"/>
  <c r="C597" i="35"/>
  <c r="U597" i="35" s="1"/>
  <c r="V597" i="35"/>
  <c r="C735" i="35"/>
  <c r="U735" i="35" s="1"/>
  <c r="V735" i="35"/>
  <c r="C1163" i="35"/>
  <c r="U1163" i="35" s="1"/>
  <c r="V1163" i="35"/>
  <c r="C785" i="35"/>
  <c r="U785" i="35" s="1"/>
  <c r="V785" i="35"/>
  <c r="C1228" i="35"/>
  <c r="U1228" i="35" s="1"/>
  <c r="V1228" i="35"/>
  <c r="C127" i="35"/>
  <c r="U127" i="35" s="1"/>
  <c r="V127" i="35"/>
  <c r="C52" i="35"/>
  <c r="U52" i="35" s="1"/>
  <c r="V52" i="35"/>
  <c r="C92" i="35"/>
  <c r="U92" i="35" s="1"/>
  <c r="V92" i="35"/>
  <c r="C800" i="35"/>
  <c r="U800" i="35" s="1"/>
  <c r="V800" i="35"/>
  <c r="V401" i="35"/>
  <c r="C401" i="35"/>
  <c r="U401" i="35" s="1"/>
  <c r="C1180" i="35"/>
  <c r="U1180" i="35" s="1"/>
  <c r="V1180" i="35"/>
  <c r="V412" i="35"/>
  <c r="C412" i="35"/>
  <c r="U412" i="35" s="1"/>
  <c r="V1200" i="35"/>
  <c r="C1200" i="35"/>
  <c r="U1200" i="35" s="1"/>
  <c r="C1075" i="35"/>
  <c r="U1075" i="35" s="1"/>
  <c r="V1075" i="35"/>
  <c r="C236" i="35"/>
  <c r="U236" i="35" s="1"/>
  <c r="V236" i="35"/>
  <c r="V850" i="35"/>
  <c r="C850" i="35"/>
  <c r="U850" i="35" s="1"/>
  <c r="C1264" i="35"/>
  <c r="U1264" i="35" s="1"/>
  <c r="V1264" i="35"/>
  <c r="C970" i="35"/>
  <c r="U970" i="35" s="1"/>
  <c r="V970" i="35"/>
  <c r="C1028" i="35"/>
  <c r="U1028" i="35" s="1"/>
  <c r="V1028" i="35"/>
  <c r="C531" i="35"/>
  <c r="U531" i="35" s="1"/>
  <c r="V531" i="35"/>
  <c r="C1081" i="35"/>
  <c r="U1081" i="35" s="1"/>
  <c r="V1081" i="35"/>
  <c r="V869" i="35"/>
  <c r="C869" i="35"/>
  <c r="U869" i="35" s="1"/>
  <c r="C1097" i="35"/>
  <c r="U1097" i="35" s="1"/>
  <c r="V1097" i="35"/>
  <c r="C309" i="35"/>
  <c r="U309" i="35" s="1"/>
  <c r="V309" i="35"/>
  <c r="V873" i="35"/>
  <c r="C873" i="35"/>
  <c r="U873" i="35" s="1"/>
  <c r="V1302" i="35"/>
  <c r="C1302" i="35"/>
  <c r="U1302" i="35" s="1"/>
  <c r="C1175" i="35"/>
  <c r="U1175" i="35" s="1"/>
  <c r="V1175" i="35"/>
  <c r="C1225" i="35"/>
  <c r="U1225" i="35" s="1"/>
  <c r="V1225" i="35"/>
  <c r="C3" i="35"/>
  <c r="U3" i="35" s="1"/>
  <c r="V3" i="35"/>
  <c r="C60" i="35"/>
  <c r="U60" i="35" s="1"/>
  <c r="V60" i="35"/>
  <c r="V651" i="35"/>
  <c r="C651" i="35"/>
  <c r="U651" i="35" s="1"/>
  <c r="C1241" i="35"/>
  <c r="U1241" i="35" s="1"/>
  <c r="V1241" i="35"/>
  <c r="V683" i="35"/>
  <c r="C683" i="35"/>
  <c r="U683" i="35" s="1"/>
  <c r="C1256" i="35"/>
  <c r="U1256" i="35" s="1"/>
  <c r="V1256" i="35"/>
  <c r="V1211" i="35"/>
  <c r="C1211" i="35"/>
  <c r="U1211" i="35" s="1"/>
  <c r="V422" i="35"/>
  <c r="C422" i="35"/>
  <c r="U422" i="35" s="1"/>
  <c r="C949" i="35"/>
  <c r="U949" i="35" s="1"/>
  <c r="V949" i="35"/>
  <c r="C251" i="35"/>
  <c r="U251" i="35" s="1"/>
  <c r="V251" i="35"/>
  <c r="V482" i="35"/>
  <c r="C482" i="35"/>
  <c r="U482" i="35" s="1"/>
  <c r="C300" i="35"/>
  <c r="U300" i="35" s="1"/>
  <c r="V300" i="35"/>
  <c r="C720" i="35"/>
  <c r="U720" i="35" s="1"/>
  <c r="V720" i="35"/>
  <c r="V390" i="35"/>
  <c r="C390" i="35"/>
  <c r="U390" i="35" s="1"/>
  <c r="V1004" i="35"/>
  <c r="C1004" i="35"/>
  <c r="U1004" i="35" s="1"/>
  <c r="V1288" i="35"/>
  <c r="C1288" i="35"/>
  <c r="U1288" i="35" s="1"/>
  <c r="V467" i="35"/>
  <c r="C467" i="35"/>
  <c r="U467" i="35" s="1"/>
  <c r="V1007" i="35"/>
  <c r="C1007" i="35"/>
  <c r="U1007" i="35" s="1"/>
  <c r="V1280" i="35"/>
  <c r="C1280" i="35"/>
  <c r="U1280" i="35" s="1"/>
  <c r="C1036" i="35"/>
  <c r="U1036" i="35" s="1"/>
  <c r="V1036" i="35"/>
  <c r="F1176" i="35"/>
  <c r="F1077" i="35"/>
  <c r="F1229" i="35"/>
  <c r="F1232" i="35"/>
  <c r="F1230" i="35"/>
  <c r="F1233" i="35"/>
  <c r="F340" i="35"/>
  <c r="F926" i="35"/>
  <c r="F942" i="35"/>
  <c r="F351" i="35"/>
  <c r="F687" i="35"/>
  <c r="F396" i="35"/>
  <c r="Y396" i="35" s="1"/>
  <c r="F310" i="35"/>
  <c r="F413" i="35"/>
  <c r="F237" i="35"/>
  <c r="Y237" i="35" s="1"/>
  <c r="F1063" i="35"/>
  <c r="F694" i="35"/>
  <c r="F301" i="35"/>
  <c r="F532" i="35"/>
  <c r="F984" i="35"/>
  <c r="F1104" i="35"/>
  <c r="F402" i="35"/>
  <c r="Y402" i="35" s="1"/>
  <c r="F515" i="35"/>
  <c r="F252" i="35"/>
  <c r="Y252" i="35" s="1"/>
  <c r="F598" i="35"/>
  <c r="F468" i="35"/>
  <c r="Y468" i="35" s="1"/>
  <c r="F786" i="35"/>
  <c r="F1242" i="35"/>
  <c r="F197" i="35"/>
  <c r="F483" i="35"/>
  <c r="F1098" i="35"/>
  <c r="F652" i="35"/>
  <c r="F1076" i="35"/>
  <c r="F853" i="35"/>
  <c r="F1204" i="35"/>
  <c r="F1029" i="35"/>
  <c r="F370" i="35"/>
  <c r="Y370" i="35" s="1"/>
  <c r="F721" i="35"/>
  <c r="F1082" i="35"/>
  <c r="F874" i="35"/>
  <c r="F1257" i="35"/>
  <c r="F503" i="35"/>
  <c r="Y503" i="35" s="1"/>
  <c r="F426" i="35"/>
  <c r="F971" i="35"/>
  <c r="F870" i="35"/>
  <c r="F801" i="35"/>
  <c r="F1303" i="35"/>
  <c r="F950" i="35"/>
  <c r="F443" i="35"/>
  <c r="F860" i="35"/>
  <c r="F1289" i="35"/>
  <c r="F1165" i="35"/>
  <c r="F612" i="35"/>
  <c r="F1008" i="35"/>
  <c r="F1181" i="35"/>
  <c r="F1238" i="35"/>
  <c r="F1212" i="35"/>
  <c r="F912" i="35"/>
  <c r="F1265" i="35"/>
  <c r="F461" i="35"/>
  <c r="Y461" i="35" s="1"/>
  <c r="F137" i="35"/>
  <c r="Y137" i="35" s="1"/>
  <c r="F53" i="35"/>
  <c r="Z57" i="35"/>
  <c r="Z513" i="35"/>
  <c r="Z82" i="35"/>
  <c r="Z98" i="35"/>
  <c r="Z54" i="35"/>
  <c r="Z417" i="35"/>
  <c r="Z76" i="35"/>
  <c r="Z59" i="35"/>
  <c r="Z79" i="35"/>
  <c r="Z70" i="35"/>
  <c r="Z56" i="35"/>
  <c r="Z413" i="35"/>
  <c r="Z92" i="35"/>
  <c r="Z410" i="35"/>
  <c r="Z415" i="35"/>
  <c r="Z75" i="35"/>
  <c r="Z95" i="35"/>
  <c r="Z74" i="35"/>
  <c r="Z419" i="35"/>
  <c r="Z52" i="35"/>
  <c r="Z53" i="35"/>
  <c r="Z78" i="35"/>
  <c r="Z93" i="35"/>
  <c r="Z400" i="35"/>
  <c r="Z51" i="35"/>
  <c r="Z96" i="35"/>
  <c r="Z69" i="35"/>
  <c r="Z412" i="35"/>
  <c r="Z61" i="35"/>
  <c r="Z66" i="35"/>
  <c r="Z68" i="35"/>
  <c r="Z64" i="35"/>
  <c r="Z91" i="35"/>
  <c r="Z81" i="35"/>
  <c r="Z97" i="35"/>
  <c r="Z416" i="35"/>
  <c r="Z418" i="35"/>
  <c r="Z84" i="35"/>
  <c r="Z55" i="35"/>
  <c r="Z77" i="35"/>
  <c r="Z94" i="35"/>
  <c r="Z63" i="35"/>
  <c r="Z62" i="35"/>
  <c r="Z60" i="35"/>
  <c r="Z1303" i="35"/>
  <c r="Z58" i="35"/>
  <c r="Z71" i="35"/>
  <c r="Z65" i="35"/>
  <c r="Z83" i="35"/>
  <c r="Z80" i="35"/>
  <c r="Z73" i="35"/>
  <c r="Z67" i="35"/>
  <c r="Z414" i="35"/>
  <c r="Z72" i="35"/>
  <c r="Y926" i="35" l="1"/>
  <c r="Y1029" i="35"/>
  <c r="Y942" i="35"/>
  <c r="Y754" i="35"/>
  <c r="Y301" i="35"/>
  <c r="F110" i="35"/>
  <c r="C109" i="35"/>
  <c r="U109" i="35" s="1"/>
  <c r="Y109" i="35"/>
  <c r="V109" i="35"/>
  <c r="Y351" i="35"/>
  <c r="Y310" i="35"/>
  <c r="Y620" i="35"/>
  <c r="Y950" i="35"/>
  <c r="Y874" i="35"/>
  <c r="Y128" i="35"/>
  <c r="Y1231" i="35"/>
  <c r="Y1230" i="35"/>
  <c r="Y1037" i="35"/>
  <c r="Y1204" i="35"/>
  <c r="Y1281" i="35"/>
  <c r="Y912" i="35"/>
  <c r="Y1303" i="35"/>
  <c r="Y483" i="35"/>
  <c r="Y1229" i="35"/>
  <c r="Y806" i="35"/>
  <c r="Y1176" i="35"/>
  <c r="Y984" i="35"/>
  <c r="Y515" i="35"/>
  <c r="Y426" i="35"/>
  <c r="Y532" i="35"/>
  <c r="Y525" i="35"/>
  <c r="Y1181" i="35"/>
  <c r="Y687" i="35"/>
  <c r="Y443" i="35"/>
  <c r="Y1063" i="35"/>
  <c r="Y694" i="35"/>
  <c r="Y598" i="35"/>
  <c r="Y721" i="35"/>
  <c r="Y823" i="35"/>
  <c r="Y1082" i="35"/>
  <c r="Y1298" i="35"/>
  <c r="Y1257" i="35"/>
  <c r="Y1289" i="35"/>
  <c r="V1298" i="35"/>
  <c r="C1298" i="35"/>
  <c r="U1298" i="35" s="1"/>
  <c r="Y1297" i="35"/>
  <c r="Y1265" i="35"/>
  <c r="Y1290" i="35"/>
  <c r="Y1242" i="35"/>
  <c r="Y1293" i="35"/>
  <c r="Y1296" i="35"/>
  <c r="Y1292" i="35"/>
  <c r="Y1238" i="35"/>
  <c r="Y1291" i="35"/>
  <c r="Y1294" i="35"/>
  <c r="Y1295" i="35"/>
  <c r="Y971" i="35"/>
  <c r="Y413" i="35"/>
  <c r="Y1212" i="35"/>
  <c r="Y1233" i="35"/>
  <c r="Y870" i="35"/>
  <c r="Y853" i="35"/>
  <c r="Y1232" i="35"/>
  <c r="Y1077" i="35"/>
  <c r="Y1104" i="35"/>
  <c r="Y158" i="35"/>
  <c r="Y36" i="35"/>
  <c r="Y53" i="35"/>
  <c r="Y652" i="35"/>
  <c r="Y197" i="35"/>
  <c r="Y801" i="35"/>
  <c r="Y1076" i="35"/>
  <c r="Y1008" i="35"/>
  <c r="Y612" i="35"/>
  <c r="Y1098" i="35"/>
  <c r="Y340" i="35"/>
  <c r="Y860" i="35"/>
  <c r="Y736" i="35"/>
  <c r="Y786" i="35"/>
  <c r="Y198" i="35"/>
  <c r="Y1165" i="35"/>
  <c r="V1296" i="35"/>
  <c r="V1297" i="35"/>
  <c r="C1297" i="35"/>
  <c r="U1297" i="35" s="1"/>
  <c r="V1295" i="35"/>
  <c r="C1295" i="35"/>
  <c r="U1295" i="35" s="1"/>
  <c r="C1294" i="35"/>
  <c r="U1294" i="35" s="1"/>
  <c r="V1294" i="35"/>
  <c r="V1293" i="35"/>
  <c r="C1293" i="35"/>
  <c r="U1293" i="35" s="1"/>
  <c r="C1292" i="35"/>
  <c r="U1292" i="35" s="1"/>
  <c r="V1292" i="35"/>
  <c r="V1291" i="35"/>
  <c r="C1291" i="35"/>
  <c r="U1291" i="35" s="1"/>
  <c r="V1290" i="35"/>
  <c r="C1290" i="35"/>
  <c r="U1290" i="35" s="1"/>
  <c r="F824" i="35"/>
  <c r="C198" i="35"/>
  <c r="U198" i="35" s="1"/>
  <c r="V198" i="35"/>
  <c r="F527" i="35"/>
  <c r="Y527" i="35" s="1"/>
  <c r="F526" i="35"/>
  <c r="Y526" i="35" s="1"/>
  <c r="C525" i="35"/>
  <c r="U525" i="35" s="1"/>
  <c r="V525" i="35"/>
  <c r="F755" i="35"/>
  <c r="F37" i="35"/>
  <c r="Y37" i="35" s="1"/>
  <c r="C36" i="35"/>
  <c r="U36" i="35" s="1"/>
  <c r="V36" i="35"/>
  <c r="V754" i="35"/>
  <c r="C754" i="35"/>
  <c r="U754" i="35" s="1"/>
  <c r="C128" i="35"/>
  <c r="U128" i="35" s="1"/>
  <c r="F807" i="35"/>
  <c r="C158" i="35"/>
  <c r="U158" i="35" s="1"/>
  <c r="V158" i="35"/>
  <c r="F159" i="35"/>
  <c r="C319" i="35"/>
  <c r="U319" i="35" s="1"/>
  <c r="V804" i="35"/>
  <c r="C804" i="35"/>
  <c r="U804" i="35" s="1"/>
  <c r="V803" i="35"/>
  <c r="C803" i="35"/>
  <c r="U803" i="35" s="1"/>
  <c r="F320" i="35"/>
  <c r="F321" i="35"/>
  <c r="Y321" i="35" s="1"/>
  <c r="V319" i="35"/>
  <c r="F737" i="35"/>
  <c r="F621" i="35"/>
  <c r="C620" i="35"/>
  <c r="U620" i="35" s="1"/>
  <c r="V620" i="35"/>
  <c r="F129" i="35"/>
  <c r="V1231" i="35"/>
  <c r="V128" i="35"/>
  <c r="C1231" i="35"/>
  <c r="U1231" i="35" s="1"/>
  <c r="F548" i="35"/>
  <c r="V547" i="35"/>
  <c r="C547" i="35"/>
  <c r="U547" i="35" s="1"/>
  <c r="V1281" i="35"/>
  <c r="F1282" i="35"/>
  <c r="C1281" i="35"/>
  <c r="U1281" i="35" s="1"/>
  <c r="F1038" i="35"/>
  <c r="C1265" i="35"/>
  <c r="U1265" i="35" s="1"/>
  <c r="V1265" i="35"/>
  <c r="V1289" i="35"/>
  <c r="C1289" i="35"/>
  <c r="U1289" i="35" s="1"/>
  <c r="C1257" i="35"/>
  <c r="U1257" i="35" s="1"/>
  <c r="V1257" i="35"/>
  <c r="V370" i="35"/>
  <c r="C370" i="35"/>
  <c r="U370" i="35" s="1"/>
  <c r="C1076" i="35"/>
  <c r="U1076" i="35" s="1"/>
  <c r="V1076" i="35"/>
  <c r="V468" i="35"/>
  <c r="C468" i="35"/>
  <c r="U468" i="35" s="1"/>
  <c r="C532" i="35"/>
  <c r="U532" i="35" s="1"/>
  <c r="V532" i="35"/>
  <c r="C237" i="35"/>
  <c r="U237" i="35" s="1"/>
  <c r="V237" i="35"/>
  <c r="V396" i="35"/>
  <c r="C396" i="35"/>
  <c r="U396" i="35" s="1"/>
  <c r="C926" i="35"/>
  <c r="U926" i="35" s="1"/>
  <c r="V926" i="35"/>
  <c r="C1232" i="35"/>
  <c r="U1232" i="35" s="1"/>
  <c r="V1232" i="35"/>
  <c r="C1077" i="35"/>
  <c r="U1077" i="35" s="1"/>
  <c r="V1077" i="35"/>
  <c r="C515" i="35"/>
  <c r="U515" i="35" s="1"/>
  <c r="V515" i="35"/>
  <c r="V912" i="35"/>
  <c r="C912" i="35"/>
  <c r="U912" i="35" s="1"/>
  <c r="V1008" i="35"/>
  <c r="C1008" i="35"/>
  <c r="U1008" i="35" s="1"/>
  <c r="V860" i="35"/>
  <c r="C860" i="35"/>
  <c r="U860" i="35" s="1"/>
  <c r="V1303" i="35"/>
  <c r="C1303" i="35"/>
  <c r="U1303" i="35" s="1"/>
  <c r="C971" i="35"/>
  <c r="U971" i="35" s="1"/>
  <c r="V971" i="35"/>
  <c r="V874" i="35"/>
  <c r="C874" i="35"/>
  <c r="U874" i="35" s="1"/>
  <c r="C1029" i="35"/>
  <c r="U1029" i="35" s="1"/>
  <c r="V1029" i="35"/>
  <c r="V652" i="35"/>
  <c r="C652" i="35"/>
  <c r="U652" i="35" s="1"/>
  <c r="C197" i="35"/>
  <c r="U197" i="35" s="1"/>
  <c r="V197" i="35"/>
  <c r="V402" i="35"/>
  <c r="C402" i="35"/>
  <c r="U402" i="35" s="1"/>
  <c r="C301" i="35"/>
  <c r="U301" i="35" s="1"/>
  <c r="V301" i="35"/>
  <c r="V413" i="35"/>
  <c r="C413" i="35"/>
  <c r="U413" i="35" s="1"/>
  <c r="V687" i="35"/>
  <c r="C687" i="35"/>
  <c r="U687" i="35" s="1"/>
  <c r="V340" i="35"/>
  <c r="C340" i="35"/>
  <c r="U340" i="35" s="1"/>
  <c r="C1229" i="35"/>
  <c r="U1229" i="35" s="1"/>
  <c r="V1229" i="35"/>
  <c r="C1176" i="35"/>
  <c r="U1176" i="35" s="1"/>
  <c r="V1176" i="35"/>
  <c r="V1181" i="35"/>
  <c r="C1181" i="35"/>
  <c r="U1181" i="35" s="1"/>
  <c r="V1212" i="35"/>
  <c r="C1212" i="35"/>
  <c r="U1212" i="35" s="1"/>
  <c r="C801" i="35"/>
  <c r="U801" i="35" s="1"/>
  <c r="V801" i="35"/>
  <c r="V1204" i="35"/>
  <c r="C1204" i="35"/>
  <c r="U1204" i="35" s="1"/>
  <c r="C598" i="35"/>
  <c r="U598" i="35" s="1"/>
  <c r="V598" i="35"/>
  <c r="C310" i="35"/>
  <c r="U310" i="35" s="1"/>
  <c r="V310" i="35"/>
  <c r="C1037" i="35"/>
  <c r="U1037" i="35" s="1"/>
  <c r="V1037" i="35"/>
  <c r="C137" i="35"/>
  <c r="U137" i="35" s="1"/>
  <c r="V137" i="35"/>
  <c r="V823" i="35"/>
  <c r="C823" i="35"/>
  <c r="U823" i="35" s="1"/>
  <c r="C612" i="35"/>
  <c r="U612" i="35" s="1"/>
  <c r="V612" i="35"/>
  <c r="V443" i="35"/>
  <c r="C443" i="35"/>
  <c r="U443" i="35" s="1"/>
  <c r="V426" i="35"/>
  <c r="C426" i="35"/>
  <c r="U426" i="35" s="1"/>
  <c r="C1082" i="35"/>
  <c r="U1082" i="35" s="1"/>
  <c r="V1082" i="35"/>
  <c r="C1098" i="35"/>
  <c r="U1098" i="35" s="1"/>
  <c r="V1098" i="35"/>
  <c r="C1242" i="35"/>
  <c r="U1242" i="35" s="1"/>
  <c r="V1242" i="35"/>
  <c r="C1104" i="35"/>
  <c r="U1104" i="35" s="1"/>
  <c r="V1104" i="35"/>
  <c r="V694" i="35"/>
  <c r="C694" i="35"/>
  <c r="U694" i="35" s="1"/>
  <c r="V351" i="35"/>
  <c r="C351" i="35"/>
  <c r="U351" i="35" s="1"/>
  <c r="C1233" i="35"/>
  <c r="U1233" i="35" s="1"/>
  <c r="V1233" i="35"/>
  <c r="C53" i="35"/>
  <c r="U53" i="35" s="1"/>
  <c r="V53" i="35"/>
  <c r="V461" i="35"/>
  <c r="C461" i="35"/>
  <c r="U461" i="35" s="1"/>
  <c r="C1238" i="35"/>
  <c r="U1238" i="35" s="1"/>
  <c r="V1238" i="35"/>
  <c r="C1165" i="35"/>
  <c r="U1165" i="35" s="1"/>
  <c r="V1165" i="35"/>
  <c r="C950" i="35"/>
  <c r="U950" i="35" s="1"/>
  <c r="V950" i="35"/>
  <c r="V870" i="35"/>
  <c r="C870" i="35"/>
  <c r="U870" i="35" s="1"/>
  <c r="C503" i="35"/>
  <c r="U503" i="35" s="1"/>
  <c r="V503" i="35"/>
  <c r="C721" i="35"/>
  <c r="U721" i="35" s="1"/>
  <c r="V721" i="35"/>
  <c r="V853" i="35"/>
  <c r="C853" i="35"/>
  <c r="U853" i="35" s="1"/>
  <c r="V483" i="35"/>
  <c r="C483" i="35"/>
  <c r="U483" i="35" s="1"/>
  <c r="C786" i="35"/>
  <c r="U786" i="35" s="1"/>
  <c r="V786" i="35"/>
  <c r="C252" i="35"/>
  <c r="U252" i="35" s="1"/>
  <c r="V252" i="35"/>
  <c r="C984" i="35"/>
  <c r="U984" i="35" s="1"/>
  <c r="V984" i="35"/>
  <c r="C1063" i="35"/>
  <c r="U1063" i="35" s="1"/>
  <c r="V1063" i="35"/>
  <c r="C736" i="35"/>
  <c r="U736" i="35" s="1"/>
  <c r="V736" i="35"/>
  <c r="C942" i="35"/>
  <c r="U942" i="35" s="1"/>
  <c r="V942" i="35"/>
  <c r="C1230" i="35"/>
  <c r="U1230" i="35" s="1"/>
  <c r="V1230" i="35"/>
  <c r="F1177" i="35"/>
  <c r="F1234" i="35"/>
  <c r="F1205" i="35"/>
  <c r="F972" i="35"/>
  <c r="F1099" i="35"/>
  <c r="F504" i="35"/>
  <c r="F913" i="35"/>
  <c r="F444" i="35"/>
  <c r="F1304" i="35"/>
  <c r="F1083" i="35"/>
  <c r="F1243" i="35"/>
  <c r="F54" i="35"/>
  <c r="Y54" i="35" s="1"/>
  <c r="F1182" i="35"/>
  <c r="F1258" i="35"/>
  <c r="F653" i="35"/>
  <c r="F516" i="35"/>
  <c r="F519" i="35" s="1"/>
  <c r="F302" i="35"/>
  <c r="F414" i="35"/>
  <c r="F1213" i="35"/>
  <c r="F951" i="35"/>
  <c r="F397" i="35"/>
  <c r="F927" i="35"/>
  <c r="F695" i="35"/>
  <c r="F1299" i="35"/>
  <c r="F688" i="35"/>
  <c r="F341" i="35"/>
  <c r="F1009" i="35"/>
  <c r="F427" i="35"/>
  <c r="F428" i="35"/>
  <c r="F371" i="35"/>
  <c r="F854" i="35"/>
  <c r="F484" i="35"/>
  <c r="Y484" i="35" s="1"/>
  <c r="F199" i="35"/>
  <c r="F787" i="35"/>
  <c r="F599" i="35"/>
  <c r="F403" i="35"/>
  <c r="Y403" i="35" s="1"/>
  <c r="F985" i="35"/>
  <c r="F1064" i="35"/>
  <c r="F311" i="35"/>
  <c r="Y311" i="35" s="1"/>
  <c r="F1166" i="35"/>
  <c r="F722" i="35"/>
  <c r="F462" i="35"/>
  <c r="Y462" i="35" s="1"/>
  <c r="F463" i="35"/>
  <c r="Y463" i="35" s="1"/>
  <c r="F1266" i="35"/>
  <c r="F861" i="35"/>
  <c r="F875" i="35"/>
  <c r="Y875" i="35" s="1"/>
  <c r="F352" i="35"/>
  <c r="F613" i="35"/>
  <c r="F1078" i="35"/>
  <c r="F469" i="35"/>
  <c r="Y469" i="35" s="1"/>
  <c r="F253" i="35"/>
  <c r="Y253" i="35" s="1"/>
  <c r="F533" i="35"/>
  <c r="F238" i="35"/>
  <c r="Y238" i="35" s="1"/>
  <c r="F1030" i="35"/>
  <c r="F1105" i="35"/>
  <c r="F943" i="35"/>
  <c r="F138" i="35"/>
  <c r="F93" i="35"/>
  <c r="F61" i="35"/>
  <c r="Z11" i="35"/>
  <c r="Z8" i="35"/>
  <c r="Z7" i="35"/>
  <c r="Z10" i="35"/>
  <c r="Z12" i="35"/>
  <c r="Z15" i="35"/>
  <c r="Z14" i="35"/>
  <c r="Z9" i="35"/>
  <c r="Z5" i="35"/>
  <c r="Z13" i="35"/>
  <c r="Z4" i="35"/>
  <c r="Z3" i="35"/>
  <c r="Z2" i="35"/>
  <c r="Z6" i="35"/>
  <c r="Y504" i="35" l="1"/>
  <c r="Y1205" i="35"/>
  <c r="Y927" i="35"/>
  <c r="Y1030" i="35"/>
  <c r="Y397" i="35"/>
  <c r="Y599" i="35"/>
  <c r="Y722" i="35"/>
  <c r="C519" i="35"/>
  <c r="U519" i="35" s="1"/>
  <c r="Y519" i="35"/>
  <c r="V519" i="35"/>
  <c r="Y341" i="35"/>
  <c r="Y688" i="35"/>
  <c r="Y943" i="35"/>
  <c r="F518" i="35"/>
  <c r="Y755" i="35"/>
  <c r="F111" i="35"/>
  <c r="C110" i="35"/>
  <c r="U110" i="35" s="1"/>
  <c r="Y110" i="35"/>
  <c r="V110" i="35"/>
  <c r="Y61" i="35"/>
  <c r="Y428" i="35"/>
  <c r="Y302" i="35"/>
  <c r="Y516" i="35"/>
  <c r="Y1038" i="35"/>
  <c r="Y1083" i="35"/>
  <c r="Y1099" i="35"/>
  <c r="Y613" i="35"/>
  <c r="Y1304" i="35"/>
  <c r="Y951" i="35"/>
  <c r="Y824" i="35"/>
  <c r="Y548" i="35"/>
  <c r="Y695" i="35"/>
  <c r="Y1064" i="35"/>
  <c r="Y533" i="35"/>
  <c r="Y129" i="35"/>
  <c r="Y159" i="35"/>
  <c r="Y352" i="35"/>
  <c r="Y1258" i="35"/>
  <c r="Y199" i="35"/>
  <c r="Y807" i="35"/>
  <c r="Y985" i="35"/>
  <c r="Y1182" i="35"/>
  <c r="Y1282" i="35"/>
  <c r="Y138" i="35"/>
  <c r="Y621" i="35"/>
  <c r="Y913" i="35"/>
  <c r="Y1299" i="35"/>
  <c r="Y1266" i="35"/>
  <c r="Y1243" i="35"/>
  <c r="Y972" i="35"/>
  <c r="Y93" i="35"/>
  <c r="Y787" i="35"/>
  <c r="Y1105" i="35"/>
  <c r="Y737" i="35"/>
  <c r="Y854" i="35"/>
  <c r="Y371" i="35"/>
  <c r="Y444" i="35"/>
  <c r="Y1234" i="35"/>
  <c r="Y1213" i="35"/>
  <c r="Y320" i="35"/>
  <c r="Y861" i="35"/>
  <c r="Y1166" i="35"/>
  <c r="Y414" i="35"/>
  <c r="Y653" i="35"/>
  <c r="Y427" i="35"/>
  <c r="Y1177" i="35"/>
  <c r="Y1078" i="35"/>
  <c r="Y1009" i="35"/>
  <c r="F825" i="35"/>
  <c r="V824" i="35"/>
  <c r="C824" i="35"/>
  <c r="U824" i="35" s="1"/>
  <c r="F528" i="35"/>
  <c r="C527" i="35"/>
  <c r="U527" i="35" s="1"/>
  <c r="V527" i="35"/>
  <c r="V526" i="35"/>
  <c r="C526" i="35"/>
  <c r="U526" i="35" s="1"/>
  <c r="F38" i="35"/>
  <c r="Y38" i="35" s="1"/>
  <c r="F756" i="35"/>
  <c r="C37" i="35"/>
  <c r="U37" i="35" s="1"/>
  <c r="V37" i="35"/>
  <c r="V755" i="35"/>
  <c r="C755" i="35"/>
  <c r="U755" i="35" s="1"/>
  <c r="C807" i="35"/>
  <c r="U807" i="35" s="1"/>
  <c r="F808" i="35"/>
  <c r="V807" i="35"/>
  <c r="F160" i="35"/>
  <c r="C159" i="35"/>
  <c r="U159" i="35" s="1"/>
  <c r="V159" i="35"/>
  <c r="V320" i="35"/>
  <c r="F322" i="35"/>
  <c r="F130" i="35"/>
  <c r="C320" i="35"/>
  <c r="U320" i="35" s="1"/>
  <c r="V805" i="35"/>
  <c r="C805" i="35"/>
  <c r="U805" i="35" s="1"/>
  <c r="V806" i="35"/>
  <c r="C806" i="35"/>
  <c r="U806" i="35" s="1"/>
  <c r="V321" i="35"/>
  <c r="C321" i="35"/>
  <c r="U321" i="35" s="1"/>
  <c r="V129" i="35"/>
  <c r="F622" i="35"/>
  <c r="Y622" i="35" s="1"/>
  <c r="V621" i="35"/>
  <c r="C621" i="35"/>
  <c r="U621" i="35" s="1"/>
  <c r="F738" i="35"/>
  <c r="C129" i="35"/>
  <c r="U129" i="35" s="1"/>
  <c r="C1282" i="35"/>
  <c r="U1282" i="35" s="1"/>
  <c r="V548" i="35"/>
  <c r="C548" i="35"/>
  <c r="U548" i="35" s="1"/>
  <c r="F549" i="35"/>
  <c r="V1038" i="35"/>
  <c r="F1283" i="35"/>
  <c r="V1282" i="35"/>
  <c r="F328" i="35"/>
  <c r="C1038" i="35"/>
  <c r="U1038" i="35" s="1"/>
  <c r="F1039" i="35"/>
  <c r="C253" i="35"/>
  <c r="U253" i="35" s="1"/>
  <c r="V253" i="35"/>
  <c r="C311" i="35"/>
  <c r="U311" i="35" s="1"/>
  <c r="V311" i="35"/>
  <c r="V1299" i="35"/>
  <c r="C1299" i="35"/>
  <c r="U1299" i="35" s="1"/>
  <c r="C1258" i="35"/>
  <c r="U1258" i="35" s="1"/>
  <c r="V1258" i="35"/>
  <c r="V444" i="35"/>
  <c r="C444" i="35"/>
  <c r="U444" i="35" s="1"/>
  <c r="C61" i="35"/>
  <c r="U61" i="35" s="1"/>
  <c r="V61" i="35"/>
  <c r="C238" i="35"/>
  <c r="U238" i="35" s="1"/>
  <c r="V238" i="35"/>
  <c r="V861" i="35"/>
  <c r="C861" i="35"/>
  <c r="U861" i="35" s="1"/>
  <c r="C722" i="35"/>
  <c r="U722" i="35" s="1"/>
  <c r="V722" i="35"/>
  <c r="C199" i="35"/>
  <c r="U199" i="35" s="1"/>
  <c r="V199" i="35"/>
  <c r="V428" i="35"/>
  <c r="C428" i="35"/>
  <c r="U428" i="35" s="1"/>
  <c r="C927" i="35"/>
  <c r="U927" i="35" s="1"/>
  <c r="V927" i="35"/>
  <c r="V1213" i="35"/>
  <c r="C1213" i="35"/>
  <c r="U1213" i="35" s="1"/>
  <c r="C327" i="35"/>
  <c r="U327" i="35" s="1"/>
  <c r="V327" i="35"/>
  <c r="C504" i="35"/>
  <c r="U504" i="35" s="1"/>
  <c r="V504" i="35"/>
  <c r="C1234" i="35"/>
  <c r="U1234" i="35" s="1"/>
  <c r="V1234" i="35"/>
  <c r="C93" i="35"/>
  <c r="U93" i="35" s="1"/>
  <c r="V93" i="35"/>
  <c r="C1105" i="35"/>
  <c r="U1105" i="35" s="1"/>
  <c r="V1105" i="35"/>
  <c r="C533" i="35"/>
  <c r="U533" i="35" s="1"/>
  <c r="V533" i="35"/>
  <c r="C613" i="35"/>
  <c r="U613" i="35" s="1"/>
  <c r="V613" i="35"/>
  <c r="C1266" i="35"/>
  <c r="U1266" i="35" s="1"/>
  <c r="V1266" i="35"/>
  <c r="C1166" i="35"/>
  <c r="U1166" i="35" s="1"/>
  <c r="V1166" i="35"/>
  <c r="V403" i="35"/>
  <c r="C403" i="35"/>
  <c r="U403" i="35" s="1"/>
  <c r="V484" i="35"/>
  <c r="C484" i="35"/>
  <c r="U484" i="35" s="1"/>
  <c r="V427" i="35"/>
  <c r="C427" i="35"/>
  <c r="U427" i="35" s="1"/>
  <c r="V397" i="35"/>
  <c r="C397" i="35"/>
  <c r="U397" i="35" s="1"/>
  <c r="V414" i="35"/>
  <c r="C414" i="35"/>
  <c r="U414" i="35" s="1"/>
  <c r="V653" i="35"/>
  <c r="C653" i="35"/>
  <c r="U653" i="35" s="1"/>
  <c r="C54" i="35"/>
  <c r="U54" i="35" s="1"/>
  <c r="V54" i="35"/>
  <c r="V1304" i="35"/>
  <c r="C1304" i="35"/>
  <c r="U1304" i="35" s="1"/>
  <c r="C1099" i="35"/>
  <c r="U1099" i="35" s="1"/>
  <c r="V1099" i="35"/>
  <c r="C1177" i="35"/>
  <c r="U1177" i="35" s="1"/>
  <c r="V1177" i="35"/>
  <c r="C138" i="35"/>
  <c r="U138" i="35" s="1"/>
  <c r="V138" i="35"/>
  <c r="V854" i="35"/>
  <c r="C854" i="35"/>
  <c r="U854" i="35" s="1"/>
  <c r="C1030" i="35"/>
  <c r="U1030" i="35" s="1"/>
  <c r="V1030" i="35"/>
  <c r="V463" i="35"/>
  <c r="C463" i="35"/>
  <c r="U463" i="35" s="1"/>
  <c r="C599" i="35"/>
  <c r="U599" i="35" s="1"/>
  <c r="V599" i="35"/>
  <c r="C1243" i="35"/>
  <c r="U1243" i="35" s="1"/>
  <c r="V1243" i="35"/>
  <c r="C943" i="35"/>
  <c r="U943" i="35" s="1"/>
  <c r="V943" i="35"/>
  <c r="V469" i="35"/>
  <c r="C469" i="35"/>
  <c r="U469" i="35" s="1"/>
  <c r="V875" i="35"/>
  <c r="C875" i="35"/>
  <c r="U875" i="35" s="1"/>
  <c r="V462" i="35"/>
  <c r="C462" i="35"/>
  <c r="U462" i="35" s="1"/>
  <c r="C1064" i="35"/>
  <c r="U1064" i="35" s="1"/>
  <c r="V1064" i="35"/>
  <c r="C787" i="35"/>
  <c r="U787" i="35" s="1"/>
  <c r="V787" i="35"/>
  <c r="V371" i="35"/>
  <c r="C371" i="35"/>
  <c r="U371" i="35" s="1"/>
  <c r="V341" i="35"/>
  <c r="C341" i="35"/>
  <c r="U341" i="35" s="1"/>
  <c r="V695" i="35"/>
  <c r="C695" i="35"/>
  <c r="U695" i="35" s="1"/>
  <c r="C951" i="35"/>
  <c r="U951" i="35" s="1"/>
  <c r="V951" i="35"/>
  <c r="C516" i="35"/>
  <c r="U516" i="35" s="1"/>
  <c r="V516" i="35"/>
  <c r="V1182" i="35"/>
  <c r="C1182" i="35"/>
  <c r="U1182" i="35" s="1"/>
  <c r="C1083" i="35"/>
  <c r="U1083" i="35" s="1"/>
  <c r="V1083" i="35"/>
  <c r="V913" i="35"/>
  <c r="C913" i="35"/>
  <c r="U913" i="35" s="1"/>
  <c r="V1205" i="35"/>
  <c r="C1205" i="35"/>
  <c r="U1205" i="35" s="1"/>
  <c r="V352" i="35"/>
  <c r="C352" i="35"/>
  <c r="U352" i="35" s="1"/>
  <c r="C1009" i="35"/>
  <c r="U1009" i="35" s="1"/>
  <c r="V1009" i="35"/>
  <c r="C302" i="35"/>
  <c r="U302" i="35" s="1"/>
  <c r="V302" i="35"/>
  <c r="C972" i="35"/>
  <c r="U972" i="35" s="1"/>
  <c r="V972" i="35"/>
  <c r="C737" i="35"/>
  <c r="U737" i="35" s="1"/>
  <c r="V737" i="35"/>
  <c r="C1078" i="35"/>
  <c r="U1078" i="35" s="1"/>
  <c r="V1078" i="35"/>
  <c r="V985" i="35"/>
  <c r="C985" i="35"/>
  <c r="U985" i="35" s="1"/>
  <c r="V688" i="35"/>
  <c r="C688" i="35"/>
  <c r="U688" i="35" s="1"/>
  <c r="F139" i="35"/>
  <c r="F55" i="35"/>
  <c r="F855" i="35"/>
  <c r="F876" i="35"/>
  <c r="Y876" i="35" s="1"/>
  <c r="F464" i="35"/>
  <c r="F485" i="35"/>
  <c r="F534" i="35"/>
  <c r="F312" i="35"/>
  <c r="Y312" i="35" s="1"/>
  <c r="F600" i="35"/>
  <c r="F342" i="35"/>
  <c r="F398" i="35"/>
  <c r="F1214" i="35"/>
  <c r="F1259" i="35"/>
  <c r="F1244" i="35"/>
  <c r="F1100" i="35"/>
  <c r="F517" i="35"/>
  <c r="F445" i="35"/>
  <c r="F944" i="35"/>
  <c r="F254" i="35"/>
  <c r="F614" i="35"/>
  <c r="Y614" i="35" s="1"/>
  <c r="F723" i="35"/>
  <c r="F1065" i="35"/>
  <c r="F788" i="35"/>
  <c r="F689" i="35"/>
  <c r="F1183" i="35"/>
  <c r="F1084" i="35"/>
  <c r="F973" i="35"/>
  <c r="F372" i="35"/>
  <c r="Y372" i="35" s="1"/>
  <c r="F1010" i="35"/>
  <c r="F696" i="35"/>
  <c r="F914" i="35"/>
  <c r="F470" i="35"/>
  <c r="Y470" i="35" s="1"/>
  <c r="F986" i="35"/>
  <c r="Y986" i="35" s="1"/>
  <c r="F200" i="35"/>
  <c r="Y200" i="35" s="1"/>
  <c r="F415" i="35"/>
  <c r="F1206" i="35"/>
  <c r="Y1206" i="35" s="1"/>
  <c r="F1031" i="35"/>
  <c r="F862" i="35"/>
  <c r="F353" i="35"/>
  <c r="F1267" i="35"/>
  <c r="F429" i="35"/>
  <c r="F303" i="35"/>
  <c r="F1106" i="35"/>
  <c r="F1107" i="35"/>
  <c r="F239" i="35"/>
  <c r="F1167" i="35"/>
  <c r="F404" i="35"/>
  <c r="F928" i="35"/>
  <c r="F952" i="35"/>
  <c r="F654" i="35"/>
  <c r="F1305" i="35"/>
  <c r="F505" i="35"/>
  <c r="Y505" i="35" s="1"/>
  <c r="F94" i="35"/>
  <c r="F62" i="35"/>
  <c r="Y62" i="35" s="1"/>
  <c r="Z466" i="35"/>
  <c r="Z800" i="35"/>
  <c r="Z125" i="35"/>
  <c r="Z254" i="35"/>
  <c r="Z366" i="35"/>
  <c r="Z799" i="35"/>
  <c r="Z255" i="35"/>
  <c r="Z364" i="35"/>
  <c r="Z362" i="35"/>
  <c r="Z365" i="35"/>
  <c r="Z127" i="35"/>
  <c r="Z363" i="35"/>
  <c r="Z253" i="35"/>
  <c r="Z542" i="35"/>
  <c r="Y914" i="35" l="1"/>
  <c r="Y160" i="35"/>
  <c r="Y723" i="35"/>
  <c r="Y55" i="35"/>
  <c r="Y1031" i="35"/>
  <c r="Y689" i="35"/>
  <c r="C518" i="35"/>
  <c r="U518" i="35" s="1"/>
  <c r="Y518" i="35"/>
  <c r="V518" i="35"/>
  <c r="Y254" i="35"/>
  <c r="Y342" i="35"/>
  <c r="F112" i="35"/>
  <c r="C111" i="35"/>
  <c r="U111" i="35" s="1"/>
  <c r="Y111" i="35"/>
  <c r="V111" i="35"/>
  <c r="Y788" i="35"/>
  <c r="Y429" i="35"/>
  <c r="Y130" i="35"/>
  <c r="Y654" i="35"/>
  <c r="Y303" i="35"/>
  <c r="Y1084" i="35"/>
  <c r="Y1039" i="35"/>
  <c r="Y1259" i="35"/>
  <c r="Y928" i="35"/>
  <c r="Y534" i="35"/>
  <c r="Y808" i="35"/>
  <c r="Y1305" i="35"/>
  <c r="Y1183" i="35"/>
  <c r="Y1065" i="35"/>
  <c r="Y415" i="35"/>
  <c r="Y696" i="35"/>
  <c r="Y485" i="35"/>
  <c r="Y952" i="35"/>
  <c r="Y944" i="35"/>
  <c r="Y353" i="35"/>
  <c r="Y239" i="35"/>
  <c r="Y139" i="35"/>
  <c r="Y756" i="35"/>
  <c r="Y94" i="35"/>
  <c r="Y1283" i="35"/>
  <c r="Y1244" i="35"/>
  <c r="Y1267" i="35"/>
  <c r="F1246" i="35"/>
  <c r="Y1214" i="35"/>
  <c r="Y398" i="35"/>
  <c r="Y825" i="35"/>
  <c r="Y1107" i="35"/>
  <c r="Y445" i="35"/>
  <c r="Y517" i="35"/>
  <c r="Y738" i="35"/>
  <c r="Y1100" i="35"/>
  <c r="Y328" i="35"/>
  <c r="Y600" i="35"/>
  <c r="Y322" i="35"/>
  <c r="Y1010" i="35"/>
  <c r="Y1106" i="35"/>
  <c r="Y862" i="35"/>
  <c r="Y973" i="35"/>
  <c r="Y464" i="35"/>
  <c r="Y549" i="35"/>
  <c r="Y404" i="35"/>
  <c r="Y855" i="35"/>
  <c r="Y1167" i="35"/>
  <c r="Y528" i="35"/>
  <c r="F826" i="35"/>
  <c r="C528" i="35"/>
  <c r="U528" i="35" s="1"/>
  <c r="C825" i="35"/>
  <c r="U825" i="35" s="1"/>
  <c r="V825" i="35"/>
  <c r="V528" i="35"/>
  <c r="F39" i="35"/>
  <c r="C38" i="35"/>
  <c r="U38" i="35" s="1"/>
  <c r="V38" i="35"/>
  <c r="F757" i="35"/>
  <c r="Y757" i="35" s="1"/>
  <c r="C756" i="35"/>
  <c r="U756" i="35" s="1"/>
  <c r="V756" i="35"/>
  <c r="F809" i="35"/>
  <c r="Y809" i="35" s="1"/>
  <c r="V808" i="35"/>
  <c r="C808" i="35"/>
  <c r="U808" i="35" s="1"/>
  <c r="F161" i="35"/>
  <c r="C160" i="35"/>
  <c r="U160" i="35" s="1"/>
  <c r="V160" i="35"/>
  <c r="V322" i="35"/>
  <c r="C322" i="35"/>
  <c r="U322" i="35" s="1"/>
  <c r="C130" i="35"/>
  <c r="U130" i="35" s="1"/>
  <c r="F131" i="35"/>
  <c r="V130" i="35"/>
  <c r="F140" i="35"/>
  <c r="F1284" i="35"/>
  <c r="F623" i="35"/>
  <c r="Y623" i="35" s="1"/>
  <c r="C622" i="35"/>
  <c r="U622" i="35" s="1"/>
  <c r="V622" i="35"/>
  <c r="F329" i="35"/>
  <c r="C1283" i="35"/>
  <c r="U1283" i="35" s="1"/>
  <c r="F739" i="35"/>
  <c r="V1283" i="35"/>
  <c r="V549" i="35"/>
  <c r="C549" i="35"/>
  <c r="U549" i="35" s="1"/>
  <c r="F550" i="35"/>
  <c r="F1040" i="35"/>
  <c r="C1039" i="35"/>
  <c r="U1039" i="35" s="1"/>
  <c r="V328" i="35"/>
  <c r="C328" i="35"/>
  <c r="U328" i="35" s="1"/>
  <c r="V1039" i="35"/>
  <c r="V1305" i="35"/>
  <c r="C1305" i="35"/>
  <c r="U1305" i="35" s="1"/>
  <c r="C723" i="35"/>
  <c r="U723" i="35" s="1"/>
  <c r="V723" i="35"/>
  <c r="C952" i="35"/>
  <c r="U952" i="35" s="1"/>
  <c r="V952" i="35"/>
  <c r="C239" i="35"/>
  <c r="U239" i="35" s="1"/>
  <c r="V239" i="35"/>
  <c r="C1031" i="35"/>
  <c r="U1031" i="35" s="1"/>
  <c r="V1031" i="35"/>
  <c r="V415" i="35"/>
  <c r="C415" i="35"/>
  <c r="U415" i="35" s="1"/>
  <c r="C973" i="35"/>
  <c r="U973" i="35" s="1"/>
  <c r="V973" i="35"/>
  <c r="C254" i="35"/>
  <c r="U254" i="35" s="1"/>
  <c r="V254" i="35"/>
  <c r="V398" i="35"/>
  <c r="C398" i="35"/>
  <c r="U398" i="35" s="1"/>
  <c r="C62" i="35"/>
  <c r="U62" i="35" s="1"/>
  <c r="V62" i="35"/>
  <c r="C505" i="35"/>
  <c r="U505" i="35" s="1"/>
  <c r="V505" i="35"/>
  <c r="C928" i="35"/>
  <c r="U928" i="35" s="1"/>
  <c r="V928" i="35"/>
  <c r="C1107" i="35"/>
  <c r="U1107" i="35" s="1"/>
  <c r="V1107" i="35"/>
  <c r="C1267" i="35"/>
  <c r="U1267" i="35" s="1"/>
  <c r="V1267" i="35"/>
  <c r="V1206" i="35"/>
  <c r="C1206" i="35"/>
  <c r="U1206" i="35" s="1"/>
  <c r="C738" i="35"/>
  <c r="U738" i="35" s="1"/>
  <c r="V738" i="35"/>
  <c r="V696" i="35"/>
  <c r="C696" i="35"/>
  <c r="U696" i="35" s="1"/>
  <c r="C1084" i="35"/>
  <c r="U1084" i="35" s="1"/>
  <c r="V1084" i="35"/>
  <c r="C1065" i="35"/>
  <c r="U1065" i="35" s="1"/>
  <c r="V1065" i="35"/>
  <c r="C944" i="35"/>
  <c r="U944" i="35" s="1"/>
  <c r="V944" i="35"/>
  <c r="C1244" i="35"/>
  <c r="U1244" i="35" s="1"/>
  <c r="V1244" i="35"/>
  <c r="V342" i="35"/>
  <c r="C342" i="35"/>
  <c r="U342" i="35" s="1"/>
  <c r="C485" i="35"/>
  <c r="U485" i="35" s="1"/>
  <c r="V485" i="35"/>
  <c r="C55" i="35"/>
  <c r="U55" i="35" s="1"/>
  <c r="V55" i="35"/>
  <c r="C1106" i="35"/>
  <c r="U1106" i="35" s="1"/>
  <c r="V1106" i="35"/>
  <c r="C1010" i="35"/>
  <c r="U1010" i="35" s="1"/>
  <c r="V1010" i="35"/>
  <c r="C1259" i="35"/>
  <c r="U1259" i="35" s="1"/>
  <c r="V1259" i="35"/>
  <c r="V464" i="35"/>
  <c r="C464" i="35"/>
  <c r="U464" i="35" s="1"/>
  <c r="V404" i="35"/>
  <c r="C404" i="35"/>
  <c r="U404" i="35" s="1"/>
  <c r="C200" i="35"/>
  <c r="U200" i="35" s="1"/>
  <c r="V200" i="35"/>
  <c r="V1183" i="35"/>
  <c r="C1183" i="35"/>
  <c r="U1183" i="35" s="1"/>
  <c r="V445" i="35"/>
  <c r="C445" i="35"/>
  <c r="U445" i="35" s="1"/>
  <c r="C600" i="35"/>
  <c r="U600" i="35" s="1"/>
  <c r="V600" i="35"/>
  <c r="C139" i="35"/>
  <c r="U139" i="35" s="1"/>
  <c r="V139" i="35"/>
  <c r="C94" i="35"/>
  <c r="U94" i="35" s="1"/>
  <c r="V94" i="35"/>
  <c r="V654" i="35"/>
  <c r="C654" i="35"/>
  <c r="U654" i="35" s="1"/>
  <c r="C1167" i="35"/>
  <c r="U1167" i="35" s="1"/>
  <c r="V1167" i="35"/>
  <c r="C303" i="35"/>
  <c r="U303" i="35" s="1"/>
  <c r="V303" i="35"/>
  <c r="V862" i="35"/>
  <c r="C862" i="35"/>
  <c r="U862" i="35" s="1"/>
  <c r="V986" i="35"/>
  <c r="C986" i="35"/>
  <c r="U986" i="35" s="1"/>
  <c r="V372" i="35"/>
  <c r="C372" i="35"/>
  <c r="U372" i="35" s="1"/>
  <c r="V689" i="35"/>
  <c r="C689" i="35"/>
  <c r="U689" i="35" s="1"/>
  <c r="C614" i="35"/>
  <c r="U614" i="35" s="1"/>
  <c r="V614" i="35"/>
  <c r="C517" i="35"/>
  <c r="U517" i="35" s="1"/>
  <c r="V517" i="35"/>
  <c r="C1214" i="35"/>
  <c r="U1214" i="35" s="1"/>
  <c r="V1214" i="35"/>
  <c r="C312" i="35"/>
  <c r="U312" i="35" s="1"/>
  <c r="V312" i="35"/>
  <c r="V876" i="35"/>
  <c r="C876" i="35"/>
  <c r="U876" i="35" s="1"/>
  <c r="V353" i="35"/>
  <c r="C353" i="35"/>
  <c r="U353" i="35" s="1"/>
  <c r="V914" i="35"/>
  <c r="C914" i="35"/>
  <c r="U914" i="35" s="1"/>
  <c r="V429" i="35"/>
  <c r="C429" i="35"/>
  <c r="U429" i="35" s="1"/>
  <c r="V470" i="35"/>
  <c r="C470" i="35"/>
  <c r="U470" i="35" s="1"/>
  <c r="C788" i="35"/>
  <c r="U788" i="35" s="1"/>
  <c r="V788" i="35"/>
  <c r="C1100" i="35"/>
  <c r="U1100" i="35" s="1"/>
  <c r="V1100" i="35"/>
  <c r="C534" i="35"/>
  <c r="U534" i="35" s="1"/>
  <c r="V534" i="35"/>
  <c r="V855" i="35"/>
  <c r="C855" i="35"/>
  <c r="U855" i="35" s="1"/>
  <c r="F56" i="35"/>
  <c r="F915" i="35"/>
  <c r="F953" i="35"/>
  <c r="F1168" i="35"/>
  <c r="F471" i="35"/>
  <c r="Y471" i="35" s="1"/>
  <c r="F690" i="35"/>
  <c r="F615" i="35"/>
  <c r="F520" i="35"/>
  <c r="F1260" i="35"/>
  <c r="F535" i="35"/>
  <c r="F877" i="35"/>
  <c r="F506" i="35"/>
  <c r="F929" i="35"/>
  <c r="F304" i="35"/>
  <c r="F354" i="35"/>
  <c r="F974" i="35"/>
  <c r="F601" i="35"/>
  <c r="Y601" i="35" s="1"/>
  <c r="F789" i="35"/>
  <c r="Y789" i="35" s="1"/>
  <c r="F255" i="35"/>
  <c r="F1215" i="35"/>
  <c r="F856" i="35"/>
  <c r="F1306" i="35"/>
  <c r="Y1306" i="35" s="1"/>
  <c r="F1085" i="35"/>
  <c r="F313" i="35"/>
  <c r="Y313" i="35" s="1"/>
  <c r="F697" i="35"/>
  <c r="Y697" i="35" s="1"/>
  <c r="F240" i="35"/>
  <c r="Y240" i="35" s="1"/>
  <c r="F430" i="35"/>
  <c r="F201" i="35"/>
  <c r="Y201" i="35" s="1"/>
  <c r="F1067" i="35"/>
  <c r="F1066" i="35"/>
  <c r="F945" i="35"/>
  <c r="F486" i="35"/>
  <c r="F1184" i="35"/>
  <c r="F655" i="35"/>
  <c r="F1032" i="35"/>
  <c r="F405" i="35"/>
  <c r="F1108" i="35"/>
  <c r="F987" i="35"/>
  <c r="F724" i="35"/>
  <c r="F446" i="35"/>
  <c r="F1245" i="35"/>
  <c r="F343" i="35"/>
  <c r="Y343" i="35" s="1"/>
  <c r="F416" i="35"/>
  <c r="F1011" i="35"/>
  <c r="F1268" i="35"/>
  <c r="F1207" i="35"/>
  <c r="F373" i="35"/>
  <c r="Y373" i="35" s="1"/>
  <c r="F95" i="35"/>
  <c r="Y95" i="35" s="1"/>
  <c r="F63" i="35"/>
  <c r="Z230" i="35"/>
  <c r="Y915" i="35" l="1"/>
  <c r="Y304" i="35"/>
  <c r="Y724" i="35"/>
  <c r="F113" i="35"/>
  <c r="X114" i="35" s="1"/>
  <c r="C112" i="35"/>
  <c r="U112" i="35" s="1"/>
  <c r="Y112" i="35"/>
  <c r="V112" i="35"/>
  <c r="Y255" i="35"/>
  <c r="Y56" i="35"/>
  <c r="Y1032" i="35"/>
  <c r="Y877" i="35"/>
  <c r="Y655" i="35"/>
  <c r="Y1215" i="35"/>
  <c r="Y1085" i="35"/>
  <c r="Y953" i="35"/>
  <c r="Y1040" i="35"/>
  <c r="Y416" i="35"/>
  <c r="Y1108" i="35"/>
  <c r="Y739" i="35"/>
  <c r="Y550" i="35"/>
  <c r="Y929" i="35"/>
  <c r="Y506" i="35"/>
  <c r="Y535" i="35"/>
  <c r="Y987" i="35"/>
  <c r="Y354" i="35"/>
  <c r="Y1066" i="35"/>
  <c r="Y486" i="35"/>
  <c r="Y1260" i="35"/>
  <c r="Y1284" i="35"/>
  <c r="Y131" i="35"/>
  <c r="Y140" i="35"/>
  <c r="Y1246" i="35"/>
  <c r="Y1245" i="35"/>
  <c r="Y1268" i="35"/>
  <c r="Y405" i="35"/>
  <c r="Y826" i="35"/>
  <c r="Y856" i="35"/>
  <c r="V1246" i="35"/>
  <c r="C1246" i="35"/>
  <c r="U1246" i="35" s="1"/>
  <c r="Y329" i="35"/>
  <c r="Y63" i="35"/>
  <c r="Y161" i="35"/>
  <c r="Y520" i="35"/>
  <c r="Y690" i="35"/>
  <c r="Y1168" i="35"/>
  <c r="Y1011" i="35"/>
  <c r="Y446" i="35"/>
  <c r="Y974" i="35"/>
  <c r="Y1184" i="35"/>
  <c r="Y39" i="35"/>
  <c r="Y945" i="35"/>
  <c r="Y1067" i="35"/>
  <c r="Y615" i="35"/>
  <c r="Y430" i="35"/>
  <c r="Y1207" i="35"/>
  <c r="F827" i="35"/>
  <c r="V39" i="35"/>
  <c r="C39" i="35"/>
  <c r="U39" i="35" s="1"/>
  <c r="F40" i="35"/>
  <c r="F758" i="35"/>
  <c r="Y758" i="35" s="1"/>
  <c r="V757" i="35"/>
  <c r="C757" i="35"/>
  <c r="U757" i="35" s="1"/>
  <c r="F141" i="35"/>
  <c r="Y141" i="35" s="1"/>
  <c r="C161" i="35"/>
  <c r="U161" i="35" s="1"/>
  <c r="V161" i="35"/>
  <c r="F162" i="35"/>
  <c r="Y162" i="35" s="1"/>
  <c r="F810" i="35"/>
  <c r="V809" i="35"/>
  <c r="C809" i="35"/>
  <c r="U809" i="35" s="1"/>
  <c r="V131" i="35"/>
  <c r="F132" i="35"/>
  <c r="C1284" i="35"/>
  <c r="U1284" i="35" s="1"/>
  <c r="C131" i="35"/>
  <c r="U131" i="35" s="1"/>
  <c r="F1285" i="35"/>
  <c r="V1284" i="35"/>
  <c r="V1306" i="35"/>
  <c r="V140" i="35"/>
  <c r="C140" i="35"/>
  <c r="U140" i="35" s="1"/>
  <c r="C329" i="35"/>
  <c r="U329" i="35" s="1"/>
  <c r="V329" i="35"/>
  <c r="F624" i="35"/>
  <c r="Y624" i="35" s="1"/>
  <c r="C623" i="35"/>
  <c r="U623" i="35" s="1"/>
  <c r="V623" i="35"/>
  <c r="F740" i="35"/>
  <c r="F330" i="35"/>
  <c r="V1040" i="35"/>
  <c r="F1041" i="35"/>
  <c r="C1040" i="35"/>
  <c r="U1040" i="35" s="1"/>
  <c r="F551" i="35"/>
  <c r="Y551" i="35" s="1"/>
  <c r="V550" i="35"/>
  <c r="C550" i="35"/>
  <c r="U550" i="35" s="1"/>
  <c r="V1011" i="35"/>
  <c r="C1011" i="35"/>
  <c r="U1011" i="35" s="1"/>
  <c r="C1067" i="35"/>
  <c r="U1067" i="35" s="1"/>
  <c r="V1067" i="35"/>
  <c r="C974" i="35"/>
  <c r="U974" i="35" s="1"/>
  <c r="V974" i="35"/>
  <c r="V690" i="35"/>
  <c r="C690" i="35"/>
  <c r="U690" i="35" s="1"/>
  <c r="C63" i="35"/>
  <c r="U63" i="35" s="1"/>
  <c r="V63" i="35"/>
  <c r="V416" i="35"/>
  <c r="C416" i="35"/>
  <c r="U416" i="35" s="1"/>
  <c r="C724" i="35"/>
  <c r="U724" i="35" s="1"/>
  <c r="V724" i="35"/>
  <c r="C1032" i="35"/>
  <c r="U1032" i="35" s="1"/>
  <c r="V1032" i="35"/>
  <c r="C486" i="35"/>
  <c r="U486" i="35" s="1"/>
  <c r="V486" i="35"/>
  <c r="C201" i="35"/>
  <c r="U201" i="35" s="1"/>
  <c r="V201" i="35"/>
  <c r="C313" i="35"/>
  <c r="U313" i="35" s="1"/>
  <c r="V313" i="35"/>
  <c r="C1306" i="35"/>
  <c r="U1306" i="35" s="1"/>
  <c r="C789" i="35"/>
  <c r="U789" i="35" s="1"/>
  <c r="V789" i="35"/>
  <c r="C929" i="35"/>
  <c r="U929" i="35" s="1"/>
  <c r="V929" i="35"/>
  <c r="C1260" i="35"/>
  <c r="U1260" i="35" s="1"/>
  <c r="V1260" i="35"/>
  <c r="V471" i="35"/>
  <c r="C471" i="35"/>
  <c r="U471" i="35" s="1"/>
  <c r="C56" i="35"/>
  <c r="U56" i="35" s="1"/>
  <c r="V56" i="35"/>
  <c r="V373" i="35"/>
  <c r="C373" i="35"/>
  <c r="U373" i="35" s="1"/>
  <c r="V1184" i="35"/>
  <c r="C1184" i="35"/>
  <c r="U1184" i="35" s="1"/>
  <c r="C304" i="35"/>
  <c r="U304" i="35" s="1"/>
  <c r="V304" i="35"/>
  <c r="V987" i="35"/>
  <c r="C987" i="35"/>
  <c r="U987" i="35" s="1"/>
  <c r="V430" i="35"/>
  <c r="C430" i="35"/>
  <c r="U430" i="35" s="1"/>
  <c r="V826" i="35"/>
  <c r="C826" i="35"/>
  <c r="U826" i="35" s="1"/>
  <c r="C520" i="35"/>
  <c r="U520" i="35" s="1"/>
  <c r="V520" i="35"/>
  <c r="V446" i="35"/>
  <c r="C446" i="35"/>
  <c r="U446" i="35" s="1"/>
  <c r="V697" i="35"/>
  <c r="C697" i="35"/>
  <c r="U697" i="35" s="1"/>
  <c r="C535" i="35"/>
  <c r="U535" i="35" s="1"/>
  <c r="V535" i="35"/>
  <c r="V915" i="35"/>
  <c r="C915" i="35"/>
  <c r="U915" i="35" s="1"/>
  <c r="V1207" i="35"/>
  <c r="C1207" i="35"/>
  <c r="U1207" i="35" s="1"/>
  <c r="V343" i="35"/>
  <c r="C343" i="35"/>
  <c r="U343" i="35" s="1"/>
  <c r="V655" i="35"/>
  <c r="C655" i="35"/>
  <c r="U655" i="35" s="1"/>
  <c r="C945" i="35"/>
  <c r="U945" i="35" s="1"/>
  <c r="V945" i="35"/>
  <c r="C1085" i="35"/>
  <c r="U1085" i="35" s="1"/>
  <c r="V1085" i="35"/>
  <c r="V856" i="35"/>
  <c r="C856" i="35"/>
  <c r="U856" i="35" s="1"/>
  <c r="C506" i="35"/>
  <c r="U506" i="35" s="1"/>
  <c r="V506" i="35"/>
  <c r="C1168" i="35"/>
  <c r="U1168" i="35" s="1"/>
  <c r="V1168" i="35"/>
  <c r="C95" i="35"/>
  <c r="U95" i="35" s="1"/>
  <c r="V95" i="35"/>
  <c r="C1268" i="35"/>
  <c r="U1268" i="35" s="1"/>
  <c r="V1268" i="35"/>
  <c r="C1245" i="35"/>
  <c r="U1245" i="35" s="1"/>
  <c r="V1245" i="35"/>
  <c r="C1108" i="35"/>
  <c r="U1108" i="35" s="1"/>
  <c r="V1108" i="35"/>
  <c r="C1066" i="35"/>
  <c r="U1066" i="35" s="1"/>
  <c r="V1066" i="35"/>
  <c r="C240" i="35"/>
  <c r="U240" i="35" s="1"/>
  <c r="V240" i="35"/>
  <c r="C739" i="35"/>
  <c r="U739" i="35" s="1"/>
  <c r="V739" i="35"/>
  <c r="C1215" i="35"/>
  <c r="U1215" i="35" s="1"/>
  <c r="V1215" i="35"/>
  <c r="C601" i="35"/>
  <c r="U601" i="35" s="1"/>
  <c r="V601" i="35"/>
  <c r="V354" i="35"/>
  <c r="C354" i="35"/>
  <c r="U354" i="35" s="1"/>
  <c r="V877" i="35"/>
  <c r="C877" i="35"/>
  <c r="U877" i="35" s="1"/>
  <c r="C615" i="35"/>
  <c r="U615" i="35" s="1"/>
  <c r="V615" i="35"/>
  <c r="C953" i="35"/>
  <c r="U953" i="35" s="1"/>
  <c r="V953" i="35"/>
  <c r="V405" i="35"/>
  <c r="C405" i="35"/>
  <c r="U405" i="35" s="1"/>
  <c r="C255" i="35"/>
  <c r="U255" i="35" s="1"/>
  <c r="V255" i="35"/>
  <c r="F1195" i="35"/>
  <c r="Y1195" i="35" s="1"/>
  <c r="F57" i="35"/>
  <c r="F975" i="35"/>
  <c r="F355" i="35"/>
  <c r="F878" i="35"/>
  <c r="F698" i="35"/>
  <c r="Y698" i="35" s="1"/>
  <c r="F954" i="35"/>
  <c r="F202" i="35"/>
  <c r="F1216" i="35"/>
  <c r="F305" i="35"/>
  <c r="Y305" i="35" s="1"/>
  <c r="F536" i="35"/>
  <c r="F417" i="35"/>
  <c r="F725" i="35"/>
  <c r="F344" i="35"/>
  <c r="Y344" i="35" s="1"/>
  <c r="F988" i="35"/>
  <c r="F1033" i="35"/>
  <c r="F916" i="35"/>
  <c r="F1208" i="35"/>
  <c r="F1269" i="35"/>
  <c r="F1185" i="35"/>
  <c r="F946" i="35"/>
  <c r="F431" i="35"/>
  <c r="F314" i="35"/>
  <c r="F256" i="35"/>
  <c r="Y256" i="35" s="1"/>
  <c r="F930" i="35"/>
  <c r="F1261" i="35"/>
  <c r="F472" i="35"/>
  <c r="F1247" i="35"/>
  <c r="F1109" i="35"/>
  <c r="Y1109" i="35" s="1"/>
  <c r="F656" i="35"/>
  <c r="F1068" i="35"/>
  <c r="F374" i="35"/>
  <c r="Y374" i="35" s="1"/>
  <c r="F1012" i="35"/>
  <c r="F487" i="35"/>
  <c r="F241" i="35"/>
  <c r="F1086" i="35"/>
  <c r="F790" i="35"/>
  <c r="F602" i="35"/>
  <c r="Y602" i="35" s="1"/>
  <c r="F507" i="35"/>
  <c r="F1169" i="35"/>
  <c r="F447" i="35"/>
  <c r="F406" i="35"/>
  <c r="F96" i="35"/>
  <c r="F64" i="35"/>
  <c r="Y64" i="35" s="1"/>
  <c r="F147" i="35"/>
  <c r="F184" i="35"/>
  <c r="F177" i="35"/>
  <c r="Z205" i="35"/>
  <c r="Z204" i="35"/>
  <c r="Z745" i="35"/>
  <c r="Z228" i="35"/>
  <c r="Z506" i="35"/>
  <c r="Z229" i="35"/>
  <c r="Z500" i="35"/>
  <c r="Z511" i="35"/>
  <c r="Z207" i="35"/>
  <c r="Z210" i="35"/>
  <c r="Z209" i="35"/>
  <c r="Z509" i="35"/>
  <c r="Z225" i="35"/>
  <c r="Z206" i="35"/>
  <c r="Z217" i="35"/>
  <c r="Z798" i="35"/>
  <c r="Z220" i="35"/>
  <c r="Z201" i="35"/>
  <c r="Z796" i="35"/>
  <c r="Z219" i="35"/>
  <c r="Z212" i="35"/>
  <c r="Z196" i="35"/>
  <c r="Z502" i="35"/>
  <c r="Z223" i="35"/>
  <c r="Z197" i="35"/>
  <c r="Z216" i="35"/>
  <c r="Z505" i="35"/>
  <c r="Z233" i="35"/>
  <c r="Z226" i="35"/>
  <c r="Z428" i="35"/>
  <c r="Z232" i="35"/>
  <c r="Z227" i="35"/>
  <c r="Z507" i="35"/>
  <c r="Z501" i="35"/>
  <c r="Z211" i="35"/>
  <c r="Z510" i="35"/>
  <c r="Z503" i="35"/>
  <c r="Z504" i="35"/>
  <c r="Z203" i="35"/>
  <c r="Z195" i="35"/>
  <c r="Z218" i="35"/>
  <c r="Z222" i="35"/>
  <c r="Z213" i="35"/>
  <c r="Z608" i="35"/>
  <c r="Z221" i="35"/>
  <c r="Z202" i="35"/>
  <c r="Z797" i="35"/>
  <c r="Z214" i="35"/>
  <c r="Z194" i="35"/>
  <c r="Z200" i="35"/>
  <c r="Z199" i="35"/>
  <c r="Z231" i="35"/>
  <c r="Z508" i="35"/>
  <c r="Z208" i="35"/>
  <c r="Z224" i="35"/>
  <c r="Y1068" i="35" l="1"/>
  <c r="F828" i="35"/>
  <c r="Y828" i="35" s="1"/>
  <c r="Y57" i="35"/>
  <c r="Y431" i="35"/>
  <c r="V113" i="35"/>
  <c r="Y113" i="35"/>
  <c r="C113" i="35"/>
  <c r="U113" i="35" s="1"/>
  <c r="Y810" i="35"/>
  <c r="Y132" i="35"/>
  <c r="Y656" i="35"/>
  <c r="Y1086" i="35"/>
  <c r="Y954" i="35"/>
  <c r="Y241" i="35"/>
  <c r="Y202" i="35"/>
  <c r="Y1041" i="35"/>
  <c r="Y355" i="35"/>
  <c r="Y487" i="35"/>
  <c r="Y1216" i="35"/>
  <c r="Y417" i="35"/>
  <c r="Y740" i="35"/>
  <c r="Y536" i="35"/>
  <c r="Y988" i="35"/>
  <c r="Y96" i="35"/>
  <c r="Y314" i="35"/>
  <c r="Y1247" i="35"/>
  <c r="Y1261" i="35"/>
  <c r="Y1269" i="35"/>
  <c r="Y1285" i="35"/>
  <c r="Y878" i="35"/>
  <c r="Y472" i="35"/>
  <c r="Y184" i="35"/>
  <c r="Y946" i="35"/>
  <c r="Y40" i="35"/>
  <c r="Y1033" i="35"/>
  <c r="Y1012" i="35"/>
  <c r="Y177" i="35"/>
  <c r="Y975" i="35"/>
  <c r="Y147" i="35"/>
  <c r="Y406" i="35"/>
  <c r="Y1185" i="35"/>
  <c r="Y447" i="35"/>
  <c r="Y790" i="35"/>
  <c r="Y930" i="35"/>
  <c r="Y1169" i="35"/>
  <c r="Y1208" i="35"/>
  <c r="Y827" i="35"/>
  <c r="Y725" i="35"/>
  <c r="Y330" i="35"/>
  <c r="Y507" i="35"/>
  <c r="Y916" i="35"/>
  <c r="F1087" i="35"/>
  <c r="F41" i="35"/>
  <c r="C40" i="35"/>
  <c r="U40" i="35" s="1"/>
  <c r="V40" i="35"/>
  <c r="F759" i="35"/>
  <c r="C758" i="35"/>
  <c r="U758" i="35" s="1"/>
  <c r="V758" i="35"/>
  <c r="V141" i="35"/>
  <c r="F142" i="35"/>
  <c r="Y142" i="35" s="1"/>
  <c r="C141" i="35"/>
  <c r="U141" i="35" s="1"/>
  <c r="F133" i="35"/>
  <c r="V132" i="35"/>
  <c r="C1041" i="35"/>
  <c r="U1041" i="35" s="1"/>
  <c r="F811" i="35"/>
  <c r="Y811" i="35" s="1"/>
  <c r="V810" i="35"/>
  <c r="C810" i="35"/>
  <c r="U810" i="35" s="1"/>
  <c r="C132" i="35"/>
  <c r="U132" i="35" s="1"/>
  <c r="F163" i="35"/>
  <c r="Y163" i="35" s="1"/>
  <c r="C330" i="35"/>
  <c r="U330" i="35" s="1"/>
  <c r="C1285" i="35"/>
  <c r="U1285" i="35" s="1"/>
  <c r="V1285" i="35"/>
  <c r="F257" i="35"/>
  <c r="Y257" i="35" s="1"/>
  <c r="F331" i="35"/>
  <c r="F741" i="35"/>
  <c r="V330" i="35"/>
  <c r="F625" i="35"/>
  <c r="Y625" i="35" s="1"/>
  <c r="C624" i="35"/>
  <c r="U624" i="35" s="1"/>
  <c r="V624" i="35"/>
  <c r="F1042" i="35"/>
  <c r="V1041" i="35"/>
  <c r="F58" i="35"/>
  <c r="X59" i="35" s="1"/>
  <c r="X60" i="35" s="1"/>
  <c r="X61" i="35" s="1"/>
  <c r="X62" i="35" s="1"/>
  <c r="X63" i="35" s="1"/>
  <c r="X64" i="35" s="1"/>
  <c r="V551" i="35"/>
  <c r="C551" i="35"/>
  <c r="U551" i="35" s="1"/>
  <c r="F552" i="35"/>
  <c r="C96" i="35"/>
  <c r="U96" i="35" s="1"/>
  <c r="V96" i="35"/>
  <c r="V656" i="35"/>
  <c r="C656" i="35"/>
  <c r="U656" i="35" s="1"/>
  <c r="V344" i="35"/>
  <c r="C344" i="35"/>
  <c r="U344" i="35" s="1"/>
  <c r="C975" i="35"/>
  <c r="U975" i="35" s="1"/>
  <c r="V975" i="35"/>
  <c r="C790" i="35"/>
  <c r="U790" i="35" s="1"/>
  <c r="V790" i="35"/>
  <c r="V431" i="35"/>
  <c r="C431" i="35"/>
  <c r="U431" i="35" s="1"/>
  <c r="C954" i="35"/>
  <c r="U954" i="35" s="1"/>
  <c r="V954" i="35"/>
  <c r="C1109" i="35"/>
  <c r="U1109" i="35" s="1"/>
  <c r="V1109" i="35"/>
  <c r="V916" i="35"/>
  <c r="C916" i="35"/>
  <c r="U916" i="35" s="1"/>
  <c r="C1261" i="35"/>
  <c r="U1261" i="35" s="1"/>
  <c r="V1261" i="35"/>
  <c r="C305" i="35"/>
  <c r="U305" i="35" s="1"/>
  <c r="V305" i="35"/>
  <c r="C1086" i="35"/>
  <c r="U1086" i="35" s="1"/>
  <c r="V1086" i="35"/>
  <c r="V374" i="35"/>
  <c r="C374" i="35"/>
  <c r="U374" i="35" s="1"/>
  <c r="C946" i="35"/>
  <c r="U946" i="35" s="1"/>
  <c r="V946" i="35"/>
  <c r="C725" i="35"/>
  <c r="U725" i="35" s="1"/>
  <c r="V725" i="35"/>
  <c r="V698" i="35"/>
  <c r="C698" i="35"/>
  <c r="U698" i="35" s="1"/>
  <c r="V827" i="35"/>
  <c r="C827" i="35"/>
  <c r="U827" i="35" s="1"/>
  <c r="C177" i="35"/>
  <c r="U177" i="35" s="1"/>
  <c r="V177" i="35"/>
  <c r="C64" i="35"/>
  <c r="U64" i="35" s="1"/>
  <c r="V64" i="35"/>
  <c r="V406" i="35"/>
  <c r="C406" i="35"/>
  <c r="U406" i="35" s="1"/>
  <c r="C507" i="35"/>
  <c r="U507" i="35" s="1"/>
  <c r="V507" i="35"/>
  <c r="C241" i="35"/>
  <c r="U241" i="35" s="1"/>
  <c r="V241" i="35"/>
  <c r="C1247" i="35"/>
  <c r="U1247" i="35" s="1"/>
  <c r="V1247" i="35"/>
  <c r="C256" i="35"/>
  <c r="U256" i="35" s="1"/>
  <c r="V256" i="35"/>
  <c r="V1185" i="35"/>
  <c r="C1185" i="35"/>
  <c r="U1185" i="35" s="1"/>
  <c r="C1033" i="35"/>
  <c r="U1033" i="35" s="1"/>
  <c r="V1033" i="35"/>
  <c r="V417" i="35"/>
  <c r="C417" i="35"/>
  <c r="U417" i="35" s="1"/>
  <c r="C1216" i="35"/>
  <c r="U1216" i="35" s="1"/>
  <c r="V1216" i="35"/>
  <c r="V878" i="35"/>
  <c r="C878" i="35"/>
  <c r="U878" i="35" s="1"/>
  <c r="C740" i="35"/>
  <c r="U740" i="35" s="1"/>
  <c r="V740" i="35"/>
  <c r="C147" i="35"/>
  <c r="U147" i="35" s="1"/>
  <c r="V147" i="35"/>
  <c r="V1012" i="35"/>
  <c r="C1012" i="35"/>
  <c r="U1012" i="35" s="1"/>
  <c r="V1208" i="35"/>
  <c r="C1208" i="35"/>
  <c r="U1208" i="35" s="1"/>
  <c r="V1195" i="35"/>
  <c r="C1195" i="35"/>
  <c r="U1195" i="35" s="1"/>
  <c r="C1169" i="35"/>
  <c r="U1169" i="35" s="1"/>
  <c r="V1169" i="35"/>
  <c r="C930" i="35"/>
  <c r="U930" i="35" s="1"/>
  <c r="V930" i="35"/>
  <c r="C184" i="35"/>
  <c r="U184" i="35" s="1"/>
  <c r="V184" i="35"/>
  <c r="V447" i="35"/>
  <c r="C447" i="35"/>
  <c r="U447" i="35" s="1"/>
  <c r="C602" i="35"/>
  <c r="U602" i="35" s="1"/>
  <c r="V602" i="35"/>
  <c r="C487" i="35"/>
  <c r="U487" i="35" s="1"/>
  <c r="V487" i="35"/>
  <c r="C1068" i="35"/>
  <c r="U1068" i="35" s="1"/>
  <c r="V1068" i="35"/>
  <c r="V472" i="35"/>
  <c r="C472" i="35"/>
  <c r="U472" i="35" s="1"/>
  <c r="C314" i="35"/>
  <c r="U314" i="35" s="1"/>
  <c r="V314" i="35"/>
  <c r="C1269" i="35"/>
  <c r="U1269" i="35" s="1"/>
  <c r="V1269" i="35"/>
  <c r="V988" i="35"/>
  <c r="C988" i="35"/>
  <c r="U988" i="35" s="1"/>
  <c r="C536" i="35"/>
  <c r="U536" i="35" s="1"/>
  <c r="V536" i="35"/>
  <c r="C202" i="35"/>
  <c r="U202" i="35" s="1"/>
  <c r="V202" i="35"/>
  <c r="V355" i="35"/>
  <c r="C355" i="35"/>
  <c r="U355" i="35" s="1"/>
  <c r="C57" i="35"/>
  <c r="U57" i="35" s="1"/>
  <c r="V57" i="35"/>
  <c r="F1194" i="35"/>
  <c r="Y1194" i="35" s="1"/>
  <c r="F1196" i="35"/>
  <c r="Y1196" i="35" s="1"/>
  <c r="F1192" i="35"/>
  <c r="F1193" i="35"/>
  <c r="Y1193" i="35" s="1"/>
  <c r="F448" i="35"/>
  <c r="F508" i="35"/>
  <c r="F242" i="35"/>
  <c r="Y242" i="35" s="1"/>
  <c r="F1110" i="35"/>
  <c r="F931" i="35"/>
  <c r="F538" i="35"/>
  <c r="F537" i="35"/>
  <c r="F356" i="35"/>
  <c r="F603" i="35"/>
  <c r="F488" i="35"/>
  <c r="F917" i="35"/>
  <c r="F699" i="35"/>
  <c r="Y699" i="35" s="1"/>
  <c r="F185" i="35"/>
  <c r="F1248" i="35"/>
  <c r="F1190" i="35"/>
  <c r="F1191" i="35"/>
  <c r="F1189" i="35"/>
  <c r="F1186" i="35"/>
  <c r="F1187" i="35"/>
  <c r="F1188" i="35"/>
  <c r="F726" i="35"/>
  <c r="Y726" i="35" s="1"/>
  <c r="F306" i="35"/>
  <c r="F976" i="35"/>
  <c r="F1170" i="35"/>
  <c r="F791" i="35"/>
  <c r="F1013" i="35"/>
  <c r="F203" i="35"/>
  <c r="F1069" i="35"/>
  <c r="F473" i="35"/>
  <c r="F315" i="35"/>
  <c r="F1270" i="35"/>
  <c r="F418" i="35"/>
  <c r="F149" i="35"/>
  <c r="Y149" i="35" s="1"/>
  <c r="F407" i="35"/>
  <c r="F375" i="35"/>
  <c r="Y375" i="35" s="1"/>
  <c r="F432" i="35"/>
  <c r="Y432" i="35" s="1"/>
  <c r="F989" i="35"/>
  <c r="F657" i="35"/>
  <c r="F955" i="35"/>
  <c r="F879" i="35"/>
  <c r="Y879" i="35" s="1"/>
  <c r="F880" i="35"/>
  <c r="Y880" i="35" s="1"/>
  <c r="F345" i="35"/>
  <c r="F1217" i="35"/>
  <c r="F97" i="35"/>
  <c r="F65" i="35"/>
  <c r="Y65" i="35" s="1"/>
  <c r="F148" i="35"/>
  <c r="C828" i="35" l="1"/>
  <c r="U828" i="35" s="1"/>
  <c r="V828" i="35"/>
  <c r="Y1069" i="35"/>
  <c r="Y917" i="35"/>
  <c r="Y759" i="35"/>
  <c r="F829" i="35"/>
  <c r="Y603" i="35"/>
  <c r="X65" i="35"/>
  <c r="Y133" i="35"/>
  <c r="Y345" i="35"/>
  <c r="Y1191" i="35"/>
  <c r="Y657" i="35"/>
  <c r="Y1087" i="35"/>
  <c r="Y989" i="35"/>
  <c r="Y356" i="35"/>
  <c r="Y203" i="35"/>
  <c r="Y1042" i="35"/>
  <c r="Y418" i="35"/>
  <c r="Y488" i="35"/>
  <c r="Y537" i="35"/>
  <c r="Y538" i="35"/>
  <c r="Y1192" i="35"/>
  <c r="Y1188" i="35"/>
  <c r="Y741" i="35"/>
  <c r="Y1110" i="35"/>
  <c r="Y1217" i="35"/>
  <c r="Y331" i="35"/>
  <c r="Y508" i="35"/>
  <c r="Y1190" i="35"/>
  <c r="Y1187" i="35"/>
  <c r="Y955" i="35"/>
  <c r="Y1189" i="35"/>
  <c r="V101" i="35"/>
  <c r="Y101" i="35"/>
  <c r="C101" i="35"/>
  <c r="U101" i="35" s="1"/>
  <c r="Y105" i="35"/>
  <c r="C105" i="35"/>
  <c r="U105" i="35" s="1"/>
  <c r="V105" i="35"/>
  <c r="V103" i="35"/>
  <c r="Y103" i="35"/>
  <c r="C103" i="35"/>
  <c r="U103" i="35" s="1"/>
  <c r="C100" i="35"/>
  <c r="U100" i="35" s="1"/>
  <c r="Y1270" i="35"/>
  <c r="Y1248" i="35"/>
  <c r="Y185" i="35"/>
  <c r="Y931" i="35"/>
  <c r="Y552" i="35"/>
  <c r="Y315" i="35"/>
  <c r="Y97" i="35"/>
  <c r="Y306" i="35"/>
  <c r="Y1013" i="35"/>
  <c r="Y58" i="35"/>
  <c r="Y148" i="35"/>
  <c r="Y1170" i="35"/>
  <c r="Y976" i="35"/>
  <c r="Y448" i="35"/>
  <c r="Y41" i="35"/>
  <c r="Y473" i="35"/>
  <c r="Y1186" i="35"/>
  <c r="Y791" i="35"/>
  <c r="Y407" i="35"/>
  <c r="C41" i="35"/>
  <c r="U41" i="35" s="1"/>
  <c r="V41" i="35"/>
  <c r="C133" i="35"/>
  <c r="U133" i="35" s="1"/>
  <c r="F42" i="35"/>
  <c r="F1088" i="35"/>
  <c r="C1042" i="35"/>
  <c r="U1042" i="35" s="1"/>
  <c r="F760" i="35"/>
  <c r="V759" i="35"/>
  <c r="C759" i="35"/>
  <c r="U759" i="35" s="1"/>
  <c r="V142" i="35"/>
  <c r="F143" i="35"/>
  <c r="C142" i="35"/>
  <c r="U142" i="35" s="1"/>
  <c r="F134" i="35"/>
  <c r="V133" i="35"/>
  <c r="F812" i="35"/>
  <c r="V811" i="35"/>
  <c r="C811" i="35"/>
  <c r="U811" i="35" s="1"/>
  <c r="F258" i="35"/>
  <c r="V163" i="35"/>
  <c r="C163" i="35"/>
  <c r="U163" i="35" s="1"/>
  <c r="F164" i="35"/>
  <c r="Y164" i="35" s="1"/>
  <c r="F1043" i="35"/>
  <c r="F626" i="35"/>
  <c r="Y626" i="35" s="1"/>
  <c r="C625" i="35"/>
  <c r="U625" i="35" s="1"/>
  <c r="V625" i="35"/>
  <c r="F742" i="35"/>
  <c r="F332" i="35"/>
  <c r="V1042" i="35"/>
  <c r="C58" i="35"/>
  <c r="U58" i="35" s="1"/>
  <c r="V58" i="35"/>
  <c r="F553" i="35"/>
  <c r="V552" i="35"/>
  <c r="C552" i="35"/>
  <c r="U552" i="35" s="1"/>
  <c r="C1069" i="35"/>
  <c r="U1069" i="35" s="1"/>
  <c r="V1069" i="35"/>
  <c r="V1189" i="35"/>
  <c r="C1189" i="35"/>
  <c r="U1189" i="35" s="1"/>
  <c r="V699" i="35"/>
  <c r="C699" i="35"/>
  <c r="U699" i="35" s="1"/>
  <c r="C931" i="35"/>
  <c r="U931" i="35" s="1"/>
  <c r="V931" i="35"/>
  <c r="V448" i="35"/>
  <c r="C448" i="35"/>
  <c r="U448" i="35" s="1"/>
  <c r="V1194" i="35"/>
  <c r="C1194" i="35"/>
  <c r="U1194" i="35" s="1"/>
  <c r="C148" i="35"/>
  <c r="U148" i="35" s="1"/>
  <c r="V148" i="35"/>
  <c r="C955" i="35"/>
  <c r="U955" i="35" s="1"/>
  <c r="V955" i="35"/>
  <c r="C1270" i="35"/>
  <c r="U1270" i="35" s="1"/>
  <c r="V1270" i="35"/>
  <c r="V1191" i="35"/>
  <c r="C1191" i="35"/>
  <c r="U1191" i="35" s="1"/>
  <c r="V917" i="35"/>
  <c r="C917" i="35"/>
  <c r="U917" i="35" s="1"/>
  <c r="V1193" i="35"/>
  <c r="C1193" i="35"/>
  <c r="U1193" i="35" s="1"/>
  <c r="V345" i="35"/>
  <c r="C345" i="35"/>
  <c r="U345" i="35" s="1"/>
  <c r="V657" i="35"/>
  <c r="C657" i="35"/>
  <c r="U657" i="35" s="1"/>
  <c r="C149" i="35"/>
  <c r="U149" i="35" s="1"/>
  <c r="V149" i="35"/>
  <c r="C315" i="35"/>
  <c r="U315" i="35" s="1"/>
  <c r="V315" i="35"/>
  <c r="C976" i="35"/>
  <c r="U976" i="35" s="1"/>
  <c r="V976" i="35"/>
  <c r="V1190" i="35"/>
  <c r="C1190" i="35"/>
  <c r="U1190" i="35" s="1"/>
  <c r="C488" i="35"/>
  <c r="U488" i="35" s="1"/>
  <c r="V488" i="35"/>
  <c r="V880" i="35"/>
  <c r="C880" i="35"/>
  <c r="U880" i="35" s="1"/>
  <c r="V375" i="35"/>
  <c r="C375" i="35"/>
  <c r="U375" i="35" s="1"/>
  <c r="V473" i="35"/>
  <c r="C473" i="35"/>
  <c r="U473" i="35" s="1"/>
  <c r="C791" i="35"/>
  <c r="U791" i="35" s="1"/>
  <c r="V791" i="35"/>
  <c r="C306" i="35"/>
  <c r="U306" i="35" s="1"/>
  <c r="V306" i="35"/>
  <c r="V1186" i="35"/>
  <c r="C1186" i="35"/>
  <c r="U1186" i="35" s="1"/>
  <c r="C741" i="35"/>
  <c r="U741" i="35" s="1"/>
  <c r="V741" i="35"/>
  <c r="C603" i="35"/>
  <c r="U603" i="35" s="1"/>
  <c r="V603" i="35"/>
  <c r="C538" i="35"/>
  <c r="U538" i="35" s="1"/>
  <c r="V538" i="35"/>
  <c r="C508" i="35"/>
  <c r="U508" i="35" s="1"/>
  <c r="V508" i="35"/>
  <c r="V1196" i="35"/>
  <c r="C1196" i="35"/>
  <c r="U1196" i="35" s="1"/>
  <c r="C97" i="35"/>
  <c r="U97" i="35" s="1"/>
  <c r="V97" i="35"/>
  <c r="C1170" i="35"/>
  <c r="U1170" i="35" s="1"/>
  <c r="V1170" i="35"/>
  <c r="V418" i="35"/>
  <c r="C418" i="35"/>
  <c r="U418" i="35" s="1"/>
  <c r="V989" i="35"/>
  <c r="C989" i="35"/>
  <c r="U989" i="35" s="1"/>
  <c r="C203" i="35"/>
  <c r="U203" i="35" s="1"/>
  <c r="V203" i="35"/>
  <c r="C1110" i="35"/>
  <c r="U1110" i="35" s="1"/>
  <c r="V1110" i="35"/>
  <c r="V879" i="35"/>
  <c r="C879" i="35"/>
  <c r="U879" i="35" s="1"/>
  <c r="C726" i="35"/>
  <c r="U726" i="35" s="1"/>
  <c r="V726" i="35"/>
  <c r="C1248" i="35"/>
  <c r="U1248" i="35" s="1"/>
  <c r="V1248" i="35"/>
  <c r="C331" i="35"/>
  <c r="U331" i="35" s="1"/>
  <c r="V331" i="35"/>
  <c r="C1217" i="35"/>
  <c r="U1217" i="35" s="1"/>
  <c r="V1217" i="35"/>
  <c r="V407" i="35"/>
  <c r="C407" i="35"/>
  <c r="U407" i="35" s="1"/>
  <c r="V1188" i="35"/>
  <c r="C1188" i="35"/>
  <c r="U1188" i="35" s="1"/>
  <c r="V356" i="35"/>
  <c r="C356" i="35"/>
  <c r="U356" i="35" s="1"/>
  <c r="C65" i="35"/>
  <c r="U65" i="35" s="1"/>
  <c r="V65" i="35"/>
  <c r="V432" i="35"/>
  <c r="C432" i="35"/>
  <c r="U432" i="35" s="1"/>
  <c r="C1013" i="35"/>
  <c r="U1013" i="35" s="1"/>
  <c r="V1013" i="35"/>
  <c r="V1187" i="35"/>
  <c r="C1187" i="35"/>
  <c r="U1187" i="35" s="1"/>
  <c r="C185" i="35"/>
  <c r="U185" i="35" s="1"/>
  <c r="V185" i="35"/>
  <c r="C537" i="35"/>
  <c r="U537" i="35" s="1"/>
  <c r="V537" i="35"/>
  <c r="C242" i="35"/>
  <c r="U242" i="35" s="1"/>
  <c r="V242" i="35"/>
  <c r="V1192" i="35"/>
  <c r="C1192" i="35"/>
  <c r="U1192" i="35" s="1"/>
  <c r="F408" i="35"/>
  <c r="F539" i="35"/>
  <c r="F489" i="35"/>
  <c r="Y489" i="35" s="1"/>
  <c r="F449" i="35"/>
  <c r="F433" i="35"/>
  <c r="Y433" i="35" s="1"/>
  <c r="F658" i="35"/>
  <c r="F1218" i="35"/>
  <c r="F474" i="35"/>
  <c r="Y474" i="35" s="1"/>
  <c r="F346" i="35"/>
  <c r="Y346" i="35" s="1"/>
  <c r="F881" i="35"/>
  <c r="F376" i="35"/>
  <c r="Y376" i="35" s="1"/>
  <c r="F419" i="35"/>
  <c r="F1070" i="35"/>
  <c r="Y1070" i="35" s="1"/>
  <c r="F1071" i="35"/>
  <c r="F1014" i="35"/>
  <c r="F1197" i="35"/>
  <c r="F1249" i="35"/>
  <c r="F604" i="35"/>
  <c r="Y604" i="35" s="1"/>
  <c r="F727" i="35"/>
  <c r="Y727" i="35" s="1"/>
  <c r="F186" i="35"/>
  <c r="F1111" i="35"/>
  <c r="F977" i="35"/>
  <c r="F700" i="35"/>
  <c r="F1271" i="35"/>
  <c r="F792" i="35"/>
  <c r="F243" i="35"/>
  <c r="Y243" i="35" s="1"/>
  <c r="F956" i="35"/>
  <c r="F918" i="35"/>
  <c r="F932" i="35"/>
  <c r="F995" i="35"/>
  <c r="Y995" i="35" s="1"/>
  <c r="F990" i="35"/>
  <c r="Y990" i="35" s="1"/>
  <c r="F204" i="35"/>
  <c r="F1171" i="35"/>
  <c r="F357" i="35"/>
  <c r="F509" i="35"/>
  <c r="F98" i="35"/>
  <c r="X99" i="35" s="1"/>
  <c r="X100" i="35" s="1"/>
  <c r="X101" i="35" s="1"/>
  <c r="X102" i="35" s="1"/>
  <c r="X103" i="35" s="1"/>
  <c r="X104" i="35" s="1"/>
  <c r="X105" i="35" s="1"/>
  <c r="X106" i="35" s="1"/>
  <c r="X107" i="35" s="1"/>
  <c r="X108" i="35" s="1"/>
  <c r="X109" i="35" s="1"/>
  <c r="X110" i="35" s="1"/>
  <c r="X111" i="35" s="1"/>
  <c r="X112" i="35" s="1"/>
  <c r="X113" i="35" s="1"/>
  <c r="F66" i="35"/>
  <c r="F150" i="35"/>
  <c r="F830" i="35" l="1"/>
  <c r="C829" i="35"/>
  <c r="U829" i="35" s="1"/>
  <c r="Y829" i="35"/>
  <c r="V829" i="35"/>
  <c r="Y918" i="35"/>
  <c r="Y760" i="35"/>
  <c r="X66" i="35"/>
  <c r="Y881" i="35"/>
  <c r="Y658" i="35"/>
  <c r="Y1218" i="35"/>
  <c r="Y932" i="35"/>
  <c r="Y1088" i="35"/>
  <c r="Y1171" i="35"/>
  <c r="Y742" i="35"/>
  <c r="Y539" i="35"/>
  <c r="Y700" i="35"/>
  <c r="Y1111" i="35"/>
  <c r="Y1043" i="35"/>
  <c r="Y1071" i="35"/>
  <c r="Y332" i="35"/>
  <c r="Y1014" i="35"/>
  <c r="Y509" i="35"/>
  <c r="Y357" i="35"/>
  <c r="Y956" i="35"/>
  <c r="V100" i="35"/>
  <c r="Y100" i="35"/>
  <c r="V104" i="35"/>
  <c r="Y104" i="35"/>
  <c r="C104" i="35"/>
  <c r="U104" i="35" s="1"/>
  <c r="Y102" i="35"/>
  <c r="V102" i="35"/>
  <c r="C102" i="35"/>
  <c r="U102" i="35" s="1"/>
  <c r="Y204" i="35"/>
  <c r="Y1249" i="35"/>
  <c r="Y1271" i="35"/>
  <c r="Y66" i="35"/>
  <c r="Y258" i="35"/>
  <c r="Y98" i="35"/>
  <c r="Y1197" i="35"/>
  <c r="Y792" i="35"/>
  <c r="Y150" i="35"/>
  <c r="Y186" i="35"/>
  <c r="Y134" i="35"/>
  <c r="Y812" i="35"/>
  <c r="Y553" i="35"/>
  <c r="Y408" i="35"/>
  <c r="Y977" i="35"/>
  <c r="Y419" i="35"/>
  <c r="Y143" i="35"/>
  <c r="Y449" i="35"/>
  <c r="Y42" i="35"/>
  <c r="F605" i="35"/>
  <c r="F43" i="35"/>
  <c r="C143" i="35"/>
  <c r="U143" i="35" s="1"/>
  <c r="C42" i="35"/>
  <c r="U42" i="35" s="1"/>
  <c r="V42" i="35"/>
  <c r="F1089" i="35"/>
  <c r="F144" i="35"/>
  <c r="Y144" i="35" s="1"/>
  <c r="V143" i="35"/>
  <c r="F761" i="35"/>
  <c r="C760" i="35"/>
  <c r="U760" i="35" s="1"/>
  <c r="V760" i="35"/>
  <c r="V134" i="35"/>
  <c r="C134" i="35"/>
  <c r="U134" i="35" s="1"/>
  <c r="F259" i="35"/>
  <c r="Y259" i="35" s="1"/>
  <c r="V812" i="35"/>
  <c r="C812" i="35"/>
  <c r="U812" i="35" s="1"/>
  <c r="F165" i="35"/>
  <c r="V164" i="35"/>
  <c r="C164" i="35"/>
  <c r="U164" i="35" s="1"/>
  <c r="F1044" i="35"/>
  <c r="C1043" i="35"/>
  <c r="U1043" i="35" s="1"/>
  <c r="V1043" i="35"/>
  <c r="F743" i="35"/>
  <c r="Y743" i="35" s="1"/>
  <c r="V626" i="35"/>
  <c r="F627" i="35"/>
  <c r="Y627" i="35" s="1"/>
  <c r="C626" i="35"/>
  <c r="U626" i="35" s="1"/>
  <c r="F333" i="35"/>
  <c r="V553" i="35"/>
  <c r="C553" i="35"/>
  <c r="U553" i="35" s="1"/>
  <c r="F554" i="35"/>
  <c r="Y554" i="35" s="1"/>
  <c r="C98" i="35"/>
  <c r="U98" i="35" s="1"/>
  <c r="V98" i="35"/>
  <c r="C204" i="35"/>
  <c r="U204" i="35" s="1"/>
  <c r="V204" i="35"/>
  <c r="C932" i="35"/>
  <c r="U932" i="35" s="1"/>
  <c r="V932" i="35"/>
  <c r="C332" i="35"/>
  <c r="U332" i="35" s="1"/>
  <c r="V332" i="35"/>
  <c r="V700" i="35"/>
  <c r="C700" i="35"/>
  <c r="U700" i="35" s="1"/>
  <c r="C727" i="35"/>
  <c r="U727" i="35" s="1"/>
  <c r="V727" i="35"/>
  <c r="C1014" i="35"/>
  <c r="U1014" i="35" s="1"/>
  <c r="V1014" i="35"/>
  <c r="V376" i="35"/>
  <c r="C376" i="35"/>
  <c r="U376" i="35" s="1"/>
  <c r="V474" i="35"/>
  <c r="C474" i="35"/>
  <c r="U474" i="35" s="1"/>
  <c r="V433" i="35"/>
  <c r="C433" i="35"/>
  <c r="U433" i="35" s="1"/>
  <c r="C150" i="35"/>
  <c r="U150" i="35" s="1"/>
  <c r="V150" i="35"/>
  <c r="C509" i="35"/>
  <c r="U509" i="35" s="1"/>
  <c r="V509" i="35"/>
  <c r="V918" i="35"/>
  <c r="C918" i="35"/>
  <c r="U918" i="35" s="1"/>
  <c r="C792" i="35"/>
  <c r="U792" i="35" s="1"/>
  <c r="V792" i="35"/>
  <c r="C977" i="35"/>
  <c r="U977" i="35" s="1"/>
  <c r="V977" i="35"/>
  <c r="C604" i="35"/>
  <c r="U604" i="35" s="1"/>
  <c r="V604" i="35"/>
  <c r="C1071" i="35"/>
  <c r="U1071" i="35" s="1"/>
  <c r="V1071" i="35"/>
  <c r="C1218" i="35"/>
  <c r="U1218" i="35" s="1"/>
  <c r="V1218" i="35"/>
  <c r="V449" i="35"/>
  <c r="C449" i="35"/>
  <c r="U449" i="35" s="1"/>
  <c r="C539" i="35"/>
  <c r="U539" i="35" s="1"/>
  <c r="V539" i="35"/>
  <c r="C66" i="35"/>
  <c r="U66" i="35" s="1"/>
  <c r="V66" i="35"/>
  <c r="V357" i="35"/>
  <c r="C357" i="35"/>
  <c r="U357" i="35" s="1"/>
  <c r="V990" i="35"/>
  <c r="C990" i="35"/>
  <c r="U990" i="35" s="1"/>
  <c r="C956" i="35"/>
  <c r="U956" i="35" s="1"/>
  <c r="V956" i="35"/>
  <c r="C1271" i="35"/>
  <c r="U1271" i="35" s="1"/>
  <c r="V1271" i="35"/>
  <c r="C1111" i="35"/>
  <c r="U1111" i="35" s="1"/>
  <c r="V1111" i="35"/>
  <c r="C1249" i="35"/>
  <c r="U1249" i="35" s="1"/>
  <c r="V1249" i="35"/>
  <c r="C1070" i="35"/>
  <c r="U1070" i="35" s="1"/>
  <c r="V1070" i="35"/>
  <c r="V881" i="35"/>
  <c r="C881" i="35"/>
  <c r="U881" i="35" s="1"/>
  <c r="C742" i="35"/>
  <c r="U742" i="35" s="1"/>
  <c r="V742" i="35"/>
  <c r="C489" i="35"/>
  <c r="U489" i="35" s="1"/>
  <c r="V489" i="35"/>
  <c r="V408" i="35"/>
  <c r="C408" i="35"/>
  <c r="U408" i="35" s="1"/>
  <c r="C1171" i="35"/>
  <c r="U1171" i="35" s="1"/>
  <c r="V1171" i="35"/>
  <c r="C995" i="35"/>
  <c r="U995" i="35" s="1"/>
  <c r="V995" i="35"/>
  <c r="C243" i="35"/>
  <c r="U243" i="35" s="1"/>
  <c r="V243" i="35"/>
  <c r="C1087" i="35"/>
  <c r="U1087" i="35" s="1"/>
  <c r="V1087" i="35"/>
  <c r="C186" i="35"/>
  <c r="U186" i="35" s="1"/>
  <c r="V186" i="35"/>
  <c r="V1197" i="35"/>
  <c r="C1197" i="35"/>
  <c r="U1197" i="35" s="1"/>
  <c r="V419" i="35"/>
  <c r="C419" i="35"/>
  <c r="U419" i="35" s="1"/>
  <c r="V346" i="35"/>
  <c r="C346" i="35"/>
  <c r="U346" i="35" s="1"/>
  <c r="V658" i="35"/>
  <c r="C658" i="35"/>
  <c r="U658" i="35" s="1"/>
  <c r="F882" i="35"/>
  <c r="F205" i="35"/>
  <c r="Y205" i="35" s="1"/>
  <c r="F510" i="35"/>
  <c r="F728" i="35"/>
  <c r="F1015" i="35"/>
  <c r="F347" i="35"/>
  <c r="F450" i="35"/>
  <c r="F957" i="35"/>
  <c r="F701" i="35"/>
  <c r="F540" i="35"/>
  <c r="F358" i="35"/>
  <c r="F1072" i="35"/>
  <c r="F377" i="35"/>
  <c r="Y377" i="35" s="1"/>
  <c r="F475" i="35"/>
  <c r="Y475" i="35" s="1"/>
  <c r="F659" i="35"/>
  <c r="F933" i="35"/>
  <c r="F793" i="35"/>
  <c r="F978" i="35"/>
  <c r="F1112" i="35"/>
  <c r="F490" i="35"/>
  <c r="Y490" i="35" s="1"/>
  <c r="F1172" i="35"/>
  <c r="F1250" i="35"/>
  <c r="F434" i="35"/>
  <c r="Y434" i="35" s="1"/>
  <c r="F991" i="35"/>
  <c r="Y991" i="35" s="1"/>
  <c r="F919" i="35"/>
  <c r="F244" i="35"/>
  <c r="Y244" i="35" s="1"/>
  <c r="F1272" i="35"/>
  <c r="F187" i="35"/>
  <c r="Y187" i="35" s="1"/>
  <c r="F1219" i="35"/>
  <c r="F409" i="35"/>
  <c r="F67" i="35"/>
  <c r="Y67" i="35" s="1"/>
  <c r="Y1015" i="35" l="1"/>
  <c r="Y1219" i="35"/>
  <c r="F831" i="35"/>
  <c r="Y830" i="35"/>
  <c r="C830" i="35"/>
  <c r="U830" i="35" s="1"/>
  <c r="V830" i="35"/>
  <c r="Y761" i="35"/>
  <c r="Y728" i="35"/>
  <c r="X67" i="35"/>
  <c r="Y659" i="35"/>
  <c r="Y882" i="35"/>
  <c r="Y1089" i="35"/>
  <c r="Y933" i="35"/>
  <c r="Y1044" i="35"/>
  <c r="Y358" i="35"/>
  <c r="Y701" i="35"/>
  <c r="Y1112" i="35"/>
  <c r="Y540" i="35"/>
  <c r="Y165" i="35"/>
  <c r="Y957" i="35"/>
  <c r="Y510" i="35"/>
  <c r="Y106" i="35"/>
  <c r="C106" i="35"/>
  <c r="U106" i="35" s="1"/>
  <c r="V106" i="35"/>
  <c r="Y1272" i="35"/>
  <c r="Y1250" i="35"/>
  <c r="Y919" i="35"/>
  <c r="Y333" i="35"/>
  <c r="Y605" i="35"/>
  <c r="Y978" i="35"/>
  <c r="Y1072" i="35"/>
  <c r="Y43" i="35"/>
  <c r="Y1172" i="35"/>
  <c r="Y450" i="35"/>
  <c r="Y793" i="35"/>
  <c r="Y409" i="35"/>
  <c r="Y347" i="35"/>
  <c r="C43" i="35"/>
  <c r="U43" i="35" s="1"/>
  <c r="F606" i="35"/>
  <c r="Y606" i="35" s="1"/>
  <c r="C605" i="35"/>
  <c r="U605" i="35" s="1"/>
  <c r="V605" i="35"/>
  <c r="F44" i="35"/>
  <c r="V43" i="35"/>
  <c r="F145" i="35"/>
  <c r="F1090" i="35"/>
  <c r="V144" i="35"/>
  <c r="C144" i="35"/>
  <c r="U144" i="35" s="1"/>
  <c r="F762" i="35"/>
  <c r="V761" i="35"/>
  <c r="C761" i="35"/>
  <c r="U761" i="35" s="1"/>
  <c r="F1045" i="35"/>
  <c r="C1044" i="35"/>
  <c r="U1044" i="35" s="1"/>
  <c r="F260" i="35"/>
  <c r="Y260" i="35" s="1"/>
  <c r="F166" i="35"/>
  <c r="Y166" i="35" s="1"/>
  <c r="V1044" i="35"/>
  <c r="F334" i="35"/>
  <c r="F628" i="35"/>
  <c r="C627" i="35"/>
  <c r="U627" i="35" s="1"/>
  <c r="V627" i="35"/>
  <c r="F744" i="35"/>
  <c r="F555" i="35"/>
  <c r="Y555" i="35" s="1"/>
  <c r="V554" i="35"/>
  <c r="C554" i="35"/>
  <c r="U554" i="35" s="1"/>
  <c r="C1250" i="35"/>
  <c r="U1250" i="35" s="1"/>
  <c r="V1250" i="35"/>
  <c r="C957" i="35"/>
  <c r="U957" i="35" s="1"/>
  <c r="V957" i="35"/>
  <c r="V1015" i="35"/>
  <c r="C1015" i="35"/>
  <c r="U1015" i="35" s="1"/>
  <c r="C333" i="35"/>
  <c r="U333" i="35" s="1"/>
  <c r="V333" i="35"/>
  <c r="V991" i="35"/>
  <c r="C991" i="35"/>
  <c r="U991" i="35" s="1"/>
  <c r="V475" i="35"/>
  <c r="C475" i="35"/>
  <c r="U475" i="35" s="1"/>
  <c r="V450" i="35"/>
  <c r="C450" i="35"/>
  <c r="U450" i="35" s="1"/>
  <c r="V1272" i="35"/>
  <c r="C1272" i="35"/>
  <c r="U1272" i="35" s="1"/>
  <c r="C490" i="35"/>
  <c r="U490" i="35" s="1"/>
  <c r="V490" i="35"/>
  <c r="V377" i="35"/>
  <c r="C377" i="35"/>
  <c r="U377" i="35" s="1"/>
  <c r="C540" i="35"/>
  <c r="U540" i="35" s="1"/>
  <c r="V540" i="35"/>
  <c r="C728" i="35"/>
  <c r="U728" i="35" s="1"/>
  <c r="V728" i="35"/>
  <c r="C205" i="35"/>
  <c r="U205" i="35" s="1"/>
  <c r="V205" i="35"/>
  <c r="C244" i="35"/>
  <c r="U244" i="35" s="1"/>
  <c r="V244" i="35"/>
  <c r="C1112" i="35"/>
  <c r="U1112" i="35" s="1"/>
  <c r="V1112" i="35"/>
  <c r="C1072" i="35"/>
  <c r="U1072" i="35" s="1"/>
  <c r="V1072" i="35"/>
  <c r="V701" i="35"/>
  <c r="C701" i="35"/>
  <c r="U701" i="35" s="1"/>
  <c r="V347" i="35"/>
  <c r="C347" i="35"/>
  <c r="U347" i="35" s="1"/>
  <c r="C1088" i="35"/>
  <c r="U1088" i="35" s="1"/>
  <c r="V1088" i="35"/>
  <c r="V882" i="35"/>
  <c r="C882" i="35"/>
  <c r="U882" i="35" s="1"/>
  <c r="C67" i="35"/>
  <c r="U67" i="35" s="1"/>
  <c r="V67" i="35"/>
  <c r="V659" i="35"/>
  <c r="C659" i="35"/>
  <c r="U659" i="35" s="1"/>
  <c r="C1219" i="35"/>
  <c r="U1219" i="35" s="1"/>
  <c r="V1219" i="35"/>
  <c r="C1172" i="35"/>
  <c r="U1172" i="35" s="1"/>
  <c r="V1172" i="35"/>
  <c r="C510" i="35"/>
  <c r="U510" i="35" s="1"/>
  <c r="V510" i="35"/>
  <c r="V919" i="35"/>
  <c r="C919" i="35"/>
  <c r="U919" i="35" s="1"/>
  <c r="C978" i="35"/>
  <c r="U978" i="35" s="1"/>
  <c r="V978" i="35"/>
  <c r="C187" i="35"/>
  <c r="U187" i="35" s="1"/>
  <c r="V187" i="35"/>
  <c r="C793" i="35"/>
  <c r="U793" i="35" s="1"/>
  <c r="V793" i="35"/>
  <c r="V358" i="35"/>
  <c r="C358" i="35"/>
  <c r="U358" i="35" s="1"/>
  <c r="V409" i="35"/>
  <c r="C409" i="35"/>
  <c r="U409" i="35" s="1"/>
  <c r="V434" i="35"/>
  <c r="C434" i="35"/>
  <c r="U434" i="35" s="1"/>
  <c r="C933" i="35"/>
  <c r="U933" i="35" s="1"/>
  <c r="V933" i="35"/>
  <c r="C743" i="35"/>
  <c r="U743" i="35" s="1"/>
  <c r="V743" i="35"/>
  <c r="F920" i="35"/>
  <c r="F1113" i="35"/>
  <c r="F541" i="35"/>
  <c r="F542" i="35"/>
  <c r="F188" i="35"/>
  <c r="F1251" i="35"/>
  <c r="F998" i="35"/>
  <c r="Y998" i="35" s="1"/>
  <c r="F992" i="35"/>
  <c r="Y992" i="35" s="1"/>
  <c r="F979" i="35"/>
  <c r="F1016" i="35"/>
  <c r="F511" i="35"/>
  <c r="F660" i="35"/>
  <c r="F1273" i="35"/>
  <c r="F435" i="35"/>
  <c r="Y435" i="35" s="1"/>
  <c r="F794" i="35"/>
  <c r="Y794" i="35" s="1"/>
  <c r="F451" i="35"/>
  <c r="Y451" i="35" s="1"/>
  <c r="F729" i="35"/>
  <c r="F206" i="35"/>
  <c r="F883" i="35"/>
  <c r="F1220" i="35"/>
  <c r="F476" i="35"/>
  <c r="Y476" i="35" s="1"/>
  <c r="F702" i="35"/>
  <c r="F245" i="35"/>
  <c r="Y245" i="35" s="1"/>
  <c r="F491" i="35"/>
  <c r="F359" i="35"/>
  <c r="F934" i="35"/>
  <c r="F378" i="35"/>
  <c r="F958" i="35"/>
  <c r="F68" i="35"/>
  <c r="Y68" i="35" s="1"/>
  <c r="Y1016" i="35" l="1"/>
  <c r="Y1220" i="35"/>
  <c r="Y762" i="35"/>
  <c r="Y729" i="35"/>
  <c r="Y744" i="35"/>
  <c r="F832" i="35"/>
  <c r="Y831" i="35"/>
  <c r="V831" i="35"/>
  <c r="C831" i="35"/>
  <c r="U831" i="35" s="1"/>
  <c r="X68" i="35"/>
  <c r="Y660" i="35"/>
  <c r="Y542" i="35"/>
  <c r="Y883" i="35"/>
  <c r="Y1090" i="35"/>
  <c r="Y934" i="35"/>
  <c r="Y1045" i="35"/>
  <c r="Y1113" i="35"/>
  <c r="Y359" i="35"/>
  <c r="Y702" i="35"/>
  <c r="Y541" i="35"/>
  <c r="Y979" i="35"/>
  <c r="Y958" i="35"/>
  <c r="Y206" i="35"/>
  <c r="Y188" i="35"/>
  <c r="Y1273" i="35"/>
  <c r="Y1251" i="35"/>
  <c r="Y334" i="35"/>
  <c r="Y511" i="35"/>
  <c r="Y378" i="35"/>
  <c r="Y44" i="35"/>
  <c r="Y491" i="35"/>
  <c r="Y920" i="35"/>
  <c r="Y145" i="35"/>
  <c r="Y628" i="35"/>
  <c r="F45" i="35"/>
  <c r="V44" i="35"/>
  <c r="C44" i="35"/>
  <c r="U44" i="35" s="1"/>
  <c r="F607" i="35"/>
  <c r="Y607" i="35" s="1"/>
  <c r="V606" i="35"/>
  <c r="C606" i="35"/>
  <c r="U606" i="35" s="1"/>
  <c r="C145" i="35"/>
  <c r="U145" i="35" s="1"/>
  <c r="V145" i="35"/>
  <c r="F1091" i="35"/>
  <c r="C1045" i="35"/>
  <c r="U1045" i="35" s="1"/>
  <c r="F763" i="35"/>
  <c r="V762" i="35"/>
  <c r="C762" i="35"/>
  <c r="U762" i="35" s="1"/>
  <c r="F1046" i="35"/>
  <c r="V1045" i="35"/>
  <c r="F261" i="35"/>
  <c r="Y261" i="35" s="1"/>
  <c r="F167" i="35"/>
  <c r="Y167" i="35" s="1"/>
  <c r="V166" i="35"/>
  <c r="C166" i="35"/>
  <c r="U166" i="35" s="1"/>
  <c r="F335" i="35"/>
  <c r="F745" i="35"/>
  <c r="C628" i="35"/>
  <c r="U628" i="35" s="1"/>
  <c r="F629" i="35"/>
  <c r="V628" i="35"/>
  <c r="F556" i="35"/>
  <c r="V555" i="35"/>
  <c r="C555" i="35"/>
  <c r="U555" i="35" s="1"/>
  <c r="C1220" i="35"/>
  <c r="U1220" i="35" s="1"/>
  <c r="V1220" i="35"/>
  <c r="C334" i="35"/>
  <c r="U334" i="35" s="1"/>
  <c r="V334" i="35"/>
  <c r="V920" i="35"/>
  <c r="C920" i="35"/>
  <c r="U920" i="35" s="1"/>
  <c r="V451" i="35"/>
  <c r="C451" i="35"/>
  <c r="U451" i="35" s="1"/>
  <c r="C257" i="35"/>
  <c r="U257" i="35" s="1"/>
  <c r="V257" i="35"/>
  <c r="V998" i="35"/>
  <c r="C998" i="35"/>
  <c r="U998" i="35" s="1"/>
  <c r="C958" i="35"/>
  <c r="U958" i="35" s="1"/>
  <c r="V958" i="35"/>
  <c r="C245" i="35"/>
  <c r="U245" i="35" s="1"/>
  <c r="V245" i="35"/>
  <c r="C744" i="35"/>
  <c r="U744" i="35" s="1"/>
  <c r="V744" i="35"/>
  <c r="V435" i="35"/>
  <c r="C435" i="35"/>
  <c r="U435" i="35" s="1"/>
  <c r="C979" i="35"/>
  <c r="U979" i="35" s="1"/>
  <c r="V979" i="35"/>
  <c r="C68" i="35"/>
  <c r="U68" i="35" s="1"/>
  <c r="V68" i="35"/>
  <c r="C491" i="35"/>
  <c r="U491" i="35" s="1"/>
  <c r="V491" i="35"/>
  <c r="C1089" i="35"/>
  <c r="U1089" i="35" s="1"/>
  <c r="V1089" i="35"/>
  <c r="V883" i="35"/>
  <c r="C883" i="35"/>
  <c r="U883" i="35" s="1"/>
  <c r="C794" i="35"/>
  <c r="U794" i="35" s="1"/>
  <c r="V794" i="35"/>
  <c r="V1016" i="35"/>
  <c r="C1016" i="35"/>
  <c r="U1016" i="35" s="1"/>
  <c r="C542" i="35"/>
  <c r="U542" i="35" s="1"/>
  <c r="V542" i="35"/>
  <c r="V378" i="35"/>
  <c r="C378" i="35"/>
  <c r="U378" i="35" s="1"/>
  <c r="V702" i="35"/>
  <c r="C702" i="35"/>
  <c r="U702" i="35" s="1"/>
  <c r="C206" i="35"/>
  <c r="U206" i="35" s="1"/>
  <c r="V206" i="35"/>
  <c r="V660" i="35"/>
  <c r="C660" i="35"/>
  <c r="U660" i="35" s="1"/>
  <c r="C1251" i="35"/>
  <c r="U1251" i="35" s="1"/>
  <c r="V1251" i="35"/>
  <c r="C541" i="35"/>
  <c r="U541" i="35" s="1"/>
  <c r="V541" i="35"/>
  <c r="C934" i="35"/>
  <c r="U934" i="35" s="1"/>
  <c r="V934" i="35"/>
  <c r="V359" i="35"/>
  <c r="C359" i="35"/>
  <c r="U359" i="35" s="1"/>
  <c r="V476" i="35"/>
  <c r="C476" i="35"/>
  <c r="U476" i="35" s="1"/>
  <c r="C729" i="35"/>
  <c r="U729" i="35" s="1"/>
  <c r="V729" i="35"/>
  <c r="V1273" i="35"/>
  <c r="C1273" i="35"/>
  <c r="U1273" i="35" s="1"/>
  <c r="C511" i="35"/>
  <c r="U511" i="35" s="1"/>
  <c r="V511" i="35"/>
  <c r="V992" i="35"/>
  <c r="C992" i="35"/>
  <c r="U992" i="35" s="1"/>
  <c r="C188" i="35"/>
  <c r="U188" i="35" s="1"/>
  <c r="V188" i="35"/>
  <c r="C1113" i="35"/>
  <c r="U1113" i="35" s="1"/>
  <c r="V1113" i="35"/>
  <c r="F959" i="35"/>
  <c r="Y959" i="35" s="1"/>
  <c r="F1114" i="35"/>
  <c r="Y1114" i="35" s="1"/>
  <c r="F360" i="35"/>
  <c r="Y360" i="35" s="1"/>
  <c r="F1221" i="35"/>
  <c r="F436" i="35"/>
  <c r="Y436" i="35" s="1"/>
  <c r="F477" i="35"/>
  <c r="F980" i="35"/>
  <c r="F730" i="35"/>
  <c r="F452" i="35"/>
  <c r="F921" i="35"/>
  <c r="F379" i="35"/>
  <c r="F492" i="35"/>
  <c r="F884" i="35"/>
  <c r="F1274" i="35"/>
  <c r="F1017" i="35"/>
  <c r="Y1017" i="35" s="1"/>
  <c r="F1252" i="35"/>
  <c r="F999" i="35"/>
  <c r="F993" i="35"/>
  <c r="Y993" i="35" s="1"/>
  <c r="F994" i="35"/>
  <c r="F997" i="35"/>
  <c r="F996" i="35"/>
  <c r="Y996" i="35" s="1"/>
  <c r="F703" i="35"/>
  <c r="F661" i="35"/>
  <c r="Y661" i="35" s="1"/>
  <c r="F189" i="35"/>
  <c r="Y189" i="35" s="1"/>
  <c r="F935" i="35"/>
  <c r="F246" i="35"/>
  <c r="F207" i="35"/>
  <c r="Y207" i="35" s="1"/>
  <c r="F795" i="35"/>
  <c r="F543" i="35"/>
  <c r="F69" i="35"/>
  <c r="Y69" i="35" s="1"/>
  <c r="Y1221" i="35" l="1"/>
  <c r="F833" i="35"/>
  <c r="C832" i="35"/>
  <c r="U832" i="35" s="1"/>
  <c r="V832" i="35"/>
  <c r="Y832" i="35"/>
  <c r="Y745" i="35"/>
  <c r="Y730" i="35"/>
  <c r="Y246" i="35"/>
  <c r="X69" i="35"/>
  <c r="Y763" i="35"/>
  <c r="Y452" i="35"/>
  <c r="Y884" i="35"/>
  <c r="Y1046" i="35"/>
  <c r="Y994" i="35"/>
  <c r="Y1091" i="35"/>
  <c r="Y935" i="35"/>
  <c r="Y335" i="35"/>
  <c r="Y997" i="35"/>
  <c r="Y703" i="35"/>
  <c r="Y1274" i="35"/>
  <c r="Y1252" i="35"/>
  <c r="Y556" i="35"/>
  <c r="Y45" i="35"/>
  <c r="Y921" i="35"/>
  <c r="Y980" i="35"/>
  <c r="Y999" i="35"/>
  <c r="Y492" i="35"/>
  <c r="Y543" i="35"/>
  <c r="Y795" i="35"/>
  <c r="Y477" i="35"/>
  <c r="Y629" i="35"/>
  <c r="Y379" i="35"/>
  <c r="V45" i="35"/>
  <c r="C45" i="35"/>
  <c r="U45" i="35" s="1"/>
  <c r="F46" i="35"/>
  <c r="Y46" i="35" s="1"/>
  <c r="F608" i="35"/>
  <c r="V607" i="35"/>
  <c r="C607" i="35"/>
  <c r="U607" i="35" s="1"/>
  <c r="F1092" i="35"/>
  <c r="F1047" i="35"/>
  <c r="C1046" i="35"/>
  <c r="U1046" i="35" s="1"/>
  <c r="V1046" i="35"/>
  <c r="F764" i="35"/>
  <c r="Y764" i="35" s="1"/>
  <c r="V763" i="35"/>
  <c r="C763" i="35"/>
  <c r="U763" i="35" s="1"/>
  <c r="V167" i="35"/>
  <c r="F168" i="35"/>
  <c r="C167" i="35"/>
  <c r="U167" i="35" s="1"/>
  <c r="F262" i="35"/>
  <c r="Y262" i="35" s="1"/>
  <c r="F336" i="35"/>
  <c r="V629" i="35"/>
  <c r="C629" i="35"/>
  <c r="U629" i="35" s="1"/>
  <c r="F630" i="35"/>
  <c r="F746" i="35"/>
  <c r="V556" i="35"/>
  <c r="C556" i="35"/>
  <c r="U556" i="35" s="1"/>
  <c r="F557" i="35"/>
  <c r="C189" i="35"/>
  <c r="U189" i="35" s="1"/>
  <c r="V189" i="35"/>
  <c r="C1252" i="35"/>
  <c r="U1252" i="35" s="1"/>
  <c r="V1252" i="35"/>
  <c r="V452" i="35"/>
  <c r="C452" i="35"/>
  <c r="U452" i="35" s="1"/>
  <c r="V436" i="35"/>
  <c r="C436" i="35"/>
  <c r="U436" i="35" s="1"/>
  <c r="C335" i="35"/>
  <c r="U335" i="35" s="1"/>
  <c r="V335" i="35"/>
  <c r="C207" i="35"/>
  <c r="U207" i="35" s="1"/>
  <c r="V207" i="35"/>
  <c r="C1017" i="35"/>
  <c r="U1017" i="35" s="1"/>
  <c r="V1017" i="35"/>
  <c r="C795" i="35"/>
  <c r="U795" i="35" s="1"/>
  <c r="V795" i="35"/>
  <c r="V997" i="35"/>
  <c r="C997" i="35"/>
  <c r="U997" i="35" s="1"/>
  <c r="C492" i="35"/>
  <c r="U492" i="35" s="1"/>
  <c r="V492" i="35"/>
  <c r="V661" i="35"/>
  <c r="C661" i="35"/>
  <c r="U661" i="35" s="1"/>
  <c r="C1090" i="35"/>
  <c r="U1090" i="35" s="1"/>
  <c r="V1090" i="35"/>
  <c r="C543" i="35"/>
  <c r="U543" i="35" s="1"/>
  <c r="V543" i="35"/>
  <c r="C246" i="35"/>
  <c r="U246" i="35" s="1"/>
  <c r="V246" i="35"/>
  <c r="V703" i="35"/>
  <c r="C703" i="35"/>
  <c r="U703" i="35" s="1"/>
  <c r="V993" i="35"/>
  <c r="C993" i="35"/>
  <c r="U993" i="35" s="1"/>
  <c r="V1274" i="35"/>
  <c r="C1274" i="35"/>
  <c r="U1274" i="35" s="1"/>
  <c r="V379" i="35"/>
  <c r="C379" i="35"/>
  <c r="U379" i="35" s="1"/>
  <c r="C745" i="35"/>
  <c r="U745" i="35" s="1"/>
  <c r="V745" i="35"/>
  <c r="V477" i="35"/>
  <c r="C477" i="35"/>
  <c r="U477" i="35" s="1"/>
  <c r="V360" i="35"/>
  <c r="C360" i="35"/>
  <c r="U360" i="35" s="1"/>
  <c r="C959" i="35"/>
  <c r="U959" i="35" s="1"/>
  <c r="V959" i="35"/>
  <c r="C69" i="35"/>
  <c r="U69" i="35" s="1"/>
  <c r="V69" i="35"/>
  <c r="V994" i="35"/>
  <c r="C994" i="35"/>
  <c r="U994" i="35" s="1"/>
  <c r="C730" i="35"/>
  <c r="U730" i="35" s="1"/>
  <c r="V730" i="35"/>
  <c r="C980" i="35"/>
  <c r="U980" i="35" s="1"/>
  <c r="V980" i="35"/>
  <c r="C1221" i="35"/>
  <c r="U1221" i="35" s="1"/>
  <c r="V1221" i="35"/>
  <c r="C258" i="35"/>
  <c r="U258" i="35" s="1"/>
  <c r="V258" i="35"/>
  <c r="C935" i="35"/>
  <c r="U935" i="35" s="1"/>
  <c r="V935" i="35"/>
  <c r="C996" i="35"/>
  <c r="U996" i="35" s="1"/>
  <c r="V996" i="35"/>
  <c r="C999" i="35"/>
  <c r="U999" i="35" s="1"/>
  <c r="V999" i="35"/>
  <c r="V884" i="35"/>
  <c r="C884" i="35"/>
  <c r="U884" i="35" s="1"/>
  <c r="C921" i="35"/>
  <c r="U921" i="35" s="1"/>
  <c r="V921" i="35"/>
  <c r="C1114" i="35"/>
  <c r="U1114" i="35" s="1"/>
  <c r="V1114" i="35"/>
  <c r="F936" i="35"/>
  <c r="F437" i="35"/>
  <c r="Y437" i="35" s="1"/>
  <c r="F885" i="35"/>
  <c r="F922" i="35"/>
  <c r="F1222" i="35"/>
  <c r="F380" i="35"/>
  <c r="F190" i="35"/>
  <c r="Y190" i="35" s="1"/>
  <c r="F704" i="35"/>
  <c r="F731" i="35"/>
  <c r="F1115" i="35"/>
  <c r="Y1115" i="35" s="1"/>
  <c r="F960" i="35"/>
  <c r="F208" i="35"/>
  <c r="Y208" i="35" s="1"/>
  <c r="F361" i="35"/>
  <c r="Y361" i="35" s="1"/>
  <c r="F1253" i="35"/>
  <c r="F493" i="35"/>
  <c r="F662" i="35"/>
  <c r="F1018" i="35"/>
  <c r="F453" i="35"/>
  <c r="Y453" i="35" s="1"/>
  <c r="F1275" i="35"/>
  <c r="F247" i="35"/>
  <c r="Y247" i="35" s="1"/>
  <c r="F70" i="35"/>
  <c r="Y70" i="35" s="1"/>
  <c r="F115" i="35"/>
  <c r="X115" i="35" s="1"/>
  <c r="Z1010" i="35"/>
  <c r="Z539" i="35"/>
  <c r="Z457" i="35"/>
  <c r="Z286" i="35"/>
  <c r="Z475" i="35"/>
  <c r="Z1127" i="35"/>
  <c r="Z1164" i="35"/>
  <c r="Z994" i="35"/>
  <c r="Z650" i="35"/>
  <c r="Z1036" i="35"/>
  <c r="Z1012" i="35"/>
  <c r="Z991" i="35"/>
  <c r="Z278" i="35"/>
  <c r="Z885" i="35"/>
  <c r="Z1243" i="35"/>
  <c r="Z188" i="35"/>
  <c r="Z1017" i="35"/>
  <c r="Z1000" i="35"/>
  <c r="Z1100" i="35"/>
  <c r="Z262" i="35"/>
  <c r="Z734" i="35"/>
  <c r="Z725" i="35"/>
  <c r="Z237" i="35"/>
  <c r="Z748" i="35"/>
  <c r="Z953" i="35"/>
  <c r="Z966" i="35"/>
  <c r="Z1046" i="35"/>
  <c r="Z184" i="35"/>
  <c r="Z970" i="35"/>
  <c r="Z880" i="35"/>
  <c r="Z1288" i="35"/>
  <c r="Z360" i="35"/>
  <c r="Z1185" i="35"/>
  <c r="Z1025" i="35"/>
  <c r="Z931" i="35"/>
  <c r="Z1142" i="35"/>
  <c r="Z483" i="35"/>
  <c r="Z871" i="35"/>
  <c r="Z485" i="35"/>
  <c r="Z272" i="35"/>
  <c r="Z133" i="35"/>
  <c r="Z976" i="35"/>
  <c r="Z887" i="35"/>
  <c r="Z1157" i="35"/>
  <c r="Z514" i="35"/>
  <c r="Z905" i="35"/>
  <c r="Z1239" i="35"/>
  <c r="Z617" i="35"/>
  <c r="Z1162" i="35"/>
  <c r="Z1228" i="35"/>
  <c r="Z1156" i="35"/>
  <c r="Z442" i="35"/>
  <c r="Z1094" i="35"/>
  <c r="Z334" i="35"/>
  <c r="Z801" i="35"/>
  <c r="Z532" i="35"/>
  <c r="Z662" i="35"/>
  <c r="Z245" i="35"/>
  <c r="Z1021" i="35"/>
  <c r="Z747" i="35"/>
  <c r="Z1004" i="35"/>
  <c r="Z1107" i="35"/>
  <c r="Z451" i="35"/>
  <c r="Z351" i="35"/>
  <c r="Z741" i="35"/>
  <c r="Z537" i="35"/>
  <c r="Z307" i="35"/>
  <c r="Z1227" i="35"/>
  <c r="Z682" i="35"/>
  <c r="Z833" i="35"/>
  <c r="Z24" i="35"/>
  <c r="Z1031" i="35"/>
  <c r="Z1007" i="35"/>
  <c r="Z1096" i="35"/>
  <c r="Z1207" i="35"/>
  <c r="Z640" i="35"/>
  <c r="Z924" i="35"/>
  <c r="Z1125" i="35"/>
  <c r="Z933" i="35"/>
  <c r="Z634" i="35"/>
  <c r="Z624" i="35"/>
  <c r="Z1248" i="35"/>
  <c r="Z1067" i="35"/>
  <c r="Z1033" i="35"/>
  <c r="Z639" i="35"/>
  <c r="Z1219" i="35"/>
  <c r="Z791" i="35"/>
  <c r="Z1136" i="35"/>
  <c r="Z695" i="35"/>
  <c r="Z921" i="35"/>
  <c r="Z637" i="35"/>
  <c r="Z599" i="35"/>
  <c r="Z997" i="35"/>
  <c r="Z602" i="35"/>
  <c r="Z701" i="35"/>
  <c r="Z1259" i="35"/>
  <c r="Z430" i="35"/>
  <c r="Z1052" i="35"/>
  <c r="Z118" i="35"/>
  <c r="Z455" i="35"/>
  <c r="Z785" i="35"/>
  <c r="Z689" i="35"/>
  <c r="Z794" i="35"/>
  <c r="Z1089" i="35"/>
  <c r="Z956" i="35"/>
  <c r="Z478" i="35"/>
  <c r="Z700" i="35"/>
  <c r="Z438" i="35"/>
  <c r="Z499" i="35"/>
  <c r="Z635" i="35"/>
  <c r="Z611" i="35"/>
  <c r="Z937" i="35"/>
  <c r="Z147" i="35"/>
  <c r="Z1153" i="35"/>
  <c r="Z332" i="35"/>
  <c r="Z439" i="35"/>
  <c r="Z1249" i="35"/>
  <c r="Z1020" i="35"/>
  <c r="Z358" i="35"/>
  <c r="Z738" i="35"/>
  <c r="Z656" i="35"/>
  <c r="Z1075" i="35"/>
  <c r="Z1242" i="35"/>
  <c r="Z248" i="35"/>
  <c r="Z433" i="35"/>
  <c r="Z1008" i="35"/>
  <c r="Z1287" i="35"/>
  <c r="Z987" i="35"/>
  <c r="Z350" i="35"/>
  <c r="Z872" i="35"/>
  <c r="Z951" i="35"/>
  <c r="Z90" i="35"/>
  <c r="Z1108" i="35"/>
  <c r="Z270" i="35"/>
  <c r="Z531" i="35"/>
  <c r="Z925" i="35"/>
  <c r="Z409" i="35"/>
  <c r="Z853" i="35"/>
  <c r="Z1055" i="35"/>
  <c r="Z1058" i="35"/>
  <c r="Z346" i="35"/>
  <c r="Z476" i="35"/>
  <c r="Z489" i="35"/>
  <c r="Z281" i="35"/>
  <c r="Z816" i="35"/>
  <c r="Z628" i="35"/>
  <c r="Z458" i="35"/>
  <c r="Z479" i="35"/>
  <c r="Z826" i="35"/>
  <c r="Z1049" i="35"/>
  <c r="Z1123" i="35"/>
  <c r="Z896" i="35"/>
  <c r="Z1065" i="35"/>
  <c r="Z1037" i="35"/>
  <c r="Z607" i="35"/>
  <c r="Z877" i="35"/>
  <c r="Z336" i="35"/>
  <c r="Z886" i="35"/>
  <c r="Z1070" i="35"/>
  <c r="Z1086" i="35"/>
  <c r="Z660" i="35"/>
  <c r="Z1155" i="35"/>
  <c r="Z1135" i="35"/>
  <c r="Z1226" i="35"/>
  <c r="Z1104" i="35"/>
  <c r="Z1130" i="35"/>
  <c r="Z339" i="35"/>
  <c r="Z31" i="35"/>
  <c r="Z1170" i="35"/>
  <c r="Z331" i="35"/>
  <c r="Z1105" i="35"/>
  <c r="Z246" i="35"/>
  <c r="Z85" i="35"/>
  <c r="Z1011" i="35"/>
  <c r="Z1039" i="35"/>
  <c r="Z301" i="35"/>
  <c r="Z687" i="35"/>
  <c r="Z1234" i="35"/>
  <c r="Z1261" i="35"/>
  <c r="Z192" i="35"/>
  <c r="Z247" i="35"/>
  <c r="Z446" i="35"/>
  <c r="Z420" i="35"/>
  <c r="Z1006" i="35"/>
  <c r="Z819" i="35"/>
  <c r="Z348" i="35"/>
  <c r="Z698" i="35"/>
  <c r="Z718" i="35"/>
  <c r="Z989" i="35"/>
  <c r="Z784" i="35"/>
  <c r="Z536" i="35"/>
  <c r="Z1101" i="35"/>
  <c r="Z952" i="35"/>
  <c r="Z1079" i="35"/>
  <c r="Z1109" i="35"/>
  <c r="Z398" i="35"/>
  <c r="Z963" i="35"/>
  <c r="Z870" i="35"/>
  <c r="Z1132" i="35"/>
  <c r="Z666" i="35"/>
  <c r="Z343" i="35"/>
  <c r="Z325" i="35"/>
  <c r="Z183" i="35"/>
  <c r="Z929" i="35"/>
  <c r="Z852" i="35"/>
  <c r="Z1154" i="35"/>
  <c r="Z672" i="35"/>
  <c r="Z185" i="35"/>
  <c r="Z190" i="35"/>
  <c r="Z938" i="35"/>
  <c r="Z724" i="35"/>
  <c r="Z1062" i="35"/>
  <c r="Z1256" i="35"/>
  <c r="Z627" i="35"/>
  <c r="Z941" i="35"/>
  <c r="Z293" i="35"/>
  <c r="Z129" i="35"/>
  <c r="Z1061" i="35"/>
  <c r="Z928" i="35"/>
  <c r="Z1200" i="35"/>
  <c r="Z743" i="35"/>
  <c r="Z150" i="35"/>
  <c r="Z825" i="35"/>
  <c r="Z992" i="35"/>
  <c r="Z1117" i="35"/>
  <c r="Z1071" i="35"/>
  <c r="Z338" i="35"/>
  <c r="Z241" i="35"/>
  <c r="Z1023" i="35"/>
  <c r="Z955" i="35"/>
  <c r="Z323" i="35"/>
  <c r="Z427" i="35"/>
  <c r="Z445" i="35"/>
  <c r="Z920" i="35"/>
  <c r="Z1106" i="35"/>
  <c r="Z238" i="35"/>
  <c r="Z128" i="35"/>
  <c r="Z540" i="35"/>
  <c r="Z282" i="35"/>
  <c r="Z452" i="35"/>
  <c r="Z615" i="35"/>
  <c r="Z453" i="35"/>
  <c r="Z447" i="35"/>
  <c r="Z1054" i="35"/>
  <c r="Z1048" i="35"/>
  <c r="Z890" i="35"/>
  <c r="Z1245" i="35"/>
  <c r="Z330" i="35"/>
  <c r="Z186" i="35"/>
  <c r="Z515" i="35"/>
  <c r="Z610" i="35"/>
  <c r="Z1030" i="35"/>
  <c r="Z477" i="35"/>
  <c r="Z391" i="35"/>
  <c r="Z699" i="35"/>
  <c r="Z903" i="35"/>
  <c r="Z945" i="35"/>
  <c r="Z292" i="35"/>
  <c r="Z21" i="35"/>
  <c r="Z704" i="35"/>
  <c r="Z1093" i="35"/>
  <c r="Z469" i="35"/>
  <c r="Z497" i="35"/>
  <c r="Z488" i="35"/>
  <c r="Z421" i="35"/>
  <c r="Z25" i="35"/>
  <c r="Z1182" i="35"/>
  <c r="Z1168" i="35"/>
  <c r="Z264" i="35"/>
  <c r="Z423" i="35"/>
  <c r="Z1056" i="35"/>
  <c r="Z310" i="35"/>
  <c r="Z968" i="35"/>
  <c r="Z356" i="35"/>
  <c r="Z1081" i="35"/>
  <c r="Z498" i="35"/>
  <c r="Z744" i="35"/>
  <c r="Z1018" i="35"/>
  <c r="Z436" i="35"/>
  <c r="Z347" i="35"/>
  <c r="Z795" i="35"/>
  <c r="Z1053" i="35"/>
  <c r="Z814" i="35"/>
  <c r="Z1122" i="35"/>
  <c r="Z729" i="35"/>
  <c r="Z714" i="35"/>
  <c r="Z974" i="35"/>
  <c r="Z820" i="35"/>
  <c r="Z389" i="35"/>
  <c r="Z658" i="35"/>
  <c r="Z1225" i="35"/>
  <c r="Z441" i="35"/>
  <c r="Z431" i="35"/>
  <c r="Z636" i="35"/>
  <c r="Z891" i="35"/>
  <c r="Z392" i="35"/>
  <c r="Z22" i="35"/>
  <c r="Z694" i="35"/>
  <c r="Z1209" i="35"/>
  <c r="Z1120" i="35"/>
  <c r="Z1247" i="35"/>
  <c r="Z1119" i="35"/>
  <c r="Z958" i="35"/>
  <c r="Z731" i="35"/>
  <c r="Z271" i="35"/>
  <c r="Z629" i="35"/>
  <c r="Z848" i="35"/>
  <c r="Z708" i="35"/>
  <c r="Z268" i="35"/>
  <c r="Z944" i="35"/>
  <c r="Z27" i="35"/>
  <c r="Z1095" i="35"/>
  <c r="Z1147" i="35"/>
  <c r="Z240" i="35"/>
  <c r="Z403" i="35"/>
  <c r="Z822" i="35"/>
  <c r="Z603" i="35"/>
  <c r="Z832" i="35"/>
  <c r="Z1044" i="35"/>
  <c r="Z595" i="35"/>
  <c r="Z972" i="35"/>
  <c r="Z1167" i="35"/>
  <c r="Z1013" i="35"/>
  <c r="Z257" i="35"/>
  <c r="Z1240" i="35"/>
  <c r="Z480" i="35"/>
  <c r="Z1224" i="35"/>
  <c r="Z703" i="35"/>
  <c r="Z396" i="35"/>
  <c r="Z1221" i="35"/>
  <c r="Z134" i="35"/>
  <c r="Z835" i="35"/>
  <c r="Z443" i="35"/>
  <c r="Z873" i="35"/>
  <c r="Z790" i="35"/>
  <c r="Z1208" i="35"/>
  <c r="Z267" i="35"/>
  <c r="Z115" i="35"/>
  <c r="Z388" i="35"/>
  <c r="Z1257" i="35"/>
  <c r="Z858" i="35"/>
  <c r="Z306" i="35"/>
  <c r="Z486" i="35"/>
  <c r="Z935" i="35"/>
  <c r="Z983" i="35"/>
  <c r="Z1140" i="35"/>
  <c r="Z263" i="35"/>
  <c r="Z337" i="35"/>
  <c r="Z661" i="35"/>
  <c r="Z1212" i="35"/>
  <c r="Z692" i="35"/>
  <c r="Z467" i="35"/>
  <c r="Z909" i="35"/>
  <c r="Z633" i="35"/>
  <c r="Z709" i="35"/>
  <c r="Z308" i="35"/>
  <c r="Z737" i="35"/>
  <c r="Z1092" i="35"/>
  <c r="Z534" i="35"/>
  <c r="Z1034" i="35"/>
  <c r="Z922" i="35"/>
  <c r="Z837" i="35"/>
  <c r="Z609" i="35"/>
  <c r="Z353" i="35"/>
  <c r="Z657" i="35"/>
  <c r="Z981" i="35"/>
  <c r="Z836" i="35"/>
  <c r="Z432" i="35"/>
  <c r="Z19" i="35"/>
  <c r="Z543" i="35"/>
  <c r="Z916" i="35"/>
  <c r="Z177" i="35"/>
  <c r="Z1124" i="35"/>
  <c r="Z1211" i="35"/>
  <c r="Z881" i="35"/>
  <c r="Z913" i="35"/>
  <c r="Z1229" i="35"/>
  <c r="Z340" i="35"/>
  <c r="Z850" i="35"/>
  <c r="Z1149" i="35"/>
  <c r="Z473" i="35"/>
  <c r="Z874" i="35"/>
  <c r="Z1115" i="35"/>
  <c r="Z668" i="35"/>
  <c r="Z1152" i="35"/>
  <c r="Z484" i="35"/>
  <c r="Z300" i="35"/>
  <c r="Z26" i="35"/>
  <c r="Z1121" i="35"/>
  <c r="Z1051" i="35"/>
  <c r="Z493" i="35"/>
  <c r="Z999" i="35"/>
  <c r="Z30" i="35"/>
  <c r="Z904" i="35"/>
  <c r="Z1078" i="35"/>
  <c r="Z1028" i="35"/>
  <c r="Z1184" i="35"/>
  <c r="Z622" i="35"/>
  <c r="Z686" i="35"/>
  <c r="Z1238" i="35"/>
  <c r="Z996" i="35"/>
  <c r="Z529" i="35"/>
  <c r="Z359" i="35"/>
  <c r="Z1041" i="35"/>
  <c r="Z889" i="35"/>
  <c r="Z1069" i="35"/>
  <c r="Z89" i="35"/>
  <c r="Z1038" i="35"/>
  <c r="Z495" i="35"/>
  <c r="Z259" i="35"/>
  <c r="Z251" i="35"/>
  <c r="Z847" i="35"/>
  <c r="Z869" i="35"/>
  <c r="Z303" i="35"/>
  <c r="Z470" i="35"/>
  <c r="Z861" i="35"/>
  <c r="Z673" i="35"/>
  <c r="Z600" i="35"/>
  <c r="Z181" i="35"/>
  <c r="Z345" i="35"/>
  <c r="Z1301" i="35"/>
  <c r="Z1198" i="35"/>
  <c r="Z598" i="35"/>
  <c r="Z17" i="35"/>
  <c r="Z932" i="35"/>
  <c r="Z302" i="35"/>
  <c r="Z1087" i="35"/>
  <c r="Z1302" i="35"/>
  <c r="Z440" i="35"/>
  <c r="Z151" i="35"/>
  <c r="Z291" i="35"/>
  <c r="Z402" i="35"/>
  <c r="Z1235" i="35"/>
  <c r="Z653" i="35"/>
  <c r="Z742" i="35"/>
  <c r="Z131" i="35"/>
  <c r="Z1110" i="35"/>
  <c r="Z998" i="35"/>
  <c r="Z297" i="35"/>
  <c r="Z979" i="35"/>
  <c r="Z294" i="35"/>
  <c r="Z862" i="35"/>
  <c r="Z180" i="35"/>
  <c r="Z688" i="35"/>
  <c r="Z675" i="35"/>
  <c r="Z892" i="35"/>
  <c r="Z901" i="35"/>
  <c r="Z969" i="35"/>
  <c r="Z651" i="35"/>
  <c r="Z1129" i="35"/>
  <c r="Z463" i="35"/>
  <c r="Z705" i="35"/>
  <c r="Z284" i="35"/>
  <c r="Z1016" i="35"/>
  <c r="Z1063" i="35"/>
  <c r="Z667" i="35"/>
  <c r="Z671" i="35"/>
  <c r="Z1050" i="35"/>
  <c r="Z327" i="35"/>
  <c r="Z1179" i="35"/>
  <c r="Z1072" i="35"/>
  <c r="Z973" i="35"/>
  <c r="Z116" i="35"/>
  <c r="Z882" i="35"/>
  <c r="Z642" i="35"/>
  <c r="Z1014" i="35"/>
  <c r="Z454" i="35"/>
  <c r="Z175" i="35"/>
  <c r="Z1143" i="35"/>
  <c r="Z1230" i="35"/>
  <c r="Z1057" i="35"/>
  <c r="Z1214" i="35"/>
  <c r="Z236" i="35"/>
  <c r="Z977" i="35"/>
  <c r="Z1060" i="35"/>
  <c r="Z1145" i="35"/>
  <c r="Z631" i="35"/>
  <c r="Z399" i="35"/>
  <c r="Z1258" i="35"/>
  <c r="Z1138" i="35"/>
  <c r="Z616" i="35"/>
  <c r="Z1032" i="35"/>
  <c r="Z985" i="35"/>
  <c r="Z684" i="35"/>
  <c r="Z897" i="35"/>
  <c r="Z516" i="35"/>
  <c r="Z711" i="35"/>
  <c r="Z884" i="35"/>
  <c r="Z541" i="35"/>
  <c r="Z189" i="35"/>
  <c r="Z448" i="35"/>
  <c r="Z697" i="35"/>
  <c r="Z946" i="35"/>
  <c r="Z1151" i="35"/>
  <c r="Z749" i="35"/>
  <c r="Z1022" i="35"/>
  <c r="Z87" i="35"/>
  <c r="Z641" i="35"/>
  <c r="Z875" i="35"/>
  <c r="Z1131" i="35"/>
  <c r="Z893" i="35"/>
  <c r="Z860" i="35"/>
  <c r="Z604" i="35"/>
  <c r="Z625" i="35"/>
  <c r="Z681" i="35"/>
  <c r="Z712" i="35"/>
  <c r="Z1218" i="35"/>
  <c r="Z1026" i="35"/>
  <c r="Z146" i="35"/>
  <c r="Z730" i="35"/>
  <c r="Z926" i="35"/>
  <c r="Z971" i="35"/>
  <c r="Z152" i="35"/>
  <c r="Z290" i="35"/>
  <c r="Z422" i="35"/>
  <c r="Z1166" i="35"/>
  <c r="Z434" i="35"/>
  <c r="Z648" i="35"/>
  <c r="Z1102" i="35"/>
  <c r="Z261" i="35"/>
  <c r="Z1134" i="35"/>
  <c r="Z494" i="35"/>
  <c r="Z1251" i="35"/>
  <c r="Z1076" i="35"/>
  <c r="Z614" i="35"/>
  <c r="Z1064" i="35"/>
  <c r="Z1253" i="35"/>
  <c r="Z1169" i="35"/>
  <c r="Z256" i="35"/>
  <c r="Z878" i="35"/>
  <c r="Z1206" i="35"/>
  <c r="Z960" i="35"/>
  <c r="Z459" i="35"/>
  <c r="Z86" i="35"/>
  <c r="Z713" i="35"/>
  <c r="Z1286" i="35"/>
  <c r="Z260" i="35"/>
  <c r="Z406" i="35"/>
  <c r="Z512" i="35"/>
  <c r="Z910" i="35"/>
  <c r="Z691" i="35"/>
  <c r="Z491" i="35"/>
  <c r="Z1150" i="35"/>
  <c r="Z894" i="35"/>
  <c r="Z487" i="35"/>
  <c r="Z1160" i="35"/>
  <c r="Z1241" i="35"/>
  <c r="Z242" i="35"/>
  <c r="Z1085" i="35"/>
  <c r="Z234" i="35"/>
  <c r="Z821" i="35"/>
  <c r="Z191" i="35"/>
  <c r="Z178" i="35"/>
  <c r="Z357" i="35"/>
  <c r="Z530" i="35"/>
  <c r="Z1159" i="35"/>
  <c r="Z312" i="35"/>
  <c r="Z1084" i="35"/>
  <c r="Z1118" i="35"/>
  <c r="Z1213" i="35"/>
  <c r="Z954" i="35"/>
  <c r="Z405" i="35"/>
  <c r="Z783" i="35"/>
  <c r="Z1113" i="35"/>
  <c r="Z859" i="35"/>
  <c r="Z895" i="35"/>
  <c r="Z335" i="35"/>
  <c r="Z943" i="35"/>
  <c r="Z88" i="35"/>
  <c r="Z854" i="35"/>
  <c r="Z1204" i="35"/>
  <c r="Z1178" i="35"/>
  <c r="Z472" i="35"/>
  <c r="Z1146" i="35"/>
  <c r="Z280" i="35"/>
  <c r="Z296" i="35"/>
  <c r="Z1045" i="35"/>
  <c r="Z644" i="35"/>
  <c r="Z295" i="35"/>
  <c r="Z988" i="35"/>
  <c r="Z1231" i="35"/>
  <c r="Z1304" i="35"/>
  <c r="Z114" i="35"/>
  <c r="Z23" i="35"/>
  <c r="Z736" i="35"/>
  <c r="Z927" i="35"/>
  <c r="Z18" i="35"/>
  <c r="Z919" i="35"/>
  <c r="Z900" i="35"/>
  <c r="Z298" i="35"/>
  <c r="Z664" i="35"/>
  <c r="Z674" i="35"/>
  <c r="Z967" i="35"/>
  <c r="Z612" i="35"/>
  <c r="Z677" i="35"/>
  <c r="Z1080" i="35"/>
  <c r="Z193" i="35"/>
  <c r="Z995" i="35"/>
  <c r="Z906" i="35"/>
  <c r="Z728" i="35"/>
  <c r="Z460" i="35"/>
  <c r="Z273" i="35"/>
  <c r="Z739" i="35"/>
  <c r="Z1083" i="35"/>
  <c r="Z1141" i="35"/>
  <c r="Z912" i="35"/>
  <c r="Z311" i="35"/>
  <c r="Z239" i="35"/>
  <c r="Z831" i="35"/>
  <c r="Z918" i="35"/>
  <c r="Z1289" i="35"/>
  <c r="Z1019" i="35"/>
  <c r="Z669" i="35"/>
  <c r="Z940" i="35"/>
  <c r="Z939" i="35"/>
  <c r="Z276" i="35"/>
  <c r="Z449" i="35"/>
  <c r="Z899" i="35"/>
  <c r="Z1073" i="35"/>
  <c r="Z702" i="35"/>
  <c r="Z313" i="35"/>
  <c r="Z1091" i="35"/>
  <c r="Z309" i="35"/>
  <c r="Z948" i="35"/>
  <c r="Z1097" i="35"/>
  <c r="Z930" i="35"/>
  <c r="Z683" i="35"/>
  <c r="Z678" i="35"/>
  <c r="Z1205" i="35"/>
  <c r="Z1300" i="35"/>
  <c r="Z1035" i="35"/>
  <c r="Z535" i="35"/>
  <c r="Z792" i="35"/>
  <c r="Z243" i="35"/>
  <c r="Z719" i="35"/>
  <c r="Z670" i="35"/>
  <c r="Z1001" i="35"/>
  <c r="Z1163" i="35"/>
  <c r="Z538" i="35"/>
  <c r="Z324" i="35"/>
  <c r="Z429" i="35"/>
  <c r="Z911" i="35"/>
  <c r="Z652" i="35"/>
  <c r="Z685" i="35"/>
  <c r="Z314" i="35"/>
  <c r="Z1128" i="35"/>
  <c r="Z732" i="35"/>
  <c r="Z352" i="35"/>
  <c r="Z1210" i="35"/>
  <c r="Z867" i="35"/>
  <c r="Z655" i="35"/>
  <c r="Z1244" i="35"/>
  <c r="Z813" i="35"/>
  <c r="Z1043" i="35"/>
  <c r="Z1042" i="35"/>
  <c r="Z964" i="35"/>
  <c r="Z915" i="35"/>
  <c r="Z265" i="35"/>
  <c r="Z450" i="35"/>
  <c r="Z908" i="35"/>
  <c r="Z720" i="35"/>
  <c r="Z401" i="35"/>
  <c r="Z723" i="35"/>
  <c r="Z630" i="35"/>
  <c r="Z879" i="35"/>
  <c r="Z344" i="35"/>
  <c r="Z1015" i="35"/>
  <c r="Z1158" i="35"/>
  <c r="Z1199" i="35"/>
  <c r="Z1197" i="35"/>
  <c r="Z533" i="35"/>
  <c r="Z947" i="35"/>
  <c r="Z1232" i="35"/>
  <c r="Z1099" i="35"/>
  <c r="Z1181" i="35"/>
  <c r="Z727" i="35"/>
  <c r="Z1255" i="35"/>
  <c r="Z244" i="35"/>
  <c r="Z266" i="35"/>
  <c r="Z1068" i="35"/>
  <c r="Z1233" i="35"/>
  <c r="Z990" i="35"/>
  <c r="Z787" i="35"/>
  <c r="Z659" i="35"/>
  <c r="Z710" i="35"/>
  <c r="Z355" i="35"/>
  <c r="Z277" i="35"/>
  <c r="Z596" i="35"/>
  <c r="Z690" i="35"/>
  <c r="Z993" i="35"/>
  <c r="Z696" i="35"/>
  <c r="Z961" i="35"/>
  <c r="Z855" i="35"/>
  <c r="Z649" i="35"/>
  <c r="Z1111" i="35"/>
  <c r="Z1217" i="35"/>
  <c r="Z735" i="35"/>
  <c r="Z1005" i="35"/>
  <c r="Z425" i="35"/>
  <c r="Z29" i="35"/>
  <c r="Z975" i="35"/>
  <c r="Z435" i="35"/>
  <c r="Z693" i="35"/>
  <c r="Z823" i="35"/>
  <c r="Z849" i="35"/>
  <c r="Z471" i="35"/>
  <c r="Z1254" i="35"/>
  <c r="Z1183" i="35"/>
  <c r="Z269" i="35"/>
  <c r="Z706" i="35"/>
  <c r="Z1090" i="35"/>
  <c r="Z464" i="35"/>
  <c r="Z788" i="35"/>
  <c r="Z597" i="35"/>
  <c r="Z746" i="35"/>
  <c r="Z474" i="35"/>
  <c r="Z1144" i="35"/>
  <c r="Z426" i="35"/>
  <c r="Z917" i="35"/>
  <c r="Z1215" i="35"/>
  <c r="Z1172" i="35"/>
  <c r="Z1223" i="35"/>
  <c r="Z815" i="35"/>
  <c r="Z1260" i="35"/>
  <c r="Z680" i="35"/>
  <c r="Z613" i="35"/>
  <c r="Z1126" i="35"/>
  <c r="Z676" i="35"/>
  <c r="Z424" i="35"/>
  <c r="Z1112" i="35"/>
  <c r="Z1027" i="35"/>
  <c r="Z645" i="35"/>
  <c r="Z1186" i="35"/>
  <c r="Z980" i="35"/>
  <c r="Z437" i="35"/>
  <c r="Z1252" i="35"/>
  <c r="Z632" i="35"/>
  <c r="Z982" i="35"/>
  <c r="Z462" i="35"/>
  <c r="Z1203" i="35"/>
  <c r="Z857" i="35"/>
  <c r="Z1250" i="35"/>
  <c r="Z1088" i="35"/>
  <c r="Z1137" i="35"/>
  <c r="Z274" i="35"/>
  <c r="Z1098" i="35"/>
  <c r="Z957" i="35"/>
  <c r="Z934" i="35"/>
  <c r="Z481" i="35"/>
  <c r="Z1116" i="35"/>
  <c r="Z342" i="35"/>
  <c r="Z283" i="35"/>
  <c r="Z1009" i="35"/>
  <c r="Z726" i="35"/>
  <c r="Z1165" i="35"/>
  <c r="Z117" i="35"/>
  <c r="Z187" i="35"/>
  <c r="Z942" i="35"/>
  <c r="Z315" i="35"/>
  <c r="Z838" i="35"/>
  <c r="Z722" i="35"/>
  <c r="Z130" i="35"/>
  <c r="Z1220" i="35"/>
  <c r="Z789" i="35"/>
  <c r="Z1103" i="35"/>
  <c r="Z404" i="35"/>
  <c r="Z902" i="35"/>
  <c r="Z1059" i="35"/>
  <c r="Z182" i="35"/>
  <c r="Z1236" i="35"/>
  <c r="Z1222" i="35"/>
  <c r="Z407" i="35"/>
  <c r="Z707" i="35"/>
  <c r="Z1148" i="35"/>
  <c r="Z643" i="35"/>
  <c r="Z285" i="35"/>
  <c r="Z28" i="35"/>
  <c r="Z354" i="35"/>
  <c r="Z341" i="35"/>
  <c r="Z258" i="35"/>
  <c r="Z468" i="35"/>
  <c r="Z914" i="35"/>
  <c r="Z1082" i="35"/>
  <c r="Z461" i="35"/>
  <c r="Z1114" i="35"/>
  <c r="Z959" i="35"/>
  <c r="Z235" i="35"/>
  <c r="Z1133" i="35"/>
  <c r="Z456" i="35"/>
  <c r="Z740" i="35"/>
  <c r="Z1074" i="35"/>
  <c r="Z1047" i="35"/>
  <c r="Z1201" i="35"/>
  <c r="Z250" i="35"/>
  <c r="Z601" i="35"/>
  <c r="Z349" i="35"/>
  <c r="Z408" i="35"/>
  <c r="Z333" i="35"/>
  <c r="Z465" i="35"/>
  <c r="Z329" i="35"/>
  <c r="Z496" i="35"/>
  <c r="Z936" i="35"/>
  <c r="Z721" i="35"/>
  <c r="Z638" i="35"/>
  <c r="Z1077" i="35"/>
  <c r="Z252" i="35"/>
  <c r="Z923" i="35"/>
  <c r="Z1299" i="35"/>
  <c r="Z856" i="35"/>
  <c r="Z326" i="35"/>
  <c r="Z984" i="35"/>
  <c r="Z299" i="35"/>
  <c r="Z490" i="35"/>
  <c r="Z1237" i="35"/>
  <c r="Z1066" i="35"/>
  <c r="Z1024" i="35"/>
  <c r="Z623" i="35"/>
  <c r="Z275" i="35"/>
  <c r="Z517" i="35"/>
  <c r="Z1029" i="35"/>
  <c r="Z361" i="35"/>
  <c r="Z482" i="35"/>
  <c r="Z868" i="35"/>
  <c r="Z962" i="35"/>
  <c r="Z883" i="35"/>
  <c r="Z1216" i="35"/>
  <c r="Z1161" i="35"/>
  <c r="Z827" i="35"/>
  <c r="Z1139" i="35"/>
  <c r="Z279" i="35"/>
  <c r="Z907" i="35"/>
  <c r="Z444" i="35"/>
  <c r="Z978" i="35"/>
  <c r="Z148" i="35"/>
  <c r="Z786" i="35"/>
  <c r="Z654" i="35"/>
  <c r="Z950" i="35"/>
  <c r="Z817" i="35"/>
  <c r="Z390" i="35"/>
  <c r="Z898" i="35"/>
  <c r="Z1180" i="35"/>
  <c r="Z793" i="35"/>
  <c r="Z679" i="35"/>
  <c r="Z876" i="35"/>
  <c r="Z249" i="35"/>
  <c r="Z20" i="35"/>
  <c r="Z986" i="35"/>
  <c r="Z888" i="35"/>
  <c r="Z492" i="35"/>
  <c r="Z1040" i="35"/>
  <c r="Z1171" i="35"/>
  <c r="Z179" i="35"/>
  <c r="Z1305" i="35"/>
  <c r="Z663" i="35"/>
  <c r="Z851" i="35"/>
  <c r="Z965" i="35"/>
  <c r="Z949" i="35"/>
  <c r="Z619" i="35"/>
  <c r="Z1202" i="35"/>
  <c r="Z132" i="35"/>
  <c r="Z665" i="35"/>
  <c r="Y885" i="35" l="1"/>
  <c r="F834" i="35"/>
  <c r="C833" i="35"/>
  <c r="U833" i="35" s="1"/>
  <c r="V833" i="35"/>
  <c r="Y833" i="35"/>
  <c r="X70" i="35"/>
  <c r="Y662" i="35"/>
  <c r="Y1092" i="35"/>
  <c r="Y936" i="35"/>
  <c r="Y1047" i="35"/>
  <c r="Y704" i="35"/>
  <c r="Y1018" i="35"/>
  <c r="Y960" i="35"/>
  <c r="Y168" i="35"/>
  <c r="Y1275" i="35"/>
  <c r="Y1253" i="35"/>
  <c r="Y746" i="35"/>
  <c r="Y630" i="35"/>
  <c r="Y731" i="35"/>
  <c r="Y380" i="35"/>
  <c r="Y1222" i="35"/>
  <c r="Y922" i="35"/>
  <c r="Y608" i="35"/>
  <c r="Y493" i="35"/>
  <c r="Y557" i="35"/>
  <c r="Y336" i="35"/>
  <c r="Y115" i="35"/>
  <c r="C46" i="35"/>
  <c r="U46" i="35" s="1"/>
  <c r="V46" i="35"/>
  <c r="F47" i="35"/>
  <c r="Y47" i="35" s="1"/>
  <c r="C608" i="35"/>
  <c r="U608" i="35" s="1"/>
  <c r="V608" i="35"/>
  <c r="F1048" i="35"/>
  <c r="V1047" i="35"/>
  <c r="F1093" i="35"/>
  <c r="C1047" i="35"/>
  <c r="U1047" i="35" s="1"/>
  <c r="F765" i="35"/>
  <c r="C764" i="35"/>
  <c r="U764" i="35" s="1"/>
  <c r="V764" i="35"/>
  <c r="F169" i="35"/>
  <c r="Y169" i="35" s="1"/>
  <c r="V168" i="35"/>
  <c r="C168" i="35"/>
  <c r="U168" i="35" s="1"/>
  <c r="F263" i="35"/>
  <c r="Y263" i="35" s="1"/>
  <c r="V630" i="35"/>
  <c r="C630" i="35"/>
  <c r="U630" i="35" s="1"/>
  <c r="F631" i="35"/>
  <c r="F747" i="35"/>
  <c r="F558" i="35"/>
  <c r="V557" i="35"/>
  <c r="C557" i="35"/>
  <c r="U557" i="35" s="1"/>
  <c r="C70" i="35"/>
  <c r="U70" i="35" s="1"/>
  <c r="V70" i="35"/>
  <c r="V662" i="35"/>
  <c r="C662" i="35"/>
  <c r="U662" i="35" s="1"/>
  <c r="V453" i="35"/>
  <c r="C453" i="35"/>
  <c r="U453" i="35" s="1"/>
  <c r="C746" i="35"/>
  <c r="U746" i="35" s="1"/>
  <c r="V746" i="35"/>
  <c r="C1222" i="35"/>
  <c r="U1222" i="35" s="1"/>
  <c r="V1222" i="35"/>
  <c r="C1115" i="35"/>
  <c r="U1115" i="35" s="1"/>
  <c r="V1115" i="35"/>
  <c r="V380" i="35"/>
  <c r="C380" i="35"/>
  <c r="U380" i="35" s="1"/>
  <c r="C493" i="35"/>
  <c r="U493" i="35" s="1"/>
  <c r="V493" i="35"/>
  <c r="C731" i="35"/>
  <c r="U731" i="35" s="1"/>
  <c r="V731" i="35"/>
  <c r="C936" i="35"/>
  <c r="U936" i="35" s="1"/>
  <c r="V936" i="35"/>
  <c r="C247" i="35"/>
  <c r="U247" i="35" s="1"/>
  <c r="V247" i="35"/>
  <c r="C1091" i="35"/>
  <c r="U1091" i="35" s="1"/>
  <c r="V1091" i="35"/>
  <c r="C1253" i="35"/>
  <c r="U1253" i="35" s="1"/>
  <c r="V1253" i="35"/>
  <c r="C208" i="35"/>
  <c r="U208" i="35" s="1"/>
  <c r="V208" i="35"/>
  <c r="V704" i="35"/>
  <c r="C704" i="35"/>
  <c r="U704" i="35" s="1"/>
  <c r="C922" i="35"/>
  <c r="U922" i="35" s="1"/>
  <c r="V922" i="35"/>
  <c r="C259" i="35"/>
  <c r="U259" i="35" s="1"/>
  <c r="V259" i="35"/>
  <c r="V361" i="35"/>
  <c r="C361" i="35"/>
  <c r="U361" i="35" s="1"/>
  <c r="V437" i="35"/>
  <c r="C437" i="35"/>
  <c r="U437" i="35" s="1"/>
  <c r="C115" i="35"/>
  <c r="U115" i="35" s="1"/>
  <c r="V115" i="35"/>
  <c r="V1275" i="35"/>
  <c r="C1275" i="35"/>
  <c r="U1275" i="35" s="1"/>
  <c r="C1018" i="35"/>
  <c r="U1018" i="35" s="1"/>
  <c r="V1018" i="35"/>
  <c r="C336" i="35"/>
  <c r="U336" i="35" s="1"/>
  <c r="V336" i="35"/>
  <c r="C960" i="35"/>
  <c r="U960" i="35" s="1"/>
  <c r="V960" i="35"/>
  <c r="C190" i="35"/>
  <c r="U190" i="35" s="1"/>
  <c r="V190" i="35"/>
  <c r="V885" i="35"/>
  <c r="C885" i="35"/>
  <c r="U885" i="35" s="1"/>
  <c r="F454" i="35"/>
  <c r="Y454" i="35" s="1"/>
  <c r="F209" i="35"/>
  <c r="Y209" i="35" s="1"/>
  <c r="F1276" i="35"/>
  <c r="F494" i="35"/>
  <c r="F961" i="35"/>
  <c r="F381" i="35"/>
  <c r="F705" i="35"/>
  <c r="Y705" i="35" s="1"/>
  <c r="F886" i="35"/>
  <c r="Y886" i="35" s="1"/>
  <c r="F937" i="35"/>
  <c r="F1019" i="35"/>
  <c r="F362" i="35"/>
  <c r="Y362" i="35" s="1"/>
  <c r="F248" i="35"/>
  <c r="F663" i="35"/>
  <c r="F191" i="35"/>
  <c r="Y191" i="35" s="1"/>
  <c r="F1116" i="35"/>
  <c r="Y1116" i="35" s="1"/>
  <c r="F438" i="35"/>
  <c r="Y438" i="35" s="1"/>
  <c r="F71" i="35"/>
  <c r="Y71" i="35" s="1"/>
  <c r="F116" i="35"/>
  <c r="X116" i="35" s="1"/>
  <c r="Y765" i="35" l="1"/>
  <c r="Y834" i="35"/>
  <c r="V834" i="35"/>
  <c r="F835" i="35"/>
  <c r="C834" i="35"/>
  <c r="U834" i="35" s="1"/>
  <c r="X71" i="35"/>
  <c r="Y663" i="35"/>
  <c r="Y631" i="35"/>
  <c r="Y1093" i="35"/>
  <c r="Y961" i="35"/>
  <c r="Y1048" i="35"/>
  <c r="C47" i="35"/>
  <c r="U47" i="35" s="1"/>
  <c r="V47" i="35"/>
  <c r="Y1276" i="35"/>
  <c r="F48" i="35"/>
  <c r="C48" i="35" s="1"/>
  <c r="U48" i="35" s="1"/>
  <c r="Y937" i="35"/>
  <c r="Y381" i="35"/>
  <c r="Y494" i="35"/>
  <c r="Y116" i="35"/>
  <c r="Y558" i="35"/>
  <c r="Y747" i="35"/>
  <c r="Y248" i="35"/>
  <c r="Y1019" i="35"/>
  <c r="C1048" i="35"/>
  <c r="U1048" i="35" s="1"/>
  <c r="F1049" i="35"/>
  <c r="V1048" i="35"/>
  <c r="F1094" i="35"/>
  <c r="F766" i="35"/>
  <c r="C765" i="35"/>
  <c r="U765" i="35" s="1"/>
  <c r="V765" i="35"/>
  <c r="F264" i="35"/>
  <c r="Y264" i="35" s="1"/>
  <c r="F170" i="35"/>
  <c r="Y170" i="35" s="1"/>
  <c r="V169" i="35"/>
  <c r="C169" i="35"/>
  <c r="U169" i="35" s="1"/>
  <c r="F748" i="35"/>
  <c r="C631" i="35"/>
  <c r="U631" i="35" s="1"/>
  <c r="V631" i="35"/>
  <c r="F632" i="35"/>
  <c r="Y632" i="35" s="1"/>
  <c r="F559" i="35"/>
  <c r="C558" i="35"/>
  <c r="U558" i="35" s="1"/>
  <c r="V558" i="35"/>
  <c r="C260" i="35"/>
  <c r="U260" i="35" s="1"/>
  <c r="V260" i="35"/>
  <c r="C747" i="35"/>
  <c r="U747" i="35" s="1"/>
  <c r="V747" i="35"/>
  <c r="V886" i="35"/>
  <c r="C886" i="35"/>
  <c r="U886" i="35" s="1"/>
  <c r="C733" i="35"/>
  <c r="U733" i="35" s="1"/>
  <c r="V733" i="35"/>
  <c r="V454" i="35"/>
  <c r="C454" i="35"/>
  <c r="U454" i="35" s="1"/>
  <c r="C191" i="35"/>
  <c r="U191" i="35" s="1"/>
  <c r="V191" i="35"/>
  <c r="C248" i="35"/>
  <c r="U248" i="35" s="1"/>
  <c r="V248" i="35"/>
  <c r="C961" i="35"/>
  <c r="U961" i="35" s="1"/>
  <c r="V961" i="35"/>
  <c r="V1276" i="35"/>
  <c r="C1276" i="35"/>
  <c r="U1276" i="35" s="1"/>
  <c r="C209" i="35"/>
  <c r="U209" i="35" s="1"/>
  <c r="V209" i="35"/>
  <c r="V663" i="35"/>
  <c r="C663" i="35"/>
  <c r="U663" i="35" s="1"/>
  <c r="V705" i="35"/>
  <c r="C705" i="35"/>
  <c r="U705" i="35" s="1"/>
  <c r="C71" i="35"/>
  <c r="U71" i="35" s="1"/>
  <c r="V71" i="35"/>
  <c r="C937" i="35"/>
  <c r="U937" i="35" s="1"/>
  <c r="V937" i="35"/>
  <c r="V438" i="35"/>
  <c r="C438" i="35"/>
  <c r="U438" i="35" s="1"/>
  <c r="V362" i="35"/>
  <c r="C362" i="35"/>
  <c r="U362" i="35" s="1"/>
  <c r="C494" i="35"/>
  <c r="U494" i="35" s="1"/>
  <c r="V494" i="35"/>
  <c r="C116" i="35"/>
  <c r="U116" i="35" s="1"/>
  <c r="V116" i="35"/>
  <c r="C1116" i="35"/>
  <c r="U1116" i="35" s="1"/>
  <c r="V1116" i="35"/>
  <c r="V1019" i="35"/>
  <c r="C1019" i="35"/>
  <c r="U1019" i="35" s="1"/>
  <c r="V381" i="35"/>
  <c r="C381" i="35"/>
  <c r="U381" i="35" s="1"/>
  <c r="C1092" i="35"/>
  <c r="U1092" i="35" s="1"/>
  <c r="V1092" i="35"/>
  <c r="F495" i="35"/>
  <c r="F382" i="35"/>
  <c r="F210" i="35"/>
  <c r="Y210" i="35" s="1"/>
  <c r="F887" i="35"/>
  <c r="Y887" i="35" s="1"/>
  <c r="F192" i="35"/>
  <c r="Y192" i="35" s="1"/>
  <c r="F938" i="35"/>
  <c r="F962" i="35"/>
  <c r="F455" i="35"/>
  <c r="F363" i="35"/>
  <c r="Y363" i="35" s="1"/>
  <c r="F439" i="35"/>
  <c r="F1117" i="35"/>
  <c r="Y1117" i="35" s="1"/>
  <c r="F664" i="35"/>
  <c r="F1020" i="35"/>
  <c r="F1277" i="35"/>
  <c r="F706" i="35"/>
  <c r="F72" i="35"/>
  <c r="Y72" i="35" s="1"/>
  <c r="F117" i="35"/>
  <c r="X117" i="35" s="1"/>
  <c r="Y835" i="35" l="1"/>
  <c r="C835" i="35"/>
  <c r="U835" i="35" s="1"/>
  <c r="V835" i="35"/>
  <c r="F836" i="35"/>
  <c r="Y766" i="35"/>
  <c r="X72" i="35"/>
  <c r="Y706" i="35"/>
  <c r="Y48" i="35"/>
  <c r="Y664" i="35"/>
  <c r="Y962" i="35"/>
  <c r="Y117" i="35"/>
  <c r="Y1049" i="35"/>
  <c r="Y748" i="35"/>
  <c r="V48" i="35"/>
  <c r="Y1277" i="35"/>
  <c r="F49" i="35"/>
  <c r="Y49" i="35" s="1"/>
  <c r="Y495" i="35"/>
  <c r="Y1094" i="35"/>
  <c r="Y382" i="35"/>
  <c r="Y938" i="35"/>
  <c r="Y1020" i="35"/>
  <c r="Y455" i="35"/>
  <c r="Y559" i="35"/>
  <c r="Y439" i="35"/>
  <c r="V1049" i="35"/>
  <c r="F1050" i="35"/>
  <c r="C1049" i="35"/>
  <c r="U1049" i="35" s="1"/>
  <c r="F767" i="35"/>
  <c r="V766" i="35"/>
  <c r="C766" i="35"/>
  <c r="U766" i="35" s="1"/>
  <c r="F171" i="35"/>
  <c r="Y171" i="35" s="1"/>
  <c r="F265" i="35"/>
  <c r="Y265" i="35" s="1"/>
  <c r="F633" i="35"/>
  <c r="Y633" i="35" s="1"/>
  <c r="C632" i="35"/>
  <c r="U632" i="35" s="1"/>
  <c r="V632" i="35"/>
  <c r="F749" i="35"/>
  <c r="V559" i="35"/>
  <c r="C559" i="35"/>
  <c r="U559" i="35" s="1"/>
  <c r="F560" i="35"/>
  <c r="F118" i="35"/>
  <c r="V706" i="35"/>
  <c r="C706" i="35"/>
  <c r="U706" i="35" s="1"/>
  <c r="V363" i="35"/>
  <c r="C363" i="35"/>
  <c r="U363" i="35" s="1"/>
  <c r="V887" i="35"/>
  <c r="C887" i="35"/>
  <c r="U887" i="35" s="1"/>
  <c r="V664" i="35"/>
  <c r="C664" i="35"/>
  <c r="U664" i="35" s="1"/>
  <c r="C261" i="35"/>
  <c r="U261" i="35" s="1"/>
  <c r="V261" i="35"/>
  <c r="C938" i="35"/>
  <c r="U938" i="35" s="1"/>
  <c r="V938" i="35"/>
  <c r="C210" i="35"/>
  <c r="U210" i="35" s="1"/>
  <c r="V210" i="35"/>
  <c r="V1020" i="35"/>
  <c r="C1020" i="35"/>
  <c r="U1020" i="35" s="1"/>
  <c r="C748" i="35"/>
  <c r="U748" i="35" s="1"/>
  <c r="V748" i="35"/>
  <c r="C495" i="35"/>
  <c r="U495" i="35" s="1"/>
  <c r="V495" i="35"/>
  <c r="C1117" i="35"/>
  <c r="U1117" i="35" s="1"/>
  <c r="V1117" i="35"/>
  <c r="C117" i="35"/>
  <c r="U117" i="35" s="1"/>
  <c r="V117" i="35"/>
  <c r="V455" i="35"/>
  <c r="C455" i="35"/>
  <c r="U455" i="35" s="1"/>
  <c r="C192" i="35"/>
  <c r="U192" i="35" s="1"/>
  <c r="V192" i="35"/>
  <c r="C72" i="35"/>
  <c r="U72" i="35" s="1"/>
  <c r="V72" i="35"/>
  <c r="V1277" i="35"/>
  <c r="C1277" i="35"/>
  <c r="U1277" i="35" s="1"/>
  <c r="V439" i="35"/>
  <c r="C439" i="35"/>
  <c r="U439" i="35" s="1"/>
  <c r="C962" i="35"/>
  <c r="U962" i="35" s="1"/>
  <c r="V962" i="35"/>
  <c r="C1093" i="35"/>
  <c r="U1093" i="35" s="1"/>
  <c r="V1093" i="35"/>
  <c r="V382" i="35"/>
  <c r="C382" i="35"/>
  <c r="U382" i="35" s="1"/>
  <c r="F364" i="35"/>
  <c r="F963" i="35"/>
  <c r="F193" i="35"/>
  <c r="F383" i="35"/>
  <c r="F665" i="35"/>
  <c r="F1118" i="35"/>
  <c r="Y1118" i="35" s="1"/>
  <c r="F888" i="35"/>
  <c r="Y888" i="35" s="1"/>
  <c r="F496" i="35"/>
  <c r="F707" i="35"/>
  <c r="F1021" i="35"/>
  <c r="Y1021" i="35" s="1"/>
  <c r="F456" i="35"/>
  <c r="F211" i="35"/>
  <c r="F73" i="35"/>
  <c r="Y73" i="35" s="1"/>
  <c r="C836" i="35" l="1"/>
  <c r="U836" i="35" s="1"/>
  <c r="Y836" i="35"/>
  <c r="F837" i="35"/>
  <c r="V836" i="35"/>
  <c r="Y767" i="35"/>
  <c r="X73" i="35"/>
  <c r="X118" i="35"/>
  <c r="X119" i="35" s="1"/>
  <c r="Y665" i="35"/>
  <c r="Y707" i="35"/>
  <c r="Y1050" i="35"/>
  <c r="Y456" i="35"/>
  <c r="Y963" i="35"/>
  <c r="C49" i="35"/>
  <c r="U49" i="35" s="1"/>
  <c r="V49" i="35"/>
  <c r="F50" i="35"/>
  <c r="X51" i="35" s="1"/>
  <c r="X52" i="35" s="1"/>
  <c r="X53" i="35" s="1"/>
  <c r="X54" i="35" s="1"/>
  <c r="X55" i="35" s="1"/>
  <c r="X56" i="35" s="1"/>
  <c r="X57" i="35" s="1"/>
  <c r="X58" i="35" s="1"/>
  <c r="Y364" i="35"/>
  <c r="Y560" i="35"/>
  <c r="Y383" i="35"/>
  <c r="Y118" i="35"/>
  <c r="Y193" i="35"/>
  <c r="Y211" i="35"/>
  <c r="Y496" i="35"/>
  <c r="Y749" i="35"/>
  <c r="F1051" i="35"/>
  <c r="C1050" i="35"/>
  <c r="U1050" i="35" s="1"/>
  <c r="V1050" i="35"/>
  <c r="F768" i="35"/>
  <c r="C767" i="35"/>
  <c r="U767" i="35" s="1"/>
  <c r="V767" i="35"/>
  <c r="F266" i="35"/>
  <c r="Y266" i="35" s="1"/>
  <c r="F172" i="35"/>
  <c r="Y172" i="35" s="1"/>
  <c r="V171" i="35"/>
  <c r="C171" i="35"/>
  <c r="U171" i="35" s="1"/>
  <c r="F634" i="35"/>
  <c r="Y634" i="35" s="1"/>
  <c r="C633" i="35"/>
  <c r="U633" i="35" s="1"/>
  <c r="V633" i="35"/>
  <c r="V560" i="35"/>
  <c r="C560" i="35"/>
  <c r="U560" i="35" s="1"/>
  <c r="F573" i="35"/>
  <c r="Y573" i="35" s="1"/>
  <c r="F561" i="35"/>
  <c r="Y561" i="35" s="1"/>
  <c r="C496" i="35"/>
  <c r="U496" i="35" s="1"/>
  <c r="V496" i="35"/>
  <c r="C1094" i="35"/>
  <c r="U1094" i="35" s="1"/>
  <c r="V1094" i="35"/>
  <c r="C1021" i="35"/>
  <c r="U1021" i="35" s="1"/>
  <c r="V1021" i="35"/>
  <c r="V665" i="35"/>
  <c r="C665" i="35"/>
  <c r="U665" i="35" s="1"/>
  <c r="C193" i="35"/>
  <c r="U193" i="35" s="1"/>
  <c r="V193" i="35"/>
  <c r="V888" i="35"/>
  <c r="C888" i="35"/>
  <c r="U888" i="35" s="1"/>
  <c r="C73" i="35"/>
  <c r="U73" i="35" s="1"/>
  <c r="V73" i="35"/>
  <c r="V707" i="35"/>
  <c r="C707" i="35"/>
  <c r="U707" i="35" s="1"/>
  <c r="C262" i="35"/>
  <c r="U262" i="35" s="1"/>
  <c r="V262" i="35"/>
  <c r="C963" i="35"/>
  <c r="U963" i="35" s="1"/>
  <c r="V963" i="35"/>
  <c r="V456" i="35"/>
  <c r="C456" i="35"/>
  <c r="U456" i="35" s="1"/>
  <c r="C1118" i="35"/>
  <c r="U1118" i="35" s="1"/>
  <c r="V1118" i="35"/>
  <c r="C211" i="35"/>
  <c r="U211" i="35" s="1"/>
  <c r="V211" i="35"/>
  <c r="C749" i="35"/>
  <c r="U749" i="35" s="1"/>
  <c r="V749" i="35"/>
  <c r="V383" i="35"/>
  <c r="C383" i="35"/>
  <c r="U383" i="35" s="1"/>
  <c r="V364" i="35"/>
  <c r="C364" i="35"/>
  <c r="U364" i="35" s="1"/>
  <c r="F212" i="35"/>
  <c r="F1119" i="35"/>
  <c r="Y1119" i="35" s="1"/>
  <c r="F384" i="35"/>
  <c r="F457" i="35"/>
  <c r="F708" i="35"/>
  <c r="F964" i="35"/>
  <c r="Y964" i="35" s="1"/>
  <c r="F497" i="35"/>
  <c r="F498" i="35"/>
  <c r="Y498" i="35" s="1"/>
  <c r="F666" i="35"/>
  <c r="Y666" i="35" s="1"/>
  <c r="F365" i="35"/>
  <c r="F1022" i="35"/>
  <c r="Y1022" i="35" s="1"/>
  <c r="F889" i="35"/>
  <c r="Y889" i="35" s="1"/>
  <c r="F74" i="35"/>
  <c r="Y74" i="35" s="1"/>
  <c r="Y768" i="35" l="1"/>
  <c r="V837" i="35"/>
  <c r="F838" i="35"/>
  <c r="C837" i="35"/>
  <c r="U837" i="35" s="1"/>
  <c r="Y837" i="35"/>
  <c r="X74" i="35"/>
  <c r="C50" i="35"/>
  <c r="U50" i="35" s="1"/>
  <c r="V50" i="35"/>
  <c r="Y1051" i="35"/>
  <c r="Y50" i="35"/>
  <c r="Y365" i="35"/>
  <c r="Y497" i="35"/>
  <c r="Y457" i="35"/>
  <c r="Y212" i="35"/>
  <c r="Y708" i="35"/>
  <c r="Y384" i="35"/>
  <c r="F1052" i="35"/>
  <c r="Y1052" i="35" s="1"/>
  <c r="V1051" i="35"/>
  <c r="C1051" i="35"/>
  <c r="U1051" i="35" s="1"/>
  <c r="F769" i="35"/>
  <c r="C768" i="35"/>
  <c r="U768" i="35" s="1"/>
  <c r="V768" i="35"/>
  <c r="C172" i="35"/>
  <c r="U172" i="35" s="1"/>
  <c r="F173" i="35"/>
  <c r="Y173" i="35" s="1"/>
  <c r="V172" i="35"/>
  <c r="F267" i="35"/>
  <c r="Y267" i="35" s="1"/>
  <c r="F635" i="35"/>
  <c r="Y635" i="35" s="1"/>
  <c r="V634" i="35"/>
  <c r="C634" i="35"/>
  <c r="U634" i="35" s="1"/>
  <c r="V573" i="35"/>
  <c r="C573" i="35"/>
  <c r="U573" i="35" s="1"/>
  <c r="F577" i="35"/>
  <c r="Y577" i="35" s="1"/>
  <c r="V561" i="35"/>
  <c r="C561" i="35"/>
  <c r="U561" i="35" s="1"/>
  <c r="F574" i="35"/>
  <c r="Y574" i="35" s="1"/>
  <c r="F562" i="35"/>
  <c r="Y562" i="35" s="1"/>
  <c r="C1022" i="35"/>
  <c r="U1022" i="35" s="1"/>
  <c r="V1022" i="35"/>
  <c r="C497" i="35"/>
  <c r="U497" i="35" s="1"/>
  <c r="V497" i="35"/>
  <c r="V384" i="35"/>
  <c r="C384" i="35"/>
  <c r="U384" i="35" s="1"/>
  <c r="V889" i="35"/>
  <c r="C889" i="35"/>
  <c r="U889" i="35" s="1"/>
  <c r="C498" i="35"/>
  <c r="U498" i="35" s="1"/>
  <c r="V498" i="35"/>
  <c r="V457" i="35"/>
  <c r="C457" i="35"/>
  <c r="U457" i="35" s="1"/>
  <c r="C263" i="35"/>
  <c r="U263" i="35" s="1"/>
  <c r="V263" i="35"/>
  <c r="C118" i="35"/>
  <c r="U118" i="35" s="1"/>
  <c r="V118" i="35"/>
  <c r="V365" i="35"/>
  <c r="C365" i="35"/>
  <c r="U365" i="35" s="1"/>
  <c r="C964" i="35"/>
  <c r="U964" i="35" s="1"/>
  <c r="V964" i="35"/>
  <c r="C212" i="35"/>
  <c r="U212" i="35" s="1"/>
  <c r="V212" i="35"/>
  <c r="C74" i="35"/>
  <c r="U74" i="35" s="1"/>
  <c r="V74" i="35"/>
  <c r="V666" i="35"/>
  <c r="C666" i="35"/>
  <c r="U666" i="35" s="1"/>
  <c r="C708" i="35"/>
  <c r="U708" i="35" s="1"/>
  <c r="V708" i="35"/>
  <c r="C1119" i="35"/>
  <c r="U1119" i="35" s="1"/>
  <c r="V1119" i="35"/>
  <c r="F709" i="35"/>
  <c r="F366" i="35"/>
  <c r="F499" i="35"/>
  <c r="F213" i="35"/>
  <c r="F890" i="35"/>
  <c r="Y890" i="35" s="1"/>
  <c r="F667" i="35"/>
  <c r="Y667" i="35" s="1"/>
  <c r="F385" i="35"/>
  <c r="Y385" i="35" s="1"/>
  <c r="F1120" i="35"/>
  <c r="Y1120" i="35" s="1"/>
  <c r="F1023" i="35"/>
  <c r="F965" i="35"/>
  <c r="Y965" i="35" s="1"/>
  <c r="F75" i="35"/>
  <c r="Y75" i="35" s="1"/>
  <c r="Y838" i="35" l="1"/>
  <c r="F839" i="35"/>
  <c r="V838" i="35"/>
  <c r="C838" i="35"/>
  <c r="U838" i="35" s="1"/>
  <c r="Y769" i="35"/>
  <c r="X75" i="35"/>
  <c r="Y709" i="35"/>
  <c r="V1052" i="35"/>
  <c r="F1053" i="35"/>
  <c r="Y366" i="35"/>
  <c r="Y499" i="35"/>
  <c r="Y213" i="35"/>
  <c r="C1052" i="35"/>
  <c r="U1052" i="35" s="1"/>
  <c r="Y1023" i="35"/>
  <c r="F770" i="35"/>
  <c r="C769" i="35"/>
  <c r="U769" i="35" s="1"/>
  <c r="V769" i="35"/>
  <c r="F268" i="35"/>
  <c r="Y268" i="35" s="1"/>
  <c r="F174" i="35"/>
  <c r="V173" i="35"/>
  <c r="C173" i="35"/>
  <c r="U173" i="35" s="1"/>
  <c r="F636" i="35"/>
  <c r="Y636" i="35" s="1"/>
  <c r="V635" i="35"/>
  <c r="C635" i="35"/>
  <c r="U635" i="35" s="1"/>
  <c r="F563" i="35"/>
  <c r="Y563" i="35" s="1"/>
  <c r="V577" i="35"/>
  <c r="C577" i="35"/>
  <c r="U577" i="35" s="1"/>
  <c r="F578" i="35"/>
  <c r="Y578" i="35" s="1"/>
  <c r="V574" i="35"/>
  <c r="C574" i="35"/>
  <c r="U574" i="35" s="1"/>
  <c r="V562" i="35"/>
  <c r="C562" i="35"/>
  <c r="U562" i="35" s="1"/>
  <c r="F575" i="35"/>
  <c r="Y575" i="35" s="1"/>
  <c r="V667" i="35"/>
  <c r="C667" i="35"/>
  <c r="U667" i="35" s="1"/>
  <c r="V1023" i="35"/>
  <c r="C1023" i="35"/>
  <c r="U1023" i="35" s="1"/>
  <c r="V385" i="35"/>
  <c r="C385" i="35"/>
  <c r="U385" i="35" s="1"/>
  <c r="C965" i="35"/>
  <c r="U965" i="35" s="1"/>
  <c r="V965" i="35"/>
  <c r="C499" i="35"/>
  <c r="U499" i="35" s="1"/>
  <c r="V499" i="35"/>
  <c r="V890" i="35"/>
  <c r="C890" i="35"/>
  <c r="U890" i="35" s="1"/>
  <c r="V366" i="35"/>
  <c r="C366" i="35"/>
  <c r="U366" i="35" s="1"/>
  <c r="C75" i="35"/>
  <c r="U75" i="35" s="1"/>
  <c r="V75" i="35"/>
  <c r="C1120" i="35"/>
  <c r="U1120" i="35" s="1"/>
  <c r="V1120" i="35"/>
  <c r="C213" i="35"/>
  <c r="U213" i="35" s="1"/>
  <c r="V213" i="35"/>
  <c r="C709" i="35"/>
  <c r="U709" i="35" s="1"/>
  <c r="V709" i="35"/>
  <c r="C264" i="35"/>
  <c r="U264" i="35" s="1"/>
  <c r="V264" i="35"/>
  <c r="F1121" i="35"/>
  <c r="Y1121" i="35" s="1"/>
  <c r="F386" i="35"/>
  <c r="Y386" i="35" s="1"/>
  <c r="F214" i="35"/>
  <c r="F966" i="35"/>
  <c r="Y966" i="35" s="1"/>
  <c r="F1024" i="35"/>
  <c r="F668" i="35"/>
  <c r="Y668" i="35" s="1"/>
  <c r="F891" i="35"/>
  <c r="Y891" i="35" s="1"/>
  <c r="F710" i="35"/>
  <c r="Y710" i="35" s="1"/>
  <c r="F76" i="35"/>
  <c r="Y76" i="35" s="1"/>
  <c r="Y839" i="35" l="1"/>
  <c r="V839" i="35"/>
  <c r="C839" i="35"/>
  <c r="U839" i="35" s="1"/>
  <c r="F840" i="35"/>
  <c r="Y770" i="35"/>
  <c r="X76" i="35"/>
  <c r="Y1024" i="35"/>
  <c r="Y1053" i="35"/>
  <c r="F1054" i="35"/>
  <c r="C1054" i="35" s="1"/>
  <c r="U1054" i="35" s="1"/>
  <c r="C1053" i="35"/>
  <c r="U1053" i="35" s="1"/>
  <c r="V1053" i="35"/>
  <c r="Y174" i="35"/>
  <c r="Y214" i="35"/>
  <c r="F215" i="35"/>
  <c r="Y215" i="35" s="1"/>
  <c r="F771" i="35"/>
  <c r="V770" i="35"/>
  <c r="C770" i="35"/>
  <c r="U770" i="35" s="1"/>
  <c r="V174" i="35"/>
  <c r="C174" i="35"/>
  <c r="U174" i="35" s="1"/>
  <c r="F269" i="35"/>
  <c r="Y269" i="35" s="1"/>
  <c r="F564" i="35"/>
  <c r="Y564" i="35" s="1"/>
  <c r="F637" i="35"/>
  <c r="Y637" i="35" s="1"/>
  <c r="V636" i="35"/>
  <c r="C636" i="35"/>
  <c r="U636" i="35" s="1"/>
  <c r="V563" i="35"/>
  <c r="C563" i="35"/>
  <c r="U563" i="35" s="1"/>
  <c r="V575" i="35"/>
  <c r="C575" i="35"/>
  <c r="U575" i="35" s="1"/>
  <c r="V578" i="35"/>
  <c r="C578" i="35"/>
  <c r="U578" i="35" s="1"/>
  <c r="F579" i="35"/>
  <c r="Y579" i="35" s="1"/>
  <c r="C265" i="35"/>
  <c r="U265" i="35" s="1"/>
  <c r="V265" i="35"/>
  <c r="V668" i="35"/>
  <c r="C668" i="35"/>
  <c r="U668" i="35" s="1"/>
  <c r="V386" i="35"/>
  <c r="C386" i="35"/>
  <c r="U386" i="35" s="1"/>
  <c r="C76" i="35"/>
  <c r="U76" i="35" s="1"/>
  <c r="V76" i="35"/>
  <c r="V891" i="35"/>
  <c r="C891" i="35"/>
  <c r="U891" i="35" s="1"/>
  <c r="C214" i="35"/>
  <c r="U214" i="35" s="1"/>
  <c r="V214" i="35"/>
  <c r="C710" i="35"/>
  <c r="U710" i="35" s="1"/>
  <c r="V710" i="35"/>
  <c r="C1024" i="35"/>
  <c r="U1024" i="35" s="1"/>
  <c r="V1024" i="35"/>
  <c r="C1121" i="35"/>
  <c r="U1121" i="35" s="1"/>
  <c r="V1121" i="35"/>
  <c r="C966" i="35"/>
  <c r="U966" i="35" s="1"/>
  <c r="V966" i="35"/>
  <c r="F967" i="35"/>
  <c r="F1122" i="35"/>
  <c r="Y1122" i="35" s="1"/>
  <c r="F711" i="35"/>
  <c r="F669" i="35"/>
  <c r="Y669" i="35" s="1"/>
  <c r="F387" i="35"/>
  <c r="F892" i="35"/>
  <c r="Y892" i="35" s="1"/>
  <c r="F1025" i="35"/>
  <c r="F77" i="35"/>
  <c r="Y77" i="35" s="1"/>
  <c r="Y771" i="35" l="1"/>
  <c r="Y840" i="35"/>
  <c r="F841" i="35"/>
  <c r="C840" i="35"/>
  <c r="U840" i="35" s="1"/>
  <c r="V840" i="35"/>
  <c r="V1054" i="35"/>
  <c r="X77" i="35"/>
  <c r="Y1054" i="35"/>
  <c r="F1055" i="35"/>
  <c r="F1056" i="35" s="1"/>
  <c r="Y387" i="35"/>
  <c r="Y1025" i="35"/>
  <c r="Y711" i="35"/>
  <c r="Y967" i="35"/>
  <c r="F216" i="35"/>
  <c r="Y216" i="35" s="1"/>
  <c r="C215" i="35"/>
  <c r="U215" i="35" s="1"/>
  <c r="V215" i="35"/>
  <c r="F772" i="35"/>
  <c r="V771" i="35"/>
  <c r="C771" i="35"/>
  <c r="U771" i="35" s="1"/>
  <c r="F270" i="35"/>
  <c r="Y270" i="35" s="1"/>
  <c r="F565" i="35"/>
  <c r="Y565" i="35" s="1"/>
  <c r="V564" i="35"/>
  <c r="C564" i="35"/>
  <c r="U564" i="35" s="1"/>
  <c r="F638" i="35"/>
  <c r="Y638" i="35" s="1"/>
  <c r="C637" i="35"/>
  <c r="U637" i="35" s="1"/>
  <c r="V637" i="35"/>
  <c r="C579" i="35"/>
  <c r="U579" i="35" s="1"/>
  <c r="F580" i="35"/>
  <c r="Y580" i="35" s="1"/>
  <c r="V579" i="35"/>
  <c r="C1025" i="35"/>
  <c r="U1025" i="35" s="1"/>
  <c r="V1025" i="35"/>
  <c r="C967" i="35"/>
  <c r="U967" i="35" s="1"/>
  <c r="V967" i="35"/>
  <c r="C77" i="35"/>
  <c r="U77" i="35" s="1"/>
  <c r="V77" i="35"/>
  <c r="C1122" i="35"/>
  <c r="U1122" i="35" s="1"/>
  <c r="V1122" i="35"/>
  <c r="V892" i="35"/>
  <c r="C892" i="35"/>
  <c r="U892" i="35" s="1"/>
  <c r="V669" i="35"/>
  <c r="C669" i="35"/>
  <c r="U669" i="35" s="1"/>
  <c r="C266" i="35"/>
  <c r="U266" i="35" s="1"/>
  <c r="V266" i="35"/>
  <c r="V387" i="35"/>
  <c r="C387" i="35"/>
  <c r="U387" i="35" s="1"/>
  <c r="C711" i="35"/>
  <c r="U711" i="35" s="1"/>
  <c r="V711" i="35"/>
  <c r="F670" i="35"/>
  <c r="Y670" i="35" s="1"/>
  <c r="F1123" i="35"/>
  <c r="Y1123" i="35" s="1"/>
  <c r="F712" i="35"/>
  <c r="F893" i="35"/>
  <c r="Y893" i="35" s="1"/>
  <c r="F78" i="35"/>
  <c r="Y78" i="35" s="1"/>
  <c r="Y841" i="35" l="1"/>
  <c r="F842" i="35"/>
  <c r="C841" i="35"/>
  <c r="U841" i="35" s="1"/>
  <c r="V841" i="35"/>
  <c r="Y772" i="35"/>
  <c r="X78" i="35"/>
  <c r="Y1056" i="35"/>
  <c r="Y1055" i="35"/>
  <c r="V1055" i="35"/>
  <c r="C1055" i="35"/>
  <c r="U1055" i="35" s="1"/>
  <c r="Y712" i="35"/>
  <c r="V216" i="35"/>
  <c r="C216" i="35"/>
  <c r="U216" i="35" s="1"/>
  <c r="F217" i="35"/>
  <c r="Y217" i="35" s="1"/>
  <c r="F773" i="35"/>
  <c r="V772" i="35"/>
  <c r="C772" i="35"/>
  <c r="U772" i="35" s="1"/>
  <c r="F271" i="35"/>
  <c r="Y271" i="35" s="1"/>
  <c r="F566" i="35"/>
  <c r="Y566" i="35" s="1"/>
  <c r="C565" i="35"/>
  <c r="U565" i="35" s="1"/>
  <c r="V565" i="35"/>
  <c r="F639" i="35"/>
  <c r="V638" i="35"/>
  <c r="C638" i="35"/>
  <c r="U638" i="35" s="1"/>
  <c r="F588" i="35"/>
  <c r="Y588" i="35" s="1"/>
  <c r="F589" i="35"/>
  <c r="Y589" i="35" s="1"/>
  <c r="F586" i="35"/>
  <c r="Y586" i="35" s="1"/>
  <c r="F587" i="35"/>
  <c r="Y587" i="35" s="1"/>
  <c r="F584" i="35"/>
  <c r="Y584" i="35" s="1"/>
  <c r="F585" i="35"/>
  <c r="Y585" i="35" s="1"/>
  <c r="F583" i="35"/>
  <c r="Y583" i="35" s="1"/>
  <c r="V580" i="35"/>
  <c r="C580" i="35"/>
  <c r="U580" i="35" s="1"/>
  <c r="F581" i="35"/>
  <c r="Y581" i="35" s="1"/>
  <c r="C267" i="35"/>
  <c r="U267" i="35" s="1"/>
  <c r="V267" i="35"/>
  <c r="C1123" i="35"/>
  <c r="U1123" i="35" s="1"/>
  <c r="V1123" i="35"/>
  <c r="C78" i="35"/>
  <c r="U78" i="35" s="1"/>
  <c r="V78" i="35"/>
  <c r="C1056" i="35"/>
  <c r="U1056" i="35" s="1"/>
  <c r="V1056" i="35"/>
  <c r="V893" i="35"/>
  <c r="C893" i="35"/>
  <c r="U893" i="35" s="1"/>
  <c r="V670" i="35"/>
  <c r="C670" i="35"/>
  <c r="U670" i="35" s="1"/>
  <c r="C712" i="35"/>
  <c r="U712" i="35" s="1"/>
  <c r="V712" i="35"/>
  <c r="F713" i="35"/>
  <c r="F1124" i="35"/>
  <c r="Y1124" i="35" s="1"/>
  <c r="F671" i="35"/>
  <c r="F894" i="35"/>
  <c r="Y894" i="35" s="1"/>
  <c r="F1057" i="35"/>
  <c r="Y1057" i="35" s="1"/>
  <c r="F79" i="35"/>
  <c r="Y79" i="35" s="1"/>
  <c r="Y639" i="35" l="1"/>
  <c r="Y842" i="35"/>
  <c r="F843" i="35"/>
  <c r="C842" i="35"/>
  <c r="U842" i="35" s="1"/>
  <c r="V842" i="35"/>
  <c r="X79" i="35"/>
  <c r="Y773" i="35"/>
  <c r="Y671" i="35"/>
  <c r="Y713" i="35"/>
  <c r="V217" i="35"/>
  <c r="C217" i="35"/>
  <c r="U217" i="35" s="1"/>
  <c r="F218" i="35"/>
  <c r="Y218" i="35" s="1"/>
  <c r="F774" i="35"/>
  <c r="V773" i="35"/>
  <c r="C773" i="35"/>
  <c r="U773" i="35" s="1"/>
  <c r="F272" i="35"/>
  <c r="Y272" i="35" s="1"/>
  <c r="V566" i="35"/>
  <c r="C566" i="35"/>
  <c r="U566" i="35" s="1"/>
  <c r="F567" i="35"/>
  <c r="Y567" i="35" s="1"/>
  <c r="F640" i="35"/>
  <c r="V639" i="35"/>
  <c r="C639" i="35"/>
  <c r="U639" i="35" s="1"/>
  <c r="C588" i="35"/>
  <c r="U588" i="35" s="1"/>
  <c r="C586" i="35"/>
  <c r="U586" i="35" s="1"/>
  <c r="V588" i="35"/>
  <c r="C584" i="35"/>
  <c r="U584" i="35" s="1"/>
  <c r="V589" i="35"/>
  <c r="C589" i="35"/>
  <c r="U589" i="35" s="1"/>
  <c r="V586" i="35"/>
  <c r="V587" i="35"/>
  <c r="C587" i="35"/>
  <c r="U587" i="35" s="1"/>
  <c r="V584" i="35"/>
  <c r="V585" i="35"/>
  <c r="C585" i="35"/>
  <c r="U585" i="35" s="1"/>
  <c r="F590" i="35"/>
  <c r="Y590" i="35" s="1"/>
  <c r="V581" i="35"/>
  <c r="F593" i="35"/>
  <c r="Y593" i="35" s="1"/>
  <c r="C581" i="35"/>
  <c r="U581" i="35" s="1"/>
  <c r="F592" i="35"/>
  <c r="Y592" i="35" s="1"/>
  <c r="F582" i="35"/>
  <c r="Y582" i="35" s="1"/>
  <c r="F591" i="35"/>
  <c r="Y591" i="35" s="1"/>
  <c r="V583" i="35"/>
  <c r="C583" i="35"/>
  <c r="U583" i="35" s="1"/>
  <c r="C79" i="35"/>
  <c r="U79" i="35" s="1"/>
  <c r="V79" i="35"/>
  <c r="V671" i="35"/>
  <c r="C671" i="35"/>
  <c r="U671" i="35" s="1"/>
  <c r="V894" i="35"/>
  <c r="C894" i="35"/>
  <c r="U894" i="35" s="1"/>
  <c r="C268" i="35"/>
  <c r="U268" i="35" s="1"/>
  <c r="V268" i="35"/>
  <c r="C1124" i="35"/>
  <c r="U1124" i="35" s="1"/>
  <c r="V1124" i="35"/>
  <c r="C1057" i="35"/>
  <c r="U1057" i="35" s="1"/>
  <c r="V1057" i="35"/>
  <c r="C713" i="35"/>
  <c r="U713" i="35" s="1"/>
  <c r="V713" i="35"/>
  <c r="F714" i="35"/>
  <c r="F895" i="35"/>
  <c r="Y895" i="35" s="1"/>
  <c r="F672" i="35"/>
  <c r="F1125" i="35"/>
  <c r="Y1125" i="35" s="1"/>
  <c r="F1058" i="35"/>
  <c r="Y1058" i="35" s="1"/>
  <c r="F80" i="35"/>
  <c r="Y80" i="35" s="1"/>
  <c r="Y843" i="35" l="1"/>
  <c r="C843" i="35"/>
  <c r="U843" i="35" s="1"/>
  <c r="V843" i="35"/>
  <c r="F844" i="35"/>
  <c r="X80" i="35"/>
  <c r="Y640" i="35"/>
  <c r="Y774" i="35"/>
  <c r="Y672" i="35"/>
  <c r="Y714" i="35"/>
  <c r="C218" i="35"/>
  <c r="U218" i="35" s="1"/>
  <c r="V218" i="35"/>
  <c r="F219" i="35"/>
  <c r="Y219" i="35" s="1"/>
  <c r="C567" i="35"/>
  <c r="U567" i="35" s="1"/>
  <c r="F775" i="35"/>
  <c r="V774" i="35"/>
  <c r="C774" i="35"/>
  <c r="U774" i="35" s="1"/>
  <c r="F273" i="35"/>
  <c r="Y273" i="35" s="1"/>
  <c r="V567" i="35"/>
  <c r="F568" i="35"/>
  <c r="Y568" i="35" s="1"/>
  <c r="F641" i="35"/>
  <c r="Y641" i="35" s="1"/>
  <c r="C640" i="35"/>
  <c r="U640" i="35" s="1"/>
  <c r="V640" i="35"/>
  <c r="V591" i="35"/>
  <c r="C591" i="35"/>
  <c r="U591" i="35" s="1"/>
  <c r="V593" i="35"/>
  <c r="C593" i="35"/>
  <c r="U593" i="35" s="1"/>
  <c r="F594" i="35"/>
  <c r="V582" i="35"/>
  <c r="C582" i="35"/>
  <c r="U582" i="35" s="1"/>
  <c r="V592" i="35"/>
  <c r="C592" i="35"/>
  <c r="U592" i="35" s="1"/>
  <c r="V590" i="35"/>
  <c r="C590" i="35"/>
  <c r="U590" i="35" s="1"/>
  <c r="C1058" i="35"/>
  <c r="U1058" i="35" s="1"/>
  <c r="V1058" i="35"/>
  <c r="V895" i="35"/>
  <c r="C895" i="35"/>
  <c r="U895" i="35" s="1"/>
  <c r="C714" i="35"/>
  <c r="U714" i="35" s="1"/>
  <c r="V714" i="35"/>
  <c r="V672" i="35"/>
  <c r="C672" i="35"/>
  <c r="U672" i="35" s="1"/>
  <c r="C1125" i="35"/>
  <c r="U1125" i="35" s="1"/>
  <c r="V1125" i="35"/>
  <c r="C80" i="35"/>
  <c r="U80" i="35" s="1"/>
  <c r="V80" i="35"/>
  <c r="C269" i="35"/>
  <c r="U269" i="35" s="1"/>
  <c r="V269" i="35"/>
  <c r="F896" i="35"/>
  <c r="Y896" i="35" s="1"/>
  <c r="F1126" i="35"/>
  <c r="Y1126" i="35" s="1"/>
  <c r="F673" i="35"/>
  <c r="Y673" i="35" s="1"/>
  <c r="F1059" i="35"/>
  <c r="F81" i="35"/>
  <c r="Y81" i="35" s="1"/>
  <c r="Y775" i="35" l="1"/>
  <c r="Y844" i="35"/>
  <c r="C844" i="35"/>
  <c r="U844" i="35" s="1"/>
  <c r="V844" i="35"/>
  <c r="F845" i="35"/>
  <c r="X81" i="35"/>
  <c r="Y594" i="35"/>
  <c r="Y1059" i="35"/>
  <c r="V219" i="35"/>
  <c r="C219" i="35"/>
  <c r="U219" i="35" s="1"/>
  <c r="F220" i="35"/>
  <c r="Y220" i="35" s="1"/>
  <c r="F776" i="35"/>
  <c r="Y776" i="35" s="1"/>
  <c r="V775" i="35"/>
  <c r="C775" i="35"/>
  <c r="U775" i="35" s="1"/>
  <c r="F274" i="35"/>
  <c r="Y274" i="35" s="1"/>
  <c r="V568" i="35"/>
  <c r="F569" i="35"/>
  <c r="Y569" i="35" s="1"/>
  <c r="C568" i="35"/>
  <c r="U568" i="35" s="1"/>
  <c r="F642" i="35"/>
  <c r="Y642" i="35" s="1"/>
  <c r="V641" i="35"/>
  <c r="C641" i="35"/>
  <c r="U641" i="35" s="1"/>
  <c r="V594" i="35"/>
  <c r="C594" i="35"/>
  <c r="U594" i="35" s="1"/>
  <c r="V673" i="35"/>
  <c r="C673" i="35"/>
  <c r="U673" i="35" s="1"/>
  <c r="C270" i="35"/>
  <c r="U270" i="35" s="1"/>
  <c r="V270" i="35"/>
  <c r="C81" i="35"/>
  <c r="U81" i="35" s="1"/>
  <c r="V81" i="35"/>
  <c r="C1126" i="35"/>
  <c r="U1126" i="35" s="1"/>
  <c r="V1126" i="35"/>
  <c r="C1059" i="35"/>
  <c r="U1059" i="35" s="1"/>
  <c r="V1059" i="35"/>
  <c r="V896" i="35"/>
  <c r="C896" i="35"/>
  <c r="U896" i="35" s="1"/>
  <c r="F674" i="35"/>
  <c r="Y674" i="35" s="1"/>
  <c r="F1127" i="35"/>
  <c r="Y1127" i="35" s="1"/>
  <c r="F897" i="35"/>
  <c r="Y897" i="35" s="1"/>
  <c r="F82" i="35"/>
  <c r="Y82" i="35" s="1"/>
  <c r="Y845" i="35" l="1"/>
  <c r="F846" i="35"/>
  <c r="C845" i="35"/>
  <c r="U845" i="35" s="1"/>
  <c r="V845" i="35"/>
  <c r="X82" i="35"/>
  <c r="V220" i="35"/>
  <c r="C220" i="35"/>
  <c r="U220" i="35" s="1"/>
  <c r="F221" i="35"/>
  <c r="Y221" i="35" s="1"/>
  <c r="V776" i="35"/>
  <c r="C776" i="35"/>
  <c r="U776" i="35" s="1"/>
  <c r="F777" i="35"/>
  <c r="Y777" i="35" s="1"/>
  <c r="F275" i="35"/>
  <c r="Y275" i="35" s="1"/>
  <c r="C569" i="35"/>
  <c r="U569" i="35" s="1"/>
  <c r="V569" i="35"/>
  <c r="F570" i="35"/>
  <c r="Y570" i="35" s="1"/>
  <c r="F643" i="35"/>
  <c r="Y643" i="35" s="1"/>
  <c r="V642" i="35"/>
  <c r="C642" i="35"/>
  <c r="U642" i="35" s="1"/>
  <c r="V674" i="35"/>
  <c r="C674" i="35"/>
  <c r="U674" i="35" s="1"/>
  <c r="V897" i="35"/>
  <c r="C897" i="35"/>
  <c r="U897" i="35" s="1"/>
  <c r="C271" i="35"/>
  <c r="U271" i="35" s="1"/>
  <c r="V271" i="35"/>
  <c r="C82" i="35"/>
  <c r="U82" i="35" s="1"/>
  <c r="V82" i="35"/>
  <c r="C1127" i="35"/>
  <c r="U1127" i="35" s="1"/>
  <c r="V1127" i="35"/>
  <c r="F1128" i="35"/>
  <c r="Y1128" i="35" s="1"/>
  <c r="F898" i="35"/>
  <c r="Y898" i="35" s="1"/>
  <c r="F675" i="35"/>
  <c r="Y675" i="35" s="1"/>
  <c r="F83" i="35"/>
  <c r="Y83" i="35" s="1"/>
  <c r="Y846" i="35" l="1"/>
  <c r="V846" i="35"/>
  <c r="F847" i="35"/>
  <c r="C846" i="35"/>
  <c r="U846" i="35" s="1"/>
  <c r="X83" i="35"/>
  <c r="F222" i="35"/>
  <c r="Y222" i="35" s="1"/>
  <c r="C221" i="35"/>
  <c r="U221" i="35" s="1"/>
  <c r="V221" i="35"/>
  <c r="F571" i="35"/>
  <c r="Y571" i="35" s="1"/>
  <c r="F778" i="35"/>
  <c r="Y778" i="35" s="1"/>
  <c r="V777" i="35"/>
  <c r="C777" i="35"/>
  <c r="U777" i="35" s="1"/>
  <c r="F276" i="35"/>
  <c r="Y276" i="35" s="1"/>
  <c r="C570" i="35"/>
  <c r="U570" i="35" s="1"/>
  <c r="V570" i="35"/>
  <c r="F644" i="35"/>
  <c r="Y644" i="35" s="1"/>
  <c r="V643" i="35"/>
  <c r="C643" i="35"/>
  <c r="U643" i="35" s="1"/>
  <c r="C83" i="35"/>
  <c r="U83" i="35" s="1"/>
  <c r="V83" i="35"/>
  <c r="C1128" i="35"/>
  <c r="U1128" i="35" s="1"/>
  <c r="V1128" i="35"/>
  <c r="V675" i="35"/>
  <c r="C675" i="35"/>
  <c r="U675" i="35" s="1"/>
  <c r="C272" i="35"/>
  <c r="U272" i="35" s="1"/>
  <c r="V272" i="35"/>
  <c r="V898" i="35"/>
  <c r="C898" i="35"/>
  <c r="U898" i="35" s="1"/>
  <c r="F676" i="35"/>
  <c r="F1129" i="35"/>
  <c r="Y1129" i="35" s="1"/>
  <c r="F899" i="35"/>
  <c r="Y899" i="35" s="1"/>
  <c r="F84" i="35"/>
  <c r="X85" i="35" s="1"/>
  <c r="V847" i="35" l="1"/>
  <c r="Y847" i="35"/>
  <c r="C847" i="35"/>
  <c r="U847" i="35" s="1"/>
  <c r="X84" i="35"/>
  <c r="F223" i="35"/>
  <c r="Y223" i="35" s="1"/>
  <c r="Y84" i="35"/>
  <c r="Y676" i="35"/>
  <c r="V222" i="35"/>
  <c r="C222" i="35"/>
  <c r="U222" i="35" s="1"/>
  <c r="C571" i="35"/>
  <c r="U571" i="35" s="1"/>
  <c r="V571" i="35"/>
  <c r="F572" i="35"/>
  <c r="Y572" i="35" s="1"/>
  <c r="F779" i="35"/>
  <c r="Y779" i="35" s="1"/>
  <c r="V778" i="35"/>
  <c r="C778" i="35"/>
  <c r="U778" i="35" s="1"/>
  <c r="F277" i="35"/>
  <c r="Y277" i="35" s="1"/>
  <c r="F645" i="35"/>
  <c r="Y645" i="35" s="1"/>
  <c r="C644" i="35"/>
  <c r="U644" i="35" s="1"/>
  <c r="V644" i="35"/>
  <c r="C1129" i="35"/>
  <c r="U1129" i="35" s="1"/>
  <c r="V1129" i="35"/>
  <c r="C84" i="35"/>
  <c r="U84" i="35" s="1"/>
  <c r="V84" i="35"/>
  <c r="C273" i="35"/>
  <c r="U273" i="35" s="1"/>
  <c r="V273" i="35"/>
  <c r="V899" i="35"/>
  <c r="C899" i="35"/>
  <c r="U899" i="35" s="1"/>
  <c r="V676" i="35"/>
  <c r="C676" i="35"/>
  <c r="U676" i="35" s="1"/>
  <c r="F1130" i="35"/>
  <c r="Y1130" i="35" s="1"/>
  <c r="F900" i="35"/>
  <c r="Y900" i="35" s="1"/>
  <c r="F677" i="35"/>
  <c r="Y677" i="35" s="1"/>
  <c r="F224" i="35" l="1"/>
  <c r="Y224" i="35" s="1"/>
  <c r="C223" i="35"/>
  <c r="U223" i="35" s="1"/>
  <c r="V223" i="35"/>
  <c r="C572" i="35"/>
  <c r="U572" i="35" s="1"/>
  <c r="V572" i="35"/>
  <c r="F576" i="35"/>
  <c r="Y576" i="35" s="1"/>
  <c r="F780" i="35"/>
  <c r="Y780" i="35" s="1"/>
  <c r="V779" i="35"/>
  <c r="C779" i="35"/>
  <c r="U779" i="35" s="1"/>
  <c r="F278" i="35"/>
  <c r="Y278" i="35" s="1"/>
  <c r="F646" i="35"/>
  <c r="Y646" i="35" s="1"/>
  <c r="C645" i="35"/>
  <c r="U645" i="35" s="1"/>
  <c r="V645" i="35"/>
  <c r="C274" i="35"/>
  <c r="U274" i="35" s="1"/>
  <c r="V274" i="35"/>
  <c r="V900" i="35"/>
  <c r="C900" i="35"/>
  <c r="U900" i="35" s="1"/>
  <c r="V677" i="35"/>
  <c r="C677" i="35"/>
  <c r="U677" i="35" s="1"/>
  <c r="C1130" i="35"/>
  <c r="U1130" i="35" s="1"/>
  <c r="V1130" i="35"/>
  <c r="F678" i="35"/>
  <c r="Y678" i="35" s="1"/>
  <c r="F901" i="35"/>
  <c r="Y901" i="35" s="1"/>
  <c r="F1131" i="35"/>
  <c r="Y1131" i="35" s="1"/>
  <c r="V224" i="35" l="1"/>
  <c r="C224" i="35"/>
  <c r="U224" i="35" s="1"/>
  <c r="F225" i="35"/>
  <c r="Y225" i="35" s="1"/>
  <c r="V576" i="35"/>
  <c r="C576" i="35"/>
  <c r="U576" i="35" s="1"/>
  <c r="V780" i="35"/>
  <c r="C780" i="35"/>
  <c r="U780" i="35" s="1"/>
  <c r="F781" i="35"/>
  <c r="Y781" i="35" s="1"/>
  <c r="F279" i="35"/>
  <c r="Y279" i="35" s="1"/>
  <c r="F647" i="35"/>
  <c r="Y647" i="35" s="1"/>
  <c r="V646" i="35"/>
  <c r="C646" i="35"/>
  <c r="U646" i="35" s="1"/>
  <c r="C1131" i="35"/>
  <c r="U1131" i="35" s="1"/>
  <c r="V1131" i="35"/>
  <c r="V678" i="35"/>
  <c r="C678" i="35"/>
  <c r="U678" i="35" s="1"/>
  <c r="V901" i="35"/>
  <c r="C901" i="35"/>
  <c r="U901" i="35" s="1"/>
  <c r="C275" i="35"/>
  <c r="U275" i="35" s="1"/>
  <c r="V275" i="35"/>
  <c r="F1132" i="35"/>
  <c r="Y1132" i="35" s="1"/>
  <c r="F679" i="35"/>
  <c r="F902" i="35"/>
  <c r="Y902" i="35" s="1"/>
  <c r="Y679" i="35" l="1"/>
  <c r="F226" i="35"/>
  <c r="Y226" i="35" s="1"/>
  <c r="V225" i="35"/>
  <c r="C225" i="35"/>
  <c r="U225" i="35" s="1"/>
  <c r="F782" i="35"/>
  <c r="V781" i="35"/>
  <c r="C781" i="35"/>
  <c r="U781" i="35" s="1"/>
  <c r="F280" i="35"/>
  <c r="Y280" i="35" s="1"/>
  <c r="F648" i="35"/>
  <c r="V647" i="35"/>
  <c r="C647" i="35"/>
  <c r="U647" i="35" s="1"/>
  <c r="C226" i="35"/>
  <c r="U226" i="35" s="1"/>
  <c r="V226" i="35"/>
  <c r="V679" i="35"/>
  <c r="C679" i="35"/>
  <c r="U679" i="35" s="1"/>
  <c r="C276" i="35"/>
  <c r="U276" i="35" s="1"/>
  <c r="V276" i="35"/>
  <c r="V902" i="35"/>
  <c r="C902" i="35"/>
  <c r="U902" i="35" s="1"/>
  <c r="C1132" i="35"/>
  <c r="U1132" i="35" s="1"/>
  <c r="V1132" i="35"/>
  <c r="F1133" i="35"/>
  <c r="Y1133" i="35" s="1"/>
  <c r="F903" i="35"/>
  <c r="Y903" i="35" s="1"/>
  <c r="F680" i="35"/>
  <c r="F227" i="35"/>
  <c r="Y227" i="35" s="1"/>
  <c r="Y680" i="35" l="1"/>
  <c r="Y782" i="35"/>
  <c r="Y648" i="35"/>
  <c r="V782" i="35"/>
  <c r="C782" i="35"/>
  <c r="U782" i="35" s="1"/>
  <c r="F281" i="35"/>
  <c r="Y281" i="35" s="1"/>
  <c r="C648" i="35"/>
  <c r="U648" i="35" s="1"/>
  <c r="V648" i="35"/>
  <c r="V680" i="35"/>
  <c r="C680" i="35"/>
  <c r="U680" i="35" s="1"/>
  <c r="C227" i="35"/>
  <c r="U227" i="35" s="1"/>
  <c r="V227" i="35"/>
  <c r="C277" i="35"/>
  <c r="U277" i="35" s="1"/>
  <c r="V277" i="35"/>
  <c r="V903" i="35"/>
  <c r="C903" i="35"/>
  <c r="U903" i="35" s="1"/>
  <c r="C1133" i="35"/>
  <c r="U1133" i="35" s="1"/>
  <c r="V1133" i="35"/>
  <c r="F904" i="35"/>
  <c r="Y904" i="35" s="1"/>
  <c r="F1134" i="35"/>
  <c r="Y1134" i="35" s="1"/>
  <c r="F228" i="35"/>
  <c r="Y228" i="35" s="1"/>
  <c r="F282" i="35" l="1"/>
  <c r="Y282" i="35" s="1"/>
  <c r="V904" i="35"/>
  <c r="C904" i="35"/>
  <c r="U904" i="35" s="1"/>
  <c r="C278" i="35"/>
  <c r="U278" i="35" s="1"/>
  <c r="V278" i="35"/>
  <c r="C228" i="35"/>
  <c r="U228" i="35" s="1"/>
  <c r="V228" i="35"/>
  <c r="C1134" i="35"/>
  <c r="U1134" i="35" s="1"/>
  <c r="V1134" i="35"/>
  <c r="F229" i="35"/>
  <c r="Y229" i="35" s="1"/>
  <c r="F1135" i="35"/>
  <c r="Y1135" i="35" s="1"/>
  <c r="F905" i="35"/>
  <c r="Y905" i="35" s="1"/>
  <c r="F283" i="35" l="1"/>
  <c r="Y283" i="35" s="1"/>
  <c r="C229" i="35"/>
  <c r="U229" i="35" s="1"/>
  <c r="V229" i="35"/>
  <c r="V905" i="35"/>
  <c r="C905" i="35"/>
  <c r="U905" i="35" s="1"/>
  <c r="C1135" i="35"/>
  <c r="U1135" i="35" s="1"/>
  <c r="V1135" i="35"/>
  <c r="C279" i="35"/>
  <c r="U279" i="35" s="1"/>
  <c r="V279" i="35"/>
  <c r="F1136" i="35"/>
  <c r="Y1136" i="35" s="1"/>
  <c r="F906" i="35"/>
  <c r="Y906" i="35" s="1"/>
  <c r="F230" i="35"/>
  <c r="Y230" i="35" s="1"/>
  <c r="F284" i="35" l="1"/>
  <c r="Y284" i="35" s="1"/>
  <c r="C230" i="35"/>
  <c r="U230" i="35" s="1"/>
  <c r="V230" i="35"/>
  <c r="C1136" i="35"/>
  <c r="U1136" i="35" s="1"/>
  <c r="V1136" i="35"/>
  <c r="V906" i="35"/>
  <c r="C906" i="35"/>
  <c r="U906" i="35" s="1"/>
  <c r="C280" i="35"/>
  <c r="U280" i="35" s="1"/>
  <c r="V280" i="35"/>
  <c r="F1137" i="35"/>
  <c r="Y1137" i="35" s="1"/>
  <c r="F907" i="35"/>
  <c r="Y907" i="35" s="1"/>
  <c r="F231" i="35"/>
  <c r="Y231" i="35" s="1"/>
  <c r="F285" i="35" l="1"/>
  <c r="Y285" i="35" s="1"/>
  <c r="C281" i="35"/>
  <c r="U281" i="35" s="1"/>
  <c r="V281" i="35"/>
  <c r="V907" i="35"/>
  <c r="C907" i="35"/>
  <c r="U907" i="35" s="1"/>
  <c r="C1137" i="35"/>
  <c r="U1137" i="35" s="1"/>
  <c r="V1137" i="35"/>
  <c r="C231" i="35"/>
  <c r="U231" i="35" s="1"/>
  <c r="V231" i="35"/>
  <c r="F1138" i="35"/>
  <c r="Y1138" i="35" s="1"/>
  <c r="F908" i="35"/>
  <c r="F232" i="35"/>
  <c r="Y232" i="35" s="1"/>
  <c r="Y908" i="35" l="1"/>
  <c r="F286" i="35"/>
  <c r="Y286" i="35" s="1"/>
  <c r="C232" i="35"/>
  <c r="U232" i="35" s="1"/>
  <c r="V232" i="35"/>
  <c r="V908" i="35"/>
  <c r="C908" i="35"/>
  <c r="U908" i="35" s="1"/>
  <c r="C1138" i="35"/>
  <c r="U1138" i="35" s="1"/>
  <c r="V1138" i="35"/>
  <c r="C282" i="35"/>
  <c r="U282" i="35" s="1"/>
  <c r="V282" i="35"/>
  <c r="F1139" i="35"/>
  <c r="Y1139" i="35" s="1"/>
  <c r="F233" i="35"/>
  <c r="Y233" i="35" l="1"/>
  <c r="F287" i="35"/>
  <c r="Y287" i="35" s="1"/>
  <c r="C233" i="35"/>
  <c r="U233" i="35" s="1"/>
  <c r="V233" i="35"/>
  <c r="C1139" i="35"/>
  <c r="U1139" i="35" s="1"/>
  <c r="V1139" i="35"/>
  <c r="C283" i="35"/>
  <c r="U283" i="35" s="1"/>
  <c r="V283" i="35"/>
  <c r="F1140" i="35"/>
  <c r="Y1140" i="35" s="1"/>
  <c r="F288" i="35" l="1"/>
  <c r="C1140" i="35"/>
  <c r="U1140" i="35" s="1"/>
  <c r="V1140" i="35"/>
  <c r="C284" i="35"/>
  <c r="U284" i="35" s="1"/>
  <c r="V284" i="35"/>
  <c r="F1141" i="35"/>
  <c r="Y1141" i="35" s="1"/>
  <c r="Y288" i="35" l="1"/>
  <c r="F289" i="35"/>
  <c r="Y289" i="35" s="1"/>
  <c r="C1141" i="35"/>
  <c r="U1141" i="35" s="1"/>
  <c r="V1141" i="35"/>
  <c r="C285" i="35"/>
  <c r="U285" i="35" s="1"/>
  <c r="V285" i="35"/>
  <c r="F1142" i="35"/>
  <c r="Y1142" i="35" s="1"/>
  <c r="F290" i="35" l="1"/>
  <c r="Y290" i="35" s="1"/>
  <c r="C1142" i="35"/>
  <c r="U1142" i="35" s="1"/>
  <c r="V1142" i="35"/>
  <c r="C286" i="35"/>
  <c r="U286" i="35" s="1"/>
  <c r="V286" i="35"/>
  <c r="F1143" i="35"/>
  <c r="Y1143" i="35" s="1"/>
  <c r="F291" i="35" l="1"/>
  <c r="Y291" i="35" s="1"/>
  <c r="V287" i="35"/>
  <c r="C287" i="35"/>
  <c r="U287" i="35" s="1"/>
  <c r="C1143" i="35"/>
  <c r="U1143" i="35" s="1"/>
  <c r="V1143" i="35"/>
  <c r="C290" i="35"/>
  <c r="U290" i="35" s="1"/>
  <c r="V290" i="35"/>
  <c r="F1144" i="35"/>
  <c r="Y1144" i="35" s="1"/>
  <c r="F292" i="35" l="1"/>
  <c r="Y292" i="35" s="1"/>
  <c r="V288" i="35"/>
  <c r="C288" i="35"/>
  <c r="U288" i="35" s="1"/>
  <c r="C291" i="35"/>
  <c r="U291" i="35" s="1"/>
  <c r="V291" i="35"/>
  <c r="C1144" i="35"/>
  <c r="U1144" i="35" s="1"/>
  <c r="V1144" i="35"/>
  <c r="F1145" i="35"/>
  <c r="Y1145" i="35" s="1"/>
  <c r="F293" i="35" l="1"/>
  <c r="Y293" i="35" s="1"/>
  <c r="V289" i="35"/>
  <c r="C289" i="35"/>
  <c r="U289" i="35" s="1"/>
  <c r="C292" i="35"/>
  <c r="U292" i="35" s="1"/>
  <c r="V292" i="35"/>
  <c r="C1145" i="35"/>
  <c r="U1145" i="35" s="1"/>
  <c r="V1145" i="35"/>
  <c r="F1146" i="35"/>
  <c r="Y1146" i="35" s="1"/>
  <c r="F294" i="35" l="1"/>
  <c r="Y294" i="35" s="1"/>
  <c r="C1146" i="35"/>
  <c r="U1146" i="35" s="1"/>
  <c r="V1146" i="35"/>
  <c r="C293" i="35"/>
  <c r="U293" i="35" s="1"/>
  <c r="V293" i="35"/>
  <c r="F1147" i="35"/>
  <c r="Y1147" i="35" s="1"/>
  <c r="F295" i="35" l="1"/>
  <c r="Y295" i="35" s="1"/>
  <c r="C294" i="35"/>
  <c r="U294" i="35" s="1"/>
  <c r="V294" i="35"/>
  <c r="C1147" i="35"/>
  <c r="U1147" i="35" s="1"/>
  <c r="V1147" i="35"/>
  <c r="F1148" i="35"/>
  <c r="Y1148" i="35" s="1"/>
  <c r="F296" i="35" l="1"/>
  <c r="Y296" i="35" s="1"/>
  <c r="C1148" i="35"/>
  <c r="U1148" i="35" s="1"/>
  <c r="V1148" i="35"/>
  <c r="C295" i="35"/>
  <c r="U295" i="35" s="1"/>
  <c r="V295" i="35"/>
  <c r="F1149" i="35"/>
  <c r="Y1149" i="35" s="1"/>
  <c r="F297" i="35" l="1"/>
  <c r="C296" i="35"/>
  <c r="U296" i="35" s="1"/>
  <c r="V296" i="35"/>
  <c r="C1149" i="35"/>
  <c r="U1149" i="35" s="1"/>
  <c r="V1149" i="35"/>
  <c r="F1150" i="35"/>
  <c r="Y1150" i="35" s="1"/>
  <c r="Y297" i="35" l="1"/>
  <c r="C297" i="35"/>
  <c r="U297" i="35" s="1"/>
  <c r="V297" i="35"/>
  <c r="C1150" i="35"/>
  <c r="U1150" i="35" s="1"/>
  <c r="V1150" i="35"/>
  <c r="F1151" i="35"/>
  <c r="Y1151" i="35" s="1"/>
  <c r="C1151" i="35" l="1"/>
  <c r="U1151" i="35" s="1"/>
  <c r="V1151" i="35"/>
  <c r="F1152" i="35"/>
  <c r="Y1152" i="35" s="1"/>
  <c r="C1152" i="35" l="1"/>
  <c r="U1152" i="35" s="1"/>
  <c r="V1152" i="35"/>
  <c r="F1153" i="35"/>
  <c r="Y1153" i="35" s="1"/>
  <c r="C1153" i="35" l="1"/>
  <c r="U1153" i="35" s="1"/>
  <c r="V1153" i="35"/>
  <c r="F1154" i="35"/>
  <c r="Y1154" i="35" s="1"/>
  <c r="F18" i="35"/>
  <c r="F86" i="35"/>
  <c r="X86" i="35" s="1"/>
  <c r="F179" i="35"/>
  <c r="F152" i="35"/>
  <c r="Y86" i="35" l="1"/>
  <c r="Y152" i="35"/>
  <c r="Y18" i="35"/>
  <c r="Y179" i="35"/>
  <c r="C152" i="35"/>
  <c r="U152" i="35" s="1"/>
  <c r="V152" i="35"/>
  <c r="C18" i="35"/>
  <c r="U18" i="35" s="1"/>
  <c r="V18" i="35"/>
  <c r="C86" i="35"/>
  <c r="U86" i="35" s="1"/>
  <c r="V86" i="35"/>
  <c r="C179" i="35"/>
  <c r="U179" i="35" s="1"/>
  <c r="V179" i="35"/>
  <c r="C1154" i="35"/>
  <c r="U1154" i="35" s="1"/>
  <c r="V1154" i="35"/>
  <c r="F1155" i="35"/>
  <c r="Y1155" i="35" s="1"/>
  <c r="F90" i="35"/>
  <c r="X91" i="35" s="1"/>
  <c r="X92" i="35" s="1"/>
  <c r="X93" i="35" s="1"/>
  <c r="X94" i="35" s="1"/>
  <c r="X95" i="35" s="1"/>
  <c r="X96" i="35" s="1"/>
  <c r="X97" i="35" s="1"/>
  <c r="X98" i="35" s="1"/>
  <c r="F89" i="35"/>
  <c r="F88" i="35"/>
  <c r="F180" i="35"/>
  <c r="F19" i="35"/>
  <c r="F87" i="35"/>
  <c r="X87" i="35" s="1"/>
  <c r="F153" i="35"/>
  <c r="X88" i="35" l="1"/>
  <c r="X89" i="35" s="1"/>
  <c r="X90" i="35" s="1"/>
  <c r="Y89" i="35"/>
  <c r="Y88" i="35"/>
  <c r="Y180" i="35"/>
  <c r="Y87" i="35"/>
  <c r="Y19" i="35"/>
  <c r="Y153" i="35"/>
  <c r="Y90" i="35"/>
  <c r="V165" i="35"/>
  <c r="C165" i="35"/>
  <c r="U165" i="35" s="1"/>
  <c r="V162" i="35"/>
  <c r="C162" i="35"/>
  <c r="U162" i="35" s="1"/>
  <c r="V156" i="35"/>
  <c r="C156" i="35"/>
  <c r="U156" i="35" s="1"/>
  <c r="C153" i="35"/>
  <c r="U153" i="35" s="1"/>
  <c r="V153" i="35"/>
  <c r="C180" i="35"/>
  <c r="U180" i="35" s="1"/>
  <c r="V180" i="35"/>
  <c r="C1155" i="35"/>
  <c r="U1155" i="35" s="1"/>
  <c r="V1155" i="35"/>
  <c r="C87" i="35"/>
  <c r="U87" i="35" s="1"/>
  <c r="V87" i="35"/>
  <c r="C88" i="35"/>
  <c r="U88" i="35" s="1"/>
  <c r="V88" i="35"/>
  <c r="C19" i="35"/>
  <c r="U19" i="35" s="1"/>
  <c r="V19" i="35"/>
  <c r="C90" i="35"/>
  <c r="U90" i="35" s="1"/>
  <c r="V90" i="35"/>
  <c r="C89" i="35"/>
  <c r="U89" i="35" s="1"/>
  <c r="V89" i="35"/>
  <c r="F1156" i="35"/>
  <c r="Y1156" i="35" s="1"/>
  <c r="F20" i="35"/>
  <c r="F181" i="35"/>
  <c r="Y181" i="35" s="1"/>
  <c r="Y20" i="35" l="1"/>
  <c r="V170" i="35"/>
  <c r="C170" i="35"/>
  <c r="U170" i="35" s="1"/>
  <c r="C181" i="35"/>
  <c r="U181" i="35" s="1"/>
  <c r="V181" i="35"/>
  <c r="C20" i="35"/>
  <c r="U20" i="35" s="1"/>
  <c r="V20" i="35"/>
  <c r="C1156" i="35"/>
  <c r="U1156" i="35" s="1"/>
  <c r="V1156" i="35"/>
  <c r="F1157" i="35"/>
  <c r="Y1157" i="35" s="1"/>
  <c r="F21" i="35"/>
  <c r="F182" i="35"/>
  <c r="Y21" i="35" l="1"/>
  <c r="Y182" i="35"/>
  <c r="C1157" i="35"/>
  <c r="U1157" i="35" s="1"/>
  <c r="V1157" i="35"/>
  <c r="C21" i="35"/>
  <c r="U21" i="35" s="1"/>
  <c r="V21" i="35"/>
  <c r="C182" i="35"/>
  <c r="U182" i="35" s="1"/>
  <c r="V182" i="35"/>
  <c r="F1158" i="35"/>
  <c r="Y1158" i="35" s="1"/>
  <c r="F22" i="35"/>
  <c r="Y22" i="35" l="1"/>
  <c r="C22" i="35"/>
  <c r="U22" i="35" s="1"/>
  <c r="V22" i="35"/>
  <c r="C1158" i="35"/>
  <c r="U1158" i="35" s="1"/>
  <c r="V1158" i="35"/>
  <c r="F1159" i="35"/>
  <c r="Y1159" i="35" s="1"/>
  <c r="F23" i="35"/>
  <c r="Y23" i="35" l="1"/>
  <c r="C1159" i="35"/>
  <c r="U1159" i="35" s="1"/>
  <c r="V1159" i="35"/>
  <c r="C23" i="35"/>
  <c r="U23" i="35" s="1"/>
  <c r="V23" i="35"/>
  <c r="F1160" i="35"/>
  <c r="F24" i="35"/>
  <c r="Y24" i="35" s="1"/>
  <c r="Y1160" i="35" l="1"/>
  <c r="C1160" i="35"/>
  <c r="U1160" i="35" s="1"/>
  <c r="V1160"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X32" i="35" s="1"/>
  <c r="X33" i="35" s="1"/>
  <c r="X34" i="35" s="1"/>
  <c r="X35" i="35" s="1"/>
  <c r="X36" i="35" s="1"/>
  <c r="X37" i="35" s="1"/>
  <c r="X38" i="35" s="1"/>
  <c r="X39" i="35" s="1"/>
  <c r="X40" i="35" s="1"/>
  <c r="X41" i="35" s="1"/>
  <c r="X42" i="35" s="1"/>
  <c r="X43" i="35" s="1"/>
  <c r="X44" i="35" s="1"/>
  <c r="X45" i="35" s="1"/>
  <c r="X46" i="35" s="1"/>
  <c r="X47" i="35" s="1"/>
  <c r="X48" i="35" s="1"/>
  <c r="X49" i="35" s="1"/>
  <c r="X50" i="35" s="1"/>
  <c r="F30" i="35"/>
  <c r="Y30" i="35" s="1"/>
  <c r="Y31" i="35" l="1"/>
  <c r="C31" i="35"/>
  <c r="U31" i="35" s="1"/>
  <c r="V31" i="35"/>
  <c r="C30" i="35"/>
  <c r="U30" i="35" s="1"/>
  <c r="V30" i="35"/>
  <c r="F4" i="35" l="1"/>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s="1"/>
  <c r="Y9" i="35" l="1"/>
  <c r="C9" i="35"/>
  <c r="U9" i="35" s="1"/>
  <c r="V9" i="35"/>
  <c r="F10" i="35"/>
  <c r="X10" i="35" s="1"/>
  <c r="Y10" i="35" l="1"/>
  <c r="C10" i="35"/>
  <c r="U10" i="35" s="1"/>
  <c r="V10" i="35"/>
  <c r="F11" i="35"/>
  <c r="Y11" i="35" s="1"/>
  <c r="X11" i="35" l="1"/>
  <c r="C11" i="35"/>
  <c r="U11" i="35" s="1"/>
  <c r="V11" i="35"/>
  <c r="F12" i="35"/>
  <c r="Y12" i="35" s="1"/>
  <c r="X12" i="35" l="1"/>
  <c r="F13" i="35"/>
  <c r="C12" i="35"/>
  <c r="U12" i="35" s="1"/>
  <c r="V12" i="35"/>
  <c r="X13" i="35" l="1"/>
  <c r="Y13" i="35"/>
  <c r="F14" i="35"/>
  <c r="C13" i="35"/>
  <c r="U13" i="35" s="1"/>
  <c r="V13" i="35"/>
  <c r="X14" i="35" l="1"/>
  <c r="Y14" i="35"/>
  <c r="F15" i="35"/>
  <c r="C14" i="35"/>
  <c r="U14" i="35" s="1"/>
  <c r="V14" i="35"/>
  <c r="X15" i="35" l="1"/>
  <c r="Y15" i="35"/>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<sst xmlns="http://schemas.openxmlformats.org/spreadsheetml/2006/main" count="26309" uniqueCount="2973">
  <si>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</si>
  <si>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</si>
  <si>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</si>
  <si>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</si>
  <si>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</si>
  <si>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</si>
  <si>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</si>
  <si>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</si>
  <si>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</si>
  <si>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</si>
  <si>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</si>
  <si>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</si>
  <si>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</si>
  <si>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</si>
  <si>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</si>
  <si>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</si>
  <si>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</si>
  <si>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</si>
  <si>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</si>
  <si>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</si>
  <si>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</si>
  <si>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</si>
  <si>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</si>
  <si>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</si>
  <si>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</si>
  <si>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</si>
  <si>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</si>
  <si>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</si>
  <si>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</si>
  <si>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</si>
  <si>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</si>
  <si>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</si>
  <si>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</si>
  <si>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</si>
  <si>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</si>
  <si>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</si>
  <si>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</si>
  <si>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</si>
  <si>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</si>
  <si>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</si>
  <si>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</si>
  <si>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</si>
  <si>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</si>
  <si>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</si>
  <si>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</si>
  <si>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</si>
  <si>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</si>
  <si>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</si>
  <si>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</si>
  <si>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</si>
  <si>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</si>
  <si>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</si>
  <si>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</si>
  <si>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</si>
  <si>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</si>
  <si>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</si>
  <si>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</si>
  <si>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</si>
  <si>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</si>
  <si>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</si>
  <si>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</si>
  <si>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</si>
  <si>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</si>
  <si>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</si>
  <si>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</si>
  <si>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</si>
  <si>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</si>
  <si>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</si>
  <si>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</si>
  <si>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</si>
  <si>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</si>
  <si>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</si>
  <si>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</si>
  <si>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</si>
  <si>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</si>
  <si>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</si>
  <si>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</si>
  <si>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</si>
  <si>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</si>
  <si>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</si>
  <si>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</si>
  <si>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</si>
  <si>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</si>
  <si>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</si>
  <si>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</si>
  <si>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</si>
  <si>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</si>
  <si>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</si>
  <si>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</si>
  <si>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</si>
  <si>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</si>
  <si>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</si>
  <si>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</si>
  <si>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</si>
  <si>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</si>
  <si>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</si>
  <si>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</si>
  <si>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</si>
  <si>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</si>
  <si>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</si>
  <si>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</si>
  <si>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</si>
  <si>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</si>
  <si>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</si>
  <si>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</si>
  <si>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</si>
  <si>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</si>
  <si>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</si>
  <si>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</si>
  <si>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</si>
  <si>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</si>
  <si>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</si>
  <si>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</si>
  <si>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</si>
  <si>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</si>
  <si>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</si>
  <si>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</si>
  <si>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</si>
  <si>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</si>
  <si>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</si>
  <si>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</si>
  <si>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</si>
  <si>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</si>
  <si>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</si>
  <si>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</si>
  <si>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</si>
  <si>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</si>
  <si>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</si>
  <si>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</si>
  <si>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</si>
  <si>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</si>
  <si>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</si>
  <si>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</si>
  <si>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</si>
  <si>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</si>
  <si>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</si>
  <si>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</si>
  <si>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</si>
  <si>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</si>
  <si>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</si>
  <si>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</si>
  <si>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</si>
  <si>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</si>
  <si>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</si>
  <si>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</si>
  <si>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</si>
  <si>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</si>
  <si>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</si>
  <si>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</si>
  <si>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</si>
  <si>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</si>
  <si>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</si>
  <si>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</si>
  <si>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</si>
  <si>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</si>
  <si>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</si>
  <si>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</si>
  <si>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</si>
  <si>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</si>
  <si>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</si>
  <si>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</si>
  <si>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</si>
  <si>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</si>
  <si>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</si>
  <si>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</si>
  <si>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</si>
  <si>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</si>
  <si>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</si>
  <si>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</si>
  <si>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</si>
  <si>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</si>
  <si>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</si>
  <si>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</si>
  <si>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</si>
  <si>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</si>
  <si>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</si>
  <si>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</si>
  <si>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</si>
  <si>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</si>
  <si>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</si>
  <si>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</si>
  <si>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</si>
  <si>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</si>
  <si>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</si>
  <si>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</si>
  <si>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</si>
  <si>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</si>
  <si>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</si>
  <si>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</si>
  <si>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</si>
  <si>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</si>
  <si>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</si>
  <si>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</si>
  <si>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</si>
  <si>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</si>
  <si>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</si>
  <si>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</si>
  <si>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</si>
  <si>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</si>
  <si>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</si>
  <si>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</si>
  <si>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</si>
  <si>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</si>
  <si>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</si>
  <si>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</si>
  <si>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</si>
  <si>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</si>
  <si>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</si>
  <si>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</si>
  <si>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</si>
  <si>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</si>
  <si>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</si>
  <si>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</si>
  <si>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</si>
  <si>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</si>
  <si>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</si>
  <si>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</si>
  <si>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</si>
  <si>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</si>
  <si>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</si>
  <si>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</si>
  <si>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</si>
  <si>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</si>
  <si>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</si>
  <si>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</si>
  <si>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</si>
  <si>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</si>
  <si>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</si>
  <si>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</si>
  <si>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</si>
  <si>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</si>
  <si>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</si>
  <si>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</si>
  <si>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</si>
  <si>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</si>
  <si>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</si>
  <si>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</si>
  <si>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</si>
  <si>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</si>
  <si>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</si>
  <si>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</si>
  <si>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</si>
  <si>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</si>
  <si>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</si>
  <si>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</si>
  <si>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</si>
  <si>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</si>
  <si>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</si>
  <si>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</si>
  <si>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</si>
  <si>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</si>
  <si>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</si>
  <si>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</si>
  <si>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</si>
  <si>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</si>
  <si>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</si>
  <si>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</si>
  <si>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</si>
  <si>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</si>
  <si>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</si>
  <si>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</si>
  <si>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</si>
  <si>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</si>
  <si>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</si>
  <si>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</si>
  <si>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</si>
  <si>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</si>
  <si>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</si>
  <si>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</si>
  <si>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</si>
  <si>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</si>
  <si>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</si>
  <si>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</si>
  <si>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</si>
  <si>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</si>
  <si>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</si>
  <si>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</si>
  <si>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</si>
  <si>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</si>
  <si>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</si>
  <si>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</si>
  <si>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</si>
  <si>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</si>
  <si>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</si>
  <si>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</si>
  <si>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</si>
  <si>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</si>
  <si>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</si>
  <si>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</si>
  <si>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</si>
  <si>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</si>
  <si>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</si>
  <si>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</si>
  <si>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</si>
  <si>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</si>
  <si>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</si>
  <si>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</si>
  <si>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</si>
  <si>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</si>
  <si>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</si>
  <si>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</si>
  <si>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</si>
  <si>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</si>
  <si>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</si>
  <si>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</si>
  <si>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</si>
  <si>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</si>
  <si>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</si>
  <si>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</si>
  <si>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</si>
  <si>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</si>
  <si>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</si>
  <si>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</si>
  <si>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</si>
  <si>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</si>
  <si>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</si>
  <si>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</si>
  <si>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</si>
  <si>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</si>
  <si>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</si>
  <si>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</si>
  <si>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</si>
  <si>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</si>
  <si>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</si>
  <si>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</si>
  <si>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</si>
  <si>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</si>
  <si>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</si>
  <si>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</si>
  <si>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</si>
  <si>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</si>
  <si>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</si>
  <si>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</si>
  <si>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</si>
  <si>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</si>
  <si>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</si>
  <si>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</si>
  <si>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</si>
  <si>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</si>
  <si>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</si>
  <si>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</si>
  <si>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</si>
  <si>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</si>
  <si>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</si>
  <si>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</si>
  <si>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</si>
  <si>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</si>
  <si>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</si>
  <si>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</si>
  <si>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</si>
  <si>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</si>
  <si>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</si>
  <si>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</si>
  <si>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</si>
  <si>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</si>
  <si>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</si>
  <si>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</si>
  <si>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</si>
  <si>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</si>
  <si>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</si>
  <si>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</si>
  <si>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</si>
  <si>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</si>
  <si>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</si>
  <si>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</si>
  <si>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</si>
  <si>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</si>
  <si>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</si>
  <si>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</si>
  <si>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</si>
  <si>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</si>
  <si>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</si>
  <si>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</si>
  <si>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</si>
  <si>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</si>
  <si>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</si>
  <si>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</si>
  <si>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</si>
  <si>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</si>
  <si>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</si>
  <si>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</si>
  <si>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</si>
  <si>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</si>
  <si>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</si>
  <si>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</si>
  <si>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</si>
  <si>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</si>
  <si>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</si>
  <si>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</si>
  <si>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</si>
  <si>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</si>
  <si>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</si>
  <si>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</si>
  <si>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</si>
  <si>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</si>
  <si>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</si>
  <si>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</si>
  <si>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</si>
  <si>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</si>
  <si>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</si>
  <si>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</si>
  <si>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</si>
  <si>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</si>
  <si>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</si>
  <si>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</si>
  <si>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</si>
  <si>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</si>
  <si>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</si>
  <si>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</si>
  <si>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</si>
  <si>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</si>
  <si>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</si>
  <si>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</si>
  <si>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</si>
  <si>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</si>
  <si>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</si>
  <si>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</si>
  <si>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</si>
  <si>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</si>
  <si>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</si>
  <si>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</si>
  <si>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</si>
  <si>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</si>
  <si>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</si>
  <si>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</si>
  <si>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</si>
  <si>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</si>
  <si>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</si>
  <si>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</si>
  <si>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</si>
  <si>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</si>
  <si>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</si>
  <si>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</si>
  <si>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</si>
  <si>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</si>
  <si>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</si>
  <si>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</si>
  <si>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</si>
  <si>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</si>
  <si>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</si>
  <si>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</si>
  <si>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</si>
  <si>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</si>
  <si>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</si>
  <si>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</si>
  <si>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</si>
  <si>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</si>
  <si>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</si>
  <si>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</si>
  <si>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</si>
  <si>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</si>
  <si>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</si>
  <si>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</si>
  <si>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</si>
  <si>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</si>
  <si>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</si>
  <si>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</si>
  <si>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</si>
  <si>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</si>
  <si>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</si>
  <si>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</si>
  <si>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</si>
  <si>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</si>
  <si>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</si>
  <si>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</si>
  <si>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</si>
  <si>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</si>
  <si>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</si>
  <si>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</si>
  <si>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</si>
  <si>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</si>
  <si>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</si>
  <si>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</si>
  <si>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</si>
  <si>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</si>
  <si>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</si>
  <si>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</si>
  <si>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</si>
  <si>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</si>
  <si>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</si>
  <si>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</si>
  <si>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</si>
  <si>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</si>
  <si>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</si>
  <si>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</si>
  <si>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</si>
  <si>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</si>
  <si>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</si>
  <si>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</si>
  <si>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</si>
  <si>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</si>
  <si>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</si>
  <si>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</si>
  <si>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</si>
  <si>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</si>
  <si>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</si>
  <si>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</si>
  <si>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</si>
  <si>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</si>
  <si>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</si>
  <si>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</si>
  <si>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</si>
  <si>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</si>
  <si>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</si>
  <si>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</si>
  <si>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</si>
  <si>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</si>
  <si>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</si>
  <si>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</si>
  <si>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</si>
  <si>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</si>
  <si>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</si>
  <si>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</si>
  <si>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</si>
  <si>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</si>
  <si>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</si>
  <si>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</si>
  <si>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</si>
  <si>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</si>
  <si>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</si>
  <si>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</si>
  <si>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</si>
  <si>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</si>
  <si>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</si>
  <si>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</si>
  <si>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</si>
  <si>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</si>
  <si>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</si>
  <si>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</si>
  <si>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</si>
  <si>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</si>
  <si>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</si>
  <si>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</si>
  <si>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</si>
  <si>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</si>
  <si>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</si>
  <si>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</si>
  <si>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</si>
  <si>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</si>
  <si>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</si>
  <si>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</si>
  <si>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</si>
  <si>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</si>
  <si>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</si>
  <si>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</si>
  <si>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</si>
  <si>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</si>
  <si>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</si>
  <si>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</si>
  <si>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</si>
  <si>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</si>
  <si>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</si>
  <si>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</si>
  <si>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</si>
  <si>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</si>
  <si>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</si>
  <si>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</si>
  <si>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</si>
  <si>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</si>
  <si>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</si>
  <si>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</si>
  <si>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</si>
  <si>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</si>
  <si>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</si>
  <si>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</si>
  <si>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</si>
  <si>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</si>
  <si>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</si>
  <si>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</si>
  <si>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</si>
  <si>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</si>
  <si>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</si>
  <si>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</si>
  <si>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</si>
  <si>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</si>
  <si>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</si>
  <si>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</si>
  <si>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</si>
  <si>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</si>
  <si>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</si>
  <si>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</si>
  <si>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</si>
  <si>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</si>
  <si>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</si>
  <si>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</si>
  <si>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</si>
  <si>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</si>
  <si>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</si>
  <si>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</si>
  <si>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</si>
  <si>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</si>
  <si>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</si>
  <si>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</si>
  <si>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</si>
  <si>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</si>
  <si>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</si>
  <si>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</si>
  <si>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</si>
  <si>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</si>
  <si>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</si>
  <si>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</si>
  <si>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</si>
  <si>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</si>
  <si>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</si>
  <si>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</si>
  <si>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</si>
  <si>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</si>
  <si>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</si>
  <si>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</si>
  <si>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</si>
  <si>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</si>
  <si>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</si>
  <si>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</si>
  <si>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</si>
  <si>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</si>
  <si>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</si>
  <si>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</si>
  <si>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</si>
  <si>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</si>
  <si>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</si>
  <si>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</si>
  <si>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</si>
  <si>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</si>
  <si>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</si>
  <si>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</si>
  <si>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</si>
  <si>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</si>
  <si>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</si>
  <si>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</si>
  <si>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</si>
  <si>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</si>
  <si>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</si>
  <si>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</si>
  <si>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</si>
  <si>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</si>
  <si>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</si>
  <si>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</si>
  <si>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</si>
  <si>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</si>
  <si>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</si>
  <si>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</si>
  <si>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</si>
  <si>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</si>
  <si>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</si>
  <si>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</si>
  <si>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</si>
  <si>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</si>
  <si>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</si>
  <si>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</si>
  <si>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</si>
  <si>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</si>
  <si>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</si>
  <si>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</si>
  <si>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</si>
  <si>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</si>
  <si>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</si>
  <si>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</si>
  <si>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</si>
  <si>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</si>
  <si>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</si>
  <si>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</si>
  <si>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</si>
  <si>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</si>
  <si>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</si>
  <si>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</si>
  <si>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</si>
  <si>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</si>
  <si>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</si>
  <si>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</si>
  <si>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</si>
  <si>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</si>
  <si>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</si>
  <si>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</si>
  <si>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</si>
  <si>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</si>
  <si>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</si>
  <si>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</si>
  <si>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</si>
  <si>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</si>
  <si>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</si>
  <si>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</si>
  <si>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</si>
  <si>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</si>
  <si>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</si>
  <si>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</si>
  <si>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</si>
  <si>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</si>
  <si>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</si>
  <si>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</si>
  <si>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</si>
  <si>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</si>
  <si>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</si>
  <si>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</si>
  <si>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</si>
  <si>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</si>
  <si>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</si>
  <si>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</si>
  <si>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</si>
  <si>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</si>
  <si>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</si>
  <si>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</si>
  <si>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</si>
  <si>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</si>
  <si>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</si>
  <si>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</si>
  <si>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</si>
  <si>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</si>
  <si>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</si>
  <si>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</si>
  <si>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</si>
  <si>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</si>
  <si>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</si>
  <si>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</si>
  <si>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</si>
  <si>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</si>
  <si>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</si>
  <si>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</si>
  <si>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</si>
  <si>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</si>
  <si>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</si>
  <si>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</si>
  <si>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</si>
  <si>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</si>
  <si>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</si>
  <si>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</si>
  <si>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</si>
  <si>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</si>
  <si>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</si>
  <si>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</si>
  <si>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</si>
  <si>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</si>
  <si>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</si>
  <si>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</si>
  <si>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</si>
  <si>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</si>
  <si>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</si>
  <si>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</si>
  <si>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</si>
  <si>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</si>
  <si>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</si>
  <si>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</si>
  <si>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</si>
  <si>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</si>
  <si>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</si>
  <si>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</si>
  <si>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</si>
  <si>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</si>
  <si>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</si>
  <si>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</si>
  <si>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</si>
  <si>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</si>
  <si>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</si>
  <si>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</si>
  <si>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</si>
  <si>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</si>
  <si>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</si>
  <si>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</si>
  <si>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</si>
  <si>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</si>
  <si>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</si>
  <si>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</si>
  <si>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</si>
  <si>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</si>
  <si>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</si>
  <si>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</si>
  <si>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</si>
  <si>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</si>
  <si>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</si>
  <si>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</si>
  <si>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</si>
  <si>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</si>
  <si>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</si>
  <si>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</si>
  <si>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</si>
  <si>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</si>
  <si>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</si>
  <si>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</si>
  <si>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</si>
  <si>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</si>
  <si>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</si>
  <si>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</si>
  <si>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</si>
  <si>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</si>
  <si>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</si>
  <si>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</si>
  <si>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</si>
  <si>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</si>
  <si>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</si>
  <si>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</si>
  <si>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</si>
  <si>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</si>
  <si>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</si>
  <si>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</si>
  <si>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</si>
  <si>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</si>
  <si>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</si>
  <si>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</si>
  <si>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</si>
  <si>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</si>
  <si>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</si>
  <si>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</si>
  <si>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</si>
  <si>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</si>
  <si>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</si>
  <si>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</si>
  <si>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</si>
  <si>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</si>
  <si>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</si>
  <si>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</si>
  <si>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</si>
  <si>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</si>
  <si>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</si>
  <si>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</si>
  <si>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</si>
  <si>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</si>
  <si>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</si>
  <si>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</si>
  <si>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</si>
  <si>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</si>
  <si>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</si>
  <si>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</si>
  <si>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</si>
  <si>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</si>
  <si>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</si>
  <si>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</si>
  <si>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</si>
  <si>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</si>
  <si>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</si>
  <si>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</si>
  <si>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</si>
  <si>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</si>
  <si>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</si>
  <si>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</si>
  <si>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</si>
  <si>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</si>
  <si>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</si>
  <si>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</si>
  <si>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</si>
  <si>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</si>
  <si>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</si>
  <si>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</si>
  <si>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</si>
  <si>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</si>
  <si>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</si>
  <si>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</si>
  <si>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</si>
  <si>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</si>
  <si>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</si>
  <si>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</si>
  <si>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</si>
  <si>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</si>
  <si>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</si>
  <si>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</si>
  <si>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</si>
  <si>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</si>
  <si>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</si>
  <si>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</si>
  <si>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</si>
  <si>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</si>
  <si>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</si>
  <si>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</si>
  <si>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</si>
  <si>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</si>
  <si>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</si>
  <si>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</si>
  <si>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</si>
  <si>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</si>
  <si>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</si>
  <si>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</si>
  <si>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</si>
  <si>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</si>
  <si>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</si>
  <si>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</si>
  <si>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</si>
  <si>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</si>
  <si>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</si>
  <si>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</si>
  <si>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</si>
  <si>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</si>
  <si>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</si>
  <si>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</si>
  <si>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</si>
  <si>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</si>
  <si>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</si>
  <si>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</si>
  <si>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</si>
  <si>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</si>
  <si>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</si>
  <si>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</si>
  <si>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</si>
  <si>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</si>
  <si>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</si>
  <si>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</si>
  <si>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</si>
  <si>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</si>
  <si>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</si>
  <si>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</si>
  <si>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</si>
  <si>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</si>
  <si>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</si>
  <si>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</si>
  <si>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</si>
  <si>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</si>
  <si>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</si>
  <si>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</si>
  <si>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</si>
  <si>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</si>
  <si>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</si>
  <si>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</si>
  <si>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</si>
  <si>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</si>
  <si>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</si>
  <si>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</si>
  <si>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</si>
  <si>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</si>
  <si>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</si>
  <si>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</si>
  <si>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</si>
  <si>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</si>
  <si>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</si>
  <si>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</si>
  <si>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</si>
  <si>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</si>
  <si>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</si>
  <si>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</si>
  <si>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</si>
  <si>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</si>
  <si>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</si>
  <si>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</si>
  <si>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</si>
  <si>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</si>
  <si>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</si>
  <si>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</si>
  <si>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</si>
  <si>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</si>
  <si>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</si>
  <si>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</si>
  <si>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</si>
  <si>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</si>
  <si>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</si>
  <si>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</si>
  <si>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</si>
  <si>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</si>
  <si>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</si>
  <si>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</si>
  <si>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</si>
  <si>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</si>
  <si>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</si>
  <si>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</si>
  <si>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</si>
  <si>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</si>
  <si>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</si>
  <si>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</si>
  <si>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</si>
  <si>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</si>
  <si>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</si>
  <si>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</si>
  <si>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</si>
  <si>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</si>
  <si>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</si>
  <si>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</si>
  <si>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</si>
  <si>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</si>
  <si>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</si>
  <si>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</si>
  <si>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</si>
  <si>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</si>
  <si>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</si>
  <si>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</si>
  <si>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</si>
  <si>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</si>
  <si>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</si>
  <si>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</si>
  <si>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</si>
  <si>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</si>
  <si>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</si>
  <si>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</si>
  <si>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</si>
  <si>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</si>
  <si>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</si>
  <si>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</si>
  <si>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</si>
  <si>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</si>
  <si>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</si>
  <si>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</si>
  <si>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</si>
  <si>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</si>
  <si>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</si>
  <si>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</si>
  <si>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</si>
  <si>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</si>
  <si>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</si>
  <si>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</si>
  <si>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</si>
  <si>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</si>
  <si>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</si>
  <si>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</si>
  <si>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</si>
  <si>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</si>
  <si>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</si>
  <si>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</si>
  <si>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</si>
  <si>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</si>
  <si>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</si>
  <si>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</si>
  <si>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</si>
  <si>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</si>
  <si>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</si>
  <si>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</si>
  <si>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</si>
  <si>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</si>
  <si>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</si>
  <si>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</si>
  <si>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</si>
  <si>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</si>
  <si>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</si>
  <si>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</si>
  <si>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</si>
  <si>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</si>
  <si>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</si>
  <si>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</si>
  <si>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</si>
  <si>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</si>
  <si>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</si>
  <si>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</si>
  <si>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</si>
  <si>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</si>
  <si>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</si>
  <si>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</si>
  <si>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</si>
  <si>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</si>
  <si>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</si>
  <si>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</si>
  <si>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</si>
  <si>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</si>
  <si>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</si>
  <si>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</si>
  <si>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</si>
  <si>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</si>
  <si>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</si>
  <si>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</si>
  <si>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</si>
  <si>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</si>
  <si>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</si>
  <si>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</si>
  <si>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</si>
  <si>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</si>
  <si>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</si>
  <si>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</si>
  <si>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</si>
  <si>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</si>
  <si>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</si>
  <si>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</si>
  <si>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</si>
  <si>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</si>
  <si>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</si>
  <si>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</si>
  <si>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</si>
  <si>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</si>
  <si>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</si>
  <si>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</si>
  <si>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</si>
  <si>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</si>
  <si>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</si>
  <si>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</si>
  <si>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</si>
  <si>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</si>
  <si>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</si>
  <si>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</si>
  <si>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</si>
  <si>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</si>
  <si>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</si>
  <si>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</si>
  <si>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</si>
  <si>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</si>
  <si>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</si>
  <si>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</si>
  <si>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</si>
  <si>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</si>
  <si>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</si>
  <si>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</si>
  <si>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</si>
  <si>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</si>
  <si>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</si>
  <si>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</si>
  <si>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</si>
  <si>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</si>
  <si>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</si>
  <si>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</si>
  <si>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</si>
  <si>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</si>
  <si>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</si>
  <si>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</si>
  <si>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</si>
  <si>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</si>
  <si>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</si>
  <si>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</si>
  <si>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</si>
  <si>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</si>
  <si>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</si>
  <si>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</si>
  <si>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</si>
  <si>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</si>
  <si>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</si>
  <si>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</si>
  <si>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</si>
  <si>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</si>
  <si>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</si>
  <si>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</si>
  <si>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</si>
  <si>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</si>
  <si>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</si>
  <si>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</si>
  <si>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</si>
  <si>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</si>
  <si>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</si>
  <si>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</si>
  <si>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</si>
  <si>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</si>
  <si>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</si>
  <si>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</si>
  <si>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</si>
  <si>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</si>
  <si>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</si>
  <si>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</si>
  <si>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</si>
  <si>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</si>
  <si>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</si>
  <si>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</si>
  <si>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</si>
  <si>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</si>
  <si>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</si>
  <si>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</si>
  <si>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</si>
  <si>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</si>
  <si>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</si>
  <si>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</si>
  <si>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</si>
  <si>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</si>
  <si>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</si>
  <si>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</si>
  <si>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</si>
  <si>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</si>
  <si>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</si>
  <si>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</si>
  <si>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</si>
  <si>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</si>
  <si>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</si>
  <si>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</si>
  <si>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</si>
  <si>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</si>
  <si>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</si>
  <si>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</si>
  <si>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</si>
  <si>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</si>
  <si>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</si>
  <si>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</si>
  <si>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</si>
  <si>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</si>
  <si>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</si>
  <si>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</si>
  <si>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</si>
  <si>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</si>
  <si>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</si>
  <si>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</si>
  <si>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</si>
  <si>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</si>
  <si>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</si>
  <si>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</si>
  <si>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</si>
  <si>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</si>
  <si>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</si>
  <si>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</si>
  <si>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</si>
  <si>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</si>
  <si>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</si>
  <si>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</si>
  <si>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</si>
  <si>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</si>
  <si>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</si>
  <si>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</si>
  <si>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</si>
  <si>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</si>
  <si>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</si>
  <si>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</si>
  <si>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</si>
  <si>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</si>
  <si>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</si>
  <si>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</si>
  <si>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</si>
  <si>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</si>
  <si>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</si>
  <si>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</si>
  <si>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</si>
  <si>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</si>
  <si>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</si>
  <si>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</si>
  <si>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</si>
  <si>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</si>
  <si>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</si>
  <si>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</si>
  <si>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</si>
  <si>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</si>
  <si>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</si>
  <si>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</si>
  <si>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</si>
  <si>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</si>
  <si>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</si>
  <si>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</si>
  <si>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</si>
  <si>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</si>
  <si>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</si>
  <si>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</si>
  <si>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</si>
  <si>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</si>
  <si>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</si>
  <si>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</si>
  <si>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</si>
  <si>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</si>
  <si>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</si>
  <si>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</si>
  <si>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</si>
  <si>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</si>
  <si>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</si>
  <si>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</si>
  <si>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</si>
  <si>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</si>
  <si>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</si>
  <si>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</si>
  <si>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</si>
  <si>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</si>
  <si>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</si>
  <si>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</si>
  <si>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</si>
  <si>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</si>
  <si>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</si>
  <si>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</si>
  <si>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</si>
  <si>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</si>
  <si>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</si>
  <si>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</si>
  <si>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</si>
  <si>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</si>
  <si>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</si>
  <si>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</si>
  <si>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</si>
  <si>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</si>
  <si>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</si>
  <si>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</si>
  <si>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</si>
  <si>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</si>
  <si>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</si>
  <si>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</si>
  <si>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</si>
  <si>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</si>
  <si>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</si>
  <si>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</si>
  <si>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</si>
  <si>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</si>
  <si>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</si>
  <si>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</si>
  <si>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</si>
  <si>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</si>
  <si>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</si>
  <si>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</si>
  <si>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</si>
  <si>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</si>
  <si>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</si>
  <si>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</si>
  <si>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</si>
  <si>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</si>
  <si>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</si>
  <si>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</si>
  <si>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</si>
  <si>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</si>
  <si>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</si>
  <si>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</si>
  <si>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</si>
  <si>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</si>
  <si>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</si>
  <si>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</si>
  <si>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</si>
  <si>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</si>
  <si>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</si>
  <si>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</si>
  <si>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</si>
  <si>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</si>
  <si>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</si>
  <si>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</si>
  <si>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</si>
  <si>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</si>
  <si>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</si>
  <si>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</si>
  <si>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</si>
  <si>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</si>
  <si>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</si>
  <si>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</si>
  <si>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</si>
  <si>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</si>
  <si>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</si>
  <si>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</si>
  <si>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</si>
  <si>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</si>
  <si>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</si>
  <si>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</si>
  <si>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</si>
  <si>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</si>
  <si>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</si>
  <si>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</si>
  <si>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</si>
  <si>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</si>
  <si>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</si>
  <si>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</si>
  <si>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</si>
  <si>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</si>
  <si>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</si>
  <si>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</si>
  <si>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</si>
  <si>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</si>
  <si>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</si>
  <si>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</si>
  <si>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</si>
  <si>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</si>
  <si>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</si>
  <si>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</si>
  <si>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</si>
  <si>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</si>
  <si>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</si>
  <si>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</si>
  <si>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</si>
  <si>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</si>
  <si>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</si>
  <si>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</si>
  <si>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</si>
  <si>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</si>
  <si>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</si>
  <si>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</si>
  <si>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</si>
  <si>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</si>
  <si>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</si>
  <si>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</si>
  <si>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</si>
  <si>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</si>
  <si>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</si>
  <si>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</si>
  <si>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</si>
  <si>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</si>
  <si>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</si>
  <si>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</si>
  <si>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</si>
  <si>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</si>
  <si>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</si>
  <si>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</si>
  <si>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</si>
  <si>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</si>
  <si>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</si>
  <si>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</si>
  <si>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</si>
  <si>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</si>
  <si>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</si>
  <si>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</si>
  <si>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</si>
  <si>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</si>
  <si>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</si>
  <si>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</si>
  <si>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</si>
  <si>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</si>
  <si>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</si>
  <si>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</si>
  <si>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</si>
  <si>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</si>
  <si>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</si>
  <si>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</si>
  <si>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</si>
  <si>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</si>
  <si>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</si>
  <si>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</si>
  <si>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</si>
  <si>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</si>
  <si>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</si>
  <si>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</si>
  <si>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</si>
  <si>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</si>
  <si>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</si>
  <si>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</si>
  <si>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</si>
  <si>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</si>
  <si>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</si>
  <si>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</si>
  <si>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</si>
  <si>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</si>
  <si>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</si>
  <si>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</si>
  <si>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</si>
  <si>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</si>
  <si>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</si>
  <si>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</si>
  <si>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</si>
  <si>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</si>
  <si>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</si>
  <si>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</si>
  <si>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</si>
  <si>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</si>
  <si>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</si>
  <si>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</si>
  <si>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</si>
  <si>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</si>
  <si>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</si>
  <si>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</si>
  <si>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</si>
  <si>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</si>
  <si>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</si>
  <si>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</si>
  <si>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</si>
  <si>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</si>
  <si>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</si>
  <si>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</si>
  <si>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</si>
  <si>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</si>
  <si>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</si>
  <si>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</si>
  <si>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</si>
  <si>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</si>
  <si>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</si>
  <si>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</si>
  <si>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</si>
  <si>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</si>
  <si>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</si>
  <si>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</si>
  <si>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</si>
  <si>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</si>
  <si>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</si>
  <si>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</si>
  <si>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</si>
  <si>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</si>
  <si>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</si>
  <si>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</si>
  <si>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</si>
  <si>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</si>
  <si>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</si>
  <si>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</si>
  <si>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</si>
  <si>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</si>
  <si>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</si>
  <si>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</si>
  <si>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</si>
  <si>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</si>
  <si>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</si>
  <si>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</si>
  <si>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</si>
  <si>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</si>
  <si>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</si>
  <si>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</si>
  <si>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</si>
  <si>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</si>
  <si>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</si>
  <si>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</si>
  <si>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</si>
  <si>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</si>
  <si>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</si>
  <si>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</si>
  <si>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</si>
  <si>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</si>
  <si>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</si>
  <si>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</si>
  <si>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</si>
  <si>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</si>
  <si>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</si>
  <si>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</si>
  <si>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</si>
  <si>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</si>
  <si>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</si>
  <si>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</si>
  <si>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</si>
  <si>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</si>
  <si>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</si>
  <si>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</si>
  <si>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</si>
  <si>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</si>
  <si>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</si>
  <si>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</si>
  <si>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</si>
  <si>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</si>
  <si>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</si>
  <si>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</si>
  <si>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</si>
  <si>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</si>
  <si>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</si>
  <si>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</si>
  <si>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</si>
  <si>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</si>
  <si>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</si>
  <si>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</si>
  <si>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</si>
  <si>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</si>
  <si>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</si>
  <si>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</si>
  <si>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</si>
  <si>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</si>
  <si>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</si>
  <si>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</si>
  <si>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</si>
  <si>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</si>
  <si>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</si>
  <si>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</si>
  <si>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</si>
  <si>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</si>
  <si>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</si>
  <si>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</si>
  <si>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</si>
  <si>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</si>
  <si>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</si>
  <si>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</si>
  <si>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</si>
  <si>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</si>
  <si>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</si>
  <si>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</si>
  <si>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</si>
  <si>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</si>
  <si>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</si>
  <si>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</si>
  <si>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</si>
  <si>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</si>
  <si>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</si>
  <si>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</si>
  <si>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</si>
  <si>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</si>
  <si>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</si>
  <si>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</si>
  <si>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</si>
  <si>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</si>
  <si>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</si>
  <si>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</si>
  <si>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</si>
  <si>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</si>
  <si>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</si>
  <si>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</si>
  <si>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</si>
  <si>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</si>
  <si>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</si>
  <si>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</si>
  <si>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</si>
  <si>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</si>
  <si>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</si>
  <si>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</si>
  <si>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</si>
  <si>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</si>
  <si>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</si>
  <si>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</si>
  <si>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</si>
  <si>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</si>
  <si>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</si>
  <si>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</si>
  <si>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</si>
  <si>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</si>
  <si>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</si>
  <si>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</si>
  <si>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</si>
  <si>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</si>
  <si>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</si>
  <si>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</si>
  <si>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</si>
  <si>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</si>
  <si>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</si>
  <si>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</si>
  <si>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</si>
  <si>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</si>
  <si>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</si>
  <si>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</si>
  <si>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</si>
  <si>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</si>
  <si>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</si>
  <si>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</si>
  <si>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</si>
  <si>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</si>
  <si>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</si>
  <si>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</si>
  <si>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</si>
  <si>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</si>
  <si>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</si>
  <si>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</si>
  <si>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</si>
  <si>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</si>
  <si>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</si>
  <si>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</si>
  <si>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</si>
  <si>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</si>
  <si>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</si>
  <si>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</si>
  <si>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</si>
  <si>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</si>
  <si>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</si>
  <si>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</si>
  <si>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</si>
  <si>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</si>
  <si>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</si>
  <si>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</si>
  <si>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</si>
  <si>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</si>
  <si>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</si>
  <si>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</si>
  <si>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</si>
  <si>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</si>
  <si>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</si>
  <si>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</si>
  <si>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</si>
  <si>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</si>
  <si>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</si>
  <si>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</si>
  <si>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</si>
  <si>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</si>
  <si>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</si>
  <si>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</si>
  <si>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</si>
  <si>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</si>
  <si>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</si>
  <si>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</si>
  <si>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</si>
  <si>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</si>
  <si>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</si>
  <si>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</si>
  <si>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</si>
  <si>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</si>
  <si>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</si>
  <si>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</si>
  <si>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</si>
  <si>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</si>
  <si>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</si>
  <si>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</si>
  <si>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</si>
  <si>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</si>
  <si>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</si>
  <si>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</si>
  <si>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</si>
  <si>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</si>
  <si>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</si>
  <si>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</si>
  <si>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</si>
  <si>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</si>
  <si>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</si>
  <si>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</si>
  <si>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</si>
  <si>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</si>
  <si>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</si>
  <si>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</si>
  <si>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</si>
  <si>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</si>
  <si>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</si>
  <si>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</si>
  <si>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</si>
  <si>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</si>
  <si>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</si>
  <si>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</si>
  <si>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</si>
  <si>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</si>
  <si>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</si>
  <si>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</si>
  <si>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</si>
  <si>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</si>
  <si>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</si>
  <si>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</si>
  <si>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</si>
  <si>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</si>
  <si>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</si>
  <si>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</si>
  <si>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</si>
  <si>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</si>
  <si>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</si>
  <si>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</si>
  <si>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</si>
  <si>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</si>
  <si>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</si>
  <si>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</si>
  <si>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</si>
  <si>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</si>
  <si>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</si>
  <si>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</si>
  <si>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</si>
  <si>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</si>
  <si>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</si>
  <si>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</si>
  <si>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</si>
  <si>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</si>
  <si>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</si>
  <si>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</si>
  <si>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</si>
  <si>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</si>
  <si>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</si>
  <si>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</si>
  <si>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</si>
  <si>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</si>
  <si>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</si>
  <si>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</si>
  <si>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</si>
  <si>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</si>
  <si>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</si>
  <si>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</si>
  <si>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</si>
  <si>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</si>
  <si>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</si>
  <si>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</si>
  <si>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</si>
  <si>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</si>
  <si>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</si>
  <si>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</si>
  <si>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</si>
  <si>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</si>
  <si>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</si>
  <si>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</si>
  <si>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</si>
  <si>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</si>
  <si>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</si>
  <si>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</si>
  <si>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</si>
  <si>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</si>
  <si>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</si>
  <si>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</si>
  <si>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</si>
  <si>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</si>
  <si>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</si>
  <si>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</si>
  <si>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</si>
  <si>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</si>
  <si>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</si>
  <si>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</si>
  <si>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</si>
  <si>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</si>
  <si>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</si>
  <si>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</si>
  <si>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</si>
  <si>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</si>
  <si>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</si>
  <si>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</si>
  <si>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</si>
  <si>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</si>
  <si>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</si>
  <si>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</si>
  <si>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</si>
  <si>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</si>
  <si>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</si>
  <si>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</si>
  <si>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</si>
  <si>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</si>
  <si>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</si>
  <si>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</si>
  <si>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</si>
  <si>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</si>
  <si>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</si>
  <si>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</si>
  <si>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</si>
  <si>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</si>
  <si>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</si>
  <si>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</si>
  <si>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</si>
  <si>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</si>
  <si>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</si>
  <si>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</si>
  <si>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</si>
  <si>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</si>
  <si>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</si>
  <si>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</si>
  <si>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</si>
  <si>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</si>
  <si>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</si>
  <si>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</si>
  <si>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</si>
  <si>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</si>
  <si>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</si>
  <si>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</si>
  <si>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</si>
  <si>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</si>
  <si>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</si>
  <si>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</si>
  <si>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</si>
  <si>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</si>
  <si>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</si>
  <si>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</si>
  <si>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</si>
  <si>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</si>
  <si>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</si>
  <si>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</si>
  <si>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</si>
  <si>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</si>
  <si>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</si>
  <si>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</si>
  <si>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</si>
  <si>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</si>
  <si>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</si>
  <si>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</si>
  <si>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</si>
  <si>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</si>
  <si>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</si>
  <si>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</si>
  <si>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</si>
  <si>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</si>
  <si>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</si>
  <si>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</si>
  <si>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</si>
  <si>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</si>
  <si>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</si>
  <si>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</si>
  <si>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</si>
  <si>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</si>
  <si>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</si>
  <si>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</si>
  <si>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</si>
  <si>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</si>
  <si>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</si>
  <si>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</si>
  <si>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</si>
  <si>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</si>
  <si>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</si>
  <si>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</si>
  <si>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</si>
  <si>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</si>
  <si>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</si>
  <si>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</si>
  <si>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</si>
  <si>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</si>
  <si>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</si>
  <si>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</si>
  <si>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</si>
  <si>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</si>
  <si>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</si>
  <si>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</si>
  <si>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</si>
  <si>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</si>
  <si>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</si>
  <si>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</si>
  <si>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</si>
  <si>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</si>
  <si>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</si>
  <si>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</si>
  <si>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</si>
  <si>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</si>
  <si>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</si>
  <si>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</si>
  <si>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</si>
  <si>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</si>
  <si>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</si>
  <si>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</si>
  <si>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</si>
  <si>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</si>
  <si>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</si>
  <si>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</si>
  <si>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</si>
  <si>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</si>
  <si>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</si>
  <si>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</si>
  <si>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</si>
  <si>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</si>
  <si>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</si>
  <si>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</si>
  <si>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</si>
  <si>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</si>
  <si>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</si>
  <si>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</si>
  <si>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</si>
  <si>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</si>
  <si>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</si>
  <si>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</si>
  <si>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</si>
  <si>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</si>
  <si>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</si>
  <si>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</si>
  <si>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</si>
  <si>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</si>
  <si>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</si>
  <si>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</si>
  <si>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</si>
  <si>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</si>
  <si>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</si>
  <si>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</si>
  <si>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</si>
  <si>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</si>
  <si>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</si>
  <si>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</si>
  <si>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</si>
  <si>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</si>
  <si>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</si>
  <si>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</si>
  <si>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</si>
  <si>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</si>
  <si>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</si>
  <si>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</si>
  <si>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</si>
  <si>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</si>
  <si>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</si>
  <si>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</si>
  <si>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</si>
  <si>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</si>
  <si>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</si>
  <si>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</si>
  <si>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</si>
  <si>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</si>
  <si>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</si>
  <si>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</si>
  <si>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</si>
  <si>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</si>
  <si>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</si>
  <si>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</si>
  <si>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</si>
  <si>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</si>
  <si>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</si>
  <si>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</si>
  <si>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</si>
  <si>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</si>
  <si>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</si>
  <si>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</si>
  <si>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</si>
  <si>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</si>
  <si>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</si>
  <si>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</si>
  <si>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</si>
  <si>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</si>
  <si>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</si>
  <si>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</si>
  <si>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</si>
  <si>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</si>
  <si>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</si>
  <si>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</si>
  <si>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</si>
  <si>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</si>
  <si>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</si>
  <si>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</si>
  <si>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</si>
  <si>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</si>
  <si>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</si>
  <si>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</si>
  <si>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</si>
  <si>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</si>
  <si>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</si>
  <si>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</si>
  <si>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</si>
  <si>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</si>
  <si>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</si>
  <si>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</si>
  <si>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</si>
  <si>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</si>
  <si>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</si>
  <si>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</si>
  <si>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</si>
  <si>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</si>
  <si>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</si>
  <si>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</si>
  <si>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</si>
  <si>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</si>
  <si>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</si>
  <si>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</si>
  <si>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</si>
  <si>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</si>
  <si>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</si>
  <si>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</si>
  <si>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</si>
  <si>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</si>
  <si>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</si>
  <si>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</si>
  <si>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</si>
  <si>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</si>
  <si>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</si>
  <si>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</si>
  <si>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</si>
  <si>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</si>
  <si>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</si>
  <si>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</si>
  <si>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</si>
  <si>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</si>
  <si>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</si>
  <si>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</si>
  <si>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</si>
  <si>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</si>
  <si>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</si>
  <si>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</si>
  <si>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</si>
  <si>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</si>
  <si>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</si>
  <si>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</si>
  <si>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</si>
  <si>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</si>
  <si>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</si>
  <si>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</si>
  <si>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</si>
  <si>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</si>
  <si>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</si>
  <si>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</si>
  <si>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</si>
  <si>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</si>
  <si>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</si>
  <si>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</si>
  <si>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</si>
  <si>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</si>
  <si>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</si>
  <si>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</si>
  <si>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</si>
  <si>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</si>
  <si>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</si>
  <si>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</si>
  <si>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</si>
  <si>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</si>
  <si>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</si>
  <si>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</si>
  <si>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</si>
  <si>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</si>
  <si>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</si>
  <si>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</si>
  <si>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</si>
  <si>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</si>
  <si>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</si>
  <si>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</si>
  <si>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</si>
  <si>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</si>
  <si>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</si>
  <si>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</si>
  <si>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</si>
  <si>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</si>
  <si>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</si>
  <si>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</si>
  <si>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</si>
  <si>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</si>
  <si>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</si>
  <si>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</si>
  <si>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</si>
  <si>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</si>
  <si>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</si>
  <si>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</si>
  <si>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</si>
  <si>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</si>
  <si>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</si>
  <si>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</si>
  <si>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</si>
  <si>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</si>
  <si>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</si>
  <si>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</si>
  <si>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</si>
  <si>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</si>
  <si>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</si>
  <si>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</si>
  <si>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</si>
  <si>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</si>
  <si>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</si>
  <si>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</si>
  <si>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</si>
  <si>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</si>
  <si>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</si>
  <si>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</si>
  <si>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</si>
  <si>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</si>
  <si>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</si>
  <si>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</si>
  <si>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</si>
  <si>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</si>
  <si>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</si>
  <si>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</si>
  <si>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</si>
  <si>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</si>
  <si>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</si>
  <si>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</si>
  <si>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</si>
  <si>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</si>
  <si>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</si>
  <si>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</si>
  <si>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</si>
  <si>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</si>
  <si>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</si>
  <si>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</si>
  <si>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</si>
  <si>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</si>
  <si>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</si>
  <si>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</si>
  <si>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</si>
  <si>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</si>
  <si>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</si>
  <si>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</si>
  <si>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</si>
  <si>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</si>
  <si>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</si>
  <si>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</si>
  <si>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</si>
  <si>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</si>
  <si>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</si>
  <si>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</si>
  <si>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</si>
  <si>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</si>
  <si>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</si>
  <si>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</si>
  <si>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</si>
  <si>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</si>
  <si>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</si>
  <si>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</si>
  <si>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</si>
  <si>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</si>
  <si>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</si>
  <si>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</si>
  <si>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</si>
  <si>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</si>
  <si>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</si>
  <si>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</si>
  <si>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</si>
  <si>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</si>
  <si>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</si>
  <si>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</si>
  <si>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</si>
  <si>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</si>
  <si>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</si>
  <si>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</si>
  <si>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</si>
  <si>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</si>
  <si>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</si>
  <si>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</si>
  <si>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</si>
  <si>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</si>
  <si>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</si>
  <si>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</si>
  <si>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</si>
  <si>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</si>
  <si>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</si>
  <si>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</si>
  <si>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</si>
  <si>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</si>
  <si>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</si>
  <si>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</si>
  <si>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</si>
  <si>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</si>
  <si>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</si>
  <si>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</si>
  <si>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</si>
  <si>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</si>
  <si>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</si>
  <si>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</si>
  <si>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</si>
  <si>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</si>
  <si>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</si>
  <si>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</si>
  <si>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</si>
  <si>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</si>
  <si>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</si>
  <si>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</si>
  <si>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</si>
  <si>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</si>
  <si>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</si>
  <si>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</si>
  <si>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</si>
  <si>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</si>
  <si>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</si>
  <si>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</si>
  <si>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</si>
  <si>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</si>
  <si>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</si>
  <si>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</si>
  <si>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</si>
  <si>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</si>
  <si>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</si>
  <si>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</si>
  <si>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</si>
  <si>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</si>
  <si>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</si>
  <si>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</si>
  <si>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</si>
  <si>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</si>
  <si>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</si>
  <si>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</si>
  <si>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</si>
  <si>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</si>
  <si>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</si>
  <si>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</si>
  <si>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</si>
  <si>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</si>
  <si>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</si>
  <si>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</si>
  <si>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</si>
  <si>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</si>
  <si>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</si>
  <si>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</si>
  <si>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</si>
  <si>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</si>
  <si>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</si>
  <si>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</si>
  <si>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</si>
  <si>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</si>
  <si>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</si>
  <si>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</si>
  <si>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</si>
  <si>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</si>
  <si>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</si>
  <si>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</si>
  <si>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</si>
  <si>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</si>
  <si>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</si>
  <si>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</si>
  <si>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</si>
  <si>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</si>
  <si>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</si>
  <si>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</si>
  <si>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</si>
  <si>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</si>
  <si>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</si>
  <si>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</si>
  <si>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</si>
  <si>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</si>
  <si>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</si>
  <si>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</si>
  <si>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</si>
  <si>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</si>
  <si>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</si>
  <si>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</si>
  <si>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</si>
  <si>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</si>
  <si>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</si>
  <si>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</si>
  <si>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</si>
  <si>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</si>
  <si>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</si>
  <si>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</si>
  <si>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</si>
  <si>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</si>
  <si>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</si>
  <si>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</si>
  <si>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</si>
  <si>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</si>
  <si>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</si>
  <si>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</si>
  <si>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</si>
  <si>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</si>
  <si>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</si>
  <si>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</si>
  <si>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</si>
  <si>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</si>
  <si>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</si>
  <si>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</si>
  <si>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</si>
  <si>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</si>
  <si>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</si>
  <si>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</si>
  <si>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</si>
  <si>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</si>
  <si>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</si>
  <si>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</si>
  <si>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</si>
  <si>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</si>
  <si>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</si>
  <si>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</si>
  <si>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</si>
  <si>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</si>
  <si>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</si>
  <si>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</si>
  <si>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</si>
  <si>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</si>
  <si>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</si>
  <si>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</si>
  <si>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</si>
  <si>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</si>
  <si>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</si>
  <si>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</si>
  <si>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</si>
  <si>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</si>
  <si>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</si>
  <si>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</si>
  <si>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</si>
  <si>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</si>
  <si>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</si>
  <si>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</si>
  <si>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</si>
  <si>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</si>
  <si>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</si>
  <si>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</si>
  <si>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</si>
  <si>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</si>
  <si>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</si>
  <si>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</si>
  <si>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</si>
  <si>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</si>
  <si>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</si>
  <si>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</si>
  <si>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</si>
  <si>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</si>
  <si>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</si>
  <si>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</si>
  <si>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</si>
  <si>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</si>
  <si>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</si>
  <si>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</si>
  <si>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</si>
  <si>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</si>
  <si>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</si>
  <si>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</si>
  <si>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</si>
  <si>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</si>
  <si>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</si>
  <si>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</si>
  <si>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</si>
  <si>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</si>
  <si>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</si>
  <si>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</si>
  <si>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</si>
  <si>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</si>
  <si>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</si>
  <si>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</si>
  <si>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</si>
  <si>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</si>
  <si>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</si>
  <si>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</si>
  <si>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</si>
  <si>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</si>
  <si>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</si>
  <si>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</si>
  <si>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</si>
  <si>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</si>
  <si>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</si>
  <si>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</si>
  <si>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</si>
  <si>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</si>
  <si>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</si>
  <si>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</si>
  <si>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</si>
  <si>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</si>
  <si>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</si>
  <si>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</si>
  <si>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</si>
  <si>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</si>
  <si>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</si>
  <si>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</si>
  <si>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</si>
  <si>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</si>
  <si>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</si>
  <si>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</si>
  <si>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</si>
  <si>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</si>
  <si>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</si>
  <si>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</si>
  <si>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</si>
  <si>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</si>
  <si>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</si>
  <si>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</si>
  <si>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</si>
  <si>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</si>
  <si>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</si>
  <si>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</si>
  <si>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</si>
  <si>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</si>
  <si>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</si>
  <si>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</si>
  <si>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</si>
  <si>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</si>
  <si>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</si>
  <si>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</si>
  <si>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</si>
  <si>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</si>
  <si>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</si>
  <si>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</si>
  <si>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</si>
  <si>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</si>
  <si>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</si>
  <si>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</si>
  <si>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</si>
  <si>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</si>
  <si>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</si>
  <si>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</si>
  <si>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</si>
  <si>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</si>
  <si>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</si>
  <si>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</si>
  <si>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</si>
  <si>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</si>
  <si>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</si>
  <si>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</si>
  <si>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</si>
  <si>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</si>
  <si>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</si>
  <si>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</si>
  <si>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</si>
  <si>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</si>
  <si>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</si>
  <si>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</si>
  <si>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</si>
  <si>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</si>
  <si>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</si>
  <si>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</si>
  <si>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</si>
  <si>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</si>
  <si>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</si>
  <si>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</si>
  <si>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</si>
  <si>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</si>
  <si>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</si>
  <si>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</si>
  <si>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</si>
  <si>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</si>
  <si>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</si>
  <si>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</si>
  <si>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</si>
  <si>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</si>
  <si>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</si>
  <si>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</si>
  <si>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</si>
  <si>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</si>
  <si>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</si>
  <si>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</si>
  <si>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</si>
  <si>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</si>
  <si>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</si>
  <si>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</si>
  <si>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</si>
  <si>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</si>
  <si>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</si>
  <si>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</si>
  <si>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</si>
  <si>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</si>
  <si>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</si>
  <si>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</si>
  <si>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</si>
  <si>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</si>
  <si>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</si>
  <si>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</si>
  <si>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</si>
  <si>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</si>
  <si>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</si>
  <si>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</si>
  <si>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</si>
  <si>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</si>
  <si>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</si>
  <si>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</si>
  <si>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</si>
  <si>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</si>
  <si>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</si>
  <si>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</si>
  <si>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</si>
  <si>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</si>
  <si>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</si>
  <si>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</si>
  <si>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</si>
  <si>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</si>
  <si>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</si>
  <si>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</si>
  <si>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</si>
  <si>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</si>
  <si>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</si>
  <si>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</si>
  <si>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</si>
  <si>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</si>
  <si>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</si>
  <si>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</si>
  <si>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</si>
  <si>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</si>
  <si>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</si>
  <si>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</si>
  <si>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</si>
  <si>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</si>
  <si>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</si>
  <si>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</si>
  <si>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</si>
  <si>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</si>
  <si>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</si>
  <si>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</si>
  <si>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</si>
  <si>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</si>
  <si>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</si>
  <si>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</si>
  <si>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</si>
  <si>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</si>
  <si>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</si>
  <si>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</si>
  <si>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</si>
  <si>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</si>
  <si>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</si>
  <si>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</si>
  <si>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</si>
  <si>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</si>
  <si>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</si>
  <si>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</si>
  <si>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</si>
  <si>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</si>
  <si>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</si>
  <si>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</si>
  <si>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</si>
  <si>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</si>
  <si>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</si>
  <si>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</si>
  <si>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</si>
  <si>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</si>
  <si>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</si>
  <si>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</si>
  <si>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</si>
  <si>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</si>
  <si>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</si>
  <si>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</si>
  <si>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</si>
  <si>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</si>
  <si>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</si>
  <si>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</si>
  <si>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</si>
  <si>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</si>
  <si>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</si>
  <si>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</si>
  <si>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</si>
  <si>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</si>
  <si>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</si>
  <si>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</si>
  <si>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</si>
  <si>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</si>
  <si>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</si>
  <si>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</si>
  <si>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</si>
  <si>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</si>
  <si>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</si>
  <si>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</si>
  <si>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</si>
  <si>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</si>
  <si>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</si>
  <si>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</si>
  <si>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</si>
  <si>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</si>
  <si>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</si>
  <si>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</si>
  <si>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</si>
  <si>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</si>
  <si>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</si>
  <si>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</si>
  <si>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</si>
  <si>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</si>
  <si>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</si>
  <si>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</si>
  <si>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</si>
  <si>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</si>
  <si>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</si>
  <si>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</si>
  <si>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</si>
  <si>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</si>
  <si>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</si>
  <si>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</si>
  <si>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</si>
  <si>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</si>
  <si>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</si>
  <si>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</si>
  <si>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</si>
  <si>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</si>
  <si>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</si>
  <si>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</si>
  <si>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</si>
  <si>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</si>
  <si>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</si>
  <si>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</si>
  <si>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</si>
  <si>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</si>
  <si>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</si>
  <si>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</si>
  <si>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</si>
  <si>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</si>
  <si>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</si>
  <si>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</si>
  <si>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</si>
  <si>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</si>
  <si>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</si>
  <si>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</si>
  <si>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</si>
  <si>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</si>
  <si>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</si>
  <si>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</si>
  <si>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</si>
  <si>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</si>
  <si>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</si>
  <si>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</si>
  <si>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</si>
  <si>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</si>
  <si>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</si>
  <si>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</si>
  <si>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</si>
  <si>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</si>
  <si>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</si>
  <si>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</si>
  <si>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</si>
  <si>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</si>
  <si>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</si>
  <si>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</si>
  <si>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</si>
  <si>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</si>
  <si>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</si>
  <si>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</si>
  <si>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</si>
  <si>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</si>
  <si>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</si>
  <si>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</si>
  <si>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</si>
  <si>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</si>
  <si>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</si>
  <si>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</si>
  <si>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</si>
  <si>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</si>
  <si>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</si>
  <si>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</si>
  <si>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</si>
  <si>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</si>
  <si>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</si>
  <si>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</si>
  <si>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</si>
  <si>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</si>
  <si>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</si>
  <si>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</si>
  <si>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</si>
  <si>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</si>
  <si>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</si>
  <si>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</si>
  <si>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</si>
  <si>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</si>
  <si>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</si>
  <si>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</si>
  <si>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</si>
  <si>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</si>
  <si>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</si>
  <si>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</si>
  <si>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</si>
  <si>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</si>
  <si>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</si>
  <si>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</si>
  <si>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</si>
  <si>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</si>
  <si>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</si>
  <si>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</si>
  <si>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</si>
  <si>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</si>
  <si>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</si>
  <si>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</si>
  <si>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</si>
  <si>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</si>
  <si>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</si>
  <si>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</si>
  <si>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</si>
  <si>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</si>
  <si>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</si>
  <si>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</si>
  <si>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</si>
  <si>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</si>
  <si>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</si>
  <si>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</si>
  <si>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</si>
  <si>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</si>
  <si>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</si>
  <si>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</si>
  <si>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</si>
  <si>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</si>
  <si>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</si>
  <si>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</si>
  <si>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</si>
  <si>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</si>
  <si>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</si>
  <si>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</si>
  <si>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</si>
  <si>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</si>
  <si>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</si>
  <si>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</si>
  <si>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</si>
  <si>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</si>
  <si>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</si>
  <si>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</si>
  <si>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</si>
  <si>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</si>
  <si>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</si>
  <si>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</si>
  <si>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</si>
  <si>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</si>
  <si>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</si>
  <si>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</si>
  <si>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</si>
  <si>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</si>
  <si>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</si>
  <si>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</si>
  <si>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</si>
  <si>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</si>
  <si>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</si>
  <si>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</si>
  <si>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</si>
  <si>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</si>
  <si>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</si>
  <si>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</si>
  <si>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</si>
  <si>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</si>
  <si>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</si>
  <si>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</si>
  <si>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</si>
  <si>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</si>
  <si>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</si>
  <si>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</si>
  <si>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</si>
  <si>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</si>
  <si>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</si>
  <si>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</si>
  <si>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</si>
  <si>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</si>
  <si>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</si>
  <si>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</si>
  <si>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</si>
  <si>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</si>
  <si>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</si>
  <si>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</si>
  <si>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</si>
  <si>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</si>
  <si>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</si>
  <si>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</si>
  <si>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</si>
  <si>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</si>
  <si>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</si>
  <si>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</si>
  <si>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</si>
  <si>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</si>
  <si>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</si>
  <si>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</si>
  <si>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</si>
  <si>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</si>
  <si>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</si>
  <si>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</si>
  <si>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</si>
  <si>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</si>
  <si>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</si>
  <si>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</si>
  <si>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</si>
  <si>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</si>
  <si>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</si>
  <si>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</si>
  <si>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</si>
  <si>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</si>
  <si>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</si>
  <si>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</si>
  <si>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</si>
  <si>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</si>
  <si>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</si>
  <si>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</si>
  <si>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</si>
  <si>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</si>
  <si>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</si>
  <si>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</si>
  <si>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</si>
  <si>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</si>
  <si>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</si>
  <si>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</si>
  <si>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</si>
  <si>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</si>
  <si>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</si>
  <si>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</si>
  <si>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</si>
  <si>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</si>
  <si>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</si>
  <si>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</si>
  <si>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</si>
  <si>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</si>
  <si>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</si>
  <si>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</si>
  <si>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</si>
  <si>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</si>
  <si>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</si>
  <si>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</si>
  <si>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</si>
  <si>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</si>
  <si>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</si>
  <si>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</si>
  <si>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</si>
  <si>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</si>
  <si>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</si>
  <si>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</si>
  <si>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</si>
  <si>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</si>
  <si>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</si>
  <si>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</si>
  <si>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</si>
  <si>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</si>
  <si>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</si>
  <si>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</si>
  <si>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</si>
  <si>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</si>
  <si>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</si>
  <si>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</si>
  <si>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</si>
  <si>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</si>
  <si>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</si>
  <si>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</si>
  <si>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</si>
  <si>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</si>
  <si>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</si>
  <si>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</si>
  <si>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</si>
  <si>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</si>
  <si>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</si>
  <si>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</si>
  <si>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</si>
  <si>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</si>
  <si>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</si>
  <si>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</si>
  <si>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</si>
  <si>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</si>
  <si>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</si>
  <si>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</si>
  <si>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</si>
  <si>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</si>
  <si>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</si>
  <si>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</si>
  <si>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</si>
  <si>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</si>
  <si>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</si>
  <si>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</si>
  <si>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</si>
  <si>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</si>
  <si>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</si>
  <si>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</si>
  <si>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</si>
  <si>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</si>
  <si>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</si>
  <si>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</si>
  <si>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</si>
  <si>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</si>
  <si>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</si>
  <si>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</si>
  <si>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</si>
  <si>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</si>
  <si>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</si>
  <si>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</si>
  <si>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</si>
  <si>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</si>
  <si>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</si>
  <si>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</si>
  <si>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</si>
  <si>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</si>
  <si>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</si>
  <si>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</si>
  <si>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</si>
  <si>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</si>
  <si>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</si>
  <si>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</si>
  <si>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</si>
  <si>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</si>
  <si>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</si>
  <si>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</si>
  <si>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</si>
  <si>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</si>
  <si>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</si>
  <si>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</si>
  <si>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</si>
  <si>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</si>
  <si>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</si>
  <si>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</si>
  <si>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</si>
  <si>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</si>
  <si>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</si>
  <si>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</si>
  <si>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</si>
  <si>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</si>
  <si>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</si>
  <si>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</si>
  <si>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</si>
  <si>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</si>
  <si>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</si>
  <si>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</si>
  <si>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</si>
  <si>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</si>
  <si>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</si>
  <si>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</si>
  <si>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</si>
  <si>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</si>
  <si>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</si>
  <si>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</si>
  <si>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</si>
  <si>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</si>
  <si>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</si>
  <si>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</si>
  <si>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</si>
  <si>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</si>
  <si>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</si>
  <si>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</si>
  <si>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</si>
  <si>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</si>
  <si>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</si>
  <si>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</si>
  <si>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</si>
  <si>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</si>
  <si>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</si>
  <si>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</si>
  <si>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</si>
  <si>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</si>
  <si>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</si>
  <si>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</si>
  <si>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</si>
  <si>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</si>
  <si>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</si>
  <si>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</si>
  <si>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</si>
  <si>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</si>
  <si>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Declara que el objeto es adecuado para su uso como montante estructural.</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</si>
  <si>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</si>
  <si>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</si>
  <si>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</si>
  <si>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</si>
  <si>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</si>
  <si>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</si>
  <si>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</si>
  <si>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</si>
  <si>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</si>
  <si>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</si>
  <si>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</si>
  <si>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</si>
  <si>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</si>
  <si>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</si>
  <si>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</si>
  <si>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</si>
  <si>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</si>
  <si>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</si>
  <si>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</si>
  <si>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</si>
  <si>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</si>
  <si>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</si>
  <si>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</si>
  <si>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</si>
  <si>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</si>
  <si>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</si>
  <si>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</si>
  <si>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</si>
  <si>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</si>
  <si>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</si>
  <si>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</si>
  <si>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</si>
  <si>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</si>
  <si>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</si>
  <si>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</si>
  <si>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</si>
  <si>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</si>
  <si>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</si>
  <si>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</si>
  <si>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</si>
  <si>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</si>
  <si>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</si>
  <si>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</si>
  <si>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</si>
  <si>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</si>
  <si>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</si>
  <si>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</si>
  <si>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</si>
  <si>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</si>
  <si>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</si>
  <si>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</si>
  <si>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</si>
  <si>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</si>
  <si>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</si>
  <si>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</si>
  <si>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</si>
  <si>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</si>
  <si>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</si>
  <si>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</si>
  <si>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</si>
  <si>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</si>
  <si>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</si>
  <si>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Tiempo Requerido de Resistencia al Fuego (TRRF).</t>
  </si>
  <si>
    <t>resistência.ao.fogo</t>
  </si>
  <si>
    <t>Resistencia al Fuego (RF).</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</si>
  <si>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</si>
  <si>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</si>
  <si>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</si>
  <si>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</si>
  <si>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</si>
  <si>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</si>
  <si>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</si>
  <si>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</si>
  <si>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</si>
  <si>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Resistência ao Fogo (RF). A propriedade deve ser associada aos elementos de vedação como paredes e divisórias ou esquadrias.</t>
  </si>
  <si>
    <t>Tempo Requerido de Resistência ao Fogo (TRRF). Propriedade associada aos compartimentos exigida pelo corpo de bombeiros de cada localidade.</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</si>
  <si>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</si>
  <si>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</si>
  <si>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</si>
  <si>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</si>
  <si>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</si>
  <si>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</si>
  <si>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</si>
  <si>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</si>
  <si>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</si>
  <si>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</si>
  <si>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</si>
  <si>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</si>
  <si>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Declara o tipo de argamassa utilizada para assentar 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</si>
</sst>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581</v>
      </c>
      <c r="B1" s="48" t="s">
        <v>2357</v>
      </c>
    </row>
    <row r="2" spans="1:2" ht="8.25" customHeight="1" x14ac:dyDescent="0.4">
      <c r="A2" s="49" t="s">
        <v>2358</v>
      </c>
      <c r="B2" s="49" t="s">
        <v>2359</v>
      </c>
    </row>
    <row r="3" spans="1:2" ht="8.25" customHeight="1" x14ac:dyDescent="0.4">
      <c r="A3" s="49" t="s">
        <v>2360</v>
      </c>
      <c r="B3" s="50" t="s">
        <v>2385</v>
      </c>
    </row>
    <row r="4" spans="1:2" ht="8.25" customHeight="1" x14ac:dyDescent="0.4">
      <c r="A4" s="49" t="s">
        <v>2361</v>
      </c>
      <c r="B4" s="49" t="s">
        <v>1</v>
      </c>
    </row>
    <row r="5" spans="1:2" ht="8.25" customHeight="1" x14ac:dyDescent="0.4">
      <c r="A5" s="49" t="s">
        <v>2362</v>
      </c>
      <c r="B5" s="49" t="str">
        <f>_xlfn.CONCAT(B4,"Prop")</f>
        <v>BIMProp</v>
      </c>
    </row>
    <row r="6" spans="1:2" ht="8.25" customHeight="1" x14ac:dyDescent="0.4">
      <c r="A6" s="49" t="s">
        <v>2363</v>
      </c>
      <c r="B6" s="49" t="str">
        <f>_xlfn.CONCAT(B4,"Data")</f>
        <v>BIMData</v>
      </c>
    </row>
    <row r="7" spans="1:2" ht="8.25" customHeight="1" x14ac:dyDescent="0.4">
      <c r="A7" s="49" t="s">
        <v>2364</v>
      </c>
      <c r="B7" s="49" t="s">
        <v>2365</v>
      </c>
    </row>
    <row r="8" spans="1:2" ht="8.25" customHeight="1" x14ac:dyDescent="0.4">
      <c r="A8" s="49" t="s">
        <v>2366</v>
      </c>
      <c r="B8" s="49" t="s">
        <v>2367</v>
      </c>
    </row>
    <row r="9" spans="1:2" ht="8.25" customHeight="1" x14ac:dyDescent="0.4">
      <c r="A9" s="49" t="s">
        <v>2368</v>
      </c>
      <c r="B9" s="49" t="s">
        <v>2369</v>
      </c>
    </row>
    <row r="10" spans="1:2" ht="8.25" customHeight="1" x14ac:dyDescent="0.4">
      <c r="A10" s="49" t="s">
        <v>2370</v>
      </c>
      <c r="B10" s="49" t="s">
        <v>2371</v>
      </c>
    </row>
    <row r="11" spans="1:2" ht="8.25" customHeight="1" x14ac:dyDescent="0.4">
      <c r="A11" s="49" t="s">
        <v>2372</v>
      </c>
      <c r="B11" s="49" t="s">
        <v>2371</v>
      </c>
    </row>
    <row r="12" spans="1:2" ht="8.25" customHeight="1" x14ac:dyDescent="0.4">
      <c r="A12" s="49" t="s">
        <v>2373</v>
      </c>
      <c r="B12" s="49" t="s">
        <v>2371</v>
      </c>
    </row>
    <row r="13" spans="1:2" ht="8.25" customHeight="1" x14ac:dyDescent="0.4">
      <c r="A13" s="49" t="s">
        <v>2374</v>
      </c>
      <c r="B13" s="49" t="s">
        <v>2371</v>
      </c>
    </row>
    <row r="14" spans="1:2" ht="8.25" customHeight="1" x14ac:dyDescent="0.4">
      <c r="A14" s="49" t="s">
        <v>2375</v>
      </c>
      <c r="B14" s="49" t="s">
        <v>2371</v>
      </c>
    </row>
    <row r="15" spans="1:2" ht="8.25" customHeight="1" x14ac:dyDescent="0.4">
      <c r="A15" s="49" t="s">
        <v>2376</v>
      </c>
      <c r="B15" s="49" t="s">
        <v>2371</v>
      </c>
    </row>
    <row r="16" spans="1:2" ht="8.25" customHeight="1" x14ac:dyDescent="0.4">
      <c r="A16" s="49" t="s">
        <v>2377</v>
      </c>
      <c r="B16" s="49" t="s">
        <v>2371</v>
      </c>
    </row>
    <row r="17" spans="1:2" ht="8.25" customHeight="1" x14ac:dyDescent="0.4">
      <c r="A17" s="49" t="s">
        <v>2378</v>
      </c>
      <c r="B17" s="51" t="s">
        <v>2386</v>
      </c>
    </row>
    <row r="18" spans="1:2" ht="8.25" customHeight="1" x14ac:dyDescent="0.4">
      <c r="A18" s="49" t="s">
        <v>2379</v>
      </c>
      <c r="B18" s="52">
        <f ca="1">NOW()</f>
        <v>45910.606929861111</v>
      </c>
    </row>
    <row r="19" spans="1:2" ht="8.25" customHeight="1" x14ac:dyDescent="0.4">
      <c r="A19" s="49" t="s">
        <v>2380</v>
      </c>
      <c r="B19" s="49" t="s">
        <v>2371</v>
      </c>
    </row>
    <row r="20" spans="1:2" ht="8.25" customHeight="1" x14ac:dyDescent="0.4">
      <c r="A20" s="49" t="s">
        <v>2381</v>
      </c>
      <c r="B20" s="49" t="s">
        <v>2371</v>
      </c>
    </row>
    <row r="21" spans="1:2" ht="8.25" customHeight="1" x14ac:dyDescent="0.4">
      <c r="A21" s="49" t="s">
        <v>2382</v>
      </c>
      <c r="B21" s="49" t="s">
        <v>2371</v>
      </c>
    </row>
    <row r="22" spans="1:2" ht="20.25" customHeight="1" x14ac:dyDescent="0.4">
      <c r="A22" s="51" t="s">
        <v>2383</v>
      </c>
      <c r="B22" s="53" t="s">
        <v>2387</v>
      </c>
    </row>
    <row r="23" spans="1:2" ht="20.25" customHeight="1" x14ac:dyDescent="0.4">
      <c r="A23" s="51" t="s">
        <v>2384</v>
      </c>
      <c r="B23" s="53" t="s">
        <v>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567</v>
      </c>
      <c r="J1" s="2" t="s">
        <v>568</v>
      </c>
      <c r="K1" s="2" t="s">
        <v>583</v>
      </c>
      <c r="L1" s="2" t="s">
        <v>584</v>
      </c>
      <c r="M1" s="2" t="s">
        <v>593</v>
      </c>
      <c r="N1" s="2" t="s">
        <v>594</v>
      </c>
    </row>
    <row r="2" spans="1:14" ht="11.25" customHeight="1" x14ac:dyDescent="0.2">
      <c r="A2" s="1">
        <v>2</v>
      </c>
      <c r="B2" s="3" t="s">
        <v>10</v>
      </c>
      <c r="C2" s="3" t="s">
        <v>11</v>
      </c>
      <c r="D2" s="3" t="s">
        <v>12</v>
      </c>
      <c r="E2" s="3" t="s">
        <v>13</v>
      </c>
      <c r="F2" s="3" t="s">
        <v>2304</v>
      </c>
      <c r="G2" s="3" t="s">
        <v>586</v>
      </c>
      <c r="H2" s="3" t="s">
        <v>587</v>
      </c>
      <c r="I2" s="3" t="s">
        <v>581</v>
      </c>
      <c r="J2" s="3" t="s">
        <v>582</v>
      </c>
      <c r="K2" s="3" t="s">
        <v>2303</v>
      </c>
      <c r="L2" s="3" t="s">
        <v>569</v>
      </c>
      <c r="M2" s="3" t="s">
        <v>2305</v>
      </c>
      <c r="N2" s="3" t="s">
        <v>595</v>
      </c>
    </row>
  </sheetData>
  <phoneticPr fontId="8" type="noConversion"/>
  <conditionalFormatting sqref="B1:N1 A1:A2">
    <cfRule type="cellIs" dxfId="8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06"/>
  <sheetViews>
    <sheetView tabSelected="1" zoomScale="235" zoomScaleNormal="235" workbookViewId="0">
      <pane ySplit="1" topLeftCell="A1088" activePane="bottomLeft" state="frozen"/>
      <selection pane="bottomLeft" activeCell="F1088" sqref="F1088"/>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3" style="16" customWidth="1"/>
    <col min="24" max="24" width="6.53515625" style="39" customWidth="1"/>
    <col min="25" max="25" width="8.69140625" style="45" customWidth="1"/>
    <col min="26" max="26" width="86.5351562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580</v>
      </c>
      <c r="I1" s="36" t="s">
        <v>19</v>
      </c>
      <c r="J1" s="62" t="s">
        <v>20</v>
      </c>
      <c r="K1" s="62" t="s">
        <v>639</v>
      </c>
      <c r="L1" s="62" t="s">
        <v>21</v>
      </c>
      <c r="M1" s="62" t="s">
        <v>22</v>
      </c>
      <c r="N1" s="62" t="s">
        <v>23</v>
      </c>
      <c r="O1" s="62" t="s">
        <v>24</v>
      </c>
      <c r="P1" s="62" t="s">
        <v>25</v>
      </c>
      <c r="Q1" s="62" t="s">
        <v>623</v>
      </c>
      <c r="R1" s="62" t="s">
        <v>624</v>
      </c>
      <c r="S1" s="14" t="s">
        <v>26</v>
      </c>
      <c r="T1" s="14" t="s">
        <v>27</v>
      </c>
      <c r="U1" s="14" t="s">
        <v>574</v>
      </c>
      <c r="V1" s="14" t="s">
        <v>575</v>
      </c>
      <c r="W1" s="14" t="s">
        <v>576</v>
      </c>
      <c r="X1" s="14" t="s">
        <v>577</v>
      </c>
      <c r="Y1" s="2" t="s">
        <v>578</v>
      </c>
      <c r="Z1" s="14" t="s">
        <v>579</v>
      </c>
      <c r="AA1" s="63" t="s">
        <v>560</v>
      </c>
      <c r="AB1" s="63" t="s">
        <v>561</v>
      </c>
      <c r="AC1" s="63" t="s">
        <v>562</v>
      </c>
      <c r="AD1" s="63" t="s">
        <v>563</v>
      </c>
      <c r="AE1" s="63" t="s">
        <v>597</v>
      </c>
      <c r="AF1" s="63" t="s">
        <v>598</v>
      </c>
    </row>
    <row r="2" spans="1:32" s="7" customFormat="1" ht="6" customHeight="1" x14ac:dyDescent="0.4">
      <c r="A2" s="4">
        <v>2</v>
      </c>
      <c r="B2" s="10" t="s">
        <v>28</v>
      </c>
      <c r="C2" s="28" t="str">
        <f t="shared" ref="C2:C84" si="0">SUBSTITUTE(F2,"d.","p.")</f>
        <v>p.abastecer</v>
      </c>
      <c r="D2" s="6" t="str">
        <f t="shared" ref="D2:D84" si="1">_xlfn.CONCAT("é.",G2)</f>
        <v>é.abastece.a</v>
      </c>
      <c r="E2" s="9" t="s">
        <v>29</v>
      </c>
      <c r="F2" s="20" t="s">
        <v>640</v>
      </c>
      <c r="G2" s="31" t="s">
        <v>641</v>
      </c>
      <c r="H2" s="65" t="s">
        <v>30</v>
      </c>
      <c r="I2" s="27" t="s">
        <v>0</v>
      </c>
      <c r="J2" s="24" t="s">
        <v>0</v>
      </c>
      <c r="K2" s="24" t="s">
        <v>0</v>
      </c>
      <c r="L2" s="24" t="s">
        <v>0</v>
      </c>
      <c r="M2" s="24" t="s">
        <v>0</v>
      </c>
      <c r="N2" s="24" t="s">
        <v>0</v>
      </c>
      <c r="O2" s="24" t="s">
        <v>0</v>
      </c>
      <c r="P2" s="24" t="s">
        <v>344</v>
      </c>
      <c r="Q2" s="38" t="s">
        <v>642</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2781</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10">F2</f>
        <v>d.abastecer</v>
      </c>
      <c r="G3" s="31" t="s">
        <v>643</v>
      </c>
      <c r="H3" s="65" t="s">
        <v>30</v>
      </c>
      <c r="I3" s="27" t="s">
        <v>0</v>
      </c>
      <c r="J3" s="24" t="s">
        <v>0</v>
      </c>
      <c r="K3" s="24" t="s">
        <v>0</v>
      </c>
      <c r="L3" s="24" t="s">
        <v>0</v>
      </c>
      <c r="M3" s="24" t="s">
        <v>0</v>
      </c>
      <c r="N3" s="24" t="s">
        <v>0</v>
      </c>
      <c r="O3" s="24" t="s">
        <v>0</v>
      </c>
      <c r="P3" s="24" t="s">
        <v>344</v>
      </c>
      <c r="Q3" s="38" t="s">
        <v>644</v>
      </c>
      <c r="R3" s="24" t="s">
        <v>0</v>
      </c>
      <c r="S3" s="11" t="s">
        <v>1</v>
      </c>
      <c r="T3" s="11" t="s">
        <v>34</v>
      </c>
      <c r="U3" s="5" t="str">
        <f t="shared" si="2"/>
        <v>Propriedade destinada a abastecer: é.abastecido.por</v>
      </c>
      <c r="V3" s="5" t="str">
        <f t="shared" si="3"/>
        <v>Dado para abastecer:  abastecido.por  Deve ser formatado como (xsd:string)</v>
      </c>
      <c r="W3" s="26" t="s">
        <v>2782</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4">
      <c r="A4" s="4">
        <v>4</v>
      </c>
      <c r="B4" s="10" t="s">
        <v>28</v>
      </c>
      <c r="C4" s="25" t="str">
        <f t="shared" si="0"/>
        <v>p.abastecer</v>
      </c>
      <c r="D4" s="6" t="str">
        <f t="shared" si="1"/>
        <v>é.rede.urbana.de.água</v>
      </c>
      <c r="E4" s="9" t="s">
        <v>29</v>
      </c>
      <c r="F4" s="19" t="str">
        <f t="shared" si="10"/>
        <v>d.abastecer</v>
      </c>
      <c r="G4" s="31" t="s">
        <v>645</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2783</v>
      </c>
      <c r="X4" s="21" t="str">
        <f t="shared" si="4"/>
        <v>abas.102</v>
      </c>
      <c r="Y4" s="44" t="str">
        <f t="shared" si="5"/>
        <v>Ação abastecer</v>
      </c>
      <c r="Z4" s="43" t="str">
        <f t="shared" si="6"/>
        <v>Declara que es un elemento de la red de agua urbana.</v>
      </c>
      <c r="AA4" s="46" t="str">
        <f t="shared" si="7"/>
        <v>categoria.revit</v>
      </c>
      <c r="AB4" s="47" t="s">
        <v>2884</v>
      </c>
      <c r="AC4" s="46" t="str">
        <f t="shared" si="8"/>
        <v>classe.ifc</v>
      </c>
      <c r="AD4" s="47" t="s">
        <v>602</v>
      </c>
      <c r="AE4" s="46" t="str">
        <f t="shared" si="9"/>
        <v>null</v>
      </c>
      <c r="AF4" s="47" t="s">
        <v>0</v>
      </c>
    </row>
    <row r="5" spans="1:32" s="7" customFormat="1" ht="6" customHeight="1" x14ac:dyDescent="0.4">
      <c r="A5" s="4">
        <v>5</v>
      </c>
      <c r="B5" s="10" t="s">
        <v>28</v>
      </c>
      <c r="C5" s="25" t="str">
        <f t="shared" si="0"/>
        <v>p.abastecer</v>
      </c>
      <c r="D5" s="6" t="str">
        <f t="shared" si="1"/>
        <v>é.rede.urbana.de.gás</v>
      </c>
      <c r="E5" s="9" t="s">
        <v>29</v>
      </c>
      <c r="F5" s="19" t="str">
        <f t="shared" si="10"/>
        <v>d.abastecer</v>
      </c>
      <c r="G5" s="31" t="s">
        <v>646</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2784</v>
      </c>
      <c r="X5" s="21" t="str">
        <f t="shared" si="4"/>
        <v>abas.103</v>
      </c>
      <c r="Y5" s="44" t="str">
        <f t="shared" si="5"/>
        <v>Ação abastecer</v>
      </c>
      <c r="Z5" s="43" t="str">
        <f t="shared" si="6"/>
        <v>Declara que es un elemento de la red de gas urbano.</v>
      </c>
      <c r="AA5" s="46" t="str">
        <f t="shared" si="7"/>
        <v>categoria.revit</v>
      </c>
      <c r="AB5" s="47" t="s">
        <v>2884</v>
      </c>
      <c r="AC5" s="46" t="str">
        <f t="shared" si="8"/>
        <v>classe.ifc</v>
      </c>
      <c r="AD5" s="47" t="s">
        <v>602</v>
      </c>
      <c r="AE5" s="46" t="str">
        <f t="shared" si="9"/>
        <v>null</v>
      </c>
      <c r="AF5" s="47" t="s">
        <v>0</v>
      </c>
    </row>
    <row r="6" spans="1:32" s="7" customFormat="1" ht="6" customHeight="1" x14ac:dyDescent="0.4">
      <c r="A6" s="4">
        <v>6</v>
      </c>
      <c r="B6" s="10" t="s">
        <v>28</v>
      </c>
      <c r="C6" s="25" t="str">
        <f t="shared" si="0"/>
        <v>p.abastecer</v>
      </c>
      <c r="D6" s="6" t="str">
        <f t="shared" si="1"/>
        <v>é.retorno.de</v>
      </c>
      <c r="E6" s="9" t="s">
        <v>29</v>
      </c>
      <c r="F6" s="19" t="str">
        <f t="shared" si="10"/>
        <v>d.abastecer</v>
      </c>
      <c r="G6" s="31" t="s">
        <v>647</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2785</v>
      </c>
      <c r="X6" s="21" t="str">
        <f t="shared" si="4"/>
        <v>abas.104</v>
      </c>
      <c r="Y6" s="44" t="str">
        <f t="shared" si="5"/>
        <v>Ação abastecer</v>
      </c>
      <c r="Z6" s="43" t="str">
        <f t="shared" si="6"/>
        <v>Declara que es un elemento devuelto.</v>
      </c>
      <c r="AA6" s="46" t="str">
        <f t="shared" si="7"/>
        <v>categoria.revit</v>
      </c>
      <c r="AB6" s="47" t="s">
        <v>2884</v>
      </c>
      <c r="AC6" s="46" t="str">
        <f t="shared" si="8"/>
        <v>classe.ifc</v>
      </c>
      <c r="AD6" s="47" t="s">
        <v>602</v>
      </c>
      <c r="AE6" s="46" t="str">
        <f t="shared" si="9"/>
        <v>null</v>
      </c>
      <c r="AF6" s="47" t="s">
        <v>0</v>
      </c>
    </row>
    <row r="7" spans="1:32" s="7" customFormat="1" ht="6" customHeight="1" x14ac:dyDescent="0.4">
      <c r="A7" s="4">
        <v>7</v>
      </c>
      <c r="B7" s="10" t="s">
        <v>28</v>
      </c>
      <c r="C7" s="25" t="str">
        <f t="shared" si="0"/>
        <v>p.abastecer</v>
      </c>
      <c r="D7" s="6" t="str">
        <f t="shared" si="1"/>
        <v>é.tubo.de.água.fria</v>
      </c>
      <c r="E7" s="9" t="s">
        <v>29</v>
      </c>
      <c r="F7" s="19" t="str">
        <f t="shared" si="10"/>
        <v>d.abastecer</v>
      </c>
      <c r="G7" s="31" t="s">
        <v>2550</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2786</v>
      </c>
      <c r="X7" s="21" t="str">
        <f t="shared" si="4"/>
        <v>abas.105</v>
      </c>
      <c r="Y7" s="44" t="str">
        <f t="shared" si="5"/>
        <v>Ação abastecer</v>
      </c>
      <c r="Z7" s="43" t="str">
        <f t="shared" si="6"/>
        <v>Afirma que es un elemento de tubería de agua fría.</v>
      </c>
      <c r="AA7" s="46" t="str">
        <f t="shared" si="7"/>
        <v>categoria.revit</v>
      </c>
      <c r="AB7" s="47" t="s">
        <v>2884</v>
      </c>
      <c r="AC7" s="46" t="str">
        <f t="shared" si="8"/>
        <v>classe.ifc</v>
      </c>
      <c r="AD7" s="47" t="s">
        <v>602</v>
      </c>
      <c r="AE7" s="46" t="str">
        <f t="shared" si="9"/>
        <v>null</v>
      </c>
      <c r="AF7" s="47" t="s">
        <v>0</v>
      </c>
    </row>
    <row r="8" spans="1:32" s="7" customFormat="1" ht="6" customHeight="1" x14ac:dyDescent="0.4">
      <c r="A8" s="4">
        <v>8</v>
      </c>
      <c r="B8" s="10" t="s">
        <v>28</v>
      </c>
      <c r="C8" s="25" t="str">
        <f t="shared" si="0"/>
        <v>p.abastecer</v>
      </c>
      <c r="D8" s="6" t="str">
        <f t="shared" si="1"/>
        <v>é.tubo.de.água.quente</v>
      </c>
      <c r="E8" s="9" t="s">
        <v>29</v>
      </c>
      <c r="F8" s="19" t="str">
        <f t="shared" si="10"/>
        <v>d.abastecer</v>
      </c>
      <c r="G8" s="31" t="s">
        <v>2551</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2787</v>
      </c>
      <c r="X8" s="21" t="str">
        <f t="shared" si="4"/>
        <v>abas.106</v>
      </c>
      <c r="Y8" s="44" t="str">
        <f t="shared" si="5"/>
        <v>Ação abastecer</v>
      </c>
      <c r="Z8" s="43" t="str">
        <f t="shared" si="6"/>
        <v>Afirma que es un elemento de tubería de agua caliente.</v>
      </c>
      <c r="AA8" s="46" t="str">
        <f t="shared" si="7"/>
        <v>categoria.revit</v>
      </c>
      <c r="AB8" s="47" t="s">
        <v>2884</v>
      </c>
      <c r="AC8" s="46" t="str">
        <f t="shared" si="8"/>
        <v>classe.ifc</v>
      </c>
      <c r="AD8" s="47" t="s">
        <v>602</v>
      </c>
      <c r="AE8" s="46" t="str">
        <f t="shared" si="9"/>
        <v>null</v>
      </c>
      <c r="AF8" s="47" t="s">
        <v>0</v>
      </c>
    </row>
    <row r="9" spans="1:32" s="7" customFormat="1" ht="6" customHeight="1" x14ac:dyDescent="0.4">
      <c r="A9" s="4">
        <v>9</v>
      </c>
      <c r="B9" s="10" t="s">
        <v>28</v>
      </c>
      <c r="C9" s="25" t="str">
        <f t="shared" si="0"/>
        <v>p.abastecer</v>
      </c>
      <c r="D9" s="6" t="str">
        <f t="shared" si="1"/>
        <v>é.tubo.de.avac</v>
      </c>
      <c r="E9" s="9" t="s">
        <v>29</v>
      </c>
      <c r="F9" s="19" t="str">
        <f t="shared" si="10"/>
        <v>d.abastecer</v>
      </c>
      <c r="G9" s="31" t="s">
        <v>648</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2788</v>
      </c>
      <c r="X9" s="21" t="str">
        <f t="shared" si="4"/>
        <v>abas.107</v>
      </c>
      <c r="Y9" s="44" t="str">
        <f t="shared" si="5"/>
        <v>Ação abastecer</v>
      </c>
      <c r="Z9" s="43" t="str">
        <f t="shared" si="6"/>
        <v>Declara que es un elemento de tubo HVAC.</v>
      </c>
      <c r="AA9" s="46" t="str">
        <f t="shared" si="7"/>
        <v>categoria.revit</v>
      </c>
      <c r="AB9" s="47" t="s">
        <v>2884</v>
      </c>
      <c r="AC9" s="46" t="str">
        <f t="shared" si="8"/>
        <v>classe.ifc</v>
      </c>
      <c r="AD9" s="47" t="s">
        <v>602</v>
      </c>
      <c r="AE9" s="46" t="str">
        <f t="shared" si="9"/>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10"/>
        <v>d.abastecer</v>
      </c>
      <c r="G10" s="31" t="s">
        <v>649</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2789</v>
      </c>
      <c r="X10" s="21" t="str">
        <f t="shared" si="4"/>
        <v>abas.108</v>
      </c>
      <c r="Y10" s="44" t="str">
        <f t="shared" si="5"/>
        <v>Ação abastecer</v>
      </c>
      <c r="Z10" s="43" t="str">
        <f t="shared" si="6"/>
        <v>Afirma que es un elemento de tubería de combustible.</v>
      </c>
      <c r="AA10" s="46" t="str">
        <f t="shared" si="7"/>
        <v>categoria.revit</v>
      </c>
      <c r="AB10" s="47" t="s">
        <v>2884</v>
      </c>
      <c r="AC10" s="46" t="str">
        <f t="shared" si="8"/>
        <v>classe.ifc</v>
      </c>
      <c r="AD10" s="47" t="s">
        <v>602</v>
      </c>
      <c r="AE10" s="46" t="str">
        <f t="shared" si="9"/>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10"/>
        <v>d.abastecer</v>
      </c>
      <c r="G11" s="31" t="s">
        <v>650</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2790</v>
      </c>
      <c r="X11" s="21" t="str">
        <f t="shared" si="4"/>
        <v>abas.109</v>
      </c>
      <c r="Y11" s="44" t="str">
        <f t="shared" si="5"/>
        <v>Ação abastecer</v>
      </c>
      <c r="Z11" s="43" t="str">
        <f t="shared" si="6"/>
        <v>Declara que es un elemento químico del tubo.</v>
      </c>
      <c r="AA11" s="46" t="str">
        <f t="shared" si="7"/>
        <v>categoria.revit</v>
      </c>
      <c r="AB11" s="47" t="s">
        <v>2884</v>
      </c>
      <c r="AC11" s="46" t="str">
        <f t="shared" si="8"/>
        <v>classe.ifc</v>
      </c>
      <c r="AD11" s="47" t="s">
        <v>602</v>
      </c>
      <c r="AE11" s="46" t="str">
        <f t="shared" si="9"/>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10"/>
        <v>d.abastecer</v>
      </c>
      <c r="G12" s="31" t="s">
        <v>651</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2791</v>
      </c>
      <c r="X12" s="21" t="str">
        <f t="shared" si="4"/>
        <v>abas.110</v>
      </c>
      <c r="Y12" s="44" t="str">
        <f t="shared" si="5"/>
        <v>Ação abastecer</v>
      </c>
      <c r="Z12" s="43" t="str">
        <f t="shared" si="6"/>
        <v>Declara que es un elemento tóxico de la tubería.</v>
      </c>
      <c r="AA12" s="46" t="str">
        <f t="shared" si="7"/>
        <v>categoria.revit</v>
      </c>
      <c r="AB12" s="47" t="s">
        <v>2884</v>
      </c>
      <c r="AC12" s="46" t="str">
        <f t="shared" si="8"/>
        <v>classe.ifc</v>
      </c>
      <c r="AD12" s="47" t="s">
        <v>602</v>
      </c>
      <c r="AE12" s="46" t="str">
        <f t="shared" si="9"/>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10"/>
        <v>d.abastecer</v>
      </c>
      <c r="G13" s="31" t="s">
        <v>652</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2792</v>
      </c>
      <c r="X13" s="21" t="str">
        <f t="shared" si="4"/>
        <v>abas.111</v>
      </c>
      <c r="Y13" s="44" t="str">
        <f t="shared" si="5"/>
        <v>Ação abastecer</v>
      </c>
      <c r="Z13" s="43" t="str">
        <f t="shared" si="6"/>
        <v>Declara que es un elemento de tubería flexible.</v>
      </c>
      <c r="AA13" s="46" t="str">
        <f t="shared" si="7"/>
        <v>categoria.revit</v>
      </c>
      <c r="AB13" s="47" t="s">
        <v>2885</v>
      </c>
      <c r="AC13" s="46" t="str">
        <f t="shared" si="8"/>
        <v>null</v>
      </c>
      <c r="AD13" s="47" t="s">
        <v>0</v>
      </c>
      <c r="AE13" s="46" t="str">
        <f t="shared" si="9"/>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10"/>
        <v>d.abastecer</v>
      </c>
      <c r="G14" s="31" t="s">
        <v>2549</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2793</v>
      </c>
      <c r="X14" s="21" t="str">
        <f t="shared" si="4"/>
        <v>abas.112</v>
      </c>
      <c r="Y14" s="44" t="str">
        <f t="shared" si="5"/>
        <v>Ação abastecer</v>
      </c>
      <c r="Z14" s="43" t="str">
        <f t="shared" si="6"/>
        <v>Declara que es un elemento de tubería de gas.</v>
      </c>
      <c r="AA14" s="46" t="str">
        <f t="shared" si="7"/>
        <v>categoria.revit</v>
      </c>
      <c r="AB14" s="47" t="s">
        <v>2884</v>
      </c>
      <c r="AC14" s="46" t="str">
        <f t="shared" si="8"/>
        <v>classe.ifc</v>
      </c>
      <c r="AD14" s="47" t="s">
        <v>602</v>
      </c>
      <c r="AE14" s="46" t="str">
        <f t="shared" si="9"/>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10"/>
        <v>d.abastecer</v>
      </c>
      <c r="G15" s="31" t="s">
        <v>653</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2794</v>
      </c>
      <c r="X15" s="21" t="str">
        <f t="shared" si="4"/>
        <v>abas.113</v>
      </c>
      <c r="Y15" s="44" t="str">
        <f t="shared" si="5"/>
        <v>Ação abastecer</v>
      </c>
      <c r="Z15" s="43" t="str">
        <f t="shared" si="6"/>
        <v>Afirma que es un elemento de tubo medicinal.</v>
      </c>
      <c r="AA15" s="46" t="str">
        <f t="shared" si="7"/>
        <v>categoria.revit</v>
      </c>
      <c r="AB15" s="47" t="s">
        <v>2884</v>
      </c>
      <c r="AC15" s="46" t="str">
        <f t="shared" si="8"/>
        <v>classe.ifc</v>
      </c>
      <c r="AD15" s="47" t="s">
        <v>602</v>
      </c>
      <c r="AE15" s="46" t="str">
        <f t="shared" si="9"/>
        <v>null</v>
      </c>
      <c r="AF15" s="47" t="s">
        <v>0</v>
      </c>
    </row>
    <row r="16" spans="1:32" s="7" customFormat="1" ht="6" customHeight="1" x14ac:dyDescent="0.4">
      <c r="A16" s="4">
        <v>16</v>
      </c>
      <c r="B16" s="10" t="s">
        <v>28</v>
      </c>
      <c r="C16" s="25" t="str">
        <f t="shared" ref="C16" si="11">SUBSTITUTE(F16,"d.","p.")</f>
        <v>p.abastecer</v>
      </c>
      <c r="D16" s="6" t="str">
        <f t="shared" ref="D16" si="12">_xlfn.CONCAT("é.",G16)</f>
        <v>é.eixo.de.tubo</v>
      </c>
      <c r="E16" s="9" t="s">
        <v>29</v>
      </c>
      <c r="F16" s="19" t="str">
        <f t="shared" si="10"/>
        <v>d.abastecer</v>
      </c>
      <c r="G16" s="31" t="s">
        <v>2558</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2795</v>
      </c>
      <c r="X16" s="21" t="str">
        <f t="shared" si="4"/>
        <v>abas.114</v>
      </c>
      <c r="Y16" s="44" t="str">
        <f t="shared" si="5"/>
        <v>Ação abastecer</v>
      </c>
      <c r="Z16" s="43" t="str">
        <f t="shared" ref="Z16" si="15">_xlfn.TRANSLATE(W16,"pt","es")</f>
        <v>Declara que es un elemento del tubo del eje.</v>
      </c>
      <c r="AA16" s="46" t="str">
        <f t="shared" ref="AA16" si="16">IF(AB16="null", "null", "categoria.revit")</f>
        <v>categoria.revit</v>
      </c>
      <c r="AB16" s="47" t="s">
        <v>2886</v>
      </c>
      <c r="AC16" s="46" t="str">
        <f t="shared" ref="AC16" si="17">IF(AD16="null", "null", "classe.ifc")</f>
        <v>classe.ifc</v>
      </c>
      <c r="AD16" s="47" t="s">
        <v>602</v>
      </c>
      <c r="AE16" s="46" t="str">
        <f t="shared" ref="AE16" si="18">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654</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2463</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2887</v>
      </c>
      <c r="AC17" s="46" t="str">
        <f t="shared" si="8"/>
        <v>classe.ifc</v>
      </c>
      <c r="AD17" s="47" t="s">
        <v>559</v>
      </c>
      <c r="AE17" s="46" t="str">
        <f t="shared" si="9"/>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9">F17</f>
        <v>d.abrir</v>
      </c>
      <c r="G18" s="31" t="s">
        <v>655</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656</v>
      </c>
      <c r="X18" s="21" t="str">
        <f t="shared" si="4"/>
        <v>abri.101</v>
      </c>
      <c r="Y18" s="44" t="str">
        <f t="shared" si="5"/>
        <v>Ação abrir</v>
      </c>
      <c r="Z18" s="43" t="str">
        <f t="shared" si="6"/>
        <v>Declara que la ventana es fija.</v>
      </c>
      <c r="AA18" s="46" t="str">
        <f t="shared" si="7"/>
        <v>categoria.revit</v>
      </c>
      <c r="AB18" s="47" t="s">
        <v>2887</v>
      </c>
      <c r="AC18" s="46" t="str">
        <f t="shared" si="8"/>
        <v>classe.ifc</v>
      </c>
      <c r="AD18" s="47" t="s">
        <v>559</v>
      </c>
      <c r="AE18" s="46" t="str">
        <f t="shared" si="9"/>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9"/>
        <v>d.abrir</v>
      </c>
      <c r="G19" s="31" t="s">
        <v>657</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658</v>
      </c>
      <c r="X19" s="21" t="str">
        <f t="shared" si="4"/>
        <v>abri.102</v>
      </c>
      <c r="Y19" s="44" t="str">
        <f t="shared" si="5"/>
        <v>Ação abrir</v>
      </c>
      <c r="Z19" s="43" t="str">
        <f t="shared" si="6"/>
        <v>Declara que la ventana es una ventana con bisagras.</v>
      </c>
      <c r="AA19" s="46" t="str">
        <f t="shared" si="7"/>
        <v>categoria.revit</v>
      </c>
      <c r="AB19" s="47" t="s">
        <v>2887</v>
      </c>
      <c r="AC19" s="46" t="str">
        <f t="shared" si="8"/>
        <v>classe.ifc</v>
      </c>
      <c r="AD19" s="47" t="s">
        <v>559</v>
      </c>
      <c r="AE19" s="46" t="str">
        <f t="shared" si="9"/>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9"/>
        <v>d.abrir</v>
      </c>
      <c r="G20" s="31" t="s">
        <v>659</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660</v>
      </c>
      <c r="X20" s="21" t="str">
        <f t="shared" si="4"/>
        <v>abri.103</v>
      </c>
      <c r="Y20" s="44" t="str">
        <f t="shared" si="5"/>
        <v>Ação abrir</v>
      </c>
      <c r="Z20" s="43" t="str">
        <f t="shared" si="6"/>
        <v>Declara que la ventana es una ventana corrediza.</v>
      </c>
      <c r="AA20" s="46" t="str">
        <f t="shared" si="7"/>
        <v>categoria.revit</v>
      </c>
      <c r="AB20" s="47" t="s">
        <v>2887</v>
      </c>
      <c r="AC20" s="46" t="str">
        <f t="shared" si="8"/>
        <v>classe.ifc</v>
      </c>
      <c r="AD20" s="47" t="s">
        <v>559</v>
      </c>
      <c r="AE20" s="46" t="str">
        <f t="shared" si="9"/>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9"/>
        <v>d.abrir</v>
      </c>
      <c r="G21" s="31" t="s">
        <v>661</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662</v>
      </c>
      <c r="X21" s="21" t="str">
        <f t="shared" si="4"/>
        <v>abri.104</v>
      </c>
      <c r="Y21" s="44" t="str">
        <f t="shared" si="5"/>
        <v>Ação abrir</v>
      </c>
      <c r="Z21" s="43" t="str">
        <f t="shared" si="6"/>
        <v>Declara que la ventana se inclina.</v>
      </c>
      <c r="AA21" s="46" t="str">
        <f t="shared" si="7"/>
        <v>categoria.revit</v>
      </c>
      <c r="AB21" s="47" t="s">
        <v>2887</v>
      </c>
      <c r="AC21" s="46" t="str">
        <f t="shared" si="8"/>
        <v>classe.ifc</v>
      </c>
      <c r="AD21" s="47" t="s">
        <v>559</v>
      </c>
      <c r="AE21" s="46" t="str">
        <f t="shared" si="9"/>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9"/>
        <v>d.abrir</v>
      </c>
      <c r="G22" s="31" t="s">
        <v>663</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664</v>
      </c>
      <c r="X22" s="21" t="str">
        <f t="shared" si="4"/>
        <v>abri.105</v>
      </c>
      <c r="Y22" s="44" t="str">
        <f t="shared" si="5"/>
        <v>Ação abrir</v>
      </c>
      <c r="Z22" s="43" t="str">
        <f t="shared" si="6"/>
        <v>Declara que la ventana está pivotando.</v>
      </c>
      <c r="AA22" s="46" t="str">
        <f t="shared" si="7"/>
        <v>categoria.revit</v>
      </c>
      <c r="AB22" s="47" t="s">
        <v>2887</v>
      </c>
      <c r="AC22" s="46" t="str">
        <f t="shared" si="8"/>
        <v>classe.ifc</v>
      </c>
      <c r="AD22" s="47" t="s">
        <v>559</v>
      </c>
      <c r="AE22" s="46" t="str">
        <f t="shared" si="9"/>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9"/>
        <v>d.abrir</v>
      </c>
      <c r="G23" s="31" t="s">
        <v>665</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666</v>
      </c>
      <c r="X23" s="21" t="str">
        <f t="shared" si="4"/>
        <v>abri.106</v>
      </c>
      <c r="Y23" s="44" t="str">
        <f t="shared" si="5"/>
        <v>Ação abrir</v>
      </c>
      <c r="Z23" s="43" t="str">
        <f t="shared" si="6"/>
        <v>Indica que la ventana es Maxim-ar.</v>
      </c>
      <c r="AA23" s="46" t="str">
        <f t="shared" si="7"/>
        <v>categoria.revit</v>
      </c>
      <c r="AB23" s="47" t="s">
        <v>2887</v>
      </c>
      <c r="AC23" s="46" t="str">
        <f t="shared" si="8"/>
        <v>classe.ifc</v>
      </c>
      <c r="AD23" s="47" t="s">
        <v>559</v>
      </c>
      <c r="AE23" s="46" t="str">
        <f t="shared" si="9"/>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9"/>
        <v>d.abrir</v>
      </c>
      <c r="G24" s="31" t="s">
        <v>667</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668</v>
      </c>
      <c r="X24" s="21" t="str">
        <f t="shared" si="4"/>
        <v>abri.107</v>
      </c>
      <c r="Y24" s="44" t="str">
        <f t="shared" si="5"/>
        <v>Ação abrir</v>
      </c>
      <c r="Z24" s="43" t="str">
        <f t="shared" si="6"/>
        <v>Declara que la ventana es una guillotina.</v>
      </c>
      <c r="AA24" s="46" t="str">
        <f t="shared" si="7"/>
        <v>categoria.revit</v>
      </c>
      <c r="AB24" s="47" t="s">
        <v>2887</v>
      </c>
      <c r="AC24" s="46" t="str">
        <f t="shared" si="8"/>
        <v>classe.ifc</v>
      </c>
      <c r="AD24" s="47" t="s">
        <v>559</v>
      </c>
      <c r="AE24" s="46" t="str">
        <f t="shared" si="9"/>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9"/>
        <v>d.abrir</v>
      </c>
      <c r="G25" s="31" t="s">
        <v>669</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670</v>
      </c>
      <c r="X25" s="21" t="str">
        <f t="shared" si="4"/>
        <v>abri.108</v>
      </c>
      <c r="Y25" s="44" t="str">
        <f t="shared" si="5"/>
        <v>Ação abrir</v>
      </c>
      <c r="Z25" s="43" t="str">
        <f t="shared" si="6"/>
        <v>Establece que la ventana es para balcones o varios módulos.</v>
      </c>
      <c r="AA25" s="46" t="str">
        <f t="shared" si="7"/>
        <v>categoria.revit</v>
      </c>
      <c r="AB25" s="47" t="s">
        <v>2887</v>
      </c>
      <c r="AC25" s="46" t="str">
        <f t="shared" si="8"/>
        <v>classe.ifc</v>
      </c>
      <c r="AD25" s="47" t="s">
        <v>559</v>
      </c>
      <c r="AE25" s="46" t="str">
        <f t="shared" si="9"/>
        <v>null</v>
      </c>
      <c r="AF25" s="47" t="s">
        <v>0</v>
      </c>
    </row>
    <row r="26" spans="1:32" s="7" customFormat="1" ht="6" customHeight="1" x14ac:dyDescent="0.4">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2464</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2887</v>
      </c>
      <c r="AC26" s="46" t="str">
        <f t="shared" si="8"/>
        <v>classe.ifc</v>
      </c>
      <c r="AD26" s="47" t="s">
        <v>559</v>
      </c>
      <c r="AE26" s="46" t="str">
        <f t="shared" si="9"/>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9"/>
        <v>d.abrir</v>
      </c>
      <c r="G27" s="31" t="s">
        <v>671</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672</v>
      </c>
      <c r="X27" s="21" t="str">
        <f t="shared" si="4"/>
        <v>abri.110</v>
      </c>
      <c r="Y27" s="44" t="str">
        <f t="shared" si="5"/>
        <v>Ação abrir</v>
      </c>
      <c r="Z27" s="43" t="str">
        <f t="shared" si="6"/>
        <v>Declara que el tragaluz es fijo.</v>
      </c>
      <c r="AA27" s="46" t="str">
        <f t="shared" si="7"/>
        <v>categoria.revit</v>
      </c>
      <c r="AB27" s="47" t="s">
        <v>2887</v>
      </c>
      <c r="AC27" s="46" t="str">
        <f t="shared" si="8"/>
        <v>classe.ifc</v>
      </c>
      <c r="AD27" s="47" t="s">
        <v>559</v>
      </c>
      <c r="AE27" s="46" t="str">
        <f t="shared" si="9"/>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9"/>
        <v>d.abrir</v>
      </c>
      <c r="G28" s="31" t="s">
        <v>673</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674</v>
      </c>
      <c r="X28" s="21" t="str">
        <f t="shared" si="4"/>
        <v>abri.111</v>
      </c>
      <c r="Y28" s="44" t="str">
        <f t="shared" si="5"/>
        <v>Ação abrir</v>
      </c>
      <c r="Z28" s="43" t="str">
        <f t="shared" si="6"/>
        <v>Declara que el tragaluz está ventilado.</v>
      </c>
      <c r="AA28" s="46" t="str">
        <f t="shared" si="7"/>
        <v>categoria.revit</v>
      </c>
      <c r="AB28" s="47" t="s">
        <v>2887</v>
      </c>
      <c r="AC28" s="46" t="str">
        <f t="shared" si="8"/>
        <v>classe.ifc</v>
      </c>
      <c r="AD28" s="47" t="s">
        <v>559</v>
      </c>
      <c r="AE28" s="46" t="str">
        <f t="shared" si="9"/>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9"/>
        <v>d.abrir</v>
      </c>
      <c r="G29" s="31" t="s">
        <v>675</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676</v>
      </c>
      <c r="X29" s="21" t="str">
        <f t="shared" si="4"/>
        <v>abri.112</v>
      </c>
      <c r="Y29" s="44" t="str">
        <f t="shared" si="5"/>
        <v>Ação abrir</v>
      </c>
      <c r="Z29" s="43" t="str">
        <f t="shared" si="6"/>
        <v>Declara que el tragaluz es una cúpula.</v>
      </c>
      <c r="AA29" s="46" t="str">
        <f t="shared" si="7"/>
        <v>categoria.revit</v>
      </c>
      <c r="AB29" s="47" t="s">
        <v>2887</v>
      </c>
      <c r="AC29" s="46" t="str">
        <f t="shared" si="8"/>
        <v>classe.ifc</v>
      </c>
      <c r="AD29" s="47" t="s">
        <v>559</v>
      </c>
      <c r="AE29" s="46" t="str">
        <f t="shared" si="9"/>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9"/>
        <v>d.abrir</v>
      </c>
      <c r="G30" s="31" t="s">
        <v>677</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678</v>
      </c>
      <c r="X30" s="21" t="str">
        <f t="shared" si="4"/>
        <v>abri.113</v>
      </c>
      <c r="Y30" s="44" t="str">
        <f t="shared" si="5"/>
        <v>Ação abrir</v>
      </c>
      <c r="Z30" s="43" t="str">
        <f t="shared" si="6"/>
        <v>Afirma que el tragaluz es prismático.</v>
      </c>
      <c r="AA30" s="46" t="str">
        <f t="shared" si="7"/>
        <v>categoria.revit</v>
      </c>
      <c r="AB30" s="47" t="s">
        <v>2887</v>
      </c>
      <c r="AC30" s="46" t="str">
        <f t="shared" si="8"/>
        <v>classe.ifc</v>
      </c>
      <c r="AD30" s="47" t="s">
        <v>559</v>
      </c>
      <c r="AE30" s="46" t="str">
        <f t="shared" si="9"/>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679</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680</v>
      </c>
      <c r="X31" s="21" t="str">
        <f t="shared" si="4"/>
        <v>abri.114</v>
      </c>
      <c r="Y31" s="44" t="str">
        <f t="shared" si="5"/>
        <v>Ação abrir</v>
      </c>
      <c r="Z31" s="43" t="str">
        <f t="shared" si="6"/>
        <v>Declara que el tragaluz es tubular.  Dirige la luz indirectamente por reflejos.</v>
      </c>
      <c r="AA31" s="46" t="str">
        <f t="shared" si="7"/>
        <v>categoria.revit</v>
      </c>
      <c r="AB31" s="47" t="s">
        <v>2887</v>
      </c>
      <c r="AC31" s="46" t="str">
        <f t="shared" si="8"/>
        <v>classe.ifc</v>
      </c>
      <c r="AD31" s="47" t="s">
        <v>559</v>
      </c>
      <c r="AE31" s="46" t="str">
        <f t="shared" si="9"/>
        <v>null</v>
      </c>
      <c r="AF31" s="47" t="s">
        <v>0</v>
      </c>
    </row>
    <row r="32" spans="1:32" s="7" customFormat="1" ht="6" customHeight="1" x14ac:dyDescent="0.4">
      <c r="A32" s="4">
        <v>32</v>
      </c>
      <c r="B32" s="10" t="s">
        <v>28</v>
      </c>
      <c r="C32" s="28" t="str">
        <f t="shared" si="0"/>
        <v>p.acabar</v>
      </c>
      <c r="D32" s="6" t="str">
        <f t="shared" si="1"/>
        <v>é.revestido</v>
      </c>
      <c r="E32" s="9" t="s">
        <v>29</v>
      </c>
      <c r="F32" s="20" t="s">
        <v>2559</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826</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4">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827</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4">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828</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4">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829</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4">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830</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4">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831</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4">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832</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4">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833</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4">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834</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4">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835</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4">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836</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4">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837</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4">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838</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4">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839</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4">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840</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4">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841</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4">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842</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4">
      <c r="A49" s="4">
        <v>49</v>
      </c>
      <c r="B49" s="10" t="s">
        <v>28</v>
      </c>
      <c r="C49" s="25" t="str">
        <f t="shared" si="0"/>
        <v>p.acabar</v>
      </c>
      <c r="D49" s="6" t="str">
        <f t="shared" si="1"/>
        <v>é.fator.de.transparência</v>
      </c>
      <c r="E49" s="9" t="s">
        <v>29</v>
      </c>
      <c r="F49" s="19" t="str">
        <f t="shared" si="20"/>
        <v>d.acabar</v>
      </c>
      <c r="G49" s="31" t="s">
        <v>2560</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2740</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4">
      <c r="A50" s="4">
        <v>50</v>
      </c>
      <c r="B50" s="10" t="s">
        <v>28</v>
      </c>
      <c r="C50" s="25" t="str">
        <f t="shared" si="0"/>
        <v>p.acabar</v>
      </c>
      <c r="D50" s="6" t="str">
        <f t="shared" si="1"/>
        <v>é.fator.de.abertura</v>
      </c>
      <c r="E50" s="9" t="s">
        <v>29</v>
      </c>
      <c r="F50" s="19" t="str">
        <f t="shared" si="20"/>
        <v>d.acabar</v>
      </c>
      <c r="G50" s="31" t="s">
        <v>2561</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2741</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4">
      <c r="A51" s="4">
        <v>51</v>
      </c>
      <c r="B51" s="10" t="s">
        <v>28</v>
      </c>
      <c r="C51" s="28" t="str">
        <f t="shared" si="0"/>
        <v>p.acontecer</v>
      </c>
      <c r="D51" s="6" t="str">
        <f t="shared" si="1"/>
        <v>é.amanhecer</v>
      </c>
      <c r="E51" s="9" t="s">
        <v>29</v>
      </c>
      <c r="F51" s="18" t="s">
        <v>681</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682</v>
      </c>
      <c r="X51" s="21" t="str">
        <f t="shared" si="4"/>
        <v>acon.100</v>
      </c>
      <c r="Y51" s="44" t="str">
        <f t="shared" si="5"/>
        <v>Ação acontecer</v>
      </c>
      <c r="Z51" s="43" t="str">
        <f t="shared" si="6"/>
        <v>Declara la hora del amanecer. Varía diariamente.</v>
      </c>
      <c r="AA51" s="46" t="str">
        <f t="shared" si="7"/>
        <v>categoria.revit</v>
      </c>
      <c r="AB51" s="47" t="s">
        <v>2888</v>
      </c>
      <c r="AC51" s="46" t="str">
        <f t="shared" si="8"/>
        <v>null</v>
      </c>
      <c r="AD51" s="47" t="s">
        <v>0</v>
      </c>
      <c r="AE51" s="46" t="str">
        <f t="shared" si="9"/>
        <v>null</v>
      </c>
      <c r="AF51" s="47" t="s">
        <v>0</v>
      </c>
    </row>
    <row r="52" spans="1:32" s="7" customFormat="1" ht="6" customHeight="1" x14ac:dyDescent="0.4">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683</v>
      </c>
      <c r="X52" s="21" t="str">
        <f t="shared" si="4"/>
        <v>acon.101</v>
      </c>
      <c r="Y52" s="44" t="str">
        <f t="shared" si="5"/>
        <v>Ação acontecer</v>
      </c>
      <c r="Z52" s="43" t="str">
        <f t="shared" si="6"/>
        <v>Declara la hora del anochecer. Varía diariamente.</v>
      </c>
      <c r="AA52" s="46" t="str">
        <f t="shared" si="7"/>
        <v>categoria.revit</v>
      </c>
      <c r="AB52" s="47" t="s">
        <v>2888</v>
      </c>
      <c r="AC52" s="46" t="str">
        <f t="shared" si="8"/>
        <v>null</v>
      </c>
      <c r="AD52" s="47" t="s">
        <v>0</v>
      </c>
      <c r="AE52" s="46" t="str">
        <f t="shared" si="9"/>
        <v>null</v>
      </c>
      <c r="AF52" s="47" t="s">
        <v>0</v>
      </c>
    </row>
    <row r="53" spans="1:32" s="7" customFormat="1" ht="6" customHeight="1" x14ac:dyDescent="0.4">
      <c r="A53" s="4">
        <v>53</v>
      </c>
      <c r="B53" s="10" t="s">
        <v>28</v>
      </c>
      <c r="C53" s="25" t="str">
        <f t="shared" si="0"/>
        <v>p.acontecer</v>
      </c>
      <c r="D53" s="6" t="str">
        <f t="shared" si="1"/>
        <v>é.equinócio.de.outono</v>
      </c>
      <c r="E53" s="9" t="s">
        <v>29</v>
      </c>
      <c r="F53" s="19" t="str">
        <f t="shared" si="21"/>
        <v>d.acontecer</v>
      </c>
      <c r="G53" s="32" t="s">
        <v>684</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685</v>
      </c>
      <c r="X53" s="21" t="str">
        <f t="shared" si="4"/>
        <v>acon.102</v>
      </c>
      <c r="Y53" s="44" t="str">
        <f t="shared" si="5"/>
        <v>Ação acontecer</v>
      </c>
      <c r="Z53" s="43" t="str">
        <f t="shared" si="6"/>
        <v>Declara el 21 de marzo en el hemisferio sur.</v>
      </c>
      <c r="AA53" s="46" t="str">
        <f t="shared" si="7"/>
        <v>categoria.revit</v>
      </c>
      <c r="AB53" s="47" t="s">
        <v>2888</v>
      </c>
      <c r="AC53" s="46" t="str">
        <f t="shared" si="8"/>
        <v>null</v>
      </c>
      <c r="AD53" s="47" t="s">
        <v>0</v>
      </c>
      <c r="AE53" s="46" t="str">
        <f t="shared" si="9"/>
        <v>null</v>
      </c>
      <c r="AF53" s="47" t="s">
        <v>0</v>
      </c>
    </row>
    <row r="54" spans="1:32" s="12" customFormat="1" ht="6" customHeight="1" x14ac:dyDescent="0.4">
      <c r="A54" s="4">
        <v>54</v>
      </c>
      <c r="B54" s="10" t="s">
        <v>28</v>
      </c>
      <c r="C54" s="25" t="str">
        <f t="shared" si="0"/>
        <v>p.acontecer</v>
      </c>
      <c r="D54" s="6" t="str">
        <f t="shared" si="1"/>
        <v>é.equinócio.de.primavera</v>
      </c>
      <c r="E54" s="9" t="s">
        <v>29</v>
      </c>
      <c r="F54" s="19" t="str">
        <f t="shared" si="21"/>
        <v>d.acontecer</v>
      </c>
      <c r="G54" s="32" t="s">
        <v>686</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687</v>
      </c>
      <c r="X54" s="21" t="str">
        <f t="shared" si="4"/>
        <v>acon.103</v>
      </c>
      <c r="Y54" s="44" t="str">
        <f t="shared" si="5"/>
        <v>Ação acontecer</v>
      </c>
      <c r="Z54" s="43" t="str">
        <f t="shared" si="6"/>
        <v>Declara el 21 de septiembre en el hemisferio sur.</v>
      </c>
      <c r="AA54" s="46" t="str">
        <f t="shared" si="7"/>
        <v>categoria.revit</v>
      </c>
      <c r="AB54" s="47" t="s">
        <v>2888</v>
      </c>
      <c r="AC54" s="46" t="str">
        <f t="shared" si="8"/>
        <v>null</v>
      </c>
      <c r="AD54" s="47" t="s">
        <v>0</v>
      </c>
      <c r="AE54" s="46" t="str">
        <f t="shared" si="9"/>
        <v>null</v>
      </c>
      <c r="AF54" s="47" t="s">
        <v>0</v>
      </c>
    </row>
    <row r="55" spans="1:32" s="12" customFormat="1" ht="6" customHeight="1" x14ac:dyDescent="0.4">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688</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2888</v>
      </c>
      <c r="AC55" s="46" t="str">
        <f t="shared" si="8"/>
        <v>null</v>
      </c>
      <c r="AD55" s="47" t="s">
        <v>0</v>
      </c>
      <c r="AE55" s="46" t="str">
        <f t="shared" si="9"/>
        <v>null</v>
      </c>
      <c r="AF55" s="47" t="s">
        <v>0</v>
      </c>
    </row>
    <row r="56" spans="1:32" s="12" customFormat="1" ht="6" customHeight="1" x14ac:dyDescent="0.4">
      <c r="A56" s="4">
        <v>56</v>
      </c>
      <c r="B56" s="10" t="s">
        <v>28</v>
      </c>
      <c r="C56" s="25" t="str">
        <f t="shared" si="0"/>
        <v>p.acontecer</v>
      </c>
      <c r="D56" s="6" t="str">
        <f t="shared" si="1"/>
        <v>é.meiodia.solar</v>
      </c>
      <c r="E56" s="9" t="s">
        <v>29</v>
      </c>
      <c r="F56" s="19" t="str">
        <f t="shared" si="21"/>
        <v>d.acontecer</v>
      </c>
      <c r="G56" s="32" t="s">
        <v>689</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690</v>
      </c>
      <c r="X56" s="21" t="str">
        <f t="shared" si="4"/>
        <v>acon.105</v>
      </c>
      <c r="Y56" s="44" t="str">
        <f t="shared" si="5"/>
        <v>Ação acontecer</v>
      </c>
      <c r="Z56" s="43" t="str">
        <f t="shared" si="6"/>
        <v>Declara la hora del mediodía solar. Varía diariamente.</v>
      </c>
      <c r="AA56" s="46" t="str">
        <f t="shared" si="7"/>
        <v>categoria.revit</v>
      </c>
      <c r="AB56" s="47" t="s">
        <v>2888</v>
      </c>
      <c r="AC56" s="46" t="str">
        <f t="shared" si="8"/>
        <v>null</v>
      </c>
      <c r="AD56" s="47" t="s">
        <v>0</v>
      </c>
      <c r="AE56" s="46" t="str">
        <f t="shared" si="9"/>
        <v>null</v>
      </c>
      <c r="AF56" s="47" t="s">
        <v>0</v>
      </c>
    </row>
    <row r="57" spans="1:32" s="12" customFormat="1" ht="6" customHeight="1" x14ac:dyDescent="0.4">
      <c r="A57" s="4">
        <v>57</v>
      </c>
      <c r="B57" s="10" t="s">
        <v>28</v>
      </c>
      <c r="C57" s="25" t="str">
        <f t="shared" si="0"/>
        <v>p.acontecer</v>
      </c>
      <c r="D57" s="6" t="str">
        <f t="shared" si="1"/>
        <v>é.solstício.de.inverno</v>
      </c>
      <c r="E57" s="9" t="s">
        <v>29</v>
      </c>
      <c r="F57" s="19" t="str">
        <f t="shared" si="21"/>
        <v>d.acontecer</v>
      </c>
      <c r="G57" s="32" t="s">
        <v>691</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692</v>
      </c>
      <c r="X57" s="21" t="str">
        <f t="shared" si="4"/>
        <v>acon.106</v>
      </c>
      <c r="Y57" s="44" t="str">
        <f t="shared" si="5"/>
        <v>Ação acontecer</v>
      </c>
      <c r="Z57" s="43" t="str">
        <f t="shared" si="6"/>
        <v>Declara el 21 de junio en el hemisferio sur.</v>
      </c>
      <c r="AA57" s="46" t="str">
        <f t="shared" si="7"/>
        <v>categoria.revit</v>
      </c>
      <c r="AB57" s="47" t="s">
        <v>2888</v>
      </c>
      <c r="AC57" s="46" t="str">
        <f t="shared" si="8"/>
        <v>null</v>
      </c>
      <c r="AD57" s="47" t="s">
        <v>0</v>
      </c>
      <c r="AE57" s="46" t="str">
        <f t="shared" si="9"/>
        <v>null</v>
      </c>
      <c r="AF57" s="47" t="s">
        <v>0</v>
      </c>
    </row>
    <row r="58" spans="1:32" s="7" customFormat="1" ht="6" customHeight="1" x14ac:dyDescent="0.4">
      <c r="A58" s="4">
        <v>58</v>
      </c>
      <c r="B58" s="10" t="s">
        <v>28</v>
      </c>
      <c r="C58" s="25" t="str">
        <f t="shared" si="0"/>
        <v>p.acontecer</v>
      </c>
      <c r="D58" s="6" t="str">
        <f t="shared" si="1"/>
        <v>é.solstício.de.verão</v>
      </c>
      <c r="E58" s="9" t="s">
        <v>29</v>
      </c>
      <c r="F58" s="19" t="str">
        <f t="shared" si="21"/>
        <v>d.acontecer</v>
      </c>
      <c r="G58" s="32" t="s">
        <v>693</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694</v>
      </c>
      <c r="X58" s="21" t="str">
        <f t="shared" si="4"/>
        <v>acon.107</v>
      </c>
      <c r="Y58" s="44" t="str">
        <f t="shared" si="5"/>
        <v>Ação acontecer</v>
      </c>
      <c r="Z58" s="43" t="str">
        <f t="shared" si="6"/>
        <v>Declara el 21 de diciembre en el hemisferio sur.</v>
      </c>
      <c r="AA58" s="46" t="str">
        <f t="shared" si="7"/>
        <v>categoria.revit</v>
      </c>
      <c r="AB58" s="47" t="s">
        <v>2888</v>
      </c>
      <c r="AC58" s="46" t="str">
        <f t="shared" si="8"/>
        <v>null</v>
      </c>
      <c r="AD58" s="47" t="s">
        <v>0</v>
      </c>
      <c r="AE58" s="46" t="str">
        <f t="shared" si="9"/>
        <v>null</v>
      </c>
      <c r="AF58" s="47" t="s">
        <v>0</v>
      </c>
    </row>
    <row r="59" spans="1:32" s="12" customFormat="1" ht="6" customHeight="1" x14ac:dyDescent="0.4">
      <c r="A59" s="4">
        <v>59</v>
      </c>
      <c r="B59" s="10" t="s">
        <v>28</v>
      </c>
      <c r="C59" s="28" t="str">
        <f t="shared" si="0"/>
        <v>p.administrar</v>
      </c>
      <c r="D59" s="6" t="str">
        <f t="shared" si="1"/>
        <v>é.abrangência</v>
      </c>
      <c r="E59" s="9" t="s">
        <v>29</v>
      </c>
      <c r="F59" s="20" t="s">
        <v>695</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696</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4">
      <c r="A60" s="4">
        <v>60</v>
      </c>
      <c r="B60" s="10" t="s">
        <v>28</v>
      </c>
      <c r="C60" s="25" t="str">
        <f t="shared" si="0"/>
        <v>p.administrar</v>
      </c>
      <c r="D60" s="6" t="str">
        <f t="shared" si="1"/>
        <v>é.área.técnica</v>
      </c>
      <c r="E60" s="9" t="s">
        <v>29</v>
      </c>
      <c r="F60" s="19" t="str">
        <f t="shared" ref="F60:F84" si="22">F59</f>
        <v>d.administrar</v>
      </c>
      <c r="G60" s="32" t="s">
        <v>697</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698</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4">
      <c r="A61" s="4">
        <v>61</v>
      </c>
      <c r="B61" s="10" t="s">
        <v>28</v>
      </c>
      <c r="C61" s="25" t="str">
        <f t="shared" si="0"/>
        <v>p.administrar</v>
      </c>
      <c r="D61" s="6" t="str">
        <f t="shared" si="1"/>
        <v>é.área.técnica.responsável</v>
      </c>
      <c r="E61" s="9" t="s">
        <v>29</v>
      </c>
      <c r="F61" s="19" t="str">
        <f t="shared" si="22"/>
        <v>d.administrar</v>
      </c>
      <c r="G61" s="32" t="s">
        <v>699</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700</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4">
      <c r="A62" s="4">
        <v>62</v>
      </c>
      <c r="B62" s="10" t="s">
        <v>28</v>
      </c>
      <c r="C62" s="25" t="str">
        <f t="shared" si="0"/>
        <v>p.administrar</v>
      </c>
      <c r="D62" s="6" t="str">
        <f t="shared" si="1"/>
        <v>é.atividade.fim</v>
      </c>
      <c r="E62" s="9" t="s">
        <v>29</v>
      </c>
      <c r="F62" s="19" t="str">
        <f t="shared" si="22"/>
        <v>d.administrar</v>
      </c>
      <c r="G62" s="32" t="s">
        <v>701</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702</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4">
      <c r="A63" s="4">
        <v>63</v>
      </c>
      <c r="B63" s="10" t="s">
        <v>28</v>
      </c>
      <c r="C63" s="25" t="str">
        <f t="shared" si="0"/>
        <v>p.administrar</v>
      </c>
      <c r="D63" s="6" t="str">
        <f t="shared" si="1"/>
        <v>é.atividade.meio</v>
      </c>
      <c r="E63" s="9" t="s">
        <v>29</v>
      </c>
      <c r="F63" s="19" t="str">
        <f t="shared" si="22"/>
        <v>d.administrar</v>
      </c>
      <c r="G63" s="32" t="s">
        <v>703</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704</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4">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705</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4">
      <c r="A65" s="4">
        <v>65</v>
      </c>
      <c r="B65" s="10" t="s">
        <v>28</v>
      </c>
      <c r="C65" s="25" t="str">
        <f t="shared" si="0"/>
        <v>p.administrar</v>
      </c>
      <c r="D65" s="6" t="str">
        <f t="shared" si="1"/>
        <v>é.cobertura.espacial</v>
      </c>
      <c r="E65" s="9" t="s">
        <v>29</v>
      </c>
      <c r="F65" s="19" t="str">
        <f t="shared" si="22"/>
        <v>d.administrar</v>
      </c>
      <c r="G65" s="32" t="s">
        <v>706</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707</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4">
      <c r="A66" s="4">
        <v>66</v>
      </c>
      <c r="B66" s="10" t="s">
        <v>28</v>
      </c>
      <c r="C66" s="25" t="str">
        <f t="shared" si="0"/>
        <v>p.administrar</v>
      </c>
      <c r="D66" s="6" t="str">
        <f t="shared" si="1"/>
        <v>é.cobertura.temporal.final</v>
      </c>
      <c r="E66" s="9" t="s">
        <v>29</v>
      </c>
      <c r="F66" s="19" t="str">
        <f t="shared" si="22"/>
        <v>d.administrar</v>
      </c>
      <c r="G66" s="32" t="s">
        <v>708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709</v>
      </c>
      <c r="X66" s="21" t="str">
        <f t="shared" ref="X66:X118" si="23">IF(F65&lt;&gt;F66,_xlfn.CONCAT(RIGHT(LEFT(F66,6),4),".100"),_xlfn.CONCAT(RIGHT(LEFT(F66,6),4),".",SUM(VALUE(RIGHT(X65,3)),1)))</f>
        <v>admi.107</v>
      </c>
      <c r="Y66" s="44" t="str">
        <f t="shared" ref="Y66:Y150"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4">
      <c r="A67" s="4">
        <v>67</v>
      </c>
      <c r="B67" s="10" t="s">
        <v>28</v>
      </c>
      <c r="C67" s="25" t="str">
        <f t="shared" si="0"/>
        <v>p.administrar</v>
      </c>
      <c r="D67" s="6" t="str">
        <f t="shared" si="1"/>
        <v>é.cobertura.temporal.inicial</v>
      </c>
      <c r="E67" s="9" t="s">
        <v>29</v>
      </c>
      <c r="F67" s="19" t="str">
        <f t="shared" si="22"/>
        <v>d.administrar</v>
      </c>
      <c r="G67" s="32" t="s">
        <v>710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711</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4">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712</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4">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713</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4">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714</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4">
      <c r="A71" s="4">
        <v>71</v>
      </c>
      <c r="B71" s="10" t="s">
        <v>28</v>
      </c>
      <c r="C71" s="25" t="str">
        <f t="shared" si="0"/>
        <v>p.administrar</v>
      </c>
      <c r="D71" s="6" t="str">
        <f t="shared" si="1"/>
        <v>é.granularidade.espacial</v>
      </c>
      <c r="E71" s="9" t="s">
        <v>29</v>
      </c>
      <c r="F71" s="19" t="str">
        <f t="shared" si="22"/>
        <v>d.administrar</v>
      </c>
      <c r="G71" s="32" t="s">
        <v>715</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716</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4">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717</v>
      </c>
      <c r="X72" s="21" t="str">
        <f t="shared" si="23"/>
        <v>admi.113</v>
      </c>
      <c r="Y72" s="44" t="str">
        <f t="shared" si="24"/>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4">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718</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4">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719</v>
      </c>
      <c r="R74" s="24" t="s">
        <v>0</v>
      </c>
      <c r="S74" s="11" t="s">
        <v>1</v>
      </c>
      <c r="T74" s="11" t="s">
        <v>34</v>
      </c>
      <c r="U74" s="5" t="str">
        <f t="shared" si="2"/>
        <v>Propriedade destinada a administrar: é.privado</v>
      </c>
      <c r="V74" s="5" t="str">
        <f t="shared" si="3"/>
        <v>Dado para administrar:  privado  Deve ser formatado como (xsd:string)</v>
      </c>
      <c r="W74" s="26" t="s">
        <v>720</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4">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721</v>
      </c>
      <c r="X75" s="21" t="str">
        <f t="shared" si="23"/>
        <v>admi.116</v>
      </c>
      <c r="Y75" s="44" t="str">
        <f t="shared" si="24"/>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4">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722</v>
      </c>
      <c r="R76" s="24" t="s">
        <v>0</v>
      </c>
      <c r="S76" s="11" t="s">
        <v>1</v>
      </c>
      <c r="T76" s="11" t="s">
        <v>34</v>
      </c>
      <c r="U76" s="5" t="str">
        <f t="shared" si="2"/>
        <v>Propriedade destinada a administrar: é.público</v>
      </c>
      <c r="V76" s="5" t="str">
        <f t="shared" si="3"/>
        <v>Dado para administrar:  público  Deve ser formatado como (xsd:string)</v>
      </c>
      <c r="W76" s="26" t="s">
        <v>723</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4">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724</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4">
      <c r="A78" s="4">
        <v>78</v>
      </c>
      <c r="B78" s="10" t="s">
        <v>28</v>
      </c>
      <c r="C78" s="25" t="str">
        <f t="shared" si="0"/>
        <v>p.administrar</v>
      </c>
      <c r="D78" s="6" t="str">
        <f t="shared" si="1"/>
        <v>é.sigla.departamento</v>
      </c>
      <c r="E78" s="9" t="s">
        <v>29</v>
      </c>
      <c r="F78" s="19" t="str">
        <f t="shared" si="22"/>
        <v>d.administrar</v>
      </c>
      <c r="G78" s="33" t="s">
        <v>725</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726</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4">
      <c r="A79" s="4">
        <v>79</v>
      </c>
      <c r="B79" s="10" t="s">
        <v>28</v>
      </c>
      <c r="C79" s="25" t="str">
        <f t="shared" si="0"/>
        <v>p.administrar</v>
      </c>
      <c r="D79" s="6" t="str">
        <f t="shared" si="1"/>
        <v>é.tipo.de.organização</v>
      </c>
      <c r="E79" s="9" t="s">
        <v>29</v>
      </c>
      <c r="F79" s="19" t="str">
        <f t="shared" si="22"/>
        <v>d.administrar</v>
      </c>
      <c r="G79" s="32" t="s">
        <v>727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728</v>
      </c>
      <c r="X79" s="21" t="str">
        <f t="shared" si="23"/>
        <v>admi.120</v>
      </c>
      <c r="Y79" s="44" t="str">
        <f t="shared" si="24"/>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4">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729</v>
      </c>
      <c r="X80" s="21" t="str">
        <f t="shared" si="23"/>
        <v>admi.121</v>
      </c>
      <c r="Y80" s="44" t="str">
        <f t="shared" si="24"/>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4">
      <c r="A81" s="4">
        <v>81</v>
      </c>
      <c r="B81" s="10" t="s">
        <v>28</v>
      </c>
      <c r="C81" s="25" t="str">
        <f t="shared" si="0"/>
        <v>p.administrar</v>
      </c>
      <c r="D81" s="6" t="str">
        <f t="shared" si="1"/>
        <v>é.unidade.académica</v>
      </c>
      <c r="E81" s="9" t="s">
        <v>29</v>
      </c>
      <c r="F81" s="19" t="str">
        <f t="shared" si="22"/>
        <v>d.administrar</v>
      </c>
      <c r="G81" s="32" t="s">
        <v>730</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731</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4">
      <c r="A82" s="4">
        <v>82</v>
      </c>
      <c r="B82" s="10" t="s">
        <v>28</v>
      </c>
      <c r="C82" s="25" t="str">
        <f t="shared" si="0"/>
        <v>p.administrar</v>
      </c>
      <c r="D82" s="6" t="str">
        <f t="shared" si="1"/>
        <v>é.unidade.administrativa</v>
      </c>
      <c r="E82" s="9" t="s">
        <v>29</v>
      </c>
      <c r="F82" s="19" t="str">
        <f t="shared" si="22"/>
        <v>d.administrar</v>
      </c>
      <c r="G82" s="32" t="s">
        <v>732</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733</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4">
      <c r="A83" s="4">
        <v>83</v>
      </c>
      <c r="B83" s="10" t="s">
        <v>28</v>
      </c>
      <c r="C83" s="25" t="str">
        <f t="shared" si="0"/>
        <v>p.administrar</v>
      </c>
      <c r="D83" s="6" t="str">
        <f t="shared" si="1"/>
        <v>é.unidade.funcional</v>
      </c>
      <c r="E83" s="9" t="s">
        <v>29</v>
      </c>
      <c r="F83" s="19" t="str">
        <f t="shared" si="22"/>
        <v>d.administrar</v>
      </c>
      <c r="G83" s="33" t="s">
        <v>734</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735</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4">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736</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4">
      <c r="A85" s="4">
        <v>85</v>
      </c>
      <c r="B85" s="10" t="s">
        <v>28</v>
      </c>
      <c r="C85" s="28" t="str">
        <f t="shared" ref="C85:C182" si="25">SUBSTITUTE(F85,"d.","p.")</f>
        <v>p.afirmar</v>
      </c>
      <c r="D85" s="6" t="str">
        <f t="shared" ref="D85:D182" si="26">_xlfn.CONCAT("é.",G85)</f>
        <v>é.positivo</v>
      </c>
      <c r="E85" s="9" t="s">
        <v>29</v>
      </c>
      <c r="F85" s="20" t="s">
        <v>737</v>
      </c>
      <c r="G85" s="33" t="s">
        <v>306</v>
      </c>
      <c r="H85" s="65" t="s">
        <v>30</v>
      </c>
      <c r="I85" s="27" t="s">
        <v>0</v>
      </c>
      <c r="J85" s="22" t="s">
        <v>0</v>
      </c>
      <c r="K85" s="22" t="s">
        <v>0</v>
      </c>
      <c r="L85" s="22" t="s">
        <v>0</v>
      </c>
      <c r="M85" s="22" t="s">
        <v>0</v>
      </c>
      <c r="N85" s="24" t="s">
        <v>0</v>
      </c>
      <c r="O85" s="22" t="s">
        <v>0</v>
      </c>
      <c r="P85" s="22" t="s">
        <v>0</v>
      </c>
      <c r="Q85" s="24" t="s">
        <v>738</v>
      </c>
      <c r="R85" s="24" t="s">
        <v>0</v>
      </c>
      <c r="S85" s="11" t="s">
        <v>1</v>
      </c>
      <c r="T85" s="11" t="s">
        <v>34</v>
      </c>
      <c r="U85" s="5" t="str">
        <f t="shared" ref="U85:U182" si="27">_xlfn.CONCAT("Propriedade destinada a ",MID(C85,FIND("p.",C85,1)+2,100),": ",D85)</f>
        <v>Propriedade destinada a afirmar: é.positivo</v>
      </c>
      <c r="V85" s="5" t="str">
        <f t="shared" ref="V85:V182" si="28">_xlfn.CONCAT("Dado para ",MID(F85,FIND("d.",F85,1)+2,100),":  ",G85, "  Deve ser formatado como (",H85, ")")</f>
        <v>Dado para afirmar:  positivo  Deve ser formatado como (xsd:string)</v>
      </c>
      <c r="W85" s="26" t="s">
        <v>739</v>
      </c>
      <c r="X85" s="21" t="str">
        <f t="shared" si="23"/>
        <v>afir.100</v>
      </c>
      <c r="Y85" s="44" t="str">
        <f t="shared" si="24"/>
        <v>Ação afirmar</v>
      </c>
      <c r="Z85" s="43" t="str">
        <f t="shared" ref="Z85:Z182" si="29">_xlfn.TRANSLATE(W85,"pt","es")</f>
        <v>Declara que un objeto es positivo.</v>
      </c>
      <c r="AA85" s="46" t="str">
        <f t="shared" ref="AA85:AA182" si="30">IF(AB85="null", "null", "categoria.revit")</f>
        <v>null</v>
      </c>
      <c r="AB85" s="47" t="s">
        <v>0</v>
      </c>
      <c r="AC85" s="46" t="str">
        <f t="shared" ref="AC85:AC182" si="31">IF(AD85="null", "null", "classe.ifc")</f>
        <v>null</v>
      </c>
      <c r="AD85" s="47" t="s">
        <v>0</v>
      </c>
      <c r="AE85" s="46" t="str">
        <f t="shared" ref="AE85:AE182" si="32">IF(AF85="null", "null", "parâmetro")</f>
        <v>null</v>
      </c>
      <c r="AF85" s="47" t="s">
        <v>0</v>
      </c>
    </row>
    <row r="86" spans="1:32" s="7" customFormat="1" ht="6" customHeight="1" x14ac:dyDescent="0.4">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740</v>
      </c>
      <c r="R86" s="24" t="s">
        <v>0</v>
      </c>
      <c r="S86" s="11" t="s">
        <v>1</v>
      </c>
      <c r="T86" s="11" t="s">
        <v>34</v>
      </c>
      <c r="U86" s="5" t="str">
        <f t="shared" si="27"/>
        <v>Propriedade destinada a afirmar: é.negativo</v>
      </c>
      <c r="V86" s="5" t="str">
        <f t="shared" si="28"/>
        <v>Dado para afirmar:  negativo  Deve ser formatado como (xsd:string)</v>
      </c>
      <c r="W86" s="26" t="s">
        <v>741</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4">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742</v>
      </c>
      <c r="R87" s="24" t="s">
        <v>0</v>
      </c>
      <c r="S87" s="11" t="s">
        <v>1</v>
      </c>
      <c r="T87" s="11" t="s">
        <v>34</v>
      </c>
      <c r="U87" s="5" t="str">
        <f t="shared" si="27"/>
        <v>Propriedade destinada a afirmar: é.verdadeiro</v>
      </c>
      <c r="V87" s="5" t="str">
        <f t="shared" si="28"/>
        <v>Dado para afirmar:  verdadeiro  Deve ser formatado como (xsd:boolean)</v>
      </c>
      <c r="W87" s="26" t="s">
        <v>743</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4">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744</v>
      </c>
      <c r="R88" s="24" t="s">
        <v>0</v>
      </c>
      <c r="S88" s="11" t="s">
        <v>1</v>
      </c>
      <c r="T88" s="11" t="s">
        <v>34</v>
      </c>
      <c r="U88" s="5" t="str">
        <f t="shared" si="27"/>
        <v>Propriedade destinada a afirmar: é.falso</v>
      </c>
      <c r="V88" s="5" t="str">
        <f t="shared" si="28"/>
        <v>Dado para afirmar:  falso  Deve ser formatado como (xsd:boolean)</v>
      </c>
      <c r="W88" s="26" t="s">
        <v>745</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4">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744</v>
      </c>
      <c r="R89" s="24" t="s">
        <v>746</v>
      </c>
      <c r="S89" s="11" t="s">
        <v>1</v>
      </c>
      <c r="T89" s="11" t="s">
        <v>34</v>
      </c>
      <c r="U89" s="5" t="str">
        <f t="shared" si="27"/>
        <v>Propriedade destinada a afirmar: é.fake</v>
      </c>
      <c r="V89" s="5" t="str">
        <f t="shared" si="28"/>
        <v>Dado para afirmar:  fake  Deve ser formatado como (xsd:boolean)</v>
      </c>
      <c r="W89" s="26" t="s">
        <v>747</v>
      </c>
      <c r="X89" s="21" t="str">
        <f t="shared" si="23"/>
        <v>afir.104</v>
      </c>
      <c r="Y89" s="44" t="str">
        <f t="shared" si="24"/>
        <v>Ação afirmar</v>
      </c>
      <c r="Z89" s="43" t="str">
        <f t="shared" si="29"/>
        <v>Afirma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4">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744</v>
      </c>
      <c r="R90" s="24" t="s">
        <v>748</v>
      </c>
      <c r="S90" s="11" t="s">
        <v>1</v>
      </c>
      <c r="T90" s="11" t="s">
        <v>34</v>
      </c>
      <c r="U90" s="5" t="str">
        <f t="shared" si="27"/>
        <v>Propriedade destinada a afirmar: é.fraudulento</v>
      </c>
      <c r="V90" s="5" t="str">
        <f t="shared" si="28"/>
        <v>Dado para afirmar:  fraudulento  Deve ser formatado como (xsd:boolean)</v>
      </c>
      <c r="W90" s="26" t="s">
        <v>749</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4">
      <c r="A91" s="4">
        <v>91</v>
      </c>
      <c r="B91" s="10" t="s">
        <v>28</v>
      </c>
      <c r="C91" s="28" t="str">
        <f t="shared" si="25"/>
        <v>p.alinhar</v>
      </c>
      <c r="D91" s="6" t="str">
        <f t="shared" si="26"/>
        <v>é.alinhador</v>
      </c>
      <c r="E91" s="9" t="s">
        <v>29</v>
      </c>
      <c r="F91" s="18" t="s">
        <v>750</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2465</v>
      </c>
      <c r="X91" s="21" t="str">
        <f t="shared" si="23"/>
        <v>alin.100</v>
      </c>
      <c r="Y91" s="44" t="str">
        <f t="shared" si="24"/>
        <v>Ação alinhar</v>
      </c>
      <c r="Z91" s="43" t="str">
        <f t="shared" si="29"/>
        <v>ID de Revit o GlobalId IFC o identificador de objeto único.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4">
      <c r="A92" s="4">
        <v>92</v>
      </c>
      <c r="B92" s="10" t="s">
        <v>28</v>
      </c>
      <c r="C92" s="25" t="str">
        <f t="shared" si="25"/>
        <v>p.alinhar</v>
      </c>
      <c r="D92" s="6" t="str">
        <f t="shared" si="26"/>
        <v>é.cobertura.alinhadora</v>
      </c>
      <c r="E92" s="9" t="s">
        <v>29</v>
      </c>
      <c r="F92" s="19" t="str">
        <f t="shared" ref="F92:F98" si="33">F91</f>
        <v>d.alinhar</v>
      </c>
      <c r="G92" s="31" t="s">
        <v>751</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2466</v>
      </c>
      <c r="X92" s="21" t="str">
        <f t="shared" si="23"/>
        <v>alin.101</v>
      </c>
      <c r="Y92" s="44" t="str">
        <f t="shared" si="24"/>
        <v>Ação alinhar</v>
      </c>
      <c r="Z92" s="43" t="str">
        <f t="shared" si="29"/>
        <v>ID de Revit o GlobalId IFC o identificador de objeto único.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4">
      <c r="A93" s="4">
        <v>93</v>
      </c>
      <c r="B93" s="10" t="s">
        <v>28</v>
      </c>
      <c r="C93" s="25" t="str">
        <f t="shared" si="25"/>
        <v>p.alinhar</v>
      </c>
      <c r="D93" s="6" t="str">
        <f t="shared" si="26"/>
        <v>é.divisa.alinhadora</v>
      </c>
      <c r="E93" s="9" t="s">
        <v>29</v>
      </c>
      <c r="F93" s="19" t="str">
        <f t="shared" si="33"/>
        <v>d.alinhar</v>
      </c>
      <c r="G93" s="31" t="s">
        <v>752</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2467</v>
      </c>
      <c r="X93" s="21" t="str">
        <f t="shared" si="23"/>
        <v>alin.102</v>
      </c>
      <c r="Y93" s="44" t="str">
        <f t="shared" si="24"/>
        <v>Ação alinhar</v>
      </c>
      <c r="Z93" s="43" t="str">
        <f t="shared" si="29"/>
        <v>ID de Revit o GlobalId IFC o identificador de objeto único.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4">
      <c r="A94" s="4">
        <v>94</v>
      </c>
      <c r="B94" s="10" t="s">
        <v>28</v>
      </c>
      <c r="C94" s="25" t="str">
        <f t="shared" si="25"/>
        <v>p.alinhar</v>
      </c>
      <c r="D94" s="6" t="str">
        <f t="shared" si="26"/>
        <v>é.eixo.alinhador</v>
      </c>
      <c r="E94" s="9" t="s">
        <v>29</v>
      </c>
      <c r="F94" s="19" t="str">
        <f t="shared" si="33"/>
        <v>d.alinhar</v>
      </c>
      <c r="G94" s="31" t="s">
        <v>753</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2468</v>
      </c>
      <c r="X94" s="21" t="str">
        <f t="shared" si="23"/>
        <v>alin.103</v>
      </c>
      <c r="Y94" s="44" t="str">
        <f t="shared" si="24"/>
        <v>Ação alinhar</v>
      </c>
      <c r="Z94" s="43" t="str">
        <f t="shared" si="29"/>
        <v>ID de Revit o GlobalId IFC o identificador de objeto único.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4">
      <c r="A95" s="4">
        <v>95</v>
      </c>
      <c r="B95" s="10" t="s">
        <v>28</v>
      </c>
      <c r="C95" s="25" t="str">
        <f t="shared" si="25"/>
        <v>p.alinhar</v>
      </c>
      <c r="D95" s="6" t="str">
        <f t="shared" si="26"/>
        <v>é.face.alinhadora</v>
      </c>
      <c r="E95" s="9" t="s">
        <v>29</v>
      </c>
      <c r="F95" s="19" t="str">
        <f t="shared" si="33"/>
        <v>d.alinhar</v>
      </c>
      <c r="G95" s="31" t="s">
        <v>754</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2469</v>
      </c>
      <c r="X95" s="21" t="str">
        <f t="shared" si="23"/>
        <v>alin.104</v>
      </c>
      <c r="Y95" s="44" t="str">
        <f t="shared" si="24"/>
        <v>Ação alinhar</v>
      </c>
      <c r="Z95" s="43" t="str">
        <f t="shared" si="29"/>
        <v>ID de Revit o GlobalId IFC o identificador de objeto único.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4">
      <c r="A96" s="4">
        <v>96</v>
      </c>
      <c r="B96" s="10" t="s">
        <v>28</v>
      </c>
      <c r="C96" s="25" t="str">
        <f t="shared" si="25"/>
        <v>p.alinhar</v>
      </c>
      <c r="D96" s="6" t="str">
        <f t="shared" si="26"/>
        <v>é.fachada.alinhadora</v>
      </c>
      <c r="E96" s="9" t="s">
        <v>29</v>
      </c>
      <c r="F96" s="19" t="str">
        <f t="shared" si="33"/>
        <v>d.alinhar</v>
      </c>
      <c r="G96" s="31" t="s">
        <v>755</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2470</v>
      </c>
      <c r="X96" s="21" t="str">
        <f t="shared" si="23"/>
        <v>alin.105</v>
      </c>
      <c r="Y96" s="44" t="str">
        <f t="shared" si="24"/>
        <v>Ação alinhar</v>
      </c>
      <c r="Z96" s="43" t="str">
        <f t="shared" si="29"/>
        <v>ID de Revit o GlobalId IFC o identificador de objeto único. Identificación de la fachada alineadora que puede definir un plan urbano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4">
      <c r="A97" s="4">
        <v>97</v>
      </c>
      <c r="B97" s="10" t="s">
        <v>28</v>
      </c>
      <c r="C97" s="25" t="str">
        <f t="shared" si="25"/>
        <v>p.alinhar</v>
      </c>
      <c r="D97" s="6" t="str">
        <f t="shared" si="26"/>
        <v>é.rua.alinhadora</v>
      </c>
      <c r="E97" s="9" t="s">
        <v>29</v>
      </c>
      <c r="F97" s="19" t="str">
        <f t="shared" si="33"/>
        <v>d.alinhar</v>
      </c>
      <c r="G97" s="31" t="s">
        <v>756</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2471</v>
      </c>
      <c r="X97" s="21" t="str">
        <f t="shared" si="23"/>
        <v>alin.106</v>
      </c>
      <c r="Y97" s="44" t="str">
        <f t="shared" si="24"/>
        <v>Ação alinhar</v>
      </c>
      <c r="Z97" s="43" t="str">
        <f t="shared" si="29"/>
        <v>ID de Revit o GlobalId IFC o identificador de objeto único. Identificación de la calle de alineación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4">
      <c r="A98" s="4">
        <v>98</v>
      </c>
      <c r="B98" s="10" t="s">
        <v>28</v>
      </c>
      <c r="C98" s="25" t="str">
        <f t="shared" si="25"/>
        <v>p.alinhar</v>
      </c>
      <c r="D98" s="6" t="str">
        <f t="shared" si="26"/>
        <v>é.segmento.alinhador</v>
      </c>
      <c r="E98" s="9" t="s">
        <v>29</v>
      </c>
      <c r="F98" s="19" t="str">
        <f t="shared" si="33"/>
        <v>d.alinhar</v>
      </c>
      <c r="G98" s="31" t="s">
        <v>757</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2472</v>
      </c>
      <c r="X98" s="21" t="str">
        <f t="shared" si="23"/>
        <v>alin.107</v>
      </c>
      <c r="Y98" s="44" t="str">
        <f t="shared" si="24"/>
        <v>Ação alinhar</v>
      </c>
      <c r="Z98" s="43" t="str">
        <f t="shared" si="29"/>
        <v>ID de Revit o GlobalId IFC o identificador de objeto único. Identificación de la línea o segmento del alineador.</v>
      </c>
      <c r="AA98" s="46" t="str">
        <f t="shared" si="30"/>
        <v>null</v>
      </c>
      <c r="AB98" s="47" t="s">
        <v>0</v>
      </c>
      <c r="AC98" s="46" t="str">
        <f t="shared" si="31"/>
        <v>null</v>
      </c>
      <c r="AD98" s="47" t="s">
        <v>0</v>
      </c>
      <c r="AE98" s="46" t="str">
        <f t="shared" si="32"/>
        <v>null</v>
      </c>
      <c r="AF98" s="47" t="s">
        <v>0</v>
      </c>
    </row>
    <row r="99" spans="1:32" s="12" customFormat="1" ht="6" customHeight="1" x14ac:dyDescent="0.4">
      <c r="A99" s="4">
        <v>99</v>
      </c>
      <c r="B99" s="10" t="s">
        <v>28</v>
      </c>
      <c r="C99" s="28" t="str">
        <f t="shared" ref="C99:C113" si="34">SUBSTITUTE(F99,"d.","p.")</f>
        <v>p.aplicar</v>
      </c>
      <c r="D99" s="6" t="str">
        <f t="shared" ref="D99:D113" si="35">_xlfn.CONCAT("é.",G99)</f>
        <v>é.coluna.estrutural</v>
      </c>
      <c r="E99" s="9" t="s">
        <v>29</v>
      </c>
      <c r="F99" s="18" t="s">
        <v>2851</v>
      </c>
      <c r="G99" s="31" t="s">
        <v>2934</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6">_xlfn.CONCAT("Propriedade destinada a ",MID(C99,FIND("p.",C99,1)+2,100),": ",D99)</f>
        <v>Propriedade destinada a aplicar: é.coluna.estrutural</v>
      </c>
      <c r="V99" s="5" t="str">
        <f t="shared" ref="V99:V113" si="37">_xlfn.CONCAT("Dado para ",MID(F99,FIND("d.",F99,1)+2,100),":  ",G99, "  Deve ser formatado como (",H99, ")")</f>
        <v>Dado para aplicar:  coluna.estrutural  Deve ser formatado como (xsd:string)</v>
      </c>
      <c r="W99" s="26" t="s">
        <v>2866</v>
      </c>
      <c r="X99" s="21" t="str">
        <f t="shared" si="23"/>
        <v>apli.100</v>
      </c>
      <c r="Y99" s="44" t="str">
        <f t="shared" ref="Y99:Y113" si="38">_xlfn.CONCAT("Ação ", SUBSTITUTE(F99, "d.",  ""))</f>
        <v>Ação aplicar</v>
      </c>
      <c r="Z99" s="43" t="str">
        <f t="shared" ref="Z99:Z113" si="39">_xlfn.TRANSLATE(W99,"pt","es")</f>
        <v>Declara que el objeto es adecuado para su uso como pilar estructural.</v>
      </c>
      <c r="AA99" s="46" t="str">
        <f t="shared" ref="AA99" si="40">IF(AB99="null", "null", "categoria.revit")</f>
        <v>categoria.revit</v>
      </c>
      <c r="AB99" s="47" t="s">
        <v>2881</v>
      </c>
      <c r="AC99" s="46" t="str">
        <f t="shared" ref="AC99" si="41">IF(AD99="null", "null", "classe.ifc")</f>
        <v>classe.ifc</v>
      </c>
      <c r="AD99" s="47" t="s">
        <v>2874</v>
      </c>
      <c r="AE99" s="46" t="str">
        <f t="shared" ref="AE99:AE113" si="42">IF(AF99="null", "null", "parâmetro")</f>
        <v>null</v>
      </c>
      <c r="AF99" s="47" t="s">
        <v>0</v>
      </c>
    </row>
    <row r="100" spans="1:32" s="12" customFormat="1" ht="6" customHeight="1" x14ac:dyDescent="0.4">
      <c r="A100" s="4">
        <v>100</v>
      </c>
      <c r="B100" s="10" t="s">
        <v>28</v>
      </c>
      <c r="C100" s="25" t="str">
        <f t="shared" ref="C100:C105" si="43">SUBSTITUTE(F100,"d.","p.")</f>
        <v>p.aplicar</v>
      </c>
      <c r="D100" s="6" t="str">
        <f t="shared" si="35"/>
        <v>é.viga.estrutural</v>
      </c>
      <c r="E100" s="9" t="s">
        <v>29</v>
      </c>
      <c r="F100" s="19" t="str">
        <f>F99</f>
        <v>d.aplicar</v>
      </c>
      <c r="G100" s="31" t="s">
        <v>2935</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6"/>
        <v>Propriedade destinada a aplicar: é.viga.estrutural</v>
      </c>
      <c r="V100" s="5" t="str">
        <f t="shared" si="37"/>
        <v>Dado para aplicar:  viga.estrutural  Deve ser formatado como (xsd:string)</v>
      </c>
      <c r="W100" s="26" t="s">
        <v>2867</v>
      </c>
      <c r="X100" s="21" t="str">
        <f t="shared" si="23"/>
        <v>apli.101</v>
      </c>
      <c r="Y100" s="44" t="str">
        <f t="shared" si="38"/>
        <v>Ação aplicar</v>
      </c>
      <c r="Z100" s="43" t="str">
        <f t="shared" si="39"/>
        <v>Declara que el objeto es adecuado para su uso como viga estructural.</v>
      </c>
      <c r="AA100" s="46" t="str">
        <f t="shared" ref="AA100:AA105" si="44">IF(AB100="null", "null", "categoria.revit")</f>
        <v>categoria.revit</v>
      </c>
      <c r="AB100" s="47" t="s">
        <v>2875</v>
      </c>
      <c r="AC100" s="46" t="str">
        <f t="shared" ref="AC100:AC105" si="45">IF(AD100="null", "null", "classe.ifc")</f>
        <v>classe.ifc</v>
      </c>
      <c r="AD100" s="47" t="s">
        <v>2876</v>
      </c>
      <c r="AE100" s="46" t="str">
        <f t="shared" si="42"/>
        <v>null</v>
      </c>
      <c r="AF100" s="47" t="s">
        <v>0</v>
      </c>
    </row>
    <row r="101" spans="1:32" s="12" customFormat="1" ht="6" customHeight="1" x14ac:dyDescent="0.4">
      <c r="A101" s="4">
        <v>101</v>
      </c>
      <c r="B101" s="10" t="s">
        <v>28</v>
      </c>
      <c r="C101" s="25" t="str">
        <f t="shared" ref="C101" si="46">SUBSTITUTE(F101,"d.","p.")</f>
        <v>p.aplicar</v>
      </c>
      <c r="D101" s="6" t="str">
        <f t="shared" ref="D101" si="47">_xlfn.CONCAT("é.",G101)</f>
        <v>é.fundação.estrutural</v>
      </c>
      <c r="E101" s="9" t="s">
        <v>29</v>
      </c>
      <c r="F101" s="19" t="str">
        <f t="shared" ref="F101:F113" si="48">F100</f>
        <v>d.aplicar</v>
      </c>
      <c r="G101" s="31" t="s">
        <v>2936</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9">_xlfn.CONCAT("Propriedade destinada a ",MID(C101,FIND("p.",C101,1)+2,100),": ",D101)</f>
        <v>Propriedade destinada a aplicar: é.fundação.estrutural</v>
      </c>
      <c r="V101" s="5" t="str">
        <f t="shared" ref="V101" si="50">_xlfn.CONCAT("Dado para ",MID(F101,FIND("d.",F101,1)+2,100),":  ",G101, "  Deve ser formatado como (",H101, ")")</f>
        <v>Dado para aplicar:  fundação.estrutural  Deve ser formatado como (xsd:string)</v>
      </c>
      <c r="W101" s="26" t="s">
        <v>2868</v>
      </c>
      <c r="X101" s="21" t="str">
        <f t="shared" si="23"/>
        <v>apli.102</v>
      </c>
      <c r="Y101" s="44" t="str">
        <f t="shared" ref="Y101" si="51">_xlfn.CONCAT("Ação ", SUBSTITUTE(F101, "d.",  ""))</f>
        <v>Ação aplicar</v>
      </c>
      <c r="Z101" s="43" t="str">
        <f t="shared" ref="Z101" si="52">_xlfn.TRANSLATE(W101,"pt","es")</f>
        <v>Declara que el objeto es apto para su uso como cimentación estructural.</v>
      </c>
      <c r="AA101" s="46" t="str">
        <f t="shared" si="44"/>
        <v>categoria.revit</v>
      </c>
      <c r="AB101" s="47" t="s">
        <v>2877</v>
      </c>
      <c r="AC101" s="46" t="str">
        <f t="shared" si="45"/>
        <v>classe.ifc</v>
      </c>
      <c r="AD101" s="47" t="s">
        <v>2878</v>
      </c>
      <c r="AE101" s="46" t="str">
        <f t="shared" ref="AE101" si="53">IF(AF101="null", "null", "parâmetro")</f>
        <v>null</v>
      </c>
      <c r="AF101" s="47" t="s">
        <v>0</v>
      </c>
    </row>
    <row r="102" spans="1:32" s="12" customFormat="1" ht="6" customHeight="1" x14ac:dyDescent="0.4">
      <c r="A102" s="4">
        <v>102</v>
      </c>
      <c r="B102" s="10" t="s">
        <v>28</v>
      </c>
      <c r="C102" s="25" t="str">
        <f t="shared" si="43"/>
        <v>p.aplicar</v>
      </c>
      <c r="D102" s="6" t="str">
        <f t="shared" si="35"/>
        <v>é.conexão.estrutural</v>
      </c>
      <c r="E102" s="9" t="s">
        <v>29</v>
      </c>
      <c r="F102" s="19" t="str">
        <f t="shared" si="48"/>
        <v>d.aplicar</v>
      </c>
      <c r="G102" s="31" t="s">
        <v>2937</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6"/>
        <v>Propriedade destinada a aplicar: é.conexão.estrutural</v>
      </c>
      <c r="V102" s="5" t="str">
        <f t="shared" si="37"/>
        <v>Dado para aplicar:  conexão.estrutural  Deve ser formatado como (xsd:string)</v>
      </c>
      <c r="W102" s="26" t="s">
        <v>2869</v>
      </c>
      <c r="X102" s="21" t="str">
        <f t="shared" si="23"/>
        <v>apli.103</v>
      </c>
      <c r="Y102" s="44" t="str">
        <f t="shared" si="38"/>
        <v>Ação aplicar</v>
      </c>
      <c r="Z102" s="43" t="str">
        <f t="shared" si="39"/>
        <v>Declara que el objeto es adecuado para su uso como conexión estructural.</v>
      </c>
      <c r="AA102" s="46" t="str">
        <f t="shared" si="44"/>
        <v>categoria.revit</v>
      </c>
      <c r="AB102" s="47" t="s">
        <v>2880</v>
      </c>
      <c r="AC102" s="46" t="str">
        <f t="shared" si="45"/>
        <v>classe.ifc</v>
      </c>
      <c r="AD102" s="47" t="s">
        <v>2879</v>
      </c>
      <c r="AE102" s="46" t="str">
        <f t="shared" si="42"/>
        <v>null</v>
      </c>
      <c r="AF102" s="47" t="s">
        <v>0</v>
      </c>
    </row>
    <row r="103" spans="1:32" s="12" customFormat="1" ht="6" customHeight="1" x14ac:dyDescent="0.4">
      <c r="A103" s="4">
        <v>103</v>
      </c>
      <c r="B103" s="10" t="s">
        <v>28</v>
      </c>
      <c r="C103" s="25" t="str">
        <f t="shared" si="43"/>
        <v>p.aplicar</v>
      </c>
      <c r="D103" s="6" t="str">
        <f t="shared" si="35"/>
        <v>é.tensor.estrutural</v>
      </c>
      <c r="E103" s="9" t="s">
        <v>29</v>
      </c>
      <c r="F103" s="19" t="str">
        <f t="shared" si="48"/>
        <v>d.aplicar</v>
      </c>
      <c r="G103" s="31" t="s">
        <v>2939</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6"/>
        <v>Propriedade destinada a aplicar: é.tensor.estrutural</v>
      </c>
      <c r="V103" s="5" t="str">
        <f t="shared" si="37"/>
        <v>Dado para aplicar:  tensor.estrutural  Deve ser formatado como (xsd:string)</v>
      </c>
      <c r="W103" s="26" t="s">
        <v>2870</v>
      </c>
      <c r="X103" s="21" t="str">
        <f t="shared" si="23"/>
        <v>apli.104</v>
      </c>
      <c r="Y103" s="44" t="str">
        <f t="shared" si="38"/>
        <v>Ação aplicar</v>
      </c>
      <c r="Z103" s="43" t="str">
        <f t="shared" si="39"/>
        <v>Declara que el objeto es adecuado para su uso como tensor estructural.</v>
      </c>
      <c r="AA103" s="46" t="str">
        <f t="shared" si="44"/>
        <v>null</v>
      </c>
      <c r="AB103" s="47" t="s">
        <v>0</v>
      </c>
      <c r="AC103" s="46" t="str">
        <f t="shared" si="45"/>
        <v>classe.ifc</v>
      </c>
      <c r="AD103" s="47" t="s">
        <v>2882</v>
      </c>
      <c r="AE103" s="46" t="str">
        <f t="shared" si="42"/>
        <v>null</v>
      </c>
      <c r="AF103" s="47" t="s">
        <v>0</v>
      </c>
    </row>
    <row r="104" spans="1:32" s="12" customFormat="1" ht="6" customHeight="1" x14ac:dyDescent="0.4">
      <c r="A104" s="4">
        <v>104</v>
      </c>
      <c r="B104" s="10" t="s">
        <v>28</v>
      </c>
      <c r="C104" s="25" t="str">
        <f t="shared" si="43"/>
        <v>p.aplicar</v>
      </c>
      <c r="D104" s="6" t="str">
        <f t="shared" si="35"/>
        <v>é.banzo.estrutural</v>
      </c>
      <c r="E104" s="9" t="s">
        <v>29</v>
      </c>
      <c r="F104" s="19" t="str">
        <f t="shared" si="48"/>
        <v>d.aplicar</v>
      </c>
      <c r="G104" s="31" t="s">
        <v>2938</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6"/>
        <v>Propriedade destinada a aplicar: é.banzo.estrutural</v>
      </c>
      <c r="V104" s="5" t="str">
        <f t="shared" si="37"/>
        <v>Dado para aplicar:  banzo.estrutural  Deve ser formatado como (xsd:string)</v>
      </c>
      <c r="W104" s="26" t="s">
        <v>2871</v>
      </c>
      <c r="X104" s="21" t="str">
        <f t="shared" si="23"/>
        <v>apli.105</v>
      </c>
      <c r="Y104" s="44" t="str">
        <f t="shared" si="38"/>
        <v>Ação aplicar</v>
      </c>
      <c r="Z104" s="43" t="str">
        <f t="shared" si="39"/>
        <v>Declara que el objeto es apto para su uso como brida estructural.</v>
      </c>
      <c r="AA104" s="46" t="str">
        <f t="shared" si="44"/>
        <v>null</v>
      </c>
      <c r="AB104" s="47" t="s">
        <v>0</v>
      </c>
      <c r="AC104" s="46" t="str">
        <f t="shared" si="45"/>
        <v>classe.ifc</v>
      </c>
      <c r="AD104" s="47" t="s">
        <v>2882</v>
      </c>
      <c r="AE104" s="46" t="str">
        <f t="shared" si="42"/>
        <v>null</v>
      </c>
      <c r="AF104" s="47" t="s">
        <v>0</v>
      </c>
    </row>
    <row r="105" spans="1:32" s="12" customFormat="1" ht="6" customHeight="1" x14ac:dyDescent="0.4">
      <c r="A105" s="4">
        <v>105</v>
      </c>
      <c r="B105" s="10" t="s">
        <v>28</v>
      </c>
      <c r="C105" s="25" t="str">
        <f t="shared" si="43"/>
        <v>p.aplicar</v>
      </c>
      <c r="D105" s="6" t="str">
        <f t="shared" si="35"/>
        <v>é.montante.estrutural</v>
      </c>
      <c r="E105" s="9" t="s">
        <v>29</v>
      </c>
      <c r="F105" s="19" t="str">
        <f t="shared" si="48"/>
        <v>d.aplicar</v>
      </c>
      <c r="G105" s="31" t="s">
        <v>2940</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6"/>
        <v>Propriedade destinada a aplicar: é.montante.estrutural</v>
      </c>
      <c r="V105" s="5" t="str">
        <f t="shared" si="37"/>
        <v>Dado para aplicar:  montante.estrutural  Deve ser formatado como (xsd:string)</v>
      </c>
      <c r="W105" s="26" t="s">
        <v>2872</v>
      </c>
      <c r="X105" s="21" t="str">
        <f t="shared" si="23"/>
        <v>apli.106</v>
      </c>
      <c r="Y105" s="44" t="str">
        <f t="shared" si="38"/>
        <v>Ação aplicar</v>
      </c>
      <c r="Z105" s="43" t="s">
        <v>2883</v>
      </c>
      <c r="AA105" s="46" t="str">
        <f t="shared" si="44"/>
        <v>null</v>
      </c>
      <c r="AB105" s="47" t="s">
        <v>0</v>
      </c>
      <c r="AC105" s="46" t="str">
        <f t="shared" si="45"/>
        <v>classe.ifc</v>
      </c>
      <c r="AD105" s="47" t="s">
        <v>2882</v>
      </c>
      <c r="AE105" s="46" t="str">
        <f t="shared" si="42"/>
        <v>null</v>
      </c>
      <c r="AF105" s="47" t="s">
        <v>0</v>
      </c>
    </row>
    <row r="106" spans="1:32" s="12" customFormat="1" ht="6" customHeight="1" x14ac:dyDescent="0.4">
      <c r="A106" s="4">
        <v>106</v>
      </c>
      <c r="B106" s="10" t="s">
        <v>28</v>
      </c>
      <c r="C106" s="25" t="str">
        <f t="shared" si="34"/>
        <v>p.aplicar</v>
      </c>
      <c r="D106" s="6" t="str">
        <f t="shared" ref="D106" si="54">_xlfn.CONCAT("é.",G106)</f>
        <v>é.diagonal.estrutural</v>
      </c>
      <c r="E106" s="9" t="s">
        <v>29</v>
      </c>
      <c r="F106" s="19" t="str">
        <f t="shared" si="48"/>
        <v>d.aplicar</v>
      </c>
      <c r="G106" s="31" t="s">
        <v>2941</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5">_xlfn.CONCAT("Propriedade destinada a ",MID(C106,FIND("p.",C106,1)+2,100),": ",D106)</f>
        <v>Propriedade destinada a aplicar: é.diagonal.estrutural</v>
      </c>
      <c r="V106" s="5" t="str">
        <f t="shared" ref="V106" si="56">_xlfn.CONCAT("Dado para ",MID(F106,FIND("d.",F106,1)+2,100),":  ",G106, "  Deve ser formatado como (",H106, ")")</f>
        <v>Dado para aplicar:  diagonal.estrutural  Deve ser formatado como (xsd:string)</v>
      </c>
      <c r="W106" s="26" t="s">
        <v>2873</v>
      </c>
      <c r="X106" s="21" t="str">
        <f t="shared" si="23"/>
        <v>apli.107</v>
      </c>
      <c r="Y106" s="44" t="str">
        <f t="shared" ref="Y106" si="57">_xlfn.CONCAT("Ação ", SUBSTITUTE(F106, "d.",  ""))</f>
        <v>Ação aplicar</v>
      </c>
      <c r="Z106" s="43" t="str">
        <f t="shared" ref="Z106" si="58">_xlfn.TRANSLATE(W106,"pt","es")</f>
        <v>Declara que el objeto es apto para su uso como diagonal estructural.</v>
      </c>
      <c r="AA106" s="46" t="str">
        <f t="shared" ref="AA106" si="59">IF(AB106="null", "null", "categoria.revit")</f>
        <v>null</v>
      </c>
      <c r="AB106" s="47" t="s">
        <v>0</v>
      </c>
      <c r="AC106" s="46" t="str">
        <f t="shared" ref="AC106" si="60">IF(AD106="null", "null", "classe.ifc")</f>
        <v>null</v>
      </c>
      <c r="AD106" s="47" t="s">
        <v>0</v>
      </c>
      <c r="AE106" s="46" t="str">
        <f t="shared" ref="AE106" si="61">IF(AF106="null", "null", "parâmetro")</f>
        <v>null</v>
      </c>
      <c r="AF106" s="47" t="s">
        <v>0</v>
      </c>
    </row>
    <row r="107" spans="1:32" s="7" customFormat="1" ht="6" customHeight="1" x14ac:dyDescent="0.4">
      <c r="A107" s="4">
        <v>107</v>
      </c>
      <c r="B107" s="10" t="s">
        <v>28</v>
      </c>
      <c r="C107" s="25" t="str">
        <f t="shared" si="34"/>
        <v>p.aplicar</v>
      </c>
      <c r="D107" s="6" t="str">
        <f t="shared" si="35"/>
        <v>é.para.indústria</v>
      </c>
      <c r="E107" s="9" t="s">
        <v>29</v>
      </c>
      <c r="F107" s="19" t="str">
        <f t="shared" si="48"/>
        <v>d.aplicar</v>
      </c>
      <c r="G107" s="31" t="s">
        <v>2854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6"/>
        <v>Propriedade destinada a aplicar: é.para.indústria</v>
      </c>
      <c r="V107" s="5" t="str">
        <f t="shared" si="37"/>
        <v>Dado para aplicar:  para.indústria  Deve ser formatado como (xsd:string)</v>
      </c>
      <c r="W107" s="26" t="s">
        <v>2859</v>
      </c>
      <c r="X107" s="21" t="str">
        <f t="shared" si="23"/>
        <v>apli.108</v>
      </c>
      <c r="Y107" s="44" t="str">
        <f t="shared" si="38"/>
        <v>Ação aplicar</v>
      </c>
      <c r="Z107" s="43" t="str">
        <f t="shared" si="39"/>
        <v>Declara que un objeto se aplica a elementos industriales.</v>
      </c>
      <c r="AA107" s="46" t="str">
        <f t="shared" ref="AA107:AA113" si="62">IF(AB107="null", "null", "categoria.revit")</f>
        <v>null</v>
      </c>
      <c r="AB107" s="47" t="s">
        <v>0</v>
      </c>
      <c r="AC107" s="46" t="str">
        <f t="shared" ref="AC107:AC113" si="63">IF(AD107="null", "null", "classe.ifc")</f>
        <v>null</v>
      </c>
      <c r="AD107" s="47" t="s">
        <v>0</v>
      </c>
      <c r="AE107" s="46" t="str">
        <f t="shared" si="42"/>
        <v>null</v>
      </c>
      <c r="AF107" s="47" t="s">
        <v>0</v>
      </c>
    </row>
    <row r="108" spans="1:32" s="7" customFormat="1" ht="6" customHeight="1" x14ac:dyDescent="0.4">
      <c r="A108" s="4">
        <v>108</v>
      </c>
      <c r="B108" s="10" t="s">
        <v>28</v>
      </c>
      <c r="C108" s="25" t="str">
        <f t="shared" si="34"/>
        <v>p.aplicar</v>
      </c>
      <c r="D108" s="6" t="str">
        <f t="shared" si="35"/>
        <v>é.para.manufatura</v>
      </c>
      <c r="E108" s="9" t="s">
        <v>29</v>
      </c>
      <c r="F108" s="19" t="str">
        <f t="shared" si="48"/>
        <v>d.aplicar</v>
      </c>
      <c r="G108" s="31" t="s">
        <v>2852</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6"/>
        <v>Propriedade destinada a aplicar: é.para.manufatura</v>
      </c>
      <c r="V108" s="5" t="str">
        <f t="shared" si="37"/>
        <v>Dado para aplicar:  para.manufatura  Deve ser formatado como (xsd:string)</v>
      </c>
      <c r="W108" s="26" t="s">
        <v>2860</v>
      </c>
      <c r="X108" s="21" t="str">
        <f t="shared" si="23"/>
        <v>apli.109</v>
      </c>
      <c r="Y108" s="44" t="str">
        <f t="shared" si="38"/>
        <v>Ação aplicar</v>
      </c>
      <c r="Z108" s="43" t="str">
        <f t="shared" si="39"/>
        <v>Declara que un objeto se aplica a elementos de la industria manufacturera.</v>
      </c>
      <c r="AA108" s="46" t="str">
        <f t="shared" si="62"/>
        <v>null</v>
      </c>
      <c r="AB108" s="47" t="s">
        <v>0</v>
      </c>
      <c r="AC108" s="46" t="str">
        <f t="shared" si="63"/>
        <v>null</v>
      </c>
      <c r="AD108" s="47" t="s">
        <v>0</v>
      </c>
      <c r="AE108" s="46" t="str">
        <f t="shared" si="42"/>
        <v>null</v>
      </c>
      <c r="AF108" s="47" t="s">
        <v>0</v>
      </c>
    </row>
    <row r="109" spans="1:32" s="7" customFormat="1" ht="6" customHeight="1" x14ac:dyDescent="0.4">
      <c r="A109" s="4">
        <v>109</v>
      </c>
      <c r="B109" s="10" t="s">
        <v>28</v>
      </c>
      <c r="C109" s="25" t="str">
        <f t="shared" si="34"/>
        <v>p.aplicar</v>
      </c>
      <c r="D109" s="6" t="str">
        <f t="shared" si="35"/>
        <v>é.para.serralheria</v>
      </c>
      <c r="E109" s="9" t="s">
        <v>29</v>
      </c>
      <c r="F109" s="19" t="str">
        <f t="shared" si="48"/>
        <v>d.aplicar</v>
      </c>
      <c r="G109" s="31" t="s">
        <v>2853</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6"/>
        <v>Propriedade destinada a aplicar: é.para.serralheria</v>
      </c>
      <c r="V109" s="5" t="str">
        <f t="shared" si="37"/>
        <v>Dado para aplicar:  para.serralheria  Deve ser formatado como (xsd:string)</v>
      </c>
      <c r="W109" s="26" t="s">
        <v>2861</v>
      </c>
      <c r="X109" s="21" t="str">
        <f t="shared" si="23"/>
        <v>apli.110</v>
      </c>
      <c r="Y109" s="44" t="str">
        <f t="shared" si="38"/>
        <v>Ação aplicar</v>
      </c>
      <c r="Z109" s="43" t="str">
        <f t="shared" si="39"/>
        <v>Declara que un objeto se aplica a elementos de cerrajería.</v>
      </c>
      <c r="AA109" s="46" t="str">
        <f t="shared" si="62"/>
        <v>null</v>
      </c>
      <c r="AB109" s="47" t="s">
        <v>0</v>
      </c>
      <c r="AC109" s="46" t="str">
        <f t="shared" si="63"/>
        <v>null</v>
      </c>
      <c r="AD109" s="47" t="s">
        <v>0</v>
      </c>
      <c r="AE109" s="46" t="str">
        <f t="shared" si="42"/>
        <v>null</v>
      </c>
      <c r="AF109" s="47" t="s">
        <v>0</v>
      </c>
    </row>
    <row r="110" spans="1:32" s="7" customFormat="1" ht="6" customHeight="1" x14ac:dyDescent="0.4">
      <c r="A110" s="4">
        <v>110</v>
      </c>
      <c r="B110" s="10" t="s">
        <v>28</v>
      </c>
      <c r="C110" s="25" t="str">
        <f t="shared" ref="C110:C112" si="64">SUBSTITUTE(F110,"d.","p.")</f>
        <v>p.aplicar</v>
      </c>
      <c r="D110" s="6" t="str">
        <f t="shared" ref="D110:D112" si="65">_xlfn.CONCAT("é.",G110)</f>
        <v>é.para.construção</v>
      </c>
      <c r="E110" s="9" t="s">
        <v>29</v>
      </c>
      <c r="F110" s="19" t="str">
        <f t="shared" si="48"/>
        <v>d.aplicar</v>
      </c>
      <c r="G110" s="31" t="s">
        <v>2855</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6">_xlfn.CONCAT("Propriedade destinada a ",MID(C110,FIND("p.",C110,1)+2,100),": ",D110)</f>
        <v>Propriedade destinada a aplicar: é.para.construção</v>
      </c>
      <c r="V110" s="5" t="str">
        <f t="shared" ref="V110:V112" si="67">_xlfn.CONCAT("Dado para ",MID(F110,FIND("d.",F110,1)+2,100),":  ",G110, "  Deve ser formatado como (",H110, ")")</f>
        <v>Dado para aplicar:  para.construção  Deve ser formatado como (xsd:string)</v>
      </c>
      <c r="W110" s="26" t="s">
        <v>2862</v>
      </c>
      <c r="X110" s="21" t="str">
        <f t="shared" si="23"/>
        <v>apli.111</v>
      </c>
      <c r="Y110" s="44" t="str">
        <f t="shared" ref="Y110:Y112" si="68">_xlfn.CONCAT("Ação ", SUBSTITUTE(F110, "d.",  ""))</f>
        <v>Ação aplicar</v>
      </c>
      <c r="Z110" s="43" t="str">
        <f t="shared" ref="Z110:Z112" si="69">_xlfn.TRANSLATE(W110,"pt","es")</f>
        <v>Declara que un objeto se aplica a elementos de construcción civil.</v>
      </c>
      <c r="AA110" s="46" t="str">
        <f t="shared" ref="AA110:AA112" si="70">IF(AB110="null", "null", "categoria.revit")</f>
        <v>null</v>
      </c>
      <c r="AB110" s="47" t="s">
        <v>0</v>
      </c>
      <c r="AC110" s="46" t="str">
        <f t="shared" ref="AC110:AC112" si="71">IF(AD110="null", "null", "classe.ifc")</f>
        <v>null</v>
      </c>
      <c r="AD110" s="47" t="s">
        <v>0</v>
      </c>
      <c r="AE110" s="46" t="str">
        <f t="shared" ref="AE110:AE112" si="72">IF(AF110="null", "null", "parâmetro")</f>
        <v>null</v>
      </c>
      <c r="AF110" s="47" t="s">
        <v>0</v>
      </c>
    </row>
    <row r="111" spans="1:32" s="7" customFormat="1" ht="6" customHeight="1" x14ac:dyDescent="0.4">
      <c r="A111" s="4">
        <v>111</v>
      </c>
      <c r="B111" s="10" t="s">
        <v>28</v>
      </c>
      <c r="C111" s="25" t="str">
        <f t="shared" si="64"/>
        <v>p.aplicar</v>
      </c>
      <c r="D111" s="6" t="str">
        <f t="shared" si="65"/>
        <v>é.para.interiores</v>
      </c>
      <c r="E111" s="9" t="s">
        <v>29</v>
      </c>
      <c r="F111" s="19" t="str">
        <f t="shared" si="48"/>
        <v>d.aplicar</v>
      </c>
      <c r="G111" s="31" t="s">
        <v>2856</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6"/>
        <v>Propriedade destinada a aplicar: é.para.interiores</v>
      </c>
      <c r="V111" s="5" t="str">
        <f t="shared" si="67"/>
        <v>Dado para aplicar:  para.interiores  Deve ser formatado como (xsd:string)</v>
      </c>
      <c r="W111" s="26" t="s">
        <v>2863</v>
      </c>
      <c r="X111" s="21" t="str">
        <f t="shared" si="23"/>
        <v>apli.112</v>
      </c>
      <c r="Y111" s="44" t="str">
        <f t="shared" si="68"/>
        <v>Ação aplicar</v>
      </c>
      <c r="Z111" s="43" t="str">
        <f t="shared" si="69"/>
        <v>Declara que un objeto se aplica en interiores.</v>
      </c>
      <c r="AA111" s="46" t="str">
        <f t="shared" si="70"/>
        <v>null</v>
      </c>
      <c r="AB111" s="47" t="s">
        <v>0</v>
      </c>
      <c r="AC111" s="46" t="str">
        <f t="shared" si="71"/>
        <v>null</v>
      </c>
      <c r="AD111" s="47" t="s">
        <v>0</v>
      </c>
      <c r="AE111" s="46" t="str">
        <f t="shared" si="72"/>
        <v>null</v>
      </c>
      <c r="AF111" s="47" t="s">
        <v>0</v>
      </c>
    </row>
    <row r="112" spans="1:32" s="7" customFormat="1" ht="6" customHeight="1" x14ac:dyDescent="0.4">
      <c r="A112" s="4">
        <v>112</v>
      </c>
      <c r="B112" s="10" t="s">
        <v>28</v>
      </c>
      <c r="C112" s="25" t="str">
        <f t="shared" si="64"/>
        <v>p.aplicar</v>
      </c>
      <c r="D112" s="6" t="str">
        <f t="shared" si="65"/>
        <v>é.para.exteriores</v>
      </c>
      <c r="E112" s="9" t="s">
        <v>29</v>
      </c>
      <c r="F112" s="19" t="str">
        <f t="shared" si="48"/>
        <v>d.aplicar</v>
      </c>
      <c r="G112" s="31" t="s">
        <v>2857</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6"/>
        <v>Propriedade destinada a aplicar: é.para.exteriores</v>
      </c>
      <c r="V112" s="5" t="str">
        <f t="shared" si="67"/>
        <v>Dado para aplicar:  para.exteriores  Deve ser formatado como (xsd:string)</v>
      </c>
      <c r="W112" s="26" t="s">
        <v>2864</v>
      </c>
      <c r="X112" s="21" t="str">
        <f t="shared" si="23"/>
        <v>apli.113</v>
      </c>
      <c r="Y112" s="44" t="str">
        <f t="shared" si="68"/>
        <v>Ação aplicar</v>
      </c>
      <c r="Z112" s="43" t="str">
        <f t="shared" si="69"/>
        <v>Declara que un objeto se aplica a exteriores.</v>
      </c>
      <c r="AA112" s="46" t="str">
        <f t="shared" si="70"/>
        <v>null</v>
      </c>
      <c r="AB112" s="47" t="s">
        <v>0</v>
      </c>
      <c r="AC112" s="46" t="str">
        <f t="shared" si="71"/>
        <v>null</v>
      </c>
      <c r="AD112" s="47" t="s">
        <v>0</v>
      </c>
      <c r="AE112" s="46" t="str">
        <f t="shared" si="72"/>
        <v>null</v>
      </c>
      <c r="AF112" s="47" t="s">
        <v>0</v>
      </c>
    </row>
    <row r="113" spans="1:32" s="7" customFormat="1" ht="6" customHeight="1" x14ac:dyDescent="0.4">
      <c r="A113" s="4">
        <v>113</v>
      </c>
      <c r="B113" s="10" t="s">
        <v>28</v>
      </c>
      <c r="C113" s="25" t="str">
        <f t="shared" si="34"/>
        <v>p.aplicar</v>
      </c>
      <c r="D113" s="6" t="str">
        <f t="shared" si="35"/>
        <v>é.para.coberturas</v>
      </c>
      <c r="E113" s="9" t="s">
        <v>29</v>
      </c>
      <c r="F113" s="19" t="str">
        <f t="shared" si="48"/>
        <v>d.aplicar</v>
      </c>
      <c r="G113" s="31" t="s">
        <v>2858</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6"/>
        <v>Propriedade destinada a aplicar: é.para.coberturas</v>
      </c>
      <c r="V113" s="5" t="str">
        <f t="shared" si="37"/>
        <v>Dado para aplicar:  para.coberturas  Deve ser formatado como (xsd:string)</v>
      </c>
      <c r="W113" s="26" t="s">
        <v>2865</v>
      </c>
      <c r="X113" s="21" t="str">
        <f t="shared" si="23"/>
        <v>apli.114</v>
      </c>
      <c r="Y113" s="44" t="str">
        <f t="shared" si="38"/>
        <v>Ação aplicar</v>
      </c>
      <c r="Z113" s="43" t="str">
        <f t="shared" si="39"/>
        <v>Declara que un objeto se aplica a cubiertas.</v>
      </c>
      <c r="AA113" s="46" t="str">
        <f t="shared" si="62"/>
        <v>null</v>
      </c>
      <c r="AB113" s="47" t="s">
        <v>0</v>
      </c>
      <c r="AC113" s="46" t="str">
        <f t="shared" si="63"/>
        <v>null</v>
      </c>
      <c r="AD113" s="47" t="s">
        <v>0</v>
      </c>
      <c r="AE113" s="46" t="str">
        <f t="shared" si="42"/>
        <v>null</v>
      </c>
      <c r="AF113" s="47" t="s">
        <v>0</v>
      </c>
    </row>
    <row r="114" spans="1:32" s="7" customFormat="1" ht="6" customHeight="1" x14ac:dyDescent="0.4">
      <c r="A114" s="4">
        <v>114</v>
      </c>
      <c r="B114" s="10" t="s">
        <v>28</v>
      </c>
      <c r="C114" s="28" t="str">
        <f t="shared" si="25"/>
        <v>p.armazenar</v>
      </c>
      <c r="D114" s="6" t="str">
        <f t="shared" si="26"/>
        <v>é.servidor</v>
      </c>
      <c r="E114" s="9" t="s">
        <v>29</v>
      </c>
      <c r="F114" s="18" t="s">
        <v>758</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armazenar: é.servidor</v>
      </c>
      <c r="V114" s="5" t="str">
        <f t="shared" si="28"/>
        <v>Dado para armazenar:  servidor  Deve ser formatado como (xsd:string)</v>
      </c>
      <c r="W114" s="26" t="s">
        <v>759</v>
      </c>
      <c r="X114" s="21" t="str">
        <f t="shared" si="23"/>
        <v>arma.100</v>
      </c>
      <c r="Y114" s="44" t="str">
        <f t="shared" si="24"/>
        <v>Ação armazenar</v>
      </c>
      <c r="Z114" s="43" t="str">
        <f t="shared" si="29"/>
        <v>Declara el nombre del servidor de red.</v>
      </c>
      <c r="AA114" s="46" t="str">
        <f t="shared" si="30"/>
        <v>null</v>
      </c>
      <c r="AB114" s="47" t="s">
        <v>0</v>
      </c>
      <c r="AC114" s="46" t="str">
        <f t="shared" si="31"/>
        <v>null</v>
      </c>
      <c r="AD114" s="47" t="s">
        <v>0</v>
      </c>
      <c r="AE114" s="46" t="str">
        <f t="shared" si="32"/>
        <v>null</v>
      </c>
      <c r="AF114" s="47" t="s">
        <v>0</v>
      </c>
    </row>
    <row r="115" spans="1:32" s="7" customFormat="1" ht="6" customHeight="1" x14ac:dyDescent="0.4">
      <c r="A115" s="4">
        <v>115</v>
      </c>
      <c r="B115" s="10" t="s">
        <v>28</v>
      </c>
      <c r="C115" s="25" t="str">
        <f t="shared" si="25"/>
        <v>p.armazenar</v>
      </c>
      <c r="D115" s="6" t="str">
        <f t="shared" si="26"/>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armazenar: é.drive</v>
      </c>
      <c r="V115" s="5" t="str">
        <f t="shared" si="28"/>
        <v>Dado para armazenar:  drive  Deve ser formatado como (xsd:string)</v>
      </c>
      <c r="W115" s="26" t="s">
        <v>760</v>
      </c>
      <c r="X115" s="21" t="str">
        <f t="shared" si="23"/>
        <v>arma.101</v>
      </c>
      <c r="Y115" s="44" t="str">
        <f t="shared" si="24"/>
        <v>Ação armazenar</v>
      </c>
      <c r="Z115" s="43" t="str">
        <f t="shared" si="29"/>
        <v>Declara el nombre de la unidad de almacenamiento. C: D: etc.</v>
      </c>
      <c r="AA115" s="46" t="str">
        <f t="shared" si="30"/>
        <v>null</v>
      </c>
      <c r="AB115" s="47" t="s">
        <v>0</v>
      </c>
      <c r="AC115" s="46" t="str">
        <f t="shared" si="31"/>
        <v>null</v>
      </c>
      <c r="AD115" s="47" t="s">
        <v>0</v>
      </c>
      <c r="AE115" s="46" t="str">
        <f t="shared" si="32"/>
        <v>null</v>
      </c>
      <c r="AF115" s="47" t="s">
        <v>0</v>
      </c>
    </row>
    <row r="116" spans="1:32" s="7" customFormat="1" ht="6" customHeight="1" x14ac:dyDescent="0.4">
      <c r="A116" s="4">
        <v>116</v>
      </c>
      <c r="B116" s="10" t="s">
        <v>28</v>
      </c>
      <c r="C116" s="25" t="str">
        <f t="shared" si="25"/>
        <v>p.armazenar</v>
      </c>
      <c r="D116" s="6" t="str">
        <f t="shared" si="26"/>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7"/>
        <v>Propriedade destinada a armazenar: é.pasta</v>
      </c>
      <c r="V116" s="5" t="str">
        <f t="shared" si="28"/>
        <v>Dado para armazenar:  pasta  Deve ser formatado como (xsd:string)</v>
      </c>
      <c r="W116" s="26" t="s">
        <v>761</v>
      </c>
      <c r="X116" s="21" t="str">
        <f t="shared" si="23"/>
        <v>arma.102</v>
      </c>
      <c r="Y116" s="44" t="str">
        <f t="shared" si="24"/>
        <v>Ação armazenar</v>
      </c>
      <c r="Z116" s="43" t="str">
        <f t="shared" si="29"/>
        <v>Declara el nombre completo o la ruta de una carpeta, sin la unidad. \\carpeta1\\carpeta2\\...</v>
      </c>
      <c r="AA116" s="46" t="str">
        <f t="shared" si="30"/>
        <v>null</v>
      </c>
      <c r="AB116" s="47" t="s">
        <v>0</v>
      </c>
      <c r="AC116" s="46" t="str">
        <f t="shared" si="31"/>
        <v>null</v>
      </c>
      <c r="AD116" s="47" t="s">
        <v>0</v>
      </c>
      <c r="AE116" s="46" t="str">
        <f t="shared" si="32"/>
        <v>null</v>
      </c>
      <c r="AF116" s="47" t="s">
        <v>0</v>
      </c>
    </row>
    <row r="117" spans="1:32" s="7" customFormat="1" ht="6" customHeight="1" x14ac:dyDescent="0.4">
      <c r="A117" s="4">
        <v>117</v>
      </c>
      <c r="B117" s="10" t="s">
        <v>28</v>
      </c>
      <c r="C117" s="25" t="str">
        <f t="shared" si="25"/>
        <v>p.armazenar</v>
      </c>
      <c r="D117" s="6" t="str">
        <f t="shared" si="26"/>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armazenar: é.repositório</v>
      </c>
      <c r="V117" s="5" t="str">
        <f t="shared" si="28"/>
        <v>Dado para armazenar:  repositório  Deve ser formatado como (xsd:string)</v>
      </c>
      <c r="W117" s="26" t="s">
        <v>762</v>
      </c>
      <c r="X117" s="21" t="str">
        <f t="shared" si="23"/>
        <v>arma.103</v>
      </c>
      <c r="Y117" s="44" t="str">
        <f t="shared" si="24"/>
        <v>Ação armazenar</v>
      </c>
      <c r="Z117" s="43" t="str">
        <f t="shared" si="29"/>
        <v>Declara el nombre de un repositorio de datos.</v>
      </c>
      <c r="AA117" s="46" t="str">
        <f t="shared" si="30"/>
        <v>null</v>
      </c>
      <c r="AB117" s="47" t="s">
        <v>0</v>
      </c>
      <c r="AC117" s="46" t="str">
        <f t="shared" si="31"/>
        <v>null</v>
      </c>
      <c r="AD117" s="47" t="s">
        <v>0</v>
      </c>
      <c r="AE117" s="46" t="str">
        <f t="shared" si="32"/>
        <v>null</v>
      </c>
      <c r="AF117" s="47" t="s">
        <v>0</v>
      </c>
    </row>
    <row r="118" spans="1:32" s="7" customFormat="1" ht="6" customHeight="1" x14ac:dyDescent="0.4">
      <c r="A118" s="4">
        <v>118</v>
      </c>
      <c r="B118" s="10" t="s">
        <v>28</v>
      </c>
      <c r="C118" s="25" t="str">
        <f t="shared" si="25"/>
        <v>p.armazenar</v>
      </c>
      <c r="D118" s="6" t="str">
        <f t="shared" si="26"/>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armazenar: é.insumo</v>
      </c>
      <c r="V118" s="5" t="str">
        <f t="shared" si="28"/>
        <v>Dado para armazenar:  insumo  Deve ser formatado como (xsd:string)</v>
      </c>
      <c r="W118" s="26" t="s">
        <v>763</v>
      </c>
      <c r="X118" s="21" t="str">
        <f t="shared" si="23"/>
        <v>arma.104</v>
      </c>
      <c r="Y118" s="44" t="str">
        <f t="shared" si="24"/>
        <v>Ação armazenar</v>
      </c>
      <c r="Z118" s="43" t="str">
        <f t="shared" si="29"/>
        <v>Declara la entrada que se va a almacenar. Puede ser líquido, gaseoso, mineral, etc.</v>
      </c>
      <c r="AA118" s="46" t="str">
        <f t="shared" si="30"/>
        <v>null</v>
      </c>
      <c r="AB118" s="47" t="s">
        <v>0</v>
      </c>
      <c r="AC118" s="46" t="str">
        <f t="shared" si="31"/>
        <v>null</v>
      </c>
      <c r="AD118" s="47" t="s">
        <v>0</v>
      </c>
      <c r="AE118" s="46" t="str">
        <f t="shared" si="32"/>
        <v>null</v>
      </c>
      <c r="AF118" s="47" t="s">
        <v>0</v>
      </c>
    </row>
    <row r="119" spans="1:32" s="7" customFormat="1" ht="6" customHeight="1" x14ac:dyDescent="0.4">
      <c r="A119" s="4">
        <v>119</v>
      </c>
      <c r="B119" s="10" t="s">
        <v>28</v>
      </c>
      <c r="C119" s="28" t="str">
        <f t="shared" ref="C119:C124" si="73">SUBSTITUTE(F119,"d.","p.")</f>
        <v>p.assentar</v>
      </c>
      <c r="D119" s="6" t="str">
        <f t="shared" ref="D119:D124" si="74">_xlfn.CONCAT("é.",G119)</f>
        <v>é.cutelo</v>
      </c>
      <c r="E119" s="9" t="s">
        <v>29</v>
      </c>
      <c r="F119" s="18" t="s">
        <v>2949</v>
      </c>
      <c r="G119" s="32" t="s">
        <v>2950</v>
      </c>
      <c r="H119" s="66"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ref="U119:U124" si="75">_xlfn.CONCAT("Propriedade destinada a ",MID(C119,FIND("p.",C119,1)+2,100),": ",D119)</f>
        <v>Propriedade destinada a assentar: é.cutelo</v>
      </c>
      <c r="V119" s="5" t="str">
        <f t="shared" ref="V119:V124" si="76">_xlfn.CONCAT("Dado para ",MID(F119,FIND("d.",F119,1)+2,100),":  ",G119, "  Deve ser formatado como (",H119, ")")</f>
        <v>Dado para assentar:  cutelo  Deve ser formatado como (xsd:string)</v>
      </c>
      <c r="W119" s="26" t="s">
        <v>2955</v>
      </c>
      <c r="X119" s="21" t="str">
        <f t="shared" ref="X119:X184" si="77">IF(F118&lt;&gt;F119,_xlfn.CONCAT(RIGHT(LEFT(F119,6),4),".100"),_xlfn.CONCAT(RIGHT(LEFT(F119,6),4),".",SUM(VALUE(RIGHT(X118,3)),1)))</f>
        <v>asse.100</v>
      </c>
      <c r="Y119" s="44" t="str">
        <f t="shared" ref="Y119:Y124" si="78">_xlfn.CONCAT("Ação ", SUBSTITUTE(F119, "d.",  ""))</f>
        <v>Ação assentar</v>
      </c>
      <c r="Z119" s="43" t="str">
        <f t="shared" ref="Z119:Z124" si="79">_xlfn.TRANSLATE(W119,"pt","es")</f>
        <v>Establece que la pared se forma colocando el ladrillo de modo que el grosor sea la dimensión más pequeña del ladrillo. También llamada 'Meia Vez'.</v>
      </c>
      <c r="AA119" s="46" t="str">
        <f t="shared" ref="AA119:AA124" si="80">IF(AB119="null", "null", "categoria.revit")</f>
        <v>null</v>
      </c>
      <c r="AB119" s="47" t="s">
        <v>0</v>
      </c>
      <c r="AC119" s="46" t="str">
        <f t="shared" ref="AC119:AC124" si="81">IF(AD119="null", "null", "classe.ifc")</f>
        <v>null</v>
      </c>
      <c r="AD119" s="47" t="s">
        <v>0</v>
      </c>
      <c r="AE119" s="46" t="str">
        <f t="shared" ref="AE119:AE124" si="82">IF(AF119="null", "null", "parâmetro")</f>
        <v>null</v>
      </c>
      <c r="AF119" s="47" t="s">
        <v>0</v>
      </c>
    </row>
    <row r="120" spans="1:32" s="7" customFormat="1" ht="6" customHeight="1" x14ac:dyDescent="0.4">
      <c r="A120" s="4">
        <v>120</v>
      </c>
      <c r="B120" s="10" t="s">
        <v>28</v>
      </c>
      <c r="C120" s="25" t="str">
        <f t="shared" si="73"/>
        <v>p.assentar</v>
      </c>
      <c r="D120" s="6" t="str">
        <f t="shared" si="74"/>
        <v>é.meia.vez</v>
      </c>
      <c r="E120" s="9" t="s">
        <v>29</v>
      </c>
      <c r="F120" s="19" t="str">
        <f>F119</f>
        <v>d.assentar</v>
      </c>
      <c r="G120" s="32" t="s">
        <v>2951</v>
      </c>
      <c r="H120" s="66"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75"/>
        <v>Propriedade destinada a assentar: é.meia.vez</v>
      </c>
      <c r="V120" s="5" t="str">
        <f t="shared" si="76"/>
        <v>Dado para assentar:  meia.vez  Deve ser formatado como (xsd:string)</v>
      </c>
      <c r="W120" s="26" t="s">
        <v>2956</v>
      </c>
      <c r="X120" s="21" t="str">
        <f t="shared" si="77"/>
        <v>asse.101</v>
      </c>
      <c r="Y120" s="44" t="str">
        <f t="shared" si="78"/>
        <v>Ação assentar</v>
      </c>
      <c r="Z120" s="43" t="str">
        <f t="shared" si="79"/>
        <v>Establece que la pared se forma colocando el ladrillo de modo que el grosor sea la dimensión más pequeña del ladrillo. También llamado 'Cleaver' o 'Machete'.</v>
      </c>
      <c r="AA120" s="46" t="str">
        <f t="shared" si="80"/>
        <v>null</v>
      </c>
      <c r="AB120" s="47" t="s">
        <v>0</v>
      </c>
      <c r="AC120" s="46" t="str">
        <f t="shared" si="81"/>
        <v>null</v>
      </c>
      <c r="AD120" s="47" t="s">
        <v>0</v>
      </c>
      <c r="AE120" s="46" t="str">
        <f t="shared" si="82"/>
        <v>null</v>
      </c>
      <c r="AF120" s="47" t="s">
        <v>0</v>
      </c>
    </row>
    <row r="121" spans="1:32" s="7" customFormat="1" ht="6" customHeight="1" x14ac:dyDescent="0.4">
      <c r="A121" s="4">
        <v>121</v>
      </c>
      <c r="B121" s="10" t="s">
        <v>28</v>
      </c>
      <c r="C121" s="25" t="str">
        <f t="shared" ref="C121:C123" si="83">SUBSTITUTE(F121,"d.","p.")</f>
        <v>p.assentar</v>
      </c>
      <c r="D121" s="6" t="str">
        <f t="shared" ref="D121:D123" si="84">_xlfn.CONCAT("é.",G121)</f>
        <v>é.tição</v>
      </c>
      <c r="E121" s="9" t="s">
        <v>29</v>
      </c>
      <c r="F121" s="19" t="str">
        <f>F119</f>
        <v>d.assentar</v>
      </c>
      <c r="G121" s="32" t="s">
        <v>2953</v>
      </c>
      <c r="H121" s="66" t="s">
        <v>30</v>
      </c>
      <c r="I121" s="27" t="s">
        <v>0</v>
      </c>
      <c r="J121" s="22" t="s">
        <v>0</v>
      </c>
      <c r="K121" s="22" t="s">
        <v>0</v>
      </c>
      <c r="L121" s="22" t="s">
        <v>0</v>
      </c>
      <c r="M121" s="22" t="s">
        <v>0</v>
      </c>
      <c r="N121" s="24" t="s">
        <v>0</v>
      </c>
      <c r="O121" s="22" t="s">
        <v>0</v>
      </c>
      <c r="P121" s="22" t="s">
        <v>0</v>
      </c>
      <c r="Q121" s="22" t="s">
        <v>0</v>
      </c>
      <c r="R121" s="24" t="s">
        <v>0</v>
      </c>
      <c r="S121" s="11" t="s">
        <v>1</v>
      </c>
      <c r="T121" s="11" t="s">
        <v>34</v>
      </c>
      <c r="U121" s="5" t="str">
        <f t="shared" ref="U121:U123" si="85">_xlfn.CONCAT("Propriedade destinada a ",MID(C121,FIND("p.",C121,1)+2,100),": ",D121)</f>
        <v>Propriedade destinada a assentar: é.tição</v>
      </c>
      <c r="V121" s="5" t="str">
        <f t="shared" ref="V121:V123" si="86">_xlfn.CONCAT("Dado para ",MID(F121,FIND("d.",F121,1)+2,100),":  ",G121, "  Deve ser formatado como (",H121, ")")</f>
        <v>Dado para assentar:  tição  Deve ser formatado como (xsd:string)</v>
      </c>
      <c r="W121" s="26" t="s">
        <v>2957</v>
      </c>
      <c r="X121" s="21" t="str">
        <f t="shared" si="77"/>
        <v>asse.102</v>
      </c>
      <c r="Y121" s="44" t="str">
        <f t="shared" ref="Y121:Y123" si="87">_xlfn.CONCAT("Ação ", SUBSTITUTE(F121, "d.",  ""))</f>
        <v>Ação assentar</v>
      </c>
      <c r="Z121" s="43" t="str">
        <f t="shared" ref="Z121:Z123" si="88">_xlfn.TRANSLATE(W121,"pt","es")</f>
        <v>Establece que la pared se forma colocando el ladrillo de modo que el grosor sea la dimensión más grande del ladrillo. También llamado 'Érase una vez'.</v>
      </c>
      <c r="AA121" s="46" t="str">
        <f t="shared" ref="AA121:AA123" si="89">IF(AB121="null", "null", "categoria.revit")</f>
        <v>null</v>
      </c>
      <c r="AB121" s="47" t="s">
        <v>0</v>
      </c>
      <c r="AC121" s="46" t="str">
        <f t="shared" ref="AC121:AC123" si="90">IF(AD121="null", "null", "classe.ifc")</f>
        <v>null</v>
      </c>
      <c r="AD121" s="47" t="s">
        <v>0</v>
      </c>
      <c r="AE121" s="46" t="str">
        <f t="shared" ref="AE121:AE123" si="91">IF(AF121="null", "null", "parâmetro")</f>
        <v>null</v>
      </c>
      <c r="AF121" s="47" t="s">
        <v>0</v>
      </c>
    </row>
    <row r="122" spans="1:32" s="7" customFormat="1" ht="6" customHeight="1" x14ac:dyDescent="0.4">
      <c r="A122" s="4">
        <v>122</v>
      </c>
      <c r="B122" s="10" t="s">
        <v>28</v>
      </c>
      <c r="C122" s="25" t="str">
        <f t="shared" si="83"/>
        <v>p.assentar</v>
      </c>
      <c r="D122" s="6" t="str">
        <f t="shared" si="84"/>
        <v>é.uma.vez</v>
      </c>
      <c r="E122" s="9" t="s">
        <v>29</v>
      </c>
      <c r="F122" s="19" t="str">
        <f>F119</f>
        <v>d.assentar</v>
      </c>
      <c r="G122" s="32" t="s">
        <v>2952</v>
      </c>
      <c r="H122" s="66"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85"/>
        <v>Propriedade destinada a assentar: é.uma.vez</v>
      </c>
      <c r="V122" s="5" t="str">
        <f t="shared" si="86"/>
        <v>Dado para assentar:  uma.vez  Deve ser formatado como (xsd:string)</v>
      </c>
      <c r="W122" s="26" t="s">
        <v>2954</v>
      </c>
      <c r="X122" s="21" t="str">
        <f t="shared" si="77"/>
        <v>asse.103</v>
      </c>
      <c r="Y122" s="44" t="str">
        <f t="shared" si="87"/>
        <v>Ação assentar</v>
      </c>
      <c r="Z122" s="43" t="str">
        <f t="shared" si="88"/>
        <v>Establece que la pared se forma colocando el ladrillo de modo que el grosor sea la dimensión más grande del ladrillo. También llamado 'Tição'.</v>
      </c>
      <c r="AA122" s="46" t="str">
        <f t="shared" si="89"/>
        <v>null</v>
      </c>
      <c r="AB122" s="47" t="s">
        <v>0</v>
      </c>
      <c r="AC122" s="46" t="str">
        <f t="shared" si="90"/>
        <v>null</v>
      </c>
      <c r="AD122" s="47" t="s">
        <v>0</v>
      </c>
      <c r="AE122" s="46" t="str">
        <f t="shared" si="91"/>
        <v>null</v>
      </c>
      <c r="AF122" s="47" t="s">
        <v>0</v>
      </c>
    </row>
    <row r="123" spans="1:32" s="7" customFormat="1" ht="6" customHeight="1" x14ac:dyDescent="0.4">
      <c r="A123" s="4">
        <v>123</v>
      </c>
      <c r="B123" s="10" t="s">
        <v>28</v>
      </c>
      <c r="C123" s="25" t="str">
        <f t="shared" si="83"/>
        <v>p.assentar</v>
      </c>
      <c r="D123" s="6" t="str">
        <f t="shared" si="84"/>
        <v>é.assentada.com</v>
      </c>
      <c r="E123" s="9" t="s">
        <v>29</v>
      </c>
      <c r="F123" s="19" t="str">
        <f>F119</f>
        <v>d.assentar</v>
      </c>
      <c r="G123" s="32" t="s">
        <v>2969</v>
      </c>
      <c r="H123" s="66"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85"/>
        <v>Propriedade destinada a assentar: é.assentada.com</v>
      </c>
      <c r="V123" s="5" t="str">
        <f t="shared" si="86"/>
        <v>Dado para assentar:  assentada.com  Deve ser formatado como (xsd:string)</v>
      </c>
      <c r="W123" s="26" t="s">
        <v>2972</v>
      </c>
      <c r="X123" s="21" t="str">
        <f t="shared" si="77"/>
        <v>asse.104</v>
      </c>
      <c r="Y123" s="44" t="str">
        <f t="shared" si="87"/>
        <v>Ação assentar</v>
      </c>
      <c r="Z123" s="43" t="str">
        <f t="shared" si="88"/>
        <v>Declare el tipo de mortero utilizado para colocar los elementos.</v>
      </c>
      <c r="AA123" s="46" t="str">
        <f t="shared" si="89"/>
        <v>null</v>
      </c>
      <c r="AB123" s="47" t="s">
        <v>0</v>
      </c>
      <c r="AC123" s="46" t="str">
        <f t="shared" si="90"/>
        <v>null</v>
      </c>
      <c r="AD123" s="47" t="s">
        <v>0</v>
      </c>
      <c r="AE123" s="46" t="str">
        <f t="shared" si="91"/>
        <v>null</v>
      </c>
      <c r="AF123" s="47" t="s">
        <v>0</v>
      </c>
    </row>
    <row r="124" spans="1:32" s="7" customFormat="1" ht="6" customHeight="1" x14ac:dyDescent="0.4">
      <c r="A124" s="4">
        <v>124</v>
      </c>
      <c r="B124" s="10" t="s">
        <v>28</v>
      </c>
      <c r="C124" s="25" t="str">
        <f t="shared" si="73"/>
        <v>p.assentar</v>
      </c>
      <c r="D124" s="6" t="str">
        <f t="shared" si="74"/>
        <v>é.montada.com</v>
      </c>
      <c r="E124" s="9" t="s">
        <v>29</v>
      </c>
      <c r="F124" s="19" t="str">
        <f>F120</f>
        <v>d.assentar</v>
      </c>
      <c r="G124" s="32" t="s">
        <v>2970</v>
      </c>
      <c r="H124" s="66"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75"/>
        <v>Propriedade destinada a assentar: é.montada.com</v>
      </c>
      <c r="V124" s="5" t="str">
        <f t="shared" si="76"/>
        <v>Dado para assentar:  montada.com  Deve ser formatado como (xsd:string)</v>
      </c>
      <c r="W124" s="26" t="s">
        <v>2971</v>
      </c>
      <c r="X124" s="21" t="str">
        <f t="shared" si="77"/>
        <v>asse.105</v>
      </c>
      <c r="Y124" s="44" t="str">
        <f t="shared" si="78"/>
        <v>Ação assentar</v>
      </c>
      <c r="Z124" s="43" t="str">
        <f t="shared" si="79"/>
        <v>Declara que el muro se monta colocando un tipo de componente.</v>
      </c>
      <c r="AA124" s="46" t="str">
        <f t="shared" si="80"/>
        <v>null</v>
      </c>
      <c r="AB124" s="47" t="s">
        <v>0</v>
      </c>
      <c r="AC124" s="46" t="str">
        <f t="shared" si="81"/>
        <v>null</v>
      </c>
      <c r="AD124" s="47" t="s">
        <v>0</v>
      </c>
      <c r="AE124" s="46" t="str">
        <f t="shared" si="82"/>
        <v>null</v>
      </c>
      <c r="AF124" s="47" t="s">
        <v>0</v>
      </c>
    </row>
    <row r="125" spans="1:32" s="7" customFormat="1" ht="6" customHeight="1" x14ac:dyDescent="0.4">
      <c r="A125" s="4">
        <v>125</v>
      </c>
      <c r="B125" s="10" t="s">
        <v>28</v>
      </c>
      <c r="C125" s="28" t="str">
        <f t="shared" si="25"/>
        <v>p.arvorizar</v>
      </c>
      <c r="D125" s="6" t="str">
        <f t="shared" si="26"/>
        <v>é.árvore</v>
      </c>
      <c r="E125" s="9" t="s">
        <v>29</v>
      </c>
      <c r="F125" s="18" t="s">
        <v>764</v>
      </c>
      <c r="G125" s="31" t="s">
        <v>588</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7"/>
        <v>Propriedade destinada a arvorizar: é.árvore</v>
      </c>
      <c r="V125" s="5" t="str">
        <f t="shared" si="28"/>
        <v>Dado para arvorizar:  árvore  Deve ser formatado como (xsd:string)</v>
      </c>
      <c r="W125" s="26" t="s">
        <v>765</v>
      </c>
      <c r="X125" s="21" t="str">
        <f t="shared" si="77"/>
        <v>arvo.100</v>
      </c>
      <c r="Y125" s="44" t="str">
        <f t="shared" si="24"/>
        <v>Ação arvorizar</v>
      </c>
      <c r="Z125" s="43" t="str">
        <f t="shared" si="29"/>
        <v>Declara la especie de un árbol.</v>
      </c>
      <c r="AA125" s="46" t="str">
        <f t="shared" si="30"/>
        <v>categoria.revit</v>
      </c>
      <c r="AB125" s="47" t="s">
        <v>2889</v>
      </c>
      <c r="AC125" s="46" t="str">
        <f t="shared" si="31"/>
        <v>classe.ifc</v>
      </c>
      <c r="AD125" s="47" t="s">
        <v>603</v>
      </c>
      <c r="AE125" s="46" t="str">
        <f t="shared" si="32"/>
        <v>null</v>
      </c>
      <c r="AF125" s="47" t="s">
        <v>0</v>
      </c>
    </row>
    <row r="126" spans="1:32" s="7" customFormat="1" ht="6" customHeight="1" x14ac:dyDescent="0.4">
      <c r="A126" s="4">
        <v>126</v>
      </c>
      <c r="B126" s="10" t="s">
        <v>28</v>
      </c>
      <c r="C126" s="25" t="str">
        <f t="shared" si="25"/>
        <v>p.arvorizar</v>
      </c>
      <c r="D126" s="6" t="str">
        <f t="shared" si="26"/>
        <v>é.flor</v>
      </c>
      <c r="E126" s="9" t="s">
        <v>29</v>
      </c>
      <c r="F126" s="19" t="str">
        <f t="shared" ref="F126:F134" si="92">F125</f>
        <v>d.arvorizar</v>
      </c>
      <c r="G126" s="31" t="s">
        <v>622</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7"/>
        <v>Propriedade destinada a arvorizar: é.flor</v>
      </c>
      <c r="V126" s="5" t="str">
        <f t="shared" si="28"/>
        <v>Dado para arvorizar:  flor  Deve ser formatado como (xsd:string)</v>
      </c>
      <c r="W126" s="26" t="s">
        <v>766</v>
      </c>
      <c r="X126" s="21" t="str">
        <f t="shared" si="77"/>
        <v>arvo.101</v>
      </c>
      <c r="Y126" s="44" t="str">
        <f t="shared" si="24"/>
        <v>Ação arvorizar</v>
      </c>
      <c r="Z126" s="43" t="str">
        <f t="shared" ref="Z126" si="93">_xlfn.TRANSLATE(W126,"pt","es")</f>
        <v>Declara la especie de una flor.</v>
      </c>
      <c r="AA126" s="46" t="str">
        <f t="shared" si="30"/>
        <v>categoria.revit</v>
      </c>
      <c r="AB126" s="47" t="s">
        <v>2889</v>
      </c>
      <c r="AC126" s="46" t="str">
        <f t="shared" si="31"/>
        <v>classe.ifc</v>
      </c>
      <c r="AD126" s="47" t="s">
        <v>603</v>
      </c>
      <c r="AE126" s="46" t="str">
        <f t="shared" ref="AE126" si="94">IF(AF126="null", "null", "parâmetro")</f>
        <v>null</v>
      </c>
      <c r="AF126" s="47" t="s">
        <v>0</v>
      </c>
    </row>
    <row r="127" spans="1:32" s="7" customFormat="1" ht="6" customHeight="1" x14ac:dyDescent="0.4">
      <c r="A127" s="4">
        <v>127</v>
      </c>
      <c r="B127" s="10" t="s">
        <v>28</v>
      </c>
      <c r="C127" s="25" t="str">
        <f t="shared" si="25"/>
        <v>p.arvorizar</v>
      </c>
      <c r="D127" s="6" t="str">
        <f t="shared" si="26"/>
        <v>é.arbusto</v>
      </c>
      <c r="E127" s="9" t="s">
        <v>29</v>
      </c>
      <c r="F127" s="19" t="str">
        <f t="shared" si="92"/>
        <v>d.arvorizar</v>
      </c>
      <c r="G127" s="31" t="s">
        <v>589</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7"/>
        <v>Propriedade destinada a arvorizar: é.arbusto</v>
      </c>
      <c r="V127" s="5" t="str">
        <f t="shared" si="28"/>
        <v>Dado para arvorizar:  arbusto  Deve ser formatado como (xsd:string)</v>
      </c>
      <c r="W127" s="26" t="s">
        <v>767</v>
      </c>
      <c r="X127" s="21" t="str">
        <f t="shared" si="77"/>
        <v>arvo.102</v>
      </c>
      <c r="Y127" s="44" t="str">
        <f t="shared" si="24"/>
        <v>Ação arvorizar</v>
      </c>
      <c r="Z127" s="43" t="str">
        <f t="shared" si="29"/>
        <v>Declara la especie de un arbusto o planta.</v>
      </c>
      <c r="AA127" s="46" t="str">
        <f t="shared" si="30"/>
        <v>categoria.revit</v>
      </c>
      <c r="AB127" s="47" t="s">
        <v>2889</v>
      </c>
      <c r="AC127" s="46" t="str">
        <f t="shared" si="31"/>
        <v>classe.ifc</v>
      </c>
      <c r="AD127" s="47" t="s">
        <v>603</v>
      </c>
      <c r="AE127" s="46" t="str">
        <f t="shared" si="32"/>
        <v>null</v>
      </c>
      <c r="AF127" s="47" t="s">
        <v>0</v>
      </c>
    </row>
    <row r="128" spans="1:32" s="7" customFormat="1" ht="6" customHeight="1" x14ac:dyDescent="0.4">
      <c r="A128" s="4">
        <v>128</v>
      </c>
      <c r="B128" s="10" t="s">
        <v>28</v>
      </c>
      <c r="C128" s="25" t="str">
        <f t="shared" si="25"/>
        <v>p.arvorizar</v>
      </c>
      <c r="D128" s="6" t="str">
        <f t="shared" si="26"/>
        <v>é.espécie</v>
      </c>
      <c r="E128" s="9" t="s">
        <v>29</v>
      </c>
      <c r="F128" s="19" t="str">
        <f t="shared" si="92"/>
        <v>d.arvorizar</v>
      </c>
      <c r="G128" s="31" t="s">
        <v>220</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7"/>
        <v>Propriedade destinada a arvorizar: é.espécie</v>
      </c>
      <c r="V128" s="5" t="str">
        <f t="shared" si="28"/>
        <v>Dado para arvorizar:  espécie  Deve ser formatado como (xsd:string)</v>
      </c>
      <c r="W128" s="26" t="s">
        <v>768</v>
      </c>
      <c r="X128" s="21" t="str">
        <f t="shared" si="77"/>
        <v>arvo.103</v>
      </c>
      <c r="Y128" s="44" t="str">
        <f t="shared" si="24"/>
        <v>Ação arvorizar</v>
      </c>
      <c r="Z128" s="43" t="str">
        <f t="shared" si="29"/>
        <v>Declara la especie de un individuo de vegetación.</v>
      </c>
      <c r="AA128" s="46" t="str">
        <f t="shared" si="30"/>
        <v>categoria.revit</v>
      </c>
      <c r="AB128" s="47" t="s">
        <v>2889</v>
      </c>
      <c r="AC128" s="46" t="str">
        <f t="shared" si="31"/>
        <v>classe.ifc</v>
      </c>
      <c r="AD128" s="47" t="s">
        <v>603</v>
      </c>
      <c r="AE128" s="46" t="str">
        <f t="shared" si="32"/>
        <v>null</v>
      </c>
      <c r="AF128" s="47" t="s">
        <v>0</v>
      </c>
    </row>
    <row r="129" spans="1:32" s="7" customFormat="1" ht="6" customHeight="1" x14ac:dyDescent="0.4">
      <c r="A129" s="4">
        <v>129</v>
      </c>
      <c r="B129" s="10" t="s">
        <v>28</v>
      </c>
      <c r="C129" s="25" t="str">
        <f t="shared" si="25"/>
        <v>p.arvorizar</v>
      </c>
      <c r="D129" s="6" t="str">
        <f t="shared" si="26"/>
        <v>é.origem</v>
      </c>
      <c r="E129" s="9" t="s">
        <v>29</v>
      </c>
      <c r="F129" s="19" t="str">
        <f t="shared" si="92"/>
        <v>d.arvorizar</v>
      </c>
      <c r="G129" s="31" t="s">
        <v>254</v>
      </c>
      <c r="H129" s="66"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27"/>
        <v>Propriedade destinada a arvorizar: é.origem</v>
      </c>
      <c r="V129" s="5" t="str">
        <f t="shared" si="28"/>
        <v>Dado para arvorizar:  origem  Deve ser formatado como (xsd:string)</v>
      </c>
      <c r="W129" s="26" t="s">
        <v>769</v>
      </c>
      <c r="X129" s="21" t="str">
        <f t="shared" si="77"/>
        <v>arvo.104</v>
      </c>
      <c r="Y129" s="44" t="str">
        <f t="shared" si="24"/>
        <v>Ação arvorizar</v>
      </c>
      <c r="Z129" s="43" t="str">
        <f t="shared" si="29"/>
        <v>Declara el origen o identifica si es nativo, no nativo o desconocido.</v>
      </c>
      <c r="AA129" s="46" t="str">
        <f t="shared" si="30"/>
        <v>null</v>
      </c>
      <c r="AB129" s="47" t="s">
        <v>0</v>
      </c>
      <c r="AC129" s="46" t="str">
        <f t="shared" si="31"/>
        <v>null</v>
      </c>
      <c r="AD129" s="47" t="s">
        <v>0</v>
      </c>
      <c r="AE129" s="46" t="str">
        <f t="shared" si="32"/>
        <v>null</v>
      </c>
      <c r="AF129" s="47" t="s">
        <v>0</v>
      </c>
    </row>
    <row r="130" spans="1:32" s="7" customFormat="1" ht="6" customHeight="1" x14ac:dyDescent="0.4">
      <c r="A130" s="4">
        <v>130</v>
      </c>
      <c r="B130" s="10" t="s">
        <v>28</v>
      </c>
      <c r="C130" s="25" t="str">
        <f t="shared" si="25"/>
        <v>p.arvorizar</v>
      </c>
      <c r="D130" s="6" t="str">
        <f t="shared" si="26"/>
        <v>é.plantio.em</v>
      </c>
      <c r="E130" s="9" t="s">
        <v>29</v>
      </c>
      <c r="F130" s="19" t="str">
        <f t="shared" si="92"/>
        <v>d.arvorizar</v>
      </c>
      <c r="G130" s="31" t="s">
        <v>770</v>
      </c>
      <c r="H130" s="65" t="s">
        <v>36</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27"/>
        <v>Propriedade destinada a arvorizar: é.plantio.em</v>
      </c>
      <c r="V130" s="5" t="str">
        <f t="shared" si="28"/>
        <v>Dado para arvorizar:  plantio.em  Deve ser formatado como (xsd:dateTime)</v>
      </c>
      <c r="W130" s="26" t="s">
        <v>771</v>
      </c>
      <c r="X130" s="21" t="str">
        <f t="shared" si="77"/>
        <v>arvo.105</v>
      </c>
      <c r="Y130" s="44" t="str">
        <f t="shared" si="24"/>
        <v>Ação arvorizar</v>
      </c>
      <c r="Z130" s="43" t="str">
        <f t="shared" si="29"/>
        <v>Declara la fecha de siembra de la planta individual.</v>
      </c>
      <c r="AA130" s="46" t="str">
        <f t="shared" si="30"/>
        <v>null</v>
      </c>
      <c r="AB130" s="47" t="s">
        <v>0</v>
      </c>
      <c r="AC130" s="46" t="str">
        <f t="shared" si="31"/>
        <v>null</v>
      </c>
      <c r="AD130" s="47" t="s">
        <v>0</v>
      </c>
      <c r="AE130" s="46" t="str">
        <f t="shared" si="32"/>
        <v>null</v>
      </c>
      <c r="AF130" s="47" t="s">
        <v>0</v>
      </c>
    </row>
    <row r="131" spans="1:32" s="12" customFormat="1" ht="6" customHeight="1" x14ac:dyDescent="0.4">
      <c r="A131" s="4">
        <v>131</v>
      </c>
      <c r="B131" s="10" t="s">
        <v>28</v>
      </c>
      <c r="C131" s="25" t="str">
        <f t="shared" si="25"/>
        <v>p.arvorizar</v>
      </c>
      <c r="D131" s="6" t="str">
        <f t="shared" si="26"/>
        <v>é.bioma</v>
      </c>
      <c r="E131" s="9" t="s">
        <v>29</v>
      </c>
      <c r="F131" s="19" t="str">
        <f t="shared" si="92"/>
        <v>d.arvorizar</v>
      </c>
      <c r="G131" s="31" t="s">
        <v>253</v>
      </c>
      <c r="H131" s="66" t="s">
        <v>30</v>
      </c>
      <c r="I131" s="27" t="s">
        <v>0</v>
      </c>
      <c r="J131" s="24" t="s">
        <v>0</v>
      </c>
      <c r="K131" s="24" t="s">
        <v>0</v>
      </c>
      <c r="L131" s="24" t="s">
        <v>0</v>
      </c>
      <c r="M131" s="24" t="s">
        <v>0</v>
      </c>
      <c r="N131" s="24" t="s">
        <v>0</v>
      </c>
      <c r="O131" s="24" t="s">
        <v>0</v>
      </c>
      <c r="P131" s="24" t="s">
        <v>0</v>
      </c>
      <c r="Q131" s="24" t="s">
        <v>0</v>
      </c>
      <c r="R131" s="24" t="s">
        <v>0</v>
      </c>
      <c r="S131" s="11" t="s">
        <v>1</v>
      </c>
      <c r="T131" s="11" t="s">
        <v>34</v>
      </c>
      <c r="U131" s="5" t="str">
        <f t="shared" si="27"/>
        <v>Propriedade destinada a arvorizar: é.bioma</v>
      </c>
      <c r="V131" s="5" t="str">
        <f t="shared" si="28"/>
        <v>Dado para arvorizar:  bioma  Deve ser formatado como (xsd:string)</v>
      </c>
      <c r="W131" s="26" t="s">
        <v>772</v>
      </c>
      <c r="X131" s="21" t="str">
        <f t="shared" si="77"/>
        <v>arvo.106</v>
      </c>
      <c r="Y131" s="44" t="str">
        <f t="shared" si="24"/>
        <v>Ação arvorizar</v>
      </c>
      <c r="Z131" s="43" t="str">
        <f t="shared" si="29"/>
        <v>Los biomas brasileños pueden ser Amazonas, Caatinga, Cerrado, Mata Atlántica, Pampa, Pantanal.</v>
      </c>
      <c r="AA131" s="46" t="str">
        <f t="shared" si="30"/>
        <v>null</v>
      </c>
      <c r="AB131" s="47" t="s">
        <v>0</v>
      </c>
      <c r="AC131" s="46" t="str">
        <f t="shared" si="31"/>
        <v>null</v>
      </c>
      <c r="AD131" s="47" t="s">
        <v>0</v>
      </c>
      <c r="AE131" s="46" t="str">
        <f t="shared" si="32"/>
        <v>null</v>
      </c>
      <c r="AF131" s="47" t="s">
        <v>0</v>
      </c>
    </row>
    <row r="132" spans="1:32" s="12" customFormat="1" ht="6" customHeight="1" x14ac:dyDescent="0.4">
      <c r="A132" s="4">
        <v>132</v>
      </c>
      <c r="B132" s="10" t="s">
        <v>28</v>
      </c>
      <c r="C132" s="25" t="str">
        <f t="shared" si="25"/>
        <v>p.arvorizar</v>
      </c>
      <c r="D132" s="6" t="str">
        <f t="shared" si="26"/>
        <v>é.unidade.de.proteção.integral</v>
      </c>
      <c r="E132" s="9" t="s">
        <v>29</v>
      </c>
      <c r="F132" s="19" t="str">
        <f t="shared" si="92"/>
        <v>d.arvorizar</v>
      </c>
      <c r="G132" s="31" t="s">
        <v>773</v>
      </c>
      <c r="H132" s="66" t="s">
        <v>30</v>
      </c>
      <c r="I132" s="27" t="s">
        <v>0</v>
      </c>
      <c r="J132" s="24" t="s">
        <v>0</v>
      </c>
      <c r="K132" s="24" t="s">
        <v>0</v>
      </c>
      <c r="L132" s="24" t="s">
        <v>0</v>
      </c>
      <c r="M132" s="24" t="s">
        <v>0</v>
      </c>
      <c r="N132" s="24" t="s">
        <v>0</v>
      </c>
      <c r="O132" s="24" t="s">
        <v>0</v>
      </c>
      <c r="P132" s="24" t="s">
        <v>0</v>
      </c>
      <c r="Q132" s="24" t="s">
        <v>0</v>
      </c>
      <c r="R132" s="24" t="s">
        <v>0</v>
      </c>
      <c r="S132" s="11" t="s">
        <v>1</v>
      </c>
      <c r="T132" s="11" t="s">
        <v>34</v>
      </c>
      <c r="U132" s="5" t="str">
        <f t="shared" si="27"/>
        <v>Propriedade destinada a arvorizar: é.unidade.de.proteção.integral</v>
      </c>
      <c r="V132" s="5" t="str">
        <f t="shared" si="28"/>
        <v>Dado para arvorizar:  unidade.de.proteção.integral  Deve ser formatado como (xsd:string)</v>
      </c>
      <c r="W132" s="26" t="s">
        <v>774</v>
      </c>
      <c r="X132" s="21" t="str">
        <f t="shared" si="77"/>
        <v>arvo.107</v>
      </c>
      <c r="Y132" s="44" t="str">
        <f t="shared" si="24"/>
        <v>Ação arvorizar</v>
      </c>
      <c r="Z132" s="43" t="str">
        <f t="shared" si="29"/>
        <v>Se refiere a las Unidades de Conservación definidas por IBAMA. Puede ser un Parque Nacional, Reserva Biológica o Estación Ecológica.</v>
      </c>
      <c r="AA132" s="46" t="str">
        <f t="shared" si="30"/>
        <v>null</v>
      </c>
      <c r="AB132" s="47" t="s">
        <v>0</v>
      </c>
      <c r="AC132" s="46" t="str">
        <f t="shared" si="31"/>
        <v>null</v>
      </c>
      <c r="AD132" s="47" t="s">
        <v>0</v>
      </c>
      <c r="AE132" s="46" t="str">
        <f t="shared" si="32"/>
        <v>null</v>
      </c>
      <c r="AF132" s="47" t="s">
        <v>0</v>
      </c>
    </row>
    <row r="133" spans="1:32" s="12" customFormat="1" ht="6" customHeight="1" x14ac:dyDescent="0.4">
      <c r="A133" s="4">
        <v>133</v>
      </c>
      <c r="B133" s="10" t="s">
        <v>28</v>
      </c>
      <c r="C133" s="25" t="str">
        <f t="shared" si="25"/>
        <v>p.arvorizar</v>
      </c>
      <c r="D133" s="6" t="str">
        <f t="shared" si="26"/>
        <v>é.unidade.de.uso.sustentável</v>
      </c>
      <c r="E133" s="9" t="s">
        <v>29</v>
      </c>
      <c r="F133" s="19" t="str">
        <f t="shared" si="92"/>
        <v>d.arvorizar</v>
      </c>
      <c r="G133" s="31" t="s">
        <v>775</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27"/>
        <v>Propriedade destinada a arvorizar: é.unidade.de.uso.sustentável</v>
      </c>
      <c r="V133" s="5" t="str">
        <f t="shared" si="28"/>
        <v>Dado para arvorizar:  unidade.de.uso.sustentável  Deve ser formatado como (xsd:string)</v>
      </c>
      <c r="W133" s="26" t="s">
        <v>776</v>
      </c>
      <c r="X133" s="21" t="str">
        <f t="shared" si="77"/>
        <v>arvo.108</v>
      </c>
      <c r="Y133" s="44" t="str">
        <f t="shared" si="24"/>
        <v>Ação arvorizar</v>
      </c>
      <c r="Z133" s="43" t="str">
        <f t="shared" si="29"/>
        <v>Se refiere a las Unidades de Conservación definidas por IBAMA. Áreas de Protección Ambiental (APA), Reservas Extractivas o Bosques Nacionales.</v>
      </c>
      <c r="AA133" s="46" t="str">
        <f t="shared" si="30"/>
        <v>null</v>
      </c>
      <c r="AB133" s="47" t="s">
        <v>0</v>
      </c>
      <c r="AC133" s="46" t="str">
        <f t="shared" si="31"/>
        <v>null</v>
      </c>
      <c r="AD133" s="47" t="s">
        <v>0</v>
      </c>
      <c r="AE133" s="46" t="str">
        <f t="shared" si="32"/>
        <v>null</v>
      </c>
      <c r="AF133" s="47" t="s">
        <v>0</v>
      </c>
    </row>
    <row r="134" spans="1:32" s="12" customFormat="1" ht="6" customHeight="1" x14ac:dyDescent="0.4">
      <c r="A134" s="4">
        <v>134</v>
      </c>
      <c r="B134" s="10" t="s">
        <v>28</v>
      </c>
      <c r="C134" s="25" t="str">
        <f t="shared" si="25"/>
        <v>p.arvorizar</v>
      </c>
      <c r="D134" s="6" t="str">
        <f t="shared" si="26"/>
        <v>é.taxa.de.crescimento</v>
      </c>
      <c r="E134" s="9" t="s">
        <v>29</v>
      </c>
      <c r="F134" s="19" t="str">
        <f t="shared" si="92"/>
        <v>d.arvorizar</v>
      </c>
      <c r="G134" s="31" t="s">
        <v>777</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27"/>
        <v>Propriedade destinada a arvorizar: é.taxa.de.crescimento</v>
      </c>
      <c r="V134" s="5" t="str">
        <f t="shared" si="28"/>
        <v>Dado para arvorizar:  taxa.de.crescimento  Deve ser formatado como (xsd:string)</v>
      </c>
      <c r="W134" s="26" t="s">
        <v>778</v>
      </c>
      <c r="X134" s="21" t="str">
        <f t="shared" si="77"/>
        <v>arvo.109</v>
      </c>
      <c r="Y134" s="44" t="str">
        <f t="shared" si="24"/>
        <v>Ação arvorizar</v>
      </c>
      <c r="Z134" s="43" t="str">
        <f t="shared" si="29"/>
        <v>Tasa de crecimiento relativa TCR. Relación entre el tamaño inicial y el tamaño después de la fracción de tiempo (Ti - Tf / Ti * Tiempo).</v>
      </c>
      <c r="AA134" s="46" t="str">
        <f t="shared" si="30"/>
        <v>null</v>
      </c>
      <c r="AB134" s="47" t="s">
        <v>0</v>
      </c>
      <c r="AC134" s="46" t="str">
        <f t="shared" si="31"/>
        <v>null</v>
      </c>
      <c r="AD134" s="47" t="s">
        <v>0</v>
      </c>
      <c r="AE134" s="46" t="str">
        <f t="shared" si="32"/>
        <v>null</v>
      </c>
      <c r="AF134" s="47" t="s">
        <v>0</v>
      </c>
    </row>
    <row r="135" spans="1:32" s="12" customFormat="1" ht="6" customHeight="1" x14ac:dyDescent="0.4">
      <c r="A135" s="4">
        <v>135</v>
      </c>
      <c r="B135" s="10" t="s">
        <v>28</v>
      </c>
      <c r="C135" s="28" t="str">
        <f t="shared" si="25"/>
        <v>p.atestar</v>
      </c>
      <c r="D135" s="6" t="str">
        <f t="shared" si="26"/>
        <v>é.alvará</v>
      </c>
      <c r="E135" s="9" t="s">
        <v>29</v>
      </c>
      <c r="F135" s="18" t="s">
        <v>779</v>
      </c>
      <c r="G135" s="32" t="s">
        <v>67</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7"/>
        <v>Propriedade destinada a atestar: é.alvará</v>
      </c>
      <c r="V135" s="5" t="str">
        <f t="shared" si="28"/>
        <v>Dado para atestar:  alvará  Deve ser formatado como (xsd:string)</v>
      </c>
      <c r="W135" s="26" t="s">
        <v>780</v>
      </c>
      <c r="X135" s="21" t="str">
        <f t="shared" si="77"/>
        <v>ates.100</v>
      </c>
      <c r="Y135" s="44" t="str">
        <f t="shared" si="24"/>
        <v>Ação atestar</v>
      </c>
      <c r="Z135" s="43" t="str">
        <f t="shared" si="29"/>
        <v>Declara la identificación del Permiso emitido por autoridad competente para construir o realizar actividad.</v>
      </c>
      <c r="AA135" s="46" t="str">
        <f t="shared" si="30"/>
        <v>null</v>
      </c>
      <c r="AB135" s="47" t="s">
        <v>0</v>
      </c>
      <c r="AC135" s="46" t="str">
        <f t="shared" si="31"/>
        <v>null</v>
      </c>
      <c r="AD135" s="47" t="s">
        <v>0</v>
      </c>
      <c r="AE135" s="46" t="str">
        <f t="shared" si="32"/>
        <v>null</v>
      </c>
      <c r="AF135" s="47" t="s">
        <v>0</v>
      </c>
    </row>
    <row r="136" spans="1:32" s="12" customFormat="1" ht="6" customHeight="1" x14ac:dyDescent="0.4">
      <c r="A136" s="4">
        <v>136</v>
      </c>
      <c r="B136" s="10" t="s">
        <v>28</v>
      </c>
      <c r="C136" s="25" t="str">
        <f t="shared" si="25"/>
        <v>p.atestar</v>
      </c>
      <c r="D136" s="6" t="str">
        <f t="shared" si="26"/>
        <v>é.atestado</v>
      </c>
      <c r="E136" s="9" t="s">
        <v>29</v>
      </c>
      <c r="F136" s="19" t="str">
        <f t="shared" ref="F136:F145" si="95">F135</f>
        <v>d.atestar</v>
      </c>
      <c r="G136" s="32" t="s">
        <v>65</v>
      </c>
      <c r="H136" s="65"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27"/>
        <v>Propriedade destinada a atestar: é.atestado</v>
      </c>
      <c r="V136" s="5" t="str">
        <f t="shared" si="28"/>
        <v>Dado para atestar:  atestado  Deve ser formatado como (xsd:string)</v>
      </c>
      <c r="W136" s="26" t="s">
        <v>781</v>
      </c>
      <c r="X136" s="21" t="str">
        <f t="shared" si="77"/>
        <v>ates.101</v>
      </c>
      <c r="Y136" s="44" t="str">
        <f t="shared" si="24"/>
        <v>Ação atestar</v>
      </c>
      <c r="Z136" s="43" t="str">
        <f t="shared" si="29"/>
        <v>Declara la identificación de una certificación como garantías o participación en un evento.</v>
      </c>
      <c r="AA136" s="46" t="str">
        <f t="shared" si="30"/>
        <v>null</v>
      </c>
      <c r="AB136" s="47" t="s">
        <v>0</v>
      </c>
      <c r="AC136" s="46" t="str">
        <f t="shared" si="31"/>
        <v>null</v>
      </c>
      <c r="AD136" s="47" t="s">
        <v>0</v>
      </c>
      <c r="AE136" s="46" t="str">
        <f t="shared" si="32"/>
        <v>null</v>
      </c>
      <c r="AF136" s="47" t="s">
        <v>0</v>
      </c>
    </row>
    <row r="137" spans="1:32" s="12" customFormat="1" ht="6" customHeight="1" x14ac:dyDescent="0.4">
      <c r="A137" s="4">
        <v>137</v>
      </c>
      <c r="B137" s="10" t="s">
        <v>28</v>
      </c>
      <c r="C137" s="25" t="str">
        <f t="shared" si="25"/>
        <v>p.atestar</v>
      </c>
      <c r="D137" s="6" t="str">
        <f t="shared" si="26"/>
        <v>é.carteira.habilitante</v>
      </c>
      <c r="E137" s="9" t="s">
        <v>29</v>
      </c>
      <c r="F137" s="19" t="str">
        <f t="shared" si="95"/>
        <v>d.atestar</v>
      </c>
      <c r="G137" s="32" t="s">
        <v>782</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7"/>
        <v>Propriedade destinada a atestar: é.carteira.habilitante</v>
      </c>
      <c r="V137" s="5" t="str">
        <f t="shared" si="28"/>
        <v>Dado para atestar:  carteira.habilitante  Deve ser formatado como (xsd:string)</v>
      </c>
      <c r="W137" s="26" t="s">
        <v>783</v>
      </c>
      <c r="X137" s="21" t="str">
        <f t="shared" si="77"/>
        <v>ates.102</v>
      </c>
      <c r="Y137" s="44" t="str">
        <f t="shared" si="24"/>
        <v>Ação atestar</v>
      </c>
      <c r="Z137" s="43" t="str">
        <f t="shared" si="29"/>
        <v>Declara la identificación de un número de licencia de conducir para realizar alguna función.</v>
      </c>
      <c r="AA137" s="46" t="str">
        <f t="shared" si="30"/>
        <v>null</v>
      </c>
      <c r="AB137" s="47" t="s">
        <v>0</v>
      </c>
      <c r="AC137" s="46" t="str">
        <f t="shared" si="31"/>
        <v>null</v>
      </c>
      <c r="AD137" s="47" t="s">
        <v>0</v>
      </c>
      <c r="AE137" s="46" t="str">
        <f t="shared" si="32"/>
        <v>null</v>
      </c>
      <c r="AF137" s="47" t="s">
        <v>0</v>
      </c>
    </row>
    <row r="138" spans="1:32" s="12" customFormat="1" ht="6" customHeight="1" x14ac:dyDescent="0.4">
      <c r="A138" s="4">
        <v>138</v>
      </c>
      <c r="B138" s="10" t="s">
        <v>28</v>
      </c>
      <c r="C138" s="25" t="str">
        <f t="shared" si="25"/>
        <v>p.atestar</v>
      </c>
      <c r="D138" s="6" t="str">
        <f t="shared" si="26"/>
        <v>é.certificado</v>
      </c>
      <c r="E138" s="9" t="s">
        <v>29</v>
      </c>
      <c r="F138" s="19" t="str">
        <f t="shared" si="95"/>
        <v>d.atestar</v>
      </c>
      <c r="G138" s="32" t="s">
        <v>66</v>
      </c>
      <c r="H138" s="65"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27"/>
        <v>Propriedade destinada a atestar: é.certificado</v>
      </c>
      <c r="V138" s="5" t="str">
        <f t="shared" si="28"/>
        <v>Dado para atestar:  certificado  Deve ser formatado como (xsd:string)</v>
      </c>
      <c r="W138" s="26" t="s">
        <v>784</v>
      </c>
      <c r="X138" s="21" t="str">
        <f t="shared" si="77"/>
        <v>ates.103</v>
      </c>
      <c r="Y138" s="44" t="str">
        <f t="shared" si="24"/>
        <v>Ação atestar</v>
      </c>
      <c r="Z138" s="43" t="str">
        <f t="shared" si="29"/>
        <v>Declara la identificación del Certificado de Calidad.</v>
      </c>
      <c r="AA138" s="46" t="str">
        <f t="shared" si="30"/>
        <v>null</v>
      </c>
      <c r="AB138" s="47" t="s">
        <v>0</v>
      </c>
      <c r="AC138" s="46" t="str">
        <f t="shared" si="31"/>
        <v>null</v>
      </c>
      <c r="AD138" s="47" t="s">
        <v>0</v>
      </c>
      <c r="AE138" s="46" t="str">
        <f t="shared" si="32"/>
        <v>null</v>
      </c>
      <c r="AF138" s="47" t="s">
        <v>0</v>
      </c>
    </row>
    <row r="139" spans="1:32" s="12" customFormat="1" ht="6" customHeight="1" x14ac:dyDescent="0.4">
      <c r="A139" s="4">
        <v>139</v>
      </c>
      <c r="B139" s="10" t="s">
        <v>28</v>
      </c>
      <c r="C139" s="25" t="str">
        <f t="shared" si="25"/>
        <v>p.atestar</v>
      </c>
      <c r="D139" s="6" t="str">
        <f t="shared" si="26"/>
        <v>é.etiqueta.ambiental</v>
      </c>
      <c r="E139" s="9" t="s">
        <v>29</v>
      </c>
      <c r="F139" s="19" t="str">
        <f t="shared" si="95"/>
        <v>d.atestar</v>
      </c>
      <c r="G139" s="32" t="s">
        <v>785</v>
      </c>
      <c r="H139" s="65"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27"/>
        <v>Propriedade destinada a atestar: é.etiqueta.ambiental</v>
      </c>
      <c r="V139" s="5" t="str">
        <f t="shared" si="28"/>
        <v>Dado para atestar:  etiqueta.ambiental  Deve ser formatado como (xsd:string)</v>
      </c>
      <c r="W139" s="26" t="s">
        <v>786</v>
      </c>
      <c r="X139" s="21" t="str">
        <f t="shared" si="77"/>
        <v>ates.104</v>
      </c>
      <c r="Y139" s="44" t="str">
        <f t="shared" si="24"/>
        <v>Ação atestar</v>
      </c>
      <c r="Z139" s="43" t="str">
        <f t="shared" si="29"/>
        <v>Declara la identificación del Sello de Calidad.</v>
      </c>
      <c r="AA139" s="46" t="str">
        <f t="shared" si="30"/>
        <v>null</v>
      </c>
      <c r="AB139" s="47" t="s">
        <v>0</v>
      </c>
      <c r="AC139" s="46" t="str">
        <f t="shared" si="31"/>
        <v>null</v>
      </c>
      <c r="AD139" s="47" t="s">
        <v>0</v>
      </c>
      <c r="AE139" s="46" t="str">
        <f t="shared" si="32"/>
        <v>null</v>
      </c>
      <c r="AF139" s="47" t="s">
        <v>0</v>
      </c>
    </row>
    <row r="140" spans="1:32" s="12" customFormat="1" ht="6" customHeight="1" x14ac:dyDescent="0.4">
      <c r="A140" s="4">
        <v>140</v>
      </c>
      <c r="B140" s="10" t="s">
        <v>28</v>
      </c>
      <c r="C140" s="25" t="str">
        <f t="shared" si="25"/>
        <v>p.atestar</v>
      </c>
      <c r="D140" s="6" t="str">
        <f t="shared" si="26"/>
        <v>é.fiscalizado.por</v>
      </c>
      <c r="E140" s="9" t="s">
        <v>29</v>
      </c>
      <c r="F140" s="19" t="str">
        <f t="shared" si="95"/>
        <v>d.atestar</v>
      </c>
      <c r="G140" s="32" t="s">
        <v>787</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7"/>
        <v>Propriedade destinada a atestar: é.fiscalizado.por</v>
      </c>
      <c r="V140" s="5" t="str">
        <f t="shared" si="28"/>
        <v>Dado para atestar:  fiscalizado.por  Deve ser formatado como (xsd:string)</v>
      </c>
      <c r="W140" s="26" t="s">
        <v>788</v>
      </c>
      <c r="X140" s="21" t="str">
        <f t="shared" si="77"/>
        <v>ates.105</v>
      </c>
      <c r="Y140" s="44" t="str">
        <f t="shared" si="24"/>
        <v>Ação atestar</v>
      </c>
      <c r="Z140" s="43" t="str">
        <f t="shared" si="29"/>
        <v>Identificación del agente de inspección.</v>
      </c>
      <c r="AA140" s="46" t="str">
        <f t="shared" si="30"/>
        <v>null</v>
      </c>
      <c r="AB140" s="47" t="s">
        <v>0</v>
      </c>
      <c r="AC140" s="46" t="str">
        <f t="shared" si="31"/>
        <v>null</v>
      </c>
      <c r="AD140" s="47" t="s">
        <v>0</v>
      </c>
      <c r="AE140" s="46" t="str">
        <f t="shared" si="32"/>
        <v>null</v>
      </c>
      <c r="AF140" s="47" t="s">
        <v>0</v>
      </c>
    </row>
    <row r="141" spans="1:32" s="12" customFormat="1" ht="6" customHeight="1" x14ac:dyDescent="0.4">
      <c r="A141" s="4">
        <v>141</v>
      </c>
      <c r="B141" s="10" t="s">
        <v>28</v>
      </c>
      <c r="C141" s="25" t="str">
        <f t="shared" si="25"/>
        <v>p.atestar</v>
      </c>
      <c r="D141" s="6" t="str">
        <f t="shared" si="26"/>
        <v>é.patente</v>
      </c>
      <c r="E141" s="9" t="s">
        <v>29</v>
      </c>
      <c r="F141" s="19" t="str">
        <f t="shared" si="95"/>
        <v>d.atestar</v>
      </c>
      <c r="G141" s="32" t="s">
        <v>68</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7"/>
        <v>Propriedade destinada a atestar: é.patente</v>
      </c>
      <c r="V141" s="5" t="str">
        <f t="shared" si="28"/>
        <v>Dado para atestar:  patente  Deve ser formatado como (xsd:string)</v>
      </c>
      <c r="W141" s="26" t="s">
        <v>789</v>
      </c>
      <c r="X141" s="21" t="str">
        <f t="shared" si="77"/>
        <v>ates.106</v>
      </c>
      <c r="Y141" s="44" t="str">
        <f t="shared" si="24"/>
        <v>Ação atestar</v>
      </c>
      <c r="Z141" s="43" t="str">
        <f t="shared" si="29"/>
        <v>Identificación del número de patente.</v>
      </c>
      <c r="AA141" s="46" t="str">
        <f t="shared" si="30"/>
        <v>null</v>
      </c>
      <c r="AB141" s="47" t="s">
        <v>0</v>
      </c>
      <c r="AC141" s="46" t="str">
        <f t="shared" si="31"/>
        <v>null</v>
      </c>
      <c r="AD141" s="47" t="s">
        <v>0</v>
      </c>
      <c r="AE141" s="46" t="str">
        <f t="shared" si="32"/>
        <v>null</v>
      </c>
      <c r="AF141" s="47" t="s">
        <v>0</v>
      </c>
    </row>
    <row r="142" spans="1:32" s="12" customFormat="1" ht="6" customHeight="1" x14ac:dyDescent="0.4">
      <c r="A142" s="4">
        <v>142</v>
      </c>
      <c r="B142" s="10" t="s">
        <v>28</v>
      </c>
      <c r="C142" s="25" t="str">
        <f t="shared" si="25"/>
        <v>p.atestar</v>
      </c>
      <c r="D142" s="6" t="str">
        <f t="shared" si="26"/>
        <v>é.registro.cau</v>
      </c>
      <c r="E142" s="9" t="s">
        <v>29</v>
      </c>
      <c r="F142" s="19" t="str">
        <f t="shared" si="95"/>
        <v>d.atestar</v>
      </c>
      <c r="G142" s="32" t="s">
        <v>790</v>
      </c>
      <c r="H142" s="65" t="s">
        <v>30</v>
      </c>
      <c r="I142" s="27" t="s">
        <v>31</v>
      </c>
      <c r="J142" s="22" t="s">
        <v>31</v>
      </c>
      <c r="K142" s="22" t="s">
        <v>365</v>
      </c>
      <c r="L142" s="22" t="s">
        <v>0</v>
      </c>
      <c r="M142" s="22" t="s">
        <v>0</v>
      </c>
      <c r="N142" s="24" t="s">
        <v>0</v>
      </c>
      <c r="O142" s="22" t="s">
        <v>0</v>
      </c>
      <c r="P142" s="22" t="s">
        <v>0</v>
      </c>
      <c r="Q142" s="22" t="s">
        <v>0</v>
      </c>
      <c r="R142" s="24" t="s">
        <v>0</v>
      </c>
      <c r="S142" s="11" t="s">
        <v>1</v>
      </c>
      <c r="T142" s="11" t="s">
        <v>34</v>
      </c>
      <c r="U142" s="5" t="str">
        <f t="shared" si="27"/>
        <v>Propriedade destinada a atestar: é.registro.cau</v>
      </c>
      <c r="V142" s="5" t="str">
        <f t="shared" si="28"/>
        <v>Dado para atestar:  registro.cau  Deve ser formatado como (xsd:string)</v>
      </c>
      <c r="W142" s="26" t="s">
        <v>791</v>
      </c>
      <c r="X142" s="21" t="str">
        <f t="shared" si="77"/>
        <v>ates.107</v>
      </c>
      <c r="Y142" s="44" t="str">
        <f t="shared" si="24"/>
        <v>Ação atestar</v>
      </c>
      <c r="Z142" s="43" t="str">
        <f t="shared" si="29"/>
        <v>Identificación del número de registro en el Consejo Regional de Ingeniería y Agronomía de la CAU en Brasil.</v>
      </c>
      <c r="AA142" s="46" t="str">
        <f t="shared" si="30"/>
        <v>null</v>
      </c>
      <c r="AB142" s="47" t="s">
        <v>0</v>
      </c>
      <c r="AC142" s="46" t="str">
        <f t="shared" si="31"/>
        <v>null</v>
      </c>
      <c r="AD142" s="47" t="s">
        <v>0</v>
      </c>
      <c r="AE142" s="46" t="str">
        <f t="shared" si="32"/>
        <v>null</v>
      </c>
      <c r="AF142" s="47" t="s">
        <v>0</v>
      </c>
    </row>
    <row r="143" spans="1:32" s="12" customFormat="1" ht="6" customHeight="1" x14ac:dyDescent="0.4">
      <c r="A143" s="4">
        <v>143</v>
      </c>
      <c r="B143" s="10" t="s">
        <v>28</v>
      </c>
      <c r="C143" s="25" t="str">
        <f t="shared" si="25"/>
        <v>p.atestar</v>
      </c>
      <c r="D143" s="6" t="str">
        <f t="shared" si="26"/>
        <v>é.registro.confea</v>
      </c>
      <c r="E143" s="9" t="s">
        <v>29</v>
      </c>
      <c r="F143" s="19" t="str">
        <f t="shared" si="95"/>
        <v>d.atestar</v>
      </c>
      <c r="G143" s="32" t="s">
        <v>792</v>
      </c>
      <c r="H143" s="65" t="s">
        <v>30</v>
      </c>
      <c r="I143" s="27" t="s">
        <v>31</v>
      </c>
      <c r="J143" s="22" t="s">
        <v>31</v>
      </c>
      <c r="K143" s="22" t="s">
        <v>365</v>
      </c>
      <c r="L143" s="22" t="s">
        <v>0</v>
      </c>
      <c r="M143" s="22" t="s">
        <v>0</v>
      </c>
      <c r="N143" s="24" t="s">
        <v>0</v>
      </c>
      <c r="O143" s="22" t="s">
        <v>0</v>
      </c>
      <c r="P143" s="22" t="s">
        <v>0</v>
      </c>
      <c r="Q143" s="22" t="s">
        <v>0</v>
      </c>
      <c r="R143" s="24" t="s">
        <v>0</v>
      </c>
      <c r="S143" s="11" t="s">
        <v>1</v>
      </c>
      <c r="T143" s="11" t="s">
        <v>34</v>
      </c>
      <c r="U143" s="5" t="str">
        <f t="shared" si="27"/>
        <v>Propriedade destinada a atestar: é.registro.confea</v>
      </c>
      <c r="V143" s="5" t="str">
        <f t="shared" si="28"/>
        <v>Dado para atestar:  registro.confea  Deve ser formatado como (xsd:string)</v>
      </c>
      <c r="W143" s="26" t="s">
        <v>793</v>
      </c>
      <c r="X143" s="21" t="str">
        <f t="shared" si="77"/>
        <v>ates.108</v>
      </c>
      <c r="Y143" s="44" t="str">
        <f t="shared" si="24"/>
        <v>Ação atestar</v>
      </c>
      <c r="Z143" s="43" t="str">
        <f t="shared" si="29"/>
        <v>Identificación del número de registro en el Consejo Federal de Ingeniería y Agronomía de la CONFEA, en Brasil.</v>
      </c>
      <c r="AA143" s="46" t="str">
        <f t="shared" si="30"/>
        <v>null</v>
      </c>
      <c r="AB143" s="47" t="s">
        <v>0</v>
      </c>
      <c r="AC143" s="46" t="str">
        <f t="shared" si="31"/>
        <v>null</v>
      </c>
      <c r="AD143" s="47" t="s">
        <v>0</v>
      </c>
      <c r="AE143" s="46" t="str">
        <f t="shared" si="32"/>
        <v>null</v>
      </c>
      <c r="AF143" s="47" t="s">
        <v>0</v>
      </c>
    </row>
    <row r="144" spans="1:32" s="12" customFormat="1" ht="6" customHeight="1" x14ac:dyDescent="0.4">
      <c r="A144" s="4">
        <v>144</v>
      </c>
      <c r="B144" s="10" t="s">
        <v>28</v>
      </c>
      <c r="C144" s="25" t="str">
        <f t="shared" si="25"/>
        <v>p.atestar</v>
      </c>
      <c r="D144" s="6" t="str">
        <f t="shared" si="26"/>
        <v>é.registro.crea</v>
      </c>
      <c r="E144" s="9" t="s">
        <v>29</v>
      </c>
      <c r="F144" s="19" t="str">
        <f t="shared" si="95"/>
        <v>d.atestar</v>
      </c>
      <c r="G144" s="32" t="s">
        <v>794</v>
      </c>
      <c r="H144" s="65" t="s">
        <v>30</v>
      </c>
      <c r="I144" s="27" t="s">
        <v>31</v>
      </c>
      <c r="J144" s="22" t="s">
        <v>31</v>
      </c>
      <c r="K144" s="22" t="s">
        <v>365</v>
      </c>
      <c r="L144" s="22" t="s">
        <v>0</v>
      </c>
      <c r="M144" s="22" t="s">
        <v>0</v>
      </c>
      <c r="N144" s="24" t="s">
        <v>0</v>
      </c>
      <c r="O144" s="22" t="s">
        <v>0</v>
      </c>
      <c r="P144" s="22" t="s">
        <v>0</v>
      </c>
      <c r="Q144" s="22" t="s">
        <v>0</v>
      </c>
      <c r="R144" s="24" t="s">
        <v>0</v>
      </c>
      <c r="S144" s="11" t="s">
        <v>1</v>
      </c>
      <c r="T144" s="11" t="s">
        <v>34</v>
      </c>
      <c r="U144" s="5" t="str">
        <f t="shared" si="27"/>
        <v>Propriedade destinada a atestar: é.registro.crea</v>
      </c>
      <c r="V144" s="5" t="str">
        <f t="shared" si="28"/>
        <v>Dado para atestar:  registro.crea  Deve ser formatado como (xsd:string)</v>
      </c>
      <c r="W144" s="26" t="s">
        <v>795</v>
      </c>
      <c r="X144" s="21" t="str">
        <f t="shared" si="77"/>
        <v>ates.109</v>
      </c>
      <c r="Y144" s="44" t="str">
        <f t="shared" si="24"/>
        <v>Ação atestar</v>
      </c>
      <c r="Z144" s="43" t="str">
        <f t="shared" si="29"/>
        <v>Identificación del número de registro en el Consejo Regional de Ingeniería y Agronomía de CREA en Brasil.</v>
      </c>
      <c r="AA144" s="46" t="str">
        <f t="shared" si="30"/>
        <v>null</v>
      </c>
      <c r="AB144" s="47" t="s">
        <v>0</v>
      </c>
      <c r="AC144" s="46" t="str">
        <f t="shared" si="31"/>
        <v>null</v>
      </c>
      <c r="AD144" s="47" t="s">
        <v>0</v>
      </c>
      <c r="AE144" s="46" t="str">
        <f t="shared" si="32"/>
        <v>null</v>
      </c>
      <c r="AF144" s="47" t="s">
        <v>0</v>
      </c>
    </row>
    <row r="145" spans="1:32" s="12" customFormat="1" ht="6" customHeight="1" x14ac:dyDescent="0.4">
      <c r="A145" s="4">
        <v>145</v>
      </c>
      <c r="B145" s="10" t="s">
        <v>28</v>
      </c>
      <c r="C145" s="25" t="str">
        <f t="shared" si="25"/>
        <v>p.atestar</v>
      </c>
      <c r="D145" s="6" t="str">
        <f t="shared" si="26"/>
        <v>é.registro.inpi</v>
      </c>
      <c r="E145" s="9" t="s">
        <v>29</v>
      </c>
      <c r="F145" s="19" t="str">
        <f t="shared" si="95"/>
        <v>d.atestar</v>
      </c>
      <c r="G145" s="32" t="s">
        <v>796</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27"/>
        <v>Propriedade destinada a atestar: é.registro.inpi</v>
      </c>
      <c r="V145" s="5" t="str">
        <f t="shared" si="28"/>
        <v>Dado para atestar:  registro.inpi  Deve ser formatado como (xsd:string)</v>
      </c>
      <c r="W145" s="26" t="s">
        <v>797</v>
      </c>
      <c r="X145" s="21" t="str">
        <f t="shared" si="77"/>
        <v>ates.110</v>
      </c>
      <c r="Y145" s="44" t="str">
        <f t="shared" si="24"/>
        <v>Ação atestar</v>
      </c>
      <c r="Z145" s="43" t="str">
        <f t="shared" si="29"/>
        <v>Identificación del número de registro en el Instituto Nacional de Propiedad Industrial del INPI en Brasil.</v>
      </c>
      <c r="AA145" s="46" t="str">
        <f t="shared" si="30"/>
        <v>null</v>
      </c>
      <c r="AB145" s="47" t="s">
        <v>0</v>
      </c>
      <c r="AC145" s="46" t="str">
        <f t="shared" si="31"/>
        <v>null</v>
      </c>
      <c r="AD145" s="47" t="s">
        <v>0</v>
      </c>
      <c r="AE145" s="46" t="str">
        <f t="shared" si="32"/>
        <v>null</v>
      </c>
      <c r="AF145" s="47" t="s">
        <v>0</v>
      </c>
    </row>
    <row r="146" spans="1:32" s="12" customFormat="1" ht="6" customHeight="1" x14ac:dyDescent="0.4">
      <c r="A146" s="4">
        <v>146</v>
      </c>
      <c r="B146" s="10" t="s">
        <v>28</v>
      </c>
      <c r="C146" s="28" t="str">
        <f t="shared" si="25"/>
        <v>p.atributar</v>
      </c>
      <c r="D146" s="6" t="str">
        <f t="shared" si="26"/>
        <v>é.parâmetro</v>
      </c>
      <c r="E146" s="9" t="s">
        <v>29</v>
      </c>
      <c r="F146" s="20" t="s">
        <v>798</v>
      </c>
      <c r="G146" s="32" t="s">
        <v>596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7"/>
        <v>Propriedade destinada a atributar: é.parâmetro</v>
      </c>
      <c r="V146" s="5" t="str">
        <f t="shared" si="28"/>
        <v>Dado para atributar:  parâmetro  Deve ser formatado como (xsd:string)</v>
      </c>
      <c r="W146" s="26" t="s">
        <v>799</v>
      </c>
      <c r="X146" s="21" t="str">
        <f t="shared" si="77"/>
        <v>atri.100</v>
      </c>
      <c r="Y146" s="44" t="str">
        <f t="shared" si="24"/>
        <v>Ação atributar</v>
      </c>
      <c r="Z146" s="43" t="str">
        <f t="shared" si="29"/>
        <v>Nombre de un parámetro o atributo creado por el usuario.</v>
      </c>
      <c r="AA146" s="46" t="str">
        <f t="shared" si="30"/>
        <v>null</v>
      </c>
      <c r="AB146" s="47" t="s">
        <v>0</v>
      </c>
      <c r="AC146" s="46" t="str">
        <f t="shared" si="31"/>
        <v>null</v>
      </c>
      <c r="AD146" s="47" t="s">
        <v>0</v>
      </c>
      <c r="AE146" s="46" t="str">
        <f t="shared" si="32"/>
        <v>null</v>
      </c>
      <c r="AF146" s="47" t="s">
        <v>0</v>
      </c>
    </row>
    <row r="147" spans="1:32" s="12" customFormat="1" ht="6" customHeight="1" x14ac:dyDescent="0.4">
      <c r="A147" s="4">
        <v>147</v>
      </c>
      <c r="B147" s="10" t="s">
        <v>28</v>
      </c>
      <c r="C147" s="25" t="str">
        <f t="shared" si="25"/>
        <v>p.atributar</v>
      </c>
      <c r="D147" s="6" t="str">
        <f t="shared" si="26"/>
        <v>é.valor.default</v>
      </c>
      <c r="E147" s="9" t="s">
        <v>29</v>
      </c>
      <c r="F147" s="19" t="str">
        <f>F146</f>
        <v>d.atributar</v>
      </c>
      <c r="G147" s="32" t="s">
        <v>800</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7"/>
        <v>Propriedade destinada a atributar: é.valor.default</v>
      </c>
      <c r="V147" s="5" t="str">
        <f t="shared" si="28"/>
        <v>Dado para atributar:  valor.default  Deve ser formatado como (xsd:string)</v>
      </c>
      <c r="W147" s="26" t="s">
        <v>801</v>
      </c>
      <c r="X147" s="21" t="str">
        <f t="shared" si="77"/>
        <v>atri.101</v>
      </c>
      <c r="Y147" s="44" t="str">
        <f t="shared" si="24"/>
        <v>Ação atributar</v>
      </c>
      <c r="Z147" s="43" t="str">
        <f t="shared" si="29"/>
        <v>El valor predeterminado o actual de un parámetro o atributo creado por el usuario. Se puede formar para la lista de valores o el método.</v>
      </c>
      <c r="AA147" s="46" t="str">
        <f t="shared" si="30"/>
        <v>null</v>
      </c>
      <c r="AB147" s="47" t="s">
        <v>0</v>
      </c>
      <c r="AC147" s="46" t="str">
        <f t="shared" si="31"/>
        <v>null</v>
      </c>
      <c r="AD147" s="47" t="s">
        <v>0</v>
      </c>
      <c r="AE147" s="46" t="str">
        <f t="shared" si="32"/>
        <v>null</v>
      </c>
      <c r="AF147" s="47" t="s">
        <v>0</v>
      </c>
    </row>
    <row r="148" spans="1:32" s="12" customFormat="1" ht="6" customHeight="1" x14ac:dyDescent="0.4">
      <c r="A148" s="4">
        <v>148</v>
      </c>
      <c r="B148" s="10" t="s">
        <v>28</v>
      </c>
      <c r="C148" s="25" t="str">
        <f t="shared" si="25"/>
        <v>p.atributar</v>
      </c>
      <c r="D148" s="6" t="str">
        <f t="shared" si="26"/>
        <v>é.tipo.de.parâmetro</v>
      </c>
      <c r="E148" s="9" t="s">
        <v>29</v>
      </c>
      <c r="F148" s="19" t="str">
        <f>F147</f>
        <v>d.atributar</v>
      </c>
      <c r="G148" s="32" t="s">
        <v>802</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27"/>
        <v>Propriedade destinada a atributar: é.tipo.de.parâmetro</v>
      </c>
      <c r="V148" s="5" t="str">
        <f t="shared" si="28"/>
        <v>Dado para atributar:  tipo.de.parâmetro  Deve ser formatado como (xsd:string)</v>
      </c>
      <c r="W148" s="26" t="s">
        <v>803</v>
      </c>
      <c r="X148" s="21" t="str">
        <f t="shared" si="77"/>
        <v>atri.102</v>
      </c>
      <c r="Y148" s="44" t="str">
        <f t="shared" si="24"/>
        <v>Ação atributar</v>
      </c>
      <c r="Z148" s="43" t="str">
        <f t="shared" si="29"/>
        <v>Tipo de parámetro o atributo creado por el usuario.</v>
      </c>
      <c r="AA148" s="46" t="str">
        <f t="shared" si="30"/>
        <v>null</v>
      </c>
      <c r="AB148" s="47" t="s">
        <v>0</v>
      </c>
      <c r="AC148" s="46" t="str">
        <f t="shared" si="31"/>
        <v>null</v>
      </c>
      <c r="AD148" s="47" t="s">
        <v>0</v>
      </c>
      <c r="AE148" s="46" t="str">
        <f t="shared" si="32"/>
        <v>null</v>
      </c>
      <c r="AF148" s="47" t="s">
        <v>0</v>
      </c>
    </row>
    <row r="149" spans="1:32" s="12" customFormat="1" ht="6" customHeight="1" x14ac:dyDescent="0.4">
      <c r="A149" s="4">
        <v>149</v>
      </c>
      <c r="B149" s="10" t="s">
        <v>28</v>
      </c>
      <c r="C149" s="25" t="str">
        <f t="shared" si="25"/>
        <v>p.atributar</v>
      </c>
      <c r="D149" s="6" t="str">
        <f t="shared" si="26"/>
        <v>é.valor.do.parâmetro</v>
      </c>
      <c r="E149" s="9" t="s">
        <v>29</v>
      </c>
      <c r="F149" s="19" t="str">
        <f>F147</f>
        <v>d.atributar</v>
      </c>
      <c r="G149" s="32" t="s">
        <v>804</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27"/>
        <v>Propriedade destinada a atributar: é.valor.do.parâmetro</v>
      </c>
      <c r="V149" s="5" t="str">
        <f t="shared" si="28"/>
        <v>Dado para atributar:  valor.do.parâmetro  Deve ser formatado como (xsd:string)</v>
      </c>
      <c r="W149" s="26" t="s">
        <v>805</v>
      </c>
      <c r="X149" s="21" t="str">
        <f t="shared" si="77"/>
        <v>atri.103</v>
      </c>
      <c r="Y149" s="44" t="str">
        <f t="shared" si="24"/>
        <v>Ação atributar</v>
      </c>
      <c r="Z149" s="43" t="str">
        <f t="shared" ref="Z149" si="96">_xlfn.TRANSLATE(W149,"pt","es")</f>
        <v>Valor asignado al parámetro o atributo creado por el usuario.</v>
      </c>
      <c r="AA149" s="46" t="str">
        <f t="shared" si="30"/>
        <v>null</v>
      </c>
      <c r="AB149" s="47" t="s">
        <v>0</v>
      </c>
      <c r="AC149" s="46" t="str">
        <f t="shared" si="31"/>
        <v>null</v>
      </c>
      <c r="AD149" s="47" t="s">
        <v>0</v>
      </c>
      <c r="AE149" s="46" t="str">
        <f t="shared" ref="AE149" si="97">IF(AF149="null", "null", "parâmetro")</f>
        <v>null</v>
      </c>
      <c r="AF149" s="47" t="s">
        <v>0</v>
      </c>
    </row>
    <row r="150" spans="1:32" s="12" customFormat="1" ht="6" customHeight="1" x14ac:dyDescent="0.4">
      <c r="A150" s="4">
        <v>150</v>
      </c>
      <c r="B150" s="10" t="s">
        <v>28</v>
      </c>
      <c r="C150" s="25" t="str">
        <f t="shared" si="25"/>
        <v>p.atributar</v>
      </c>
      <c r="D150" s="6" t="str">
        <f t="shared" si="26"/>
        <v>é.valor</v>
      </c>
      <c r="E150" s="9" t="s">
        <v>29</v>
      </c>
      <c r="F150" s="19" t="str">
        <f>F148</f>
        <v>d.atributar</v>
      </c>
      <c r="G150" s="32" t="s">
        <v>625</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27"/>
        <v>Propriedade destinada a atributar: é.valor</v>
      </c>
      <c r="V150" s="5" t="str">
        <f t="shared" si="28"/>
        <v>Dado para atributar:  valor  Deve ser formatado como (xsd:string)</v>
      </c>
      <c r="W150" s="26" t="s">
        <v>806</v>
      </c>
      <c r="X150" s="21" t="str">
        <f t="shared" si="77"/>
        <v>atri.104</v>
      </c>
      <c r="Y150" s="44" t="str">
        <f t="shared" si="24"/>
        <v>Ação atributar</v>
      </c>
      <c r="Z150" s="43" t="str">
        <f t="shared" si="29"/>
        <v>Valor asignado al parámetro o atributo creado por el usuario. La propiedad Value no específica se puede usar cuando no hay ninguna propiedad value específica.</v>
      </c>
      <c r="AA150" s="46" t="str">
        <f t="shared" si="30"/>
        <v>null</v>
      </c>
      <c r="AB150" s="47" t="s">
        <v>0</v>
      </c>
      <c r="AC150" s="46" t="str">
        <f t="shared" si="31"/>
        <v>null</v>
      </c>
      <c r="AD150" s="47" t="s">
        <v>0</v>
      </c>
      <c r="AE150" s="46" t="str">
        <f t="shared" si="32"/>
        <v>null</v>
      </c>
      <c r="AF150" s="47" t="s">
        <v>0</v>
      </c>
    </row>
    <row r="151" spans="1:32" s="12" customFormat="1" ht="6" customHeight="1" x14ac:dyDescent="0.4">
      <c r="A151" s="4">
        <v>151</v>
      </c>
      <c r="B151" s="10" t="s">
        <v>28</v>
      </c>
      <c r="C151" s="28" t="str">
        <f t="shared" si="25"/>
        <v>p.autenticar</v>
      </c>
      <c r="D151" s="6" t="str">
        <f t="shared" si="26"/>
        <v>é.certificado.digital</v>
      </c>
      <c r="E151" s="9" t="s">
        <v>29</v>
      </c>
      <c r="F151" s="20" t="s">
        <v>807</v>
      </c>
      <c r="G151" s="32" t="s">
        <v>808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27"/>
        <v>Propriedade destinada a autenticar: é.certificado.digital</v>
      </c>
      <c r="V151" s="5" t="str">
        <f t="shared" si="28"/>
        <v>Dado para autenticar:  certificado.digital  Deve ser formatado como (xsd:string)</v>
      </c>
      <c r="W151" s="26" t="s">
        <v>809</v>
      </c>
      <c r="X151" s="21" t="str">
        <f t="shared" si="77"/>
        <v>aute.100</v>
      </c>
      <c r="Y151" s="44" t="str">
        <f t="shared" ref="Y151:Y214" si="98">_xlfn.CONCAT("Ação ", SUBSTITUTE(F151, "d.",  ""))</f>
        <v>Ação autenticar</v>
      </c>
      <c r="Z151" s="43" t="str">
        <f t="shared" si="29"/>
        <v>Autenticación por certificado digital.</v>
      </c>
      <c r="AA151" s="46" t="str">
        <f t="shared" si="30"/>
        <v>null</v>
      </c>
      <c r="AB151" s="47" t="s">
        <v>0</v>
      </c>
      <c r="AC151" s="46" t="str">
        <f t="shared" si="31"/>
        <v>null</v>
      </c>
      <c r="AD151" s="47" t="s">
        <v>0</v>
      </c>
      <c r="AE151" s="46" t="str">
        <f t="shared" si="32"/>
        <v>null</v>
      </c>
      <c r="AF151" s="47" t="s">
        <v>0</v>
      </c>
    </row>
    <row r="152" spans="1:32" s="12" customFormat="1" ht="6" customHeight="1" x14ac:dyDescent="0.4">
      <c r="A152" s="4">
        <v>152</v>
      </c>
      <c r="B152" s="10" t="s">
        <v>28</v>
      </c>
      <c r="C152" s="25" t="str">
        <f t="shared" si="25"/>
        <v>p.autenticar</v>
      </c>
      <c r="D152" s="6" t="str">
        <f t="shared" si="26"/>
        <v>é.assinatura.digital</v>
      </c>
      <c r="E152" s="9" t="s">
        <v>29</v>
      </c>
      <c r="F152" s="19" t="str">
        <f>F151</f>
        <v>d.autenticar</v>
      </c>
      <c r="G152" s="32" t="s">
        <v>810</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27"/>
        <v>Propriedade destinada a autenticar: é.assinatura.digital</v>
      </c>
      <c r="V152" s="5" t="str">
        <f t="shared" si="28"/>
        <v>Dado para autenticar:  assinatura.digital  Deve ser formatado como (xsd:string)</v>
      </c>
      <c r="W152" s="26" t="s">
        <v>811</v>
      </c>
      <c r="X152" s="21" t="str">
        <f t="shared" si="77"/>
        <v>aute.101</v>
      </c>
      <c r="Y152" s="44" t="str">
        <f t="shared" si="98"/>
        <v>Ação autenticar</v>
      </c>
      <c r="Z152" s="43" t="str">
        <f t="shared" si="29"/>
        <v>Autenticación de firma digital.</v>
      </c>
      <c r="AA152" s="46" t="str">
        <f t="shared" si="30"/>
        <v>null</v>
      </c>
      <c r="AB152" s="47" t="s">
        <v>0</v>
      </c>
      <c r="AC152" s="46" t="str">
        <f t="shared" si="31"/>
        <v>null</v>
      </c>
      <c r="AD152" s="47" t="s">
        <v>0</v>
      </c>
      <c r="AE152" s="46" t="str">
        <f t="shared" si="32"/>
        <v>null</v>
      </c>
      <c r="AF152" s="47" t="s">
        <v>0</v>
      </c>
    </row>
    <row r="153" spans="1:32" s="12" customFormat="1" ht="6" customHeight="1" x14ac:dyDescent="0.4">
      <c r="A153" s="4">
        <v>153</v>
      </c>
      <c r="B153" s="10" t="s">
        <v>28</v>
      </c>
      <c r="C153" s="25" t="str">
        <f t="shared" si="25"/>
        <v>p.autenticar</v>
      </c>
      <c r="D153" s="6" t="str">
        <f t="shared" si="26"/>
        <v>é.criptografado</v>
      </c>
      <c r="E153" s="9" t="s">
        <v>29</v>
      </c>
      <c r="F153" s="19" t="str">
        <f>F152</f>
        <v>d.autenticar</v>
      </c>
      <c r="G153" s="32" t="s">
        <v>367</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27"/>
        <v>Propriedade destinada a autenticar: é.criptografado</v>
      </c>
      <c r="V153" s="5" t="str">
        <f t="shared" si="28"/>
        <v>Dado para autenticar:  criptografado  Deve ser formatado como (xsd:string)</v>
      </c>
      <c r="W153" s="26" t="s">
        <v>812</v>
      </c>
      <c r="X153" s="21" t="str">
        <f t="shared" si="77"/>
        <v>aute.102</v>
      </c>
      <c r="Y153" s="44" t="str">
        <f t="shared" si="98"/>
        <v>Ação autenticar</v>
      </c>
      <c r="Z153" s="43" t="str">
        <f t="shared" si="29"/>
        <v>Autenticado por criptografía.</v>
      </c>
      <c r="AA153" s="46" t="str">
        <f t="shared" si="30"/>
        <v>null</v>
      </c>
      <c r="AB153" s="47" t="s">
        <v>0</v>
      </c>
      <c r="AC153" s="46" t="str">
        <f t="shared" si="31"/>
        <v>null</v>
      </c>
      <c r="AD153" s="47" t="s">
        <v>0</v>
      </c>
      <c r="AE153" s="46" t="str">
        <f t="shared" si="32"/>
        <v>null</v>
      </c>
      <c r="AF153" s="47" t="s">
        <v>0</v>
      </c>
    </row>
    <row r="154" spans="1:32" s="12" customFormat="1" ht="6" customHeight="1" x14ac:dyDescent="0.4">
      <c r="A154" s="4">
        <v>154</v>
      </c>
      <c r="B154" s="10" t="s">
        <v>28</v>
      </c>
      <c r="C154" s="28" t="str">
        <f t="shared" ref="C154:C173" si="99">SUBSTITUTE(F154,"d.","p.")</f>
        <v>p.aurealizar</v>
      </c>
      <c r="D154" s="6" t="str">
        <f t="shared" ref="D154:D173" si="100">_xlfn.CONCAT("é.",G154)</f>
        <v>é.ensaio.acústico</v>
      </c>
      <c r="E154" s="9" t="s">
        <v>29</v>
      </c>
      <c r="F154" s="20" t="s">
        <v>2587</v>
      </c>
      <c r="G154" s="32" t="s">
        <v>2588</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ref="U154:U173" si="101">_xlfn.CONCAT("Propriedade destinada a ",MID(C154,FIND("p.",C154,1)+2,100),": ",D154)</f>
        <v>Propriedade destinada a aurealizar: é.ensaio.acústico</v>
      </c>
      <c r="V154" s="5" t="str">
        <f t="shared" ref="V154:V173" si="102">_xlfn.CONCAT("Dado para ",MID(F154,FIND("d.",F154,1)+2,100),":  ",G154, "  Deve ser formatado como (",H154, ")")</f>
        <v>Dado para aurealizar:  ensaio.acústico  Deve ser formatado como (xsd:string)</v>
      </c>
      <c r="W154" s="26" t="s">
        <v>2796</v>
      </c>
      <c r="X154" s="21" t="str">
        <f t="shared" si="77"/>
        <v>aure.100</v>
      </c>
      <c r="Y154" s="44" t="str">
        <f t="shared" si="98"/>
        <v>Ação aurealizar</v>
      </c>
      <c r="Z154" s="43" t="str">
        <f t="shared" ref="Z154:Z173" si="103">_xlfn.TRANSLATE(W154,"pt","es")</f>
        <v>Declara propiedad acústica: es.prueba.acústica.</v>
      </c>
      <c r="AA154" s="46" t="str">
        <f t="shared" ref="AA154:AA173" si="104">IF(AB154="null", "null", "categoria.revit")</f>
        <v>null</v>
      </c>
      <c r="AB154" s="47" t="s">
        <v>0</v>
      </c>
      <c r="AC154" s="46" t="str">
        <f t="shared" ref="AC154:AC173" si="105">IF(AD154="null", "null", "classe.ifc")</f>
        <v>null</v>
      </c>
      <c r="AD154" s="47" t="s">
        <v>0</v>
      </c>
      <c r="AE154" s="46" t="str">
        <f t="shared" ref="AE154:AE173" si="106">IF(AF154="null", "null", "parâmetro")</f>
        <v>null</v>
      </c>
      <c r="AF154" s="47" t="s">
        <v>0</v>
      </c>
    </row>
    <row r="155" spans="1:32" s="12" customFormat="1" ht="6" customHeight="1" x14ac:dyDescent="0.4">
      <c r="A155" s="4">
        <v>155</v>
      </c>
      <c r="B155" s="10" t="s">
        <v>28</v>
      </c>
      <c r="C155" s="25" t="str">
        <f t="shared" si="99"/>
        <v>p.aurealizar</v>
      </c>
      <c r="D155" s="6" t="str">
        <f t="shared" si="100"/>
        <v>é.tempo.de.reverberação</v>
      </c>
      <c r="E155" s="9" t="s">
        <v>29</v>
      </c>
      <c r="F155" s="19" t="str">
        <f>F154</f>
        <v>d.aurealizar</v>
      </c>
      <c r="G155" s="42" t="s">
        <v>2608</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101"/>
        <v>Propriedade destinada a aurealizar: é.tempo.de.reverberação</v>
      </c>
      <c r="V155" s="5" t="str">
        <f t="shared" si="102"/>
        <v>Dado para aurealizar:  tempo.de.reverberação  Deve ser formatado como (xsd:double)</v>
      </c>
      <c r="W155" s="26" t="s">
        <v>2661</v>
      </c>
      <c r="X155" s="21" t="str">
        <f t="shared" si="77"/>
        <v>aure.101</v>
      </c>
      <c r="Y155" s="44" t="str">
        <f t="shared" si="98"/>
        <v>Ação aurealizar</v>
      </c>
      <c r="Z155" s="43" t="str">
        <f t="shared" si="103"/>
        <v>Declara el tiempo (TR) necesario para que el sonido disminuya en 60 dB después de detener la fuente de sonido.</v>
      </c>
      <c r="AA155" s="46" t="str">
        <f t="shared" si="104"/>
        <v>null</v>
      </c>
      <c r="AB155" s="47" t="s">
        <v>0</v>
      </c>
      <c r="AC155" s="46" t="str">
        <f t="shared" si="105"/>
        <v>null</v>
      </c>
      <c r="AD155" s="47" t="s">
        <v>0</v>
      </c>
      <c r="AE155" s="46" t="str">
        <f t="shared" si="106"/>
        <v>null</v>
      </c>
      <c r="AF155" s="47" t="s">
        <v>0</v>
      </c>
    </row>
    <row r="156" spans="1:32" s="12" customFormat="1" ht="6" customHeight="1" x14ac:dyDescent="0.4">
      <c r="A156" s="4">
        <v>156</v>
      </c>
      <c r="B156" s="10" t="s">
        <v>28</v>
      </c>
      <c r="C156" s="25" t="str">
        <f t="shared" si="99"/>
        <v>p.aurealizar</v>
      </c>
      <c r="D156" s="6" t="str">
        <f t="shared" si="100"/>
        <v xml:space="preserve">é.tempo.de.decaimento.inicial </v>
      </c>
      <c r="E156" s="9" t="s">
        <v>29</v>
      </c>
      <c r="F156" s="19" t="str">
        <f t="shared" ref="F156:F174" si="107">F155</f>
        <v>d.aurealizar</v>
      </c>
      <c r="G156" s="42" t="s">
        <v>2659</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101"/>
        <v xml:space="preserve">Propriedade destinada a aurealizar: é.tempo.de.decaimento.inicial </v>
      </c>
      <c r="V156" s="5" t="str">
        <f t="shared" si="102"/>
        <v>Dado para aurealizar:  tempo.de.decaimento.inicial   Deve ser formatado como (xsd:double)</v>
      </c>
      <c r="W156" s="26" t="s">
        <v>2660</v>
      </c>
      <c r="X156" s="21" t="str">
        <f t="shared" si="77"/>
        <v>aure.102</v>
      </c>
      <c r="Y156" s="44" t="str">
        <f t="shared" si="98"/>
        <v>Ação aurealizar</v>
      </c>
      <c r="Z156" s="43" t="str">
        <f t="shared" si="103"/>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6" s="46" t="str">
        <f t="shared" si="104"/>
        <v>null</v>
      </c>
      <c r="AB156" s="47" t="s">
        <v>0</v>
      </c>
      <c r="AC156" s="46" t="str">
        <f t="shared" si="105"/>
        <v>null</v>
      </c>
      <c r="AD156" s="47" t="s">
        <v>0</v>
      </c>
      <c r="AE156" s="46" t="str">
        <f t="shared" si="106"/>
        <v>null</v>
      </c>
      <c r="AF156" s="47" t="s">
        <v>0</v>
      </c>
    </row>
    <row r="157" spans="1:32" s="12" customFormat="1" ht="6" customHeight="1" x14ac:dyDescent="0.4">
      <c r="A157" s="4">
        <v>157</v>
      </c>
      <c r="B157" s="10" t="s">
        <v>28</v>
      </c>
      <c r="C157" s="25" t="str">
        <f t="shared" ref="C157:C159" si="108">SUBSTITUTE(F157,"d.","p.")</f>
        <v>p.aurealizar</v>
      </c>
      <c r="D157" s="6" t="str">
        <f t="shared" si="100"/>
        <v>é.clareza.sonora.c80</v>
      </c>
      <c r="E157" s="9" t="s">
        <v>29</v>
      </c>
      <c r="F157" s="19" t="str">
        <f t="shared" si="107"/>
        <v>d.aurealizar</v>
      </c>
      <c r="G157" s="42" t="s">
        <v>2609</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ref="U157:U159" si="109">_xlfn.CONCAT("Propriedade destinada a ",MID(C157,FIND("p.",C157,1)+2,100),": ",D157)</f>
        <v>Propriedade destinada a aurealizar: é.clareza.sonora.c80</v>
      </c>
      <c r="V157" s="5" t="str">
        <f t="shared" ref="V157:V159" si="110">_xlfn.CONCAT("Dado para ",MID(F157,FIND("d.",F157,1)+2,100),":  ",G157, "  Deve ser formatado como (",H157, ")")</f>
        <v>Dado para aurealizar:  clareza.sonora.c80  Deve ser formatado como (xsd:double)</v>
      </c>
      <c r="W157" s="26" t="s">
        <v>2601</v>
      </c>
      <c r="X157" s="21" t="str">
        <f t="shared" si="77"/>
        <v>aure.103</v>
      </c>
      <c r="Y157" s="44" t="str">
        <f t="shared" si="98"/>
        <v>Ação aurealizar</v>
      </c>
      <c r="Z157" s="43" t="str">
        <f t="shared" ref="Z157:Z159" si="111">_xlfn.TRANSLATE(W157,"pt","es")</f>
        <v>Establece la proporción de energía sonora en los primeros 80 ms en relación con el resto, siendo relevante para la inteligibilidad del habla y la música.</v>
      </c>
      <c r="AA157" s="46" t="str">
        <f t="shared" ref="AA157:AA159" si="112">IF(AB157="null", "null", "categoria.revit")</f>
        <v>null</v>
      </c>
      <c r="AB157" s="47" t="s">
        <v>0</v>
      </c>
      <c r="AC157" s="46" t="str">
        <f t="shared" ref="AC157:AC159" si="113">IF(AD157="null", "null", "classe.ifc")</f>
        <v>null</v>
      </c>
      <c r="AD157" s="47" t="s">
        <v>0</v>
      </c>
      <c r="AE157" s="46" t="str">
        <f t="shared" ref="AE157:AE159" si="114">IF(AF157="null", "null", "parâmetro")</f>
        <v>null</v>
      </c>
      <c r="AF157" s="47" t="s">
        <v>0</v>
      </c>
    </row>
    <row r="158" spans="1:32" s="12" customFormat="1" ht="6" customHeight="1" x14ac:dyDescent="0.4">
      <c r="A158" s="4">
        <v>158</v>
      </c>
      <c r="B158" s="10" t="s">
        <v>28</v>
      </c>
      <c r="C158" s="25" t="str">
        <f t="shared" si="108"/>
        <v>p.aurealizar</v>
      </c>
      <c r="D158" s="6" t="str">
        <f t="shared" si="100"/>
        <v>é.definição.sonora.d50</v>
      </c>
      <c r="E158" s="9" t="s">
        <v>29</v>
      </c>
      <c r="F158" s="19" t="str">
        <f t="shared" si="107"/>
        <v>d.aurealizar</v>
      </c>
      <c r="G158" s="42" t="s">
        <v>2610</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109"/>
        <v>Propriedade destinada a aurealizar: é.definição.sonora.d50</v>
      </c>
      <c r="V158" s="5" t="str">
        <f t="shared" si="110"/>
        <v>Dado para aurealizar:  definição.sonora.d50  Deve ser formatado como (xsd:double)</v>
      </c>
      <c r="W158" s="26" t="s">
        <v>2602</v>
      </c>
      <c r="X158" s="21" t="str">
        <f t="shared" si="77"/>
        <v>aure.104</v>
      </c>
      <c r="Y158" s="44" t="str">
        <f t="shared" si="98"/>
        <v>Ação aurealizar</v>
      </c>
      <c r="Z158" s="43" t="str">
        <f t="shared" si="111"/>
        <v>Declara la cantidad de energía sonora en los primeros 50 ms, importante para la comprensión del habla.</v>
      </c>
      <c r="AA158" s="46" t="str">
        <f t="shared" si="112"/>
        <v>null</v>
      </c>
      <c r="AB158" s="47" t="s">
        <v>0</v>
      </c>
      <c r="AC158" s="46" t="str">
        <f t="shared" si="113"/>
        <v>null</v>
      </c>
      <c r="AD158" s="47" t="s">
        <v>0</v>
      </c>
      <c r="AE158" s="46" t="str">
        <f t="shared" si="114"/>
        <v>null</v>
      </c>
      <c r="AF158" s="47" t="s">
        <v>0</v>
      </c>
    </row>
    <row r="159" spans="1:32" s="12" customFormat="1" ht="6" customHeight="1" x14ac:dyDescent="0.4">
      <c r="A159" s="4">
        <v>159</v>
      </c>
      <c r="B159" s="10" t="s">
        <v>28</v>
      </c>
      <c r="C159" s="25" t="str">
        <f t="shared" si="108"/>
        <v>p.aurealizar</v>
      </c>
      <c r="D159" s="6" t="str">
        <f t="shared" si="100"/>
        <v>é.índice.de.transmissão.da.fala</v>
      </c>
      <c r="E159" s="9" t="s">
        <v>29</v>
      </c>
      <c r="F159" s="19" t="str">
        <f t="shared" si="107"/>
        <v>d.aurealizar</v>
      </c>
      <c r="G159" s="42" t="s">
        <v>2611</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109"/>
        <v>Propriedade destinada a aurealizar: é.índice.de.transmissão.da.fala</v>
      </c>
      <c r="V159" s="5" t="str">
        <f t="shared" si="110"/>
        <v>Dado para aurealizar:  índice.de.transmissão.da.fala  Deve ser formatado como (xsd:double)</v>
      </c>
      <c r="W159" s="26" t="s">
        <v>2603</v>
      </c>
      <c r="X159" s="21" t="str">
        <f t="shared" si="77"/>
        <v>aure.105</v>
      </c>
      <c r="Y159" s="44" t="str">
        <f t="shared" si="98"/>
        <v>Ação aurealizar</v>
      </c>
      <c r="Z159" s="43" t="str">
        <f t="shared" si="111"/>
        <v>Declara la inteligibilidad del habla en un entorno.</v>
      </c>
      <c r="AA159" s="46" t="str">
        <f t="shared" si="112"/>
        <v>null</v>
      </c>
      <c r="AB159" s="47" t="s">
        <v>0</v>
      </c>
      <c r="AC159" s="46" t="str">
        <f t="shared" si="113"/>
        <v>null</v>
      </c>
      <c r="AD159" s="47" t="s">
        <v>0</v>
      </c>
      <c r="AE159" s="46" t="str">
        <f t="shared" si="114"/>
        <v>null</v>
      </c>
      <c r="AF159" s="47" t="s">
        <v>0</v>
      </c>
    </row>
    <row r="160" spans="1:32" s="12" customFormat="1" ht="6" customHeight="1" x14ac:dyDescent="0.4">
      <c r="A160" s="4">
        <v>160</v>
      </c>
      <c r="B160" s="10" t="s">
        <v>28</v>
      </c>
      <c r="C160" s="25" t="str">
        <f t="shared" si="99"/>
        <v>p.aurealizar</v>
      </c>
      <c r="D160" s="6" t="str">
        <f t="shared" si="100"/>
        <v>é.coeficiente.de.absorção.acústica</v>
      </c>
      <c r="E160" s="9" t="s">
        <v>29</v>
      </c>
      <c r="F160" s="19" t="str">
        <f t="shared" si="107"/>
        <v>d.aurealizar</v>
      </c>
      <c r="G160" s="32" t="s">
        <v>2591</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101"/>
        <v>Propriedade destinada a aurealizar: é.coeficiente.de.absorção.acústica</v>
      </c>
      <c r="V160" s="5" t="str">
        <f t="shared" si="102"/>
        <v>Dado para aurealizar:  coeficiente.de.absorção.acústica  Deve ser formatado como (xsd:double)</v>
      </c>
      <c r="W160" s="26" t="s">
        <v>2604</v>
      </c>
      <c r="X160" s="21" t="str">
        <f t="shared" si="77"/>
        <v>aure.106</v>
      </c>
      <c r="Y160" s="44" t="str">
        <f t="shared" si="98"/>
        <v>Ação aurealizar</v>
      </c>
      <c r="Z160" s="43" t="str">
        <f t="shared" si="103"/>
        <v>Indica la cantidad de energía sonora absorbida por diferentes materiales.</v>
      </c>
      <c r="AA160" s="46" t="str">
        <f t="shared" si="104"/>
        <v>null</v>
      </c>
      <c r="AB160" s="47" t="s">
        <v>0</v>
      </c>
      <c r="AC160" s="46" t="str">
        <f t="shared" si="105"/>
        <v>null</v>
      </c>
      <c r="AD160" s="47" t="s">
        <v>0</v>
      </c>
      <c r="AE160" s="46" t="str">
        <f t="shared" si="106"/>
        <v>null</v>
      </c>
      <c r="AF160" s="47" t="s">
        <v>0</v>
      </c>
    </row>
    <row r="161" spans="1:32" s="12" customFormat="1" ht="6" customHeight="1" x14ac:dyDescent="0.4">
      <c r="A161" s="4">
        <v>161</v>
      </c>
      <c r="B161" s="10" t="s">
        <v>28</v>
      </c>
      <c r="C161" s="25" t="str">
        <f t="shared" si="99"/>
        <v>p.aurealizar</v>
      </c>
      <c r="D161" s="6" t="str">
        <f t="shared" si="100"/>
        <v>é.coeficiente.de.difusão.acústica</v>
      </c>
      <c r="E161" s="9" t="s">
        <v>29</v>
      </c>
      <c r="F161" s="19" t="str">
        <f t="shared" si="107"/>
        <v>d.aurealizar</v>
      </c>
      <c r="G161" s="32" t="s">
        <v>2612</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101"/>
        <v>Propriedade destinada a aurealizar: é.coeficiente.de.difusão.acústica</v>
      </c>
      <c r="V161" s="5" t="str">
        <f t="shared" si="102"/>
        <v>Dado para aurealizar:  coeficiente.de.difusão.acústica  Deve ser formatado como (xsd:double)</v>
      </c>
      <c r="W161" s="26" t="s">
        <v>2605</v>
      </c>
      <c r="X161" s="21" t="str">
        <f t="shared" si="77"/>
        <v>aure.107</v>
      </c>
      <c r="Y161" s="44" t="str">
        <f t="shared" si="98"/>
        <v>Ação aurealizar</v>
      </c>
      <c r="Z161" s="43" t="str">
        <f t="shared" si="103"/>
        <v>Establece la capacidad de una superficie para difundir el sonido en múltiples direcciones.</v>
      </c>
      <c r="AA161" s="46" t="str">
        <f t="shared" si="104"/>
        <v>null</v>
      </c>
      <c r="AB161" s="47" t="s">
        <v>0</v>
      </c>
      <c r="AC161" s="46" t="str">
        <f t="shared" si="105"/>
        <v>null</v>
      </c>
      <c r="AD161" s="47" t="s">
        <v>0</v>
      </c>
      <c r="AE161" s="46" t="str">
        <f t="shared" si="106"/>
        <v>null</v>
      </c>
      <c r="AF161" s="47" t="s">
        <v>0</v>
      </c>
    </row>
    <row r="162" spans="1:32" s="12" customFormat="1" ht="6" customHeight="1" x14ac:dyDescent="0.4">
      <c r="A162" s="4">
        <v>162</v>
      </c>
      <c r="B162" s="10" t="s">
        <v>28</v>
      </c>
      <c r="C162" s="25" t="str">
        <f t="shared" ref="C162:C169" si="115">SUBSTITUTE(F162,"d.","p.")</f>
        <v>p.aurealizar</v>
      </c>
      <c r="D162" s="6" t="str">
        <f t="shared" si="100"/>
        <v>é.resposta.ao.impulso</v>
      </c>
      <c r="E162" s="9" t="s">
        <v>29</v>
      </c>
      <c r="F162" s="19" t="str">
        <f t="shared" si="107"/>
        <v>d.aurealizar</v>
      </c>
      <c r="G162" s="42" t="s">
        <v>2613</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69" si="116">_xlfn.CONCAT("Propriedade destinada a ",MID(C162,FIND("p.",C162,1)+2,100),": ",D162)</f>
        <v>Propriedade destinada a aurealizar: é.resposta.ao.impulso</v>
      </c>
      <c r="V162" s="5" t="str">
        <f t="shared" ref="V162:V169" si="117">_xlfn.CONCAT("Dado para ",MID(F162,FIND("d.",F162,1)+2,100),":  ",G162, "  Deve ser formatado como (",H162, ")")</f>
        <v>Dado para aurealizar:  resposta.ao.impulso  Deve ser formatado como (xsd:double)</v>
      </c>
      <c r="W162" s="26" t="s">
        <v>2606</v>
      </c>
      <c r="X162" s="21" t="str">
        <f t="shared" si="77"/>
        <v>aure.108</v>
      </c>
      <c r="Y162" s="44" t="str">
        <f t="shared" si="98"/>
        <v>Ação aurealizar</v>
      </c>
      <c r="Z162" s="43" t="str">
        <f t="shared" ref="Z162:Z169" si="118">_xlfn.TRANSLATE(W162,"pt","es")</f>
        <v>Declara el comportamiento acústico de una habitación en respuesta a un sonido breve e intenso.</v>
      </c>
      <c r="AA162" s="46" t="str">
        <f t="shared" ref="AA162:AA169" si="119">IF(AB162="null", "null", "categoria.revit")</f>
        <v>null</v>
      </c>
      <c r="AB162" s="47" t="s">
        <v>0</v>
      </c>
      <c r="AC162" s="46" t="str">
        <f t="shared" ref="AC162:AC169" si="120">IF(AD162="null", "null", "classe.ifc")</f>
        <v>null</v>
      </c>
      <c r="AD162" s="47" t="s">
        <v>0</v>
      </c>
      <c r="AE162" s="46" t="str">
        <f t="shared" ref="AE162:AE169" si="121">IF(AF162="null", "null", "parâmetro")</f>
        <v>null</v>
      </c>
      <c r="AF162" s="47" t="s">
        <v>0</v>
      </c>
    </row>
    <row r="163" spans="1:32" s="12" customFormat="1" ht="6" customHeight="1" x14ac:dyDescent="0.4">
      <c r="A163" s="4">
        <v>163</v>
      </c>
      <c r="B163" s="10" t="s">
        <v>28</v>
      </c>
      <c r="C163" s="25" t="str">
        <f t="shared" si="115"/>
        <v>p.aurealizar</v>
      </c>
      <c r="D163" s="6" t="str">
        <f t="shared" si="100"/>
        <v>é.mapa.de.pressão.sonora</v>
      </c>
      <c r="E163" s="9" t="s">
        <v>29</v>
      </c>
      <c r="F163" s="19" t="str">
        <f t="shared" si="107"/>
        <v>d.aurealizar</v>
      </c>
      <c r="G163" s="42" t="s">
        <v>2614</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16"/>
        <v>Propriedade destinada a aurealizar: é.mapa.de.pressão.sonora</v>
      </c>
      <c r="V163" s="5" t="str">
        <f t="shared" si="117"/>
        <v>Dado para aurealizar:  mapa.de.pressão.sonora  Deve ser formatado como (xsd:double)</v>
      </c>
      <c r="W163" s="26" t="s">
        <v>2607</v>
      </c>
      <c r="X163" s="21" t="str">
        <f t="shared" si="77"/>
        <v>aure.109</v>
      </c>
      <c r="Y163" s="44" t="str">
        <f t="shared" si="98"/>
        <v>Ação aurealizar</v>
      </c>
      <c r="Z163" s="43" t="str">
        <f t="shared" si="118"/>
        <v>Declara la distribución espacial de la intensidad del sonido en un entorno.</v>
      </c>
      <c r="AA163" s="46" t="str">
        <f t="shared" si="119"/>
        <v>null</v>
      </c>
      <c r="AB163" s="47" t="s">
        <v>0</v>
      </c>
      <c r="AC163" s="46" t="str">
        <f t="shared" si="120"/>
        <v>null</v>
      </c>
      <c r="AD163" s="47" t="s">
        <v>0</v>
      </c>
      <c r="AE163" s="46" t="str">
        <f t="shared" si="121"/>
        <v>null</v>
      </c>
      <c r="AF163" s="47" t="s">
        <v>0</v>
      </c>
    </row>
    <row r="164" spans="1:32" s="12" customFormat="1" ht="6" customHeight="1" x14ac:dyDescent="0.4">
      <c r="A164" s="4">
        <v>164</v>
      </c>
      <c r="B164" s="10" t="s">
        <v>28</v>
      </c>
      <c r="C164" s="25" t="str">
        <f t="shared" si="115"/>
        <v>p.aurealizar</v>
      </c>
      <c r="D164" s="6" t="str">
        <f t="shared" ref="D164:D169" si="122">_xlfn.CONCAT("é.",G164)</f>
        <v>é.medição.acústica</v>
      </c>
      <c r="E164" s="9" t="s">
        <v>29</v>
      </c>
      <c r="F164" s="19" t="str">
        <f t="shared" si="107"/>
        <v>d.aurealizar</v>
      </c>
      <c r="G164" s="32" t="s">
        <v>2589</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16"/>
        <v>Propriedade destinada a aurealizar: é.medição.acústica</v>
      </c>
      <c r="V164" s="5" t="str">
        <f t="shared" si="117"/>
        <v>Dado para aurealizar:  medição.acústica  Deve ser formatado como (xsd:double)</v>
      </c>
      <c r="W164" s="26" t="s">
        <v>2615</v>
      </c>
      <c r="X164" s="21" t="str">
        <f t="shared" si="77"/>
        <v>aure.110</v>
      </c>
      <c r="Y164" s="44" t="str">
        <f t="shared" si="98"/>
        <v>Ação aurealizar</v>
      </c>
      <c r="Z164" s="43" t="str">
        <f t="shared" si="118"/>
        <v>Declara propiedad acústica: es una medición acústica en un entorno cerrado o abierto.</v>
      </c>
      <c r="AA164" s="46" t="str">
        <f t="shared" si="119"/>
        <v>null</v>
      </c>
      <c r="AB164" s="47" t="s">
        <v>0</v>
      </c>
      <c r="AC164" s="46" t="str">
        <f t="shared" si="120"/>
        <v>null</v>
      </c>
      <c r="AD164" s="47" t="s">
        <v>0</v>
      </c>
      <c r="AE164" s="46" t="str">
        <f t="shared" si="121"/>
        <v>null</v>
      </c>
      <c r="AF164" s="47" t="s">
        <v>0</v>
      </c>
    </row>
    <row r="165" spans="1:32" s="12" customFormat="1" ht="6" customHeight="1" x14ac:dyDescent="0.4">
      <c r="A165" s="4">
        <v>165</v>
      </c>
      <c r="B165" s="10" t="s">
        <v>28</v>
      </c>
      <c r="C165" s="25" t="str">
        <f t="shared" si="115"/>
        <v>p.aurealizar</v>
      </c>
      <c r="D165" s="6" t="str">
        <f t="shared" si="122"/>
        <v>é.nível.de.pressão.sonora</v>
      </c>
      <c r="E165" s="9" t="s">
        <v>29</v>
      </c>
      <c r="F165" s="19" t="str">
        <f t="shared" si="107"/>
        <v>d.aurealizar</v>
      </c>
      <c r="G165" s="32" t="s">
        <v>2590</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16"/>
        <v>Propriedade destinada a aurealizar: é.nível.de.pressão.sonora</v>
      </c>
      <c r="V165" s="5" t="str">
        <f t="shared" si="117"/>
        <v>Dado para aurealizar:  nível.de.pressão.sonora  Deve ser formatado como (xsd:double)</v>
      </c>
      <c r="W165" s="26" t="s">
        <v>2616</v>
      </c>
      <c r="X165" s="21" t="str">
        <f t="shared" si="77"/>
        <v>aure.111</v>
      </c>
      <c r="Y165" s="44" t="str">
        <f t="shared" si="98"/>
        <v>Ação aurealizar</v>
      </c>
      <c r="Z165" s="43" t="str">
        <f t="shared" si="118"/>
        <v>Declara la propiedad acústica: es el nivel de presión sonora.</v>
      </c>
      <c r="AA165" s="46" t="str">
        <f t="shared" si="119"/>
        <v>null</v>
      </c>
      <c r="AB165" s="47" t="s">
        <v>0</v>
      </c>
      <c r="AC165" s="46" t="str">
        <f t="shared" si="120"/>
        <v>null</v>
      </c>
      <c r="AD165" s="47" t="s">
        <v>0</v>
      </c>
      <c r="AE165" s="46" t="str">
        <f t="shared" si="121"/>
        <v>null</v>
      </c>
      <c r="AF165" s="47" t="s">
        <v>0</v>
      </c>
    </row>
    <row r="166" spans="1:32" s="12" customFormat="1" ht="6" customHeight="1" x14ac:dyDescent="0.4">
      <c r="A166" s="4">
        <v>166</v>
      </c>
      <c r="B166" s="10" t="s">
        <v>28</v>
      </c>
      <c r="C166" s="25" t="str">
        <f t="shared" si="115"/>
        <v>p.aurealizar</v>
      </c>
      <c r="D166" s="6" t="str">
        <f t="shared" si="122"/>
        <v>é.frequência.sonora.062</v>
      </c>
      <c r="E166" s="9" t="s">
        <v>29</v>
      </c>
      <c r="F166" s="19" t="str">
        <f t="shared" si="107"/>
        <v>d.aurealizar</v>
      </c>
      <c r="G166" s="32" t="s">
        <v>2592</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16"/>
        <v>Propriedade destinada a aurealizar: é.frequência.sonora.062</v>
      </c>
      <c r="V166" s="5" t="str">
        <f t="shared" si="117"/>
        <v>Dado para aurealizar:  frequência.sonora.062  Deve ser formatado como (xsd:double)</v>
      </c>
      <c r="W166" s="26" t="s">
        <v>2617</v>
      </c>
      <c r="X166" s="21" t="str">
        <f t="shared" si="77"/>
        <v>aure.112</v>
      </c>
      <c r="Y166" s="44" t="str">
        <f t="shared" si="98"/>
        <v>Ação aurealizar</v>
      </c>
      <c r="Z166" s="43" t="str">
        <f t="shared" si="118"/>
        <v>Declara propiedad acústica: es la frecuencia sonora de 62,5 Hz.</v>
      </c>
      <c r="AA166" s="46" t="str">
        <f t="shared" si="119"/>
        <v>null</v>
      </c>
      <c r="AB166" s="47" t="s">
        <v>0</v>
      </c>
      <c r="AC166" s="46" t="str">
        <f t="shared" si="120"/>
        <v>null</v>
      </c>
      <c r="AD166" s="47" t="s">
        <v>0</v>
      </c>
      <c r="AE166" s="46" t="str">
        <f t="shared" si="121"/>
        <v>null</v>
      </c>
      <c r="AF166" s="47" t="s">
        <v>0</v>
      </c>
    </row>
    <row r="167" spans="1:32" s="12" customFormat="1" ht="6" customHeight="1" x14ac:dyDescent="0.4">
      <c r="A167" s="4">
        <v>167</v>
      </c>
      <c r="B167" s="10" t="s">
        <v>28</v>
      </c>
      <c r="C167" s="25" t="str">
        <f t="shared" si="115"/>
        <v>p.aurealizar</v>
      </c>
      <c r="D167" s="6" t="str">
        <f t="shared" si="122"/>
        <v>é.frequência.sonora.125</v>
      </c>
      <c r="E167" s="9" t="s">
        <v>29</v>
      </c>
      <c r="F167" s="19" t="str">
        <f t="shared" si="107"/>
        <v>d.aurealizar</v>
      </c>
      <c r="G167" s="32" t="s">
        <v>2599</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16"/>
        <v>Propriedade destinada a aurealizar: é.frequência.sonora.125</v>
      </c>
      <c r="V167" s="5" t="str">
        <f t="shared" si="117"/>
        <v>Dado para aurealizar:  frequência.sonora.125  Deve ser formatado como (xsd:double)</v>
      </c>
      <c r="W167" s="26" t="s">
        <v>2618</v>
      </c>
      <c r="X167" s="21" t="str">
        <f t="shared" si="77"/>
        <v>aure.113</v>
      </c>
      <c r="Y167" s="44" t="str">
        <f t="shared" si="98"/>
        <v>Ação aurealizar</v>
      </c>
      <c r="Z167" s="43" t="str">
        <f t="shared" si="118"/>
        <v>Declara propiedad acústica: es la frecuencia sonora de 125 Hz.</v>
      </c>
      <c r="AA167" s="46" t="str">
        <f t="shared" si="119"/>
        <v>null</v>
      </c>
      <c r="AB167" s="47" t="s">
        <v>0</v>
      </c>
      <c r="AC167" s="46" t="str">
        <f t="shared" si="120"/>
        <v>null</v>
      </c>
      <c r="AD167" s="47" t="s">
        <v>0</v>
      </c>
      <c r="AE167" s="46" t="str">
        <f t="shared" si="121"/>
        <v>null</v>
      </c>
      <c r="AF167" s="47" t="s">
        <v>0</v>
      </c>
    </row>
    <row r="168" spans="1:32" s="12" customFormat="1" ht="6" customHeight="1" x14ac:dyDescent="0.4">
      <c r="A168" s="4">
        <v>168</v>
      </c>
      <c r="B168" s="10" t="s">
        <v>28</v>
      </c>
      <c r="C168" s="25" t="str">
        <f t="shared" si="115"/>
        <v>p.aurealizar</v>
      </c>
      <c r="D168" s="6" t="str">
        <f t="shared" si="122"/>
        <v>é.frequência.sonora.250</v>
      </c>
      <c r="E168" s="9" t="s">
        <v>29</v>
      </c>
      <c r="F168" s="19" t="str">
        <f t="shared" si="107"/>
        <v>d.aurealizar</v>
      </c>
      <c r="G168" s="32" t="s">
        <v>2598</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6"/>
        <v>Propriedade destinada a aurealizar: é.frequência.sonora.250</v>
      </c>
      <c r="V168" s="5" t="str">
        <f t="shared" si="117"/>
        <v>Dado para aurealizar:  frequência.sonora.250  Deve ser formatado como (xsd:double)</v>
      </c>
      <c r="W168" s="26" t="s">
        <v>2619</v>
      </c>
      <c r="X168" s="21" t="str">
        <f t="shared" si="77"/>
        <v>aure.114</v>
      </c>
      <c r="Y168" s="44" t="str">
        <f t="shared" si="98"/>
        <v>Ação aurealizar</v>
      </c>
      <c r="Z168" s="43" t="str">
        <f t="shared" si="118"/>
        <v>Declara propiedad acústica: es la frecuencia sonora de 250 Hz.</v>
      </c>
      <c r="AA168" s="46" t="str">
        <f t="shared" si="119"/>
        <v>null</v>
      </c>
      <c r="AB168" s="47" t="s">
        <v>0</v>
      </c>
      <c r="AC168" s="46" t="str">
        <f t="shared" si="120"/>
        <v>null</v>
      </c>
      <c r="AD168" s="47" t="s">
        <v>0</v>
      </c>
      <c r="AE168" s="46" t="str">
        <f t="shared" si="121"/>
        <v>null</v>
      </c>
      <c r="AF168" s="47" t="s">
        <v>0</v>
      </c>
    </row>
    <row r="169" spans="1:32" s="12" customFormat="1" ht="6" customHeight="1" x14ac:dyDescent="0.4">
      <c r="A169" s="4">
        <v>169</v>
      </c>
      <c r="B169" s="10" t="s">
        <v>28</v>
      </c>
      <c r="C169" s="25" t="str">
        <f t="shared" si="115"/>
        <v>p.aurealizar</v>
      </c>
      <c r="D169" s="6" t="str">
        <f t="shared" si="122"/>
        <v>é.frequência.sonora.500</v>
      </c>
      <c r="E169" s="9" t="s">
        <v>29</v>
      </c>
      <c r="F169" s="19" t="str">
        <f t="shared" si="107"/>
        <v>d.aurealizar</v>
      </c>
      <c r="G169" s="32" t="s">
        <v>2596</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6"/>
        <v>Propriedade destinada a aurealizar: é.frequência.sonora.500</v>
      </c>
      <c r="V169" s="5" t="str">
        <f t="shared" si="117"/>
        <v>Dado para aurealizar:  frequência.sonora.500  Deve ser formatado como (xsd:double)</v>
      </c>
      <c r="W169" s="26" t="s">
        <v>2620</v>
      </c>
      <c r="X169" s="21" t="str">
        <f t="shared" si="77"/>
        <v>aure.115</v>
      </c>
      <c r="Y169" s="44" t="str">
        <f t="shared" si="98"/>
        <v>Ação aurealizar</v>
      </c>
      <c r="Z169" s="43" t="str">
        <f t="shared" si="118"/>
        <v>Declara propiedad acústica: es la frecuencia sonora de 500 Hz.</v>
      </c>
      <c r="AA169" s="46" t="str">
        <f t="shared" si="119"/>
        <v>null</v>
      </c>
      <c r="AB169" s="47" t="s">
        <v>0</v>
      </c>
      <c r="AC169" s="46" t="str">
        <f t="shared" si="120"/>
        <v>null</v>
      </c>
      <c r="AD169" s="47" t="s">
        <v>0</v>
      </c>
      <c r="AE169" s="46" t="str">
        <f t="shared" si="121"/>
        <v>null</v>
      </c>
      <c r="AF169" s="47" t="s">
        <v>0</v>
      </c>
    </row>
    <row r="170" spans="1:32" s="12" customFormat="1" ht="6" customHeight="1" x14ac:dyDescent="0.4">
      <c r="A170" s="4">
        <v>170</v>
      </c>
      <c r="B170" s="10" t="s">
        <v>28</v>
      </c>
      <c r="C170" s="25" t="str">
        <f t="shared" ref="C170:C171" si="123">SUBSTITUTE(F170,"d.","p.")</f>
        <v>p.aurealizar</v>
      </c>
      <c r="D170" s="6" t="str">
        <f t="shared" ref="D170:D171" si="124">_xlfn.CONCAT("é.",G170)</f>
        <v>é.frequência.sonora.1k</v>
      </c>
      <c r="E170" s="9" t="s">
        <v>29</v>
      </c>
      <c r="F170" s="19" t="str">
        <f t="shared" si="107"/>
        <v>d.aurealizar</v>
      </c>
      <c r="G170" s="32" t="s">
        <v>2597</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1" si="125">_xlfn.CONCAT("Propriedade destinada a ",MID(C170,FIND("p.",C170,1)+2,100),": ",D170)</f>
        <v>Propriedade destinada a aurealizar: é.frequência.sonora.1k</v>
      </c>
      <c r="V170" s="5" t="str">
        <f t="shared" ref="V170:V171" si="126">_xlfn.CONCAT("Dado para ",MID(F170,FIND("d.",F170,1)+2,100),":  ",G170, "  Deve ser formatado como (",H170, ")")</f>
        <v>Dado para aurealizar:  frequência.sonora.1k  Deve ser formatado como (xsd:double)</v>
      </c>
      <c r="W170" s="26" t="s">
        <v>2621</v>
      </c>
      <c r="X170" s="21" t="str">
        <f t="shared" si="77"/>
        <v>aure.116</v>
      </c>
      <c r="Y170" s="44" t="str">
        <f t="shared" si="98"/>
        <v>Ação aurealizar</v>
      </c>
      <c r="Z170" s="43" t="str">
        <f t="shared" ref="Z170:Z171" si="127">_xlfn.TRANSLATE(W170,"pt","es")</f>
        <v>Declara propiedad acústica: es la frecuencia sonora de 1k Hz.</v>
      </c>
      <c r="AA170" s="46" t="str">
        <f t="shared" ref="AA170:AA171" si="128">IF(AB170="null", "null", "categoria.revit")</f>
        <v>null</v>
      </c>
      <c r="AB170" s="47" t="s">
        <v>0</v>
      </c>
      <c r="AC170" s="46" t="str">
        <f t="shared" ref="AC170:AC171" si="129">IF(AD170="null", "null", "classe.ifc")</f>
        <v>null</v>
      </c>
      <c r="AD170" s="47" t="s">
        <v>0</v>
      </c>
      <c r="AE170" s="46" t="str">
        <f t="shared" ref="AE170:AE171" si="130">IF(AF170="null", "null", "parâmetro")</f>
        <v>null</v>
      </c>
      <c r="AF170" s="47" t="s">
        <v>0</v>
      </c>
    </row>
    <row r="171" spans="1:32" s="12" customFormat="1" ht="6" customHeight="1" x14ac:dyDescent="0.4">
      <c r="A171" s="4">
        <v>171</v>
      </c>
      <c r="B171" s="10" t="s">
        <v>28</v>
      </c>
      <c r="C171" s="25" t="str">
        <f t="shared" si="123"/>
        <v>p.aurealizar</v>
      </c>
      <c r="D171" s="6" t="str">
        <f t="shared" si="124"/>
        <v>é.frequência.sonora.2k</v>
      </c>
      <c r="E171" s="9" t="s">
        <v>29</v>
      </c>
      <c r="F171" s="19" t="str">
        <f t="shared" si="107"/>
        <v>d.aurealizar</v>
      </c>
      <c r="G171" s="32" t="s">
        <v>2595</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25"/>
        <v>Propriedade destinada a aurealizar: é.frequência.sonora.2k</v>
      </c>
      <c r="V171" s="5" t="str">
        <f t="shared" si="126"/>
        <v>Dado para aurealizar:  frequência.sonora.2k  Deve ser formatado como (xsd:double)</v>
      </c>
      <c r="W171" s="26" t="s">
        <v>2622</v>
      </c>
      <c r="X171" s="21" t="str">
        <f t="shared" si="77"/>
        <v>aure.117</v>
      </c>
      <c r="Y171" s="44" t="str">
        <f t="shared" si="98"/>
        <v>Ação aurealizar</v>
      </c>
      <c r="Z171" s="43" t="str">
        <f t="shared" si="127"/>
        <v>Declara propiedad acústica: es la frecuencia sonora de 2k Hz.</v>
      </c>
      <c r="AA171" s="46" t="str">
        <f t="shared" si="128"/>
        <v>null</v>
      </c>
      <c r="AB171" s="47" t="s">
        <v>0</v>
      </c>
      <c r="AC171" s="46" t="str">
        <f t="shared" si="129"/>
        <v>null</v>
      </c>
      <c r="AD171" s="47" t="s">
        <v>0</v>
      </c>
      <c r="AE171" s="46" t="str">
        <f t="shared" si="130"/>
        <v>null</v>
      </c>
      <c r="AF171" s="47" t="s">
        <v>0</v>
      </c>
    </row>
    <row r="172" spans="1:32" s="12" customFormat="1" ht="6" customHeight="1" x14ac:dyDescent="0.4">
      <c r="A172" s="4">
        <v>172</v>
      </c>
      <c r="B172" s="10" t="s">
        <v>28</v>
      </c>
      <c r="C172" s="25" t="str">
        <f t="shared" si="99"/>
        <v>p.aurealizar</v>
      </c>
      <c r="D172" s="6" t="str">
        <f t="shared" si="100"/>
        <v>é.frequência.sonora.4k</v>
      </c>
      <c r="E172" s="9" t="s">
        <v>29</v>
      </c>
      <c r="F172" s="19" t="str">
        <f t="shared" si="107"/>
        <v>d.aurealizar</v>
      </c>
      <c r="G172" s="32" t="s">
        <v>2600</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101"/>
        <v>Propriedade destinada a aurealizar: é.frequência.sonora.4k</v>
      </c>
      <c r="V172" s="5" t="str">
        <f t="shared" si="102"/>
        <v>Dado para aurealizar:  frequência.sonora.4k  Deve ser formatado como (xsd:double)</v>
      </c>
      <c r="W172" s="26" t="s">
        <v>2623</v>
      </c>
      <c r="X172" s="21" t="str">
        <f t="shared" si="77"/>
        <v>aure.118</v>
      </c>
      <c r="Y172" s="44" t="str">
        <f t="shared" si="98"/>
        <v>Ação aurealizar</v>
      </c>
      <c r="Z172" s="43" t="str">
        <f t="shared" si="103"/>
        <v>Declara propiedad acústica: es la frecuencia sonora de 4k Hz.</v>
      </c>
      <c r="AA172" s="46" t="str">
        <f t="shared" si="104"/>
        <v>null</v>
      </c>
      <c r="AB172" s="47" t="s">
        <v>0</v>
      </c>
      <c r="AC172" s="46" t="str">
        <f t="shared" si="105"/>
        <v>null</v>
      </c>
      <c r="AD172" s="47" t="s">
        <v>0</v>
      </c>
      <c r="AE172" s="46" t="str">
        <f t="shared" si="106"/>
        <v>null</v>
      </c>
      <c r="AF172" s="47" t="s">
        <v>0</v>
      </c>
    </row>
    <row r="173" spans="1:32" s="12" customFormat="1" ht="6" customHeight="1" x14ac:dyDescent="0.4">
      <c r="A173" s="4">
        <v>173</v>
      </c>
      <c r="B173" s="10" t="s">
        <v>28</v>
      </c>
      <c r="C173" s="25" t="str">
        <f t="shared" si="99"/>
        <v>p.aurealizar</v>
      </c>
      <c r="D173" s="6" t="str">
        <f t="shared" si="100"/>
        <v>é.frequência.sonora.8k</v>
      </c>
      <c r="E173" s="9" t="s">
        <v>29</v>
      </c>
      <c r="F173" s="19" t="str">
        <f t="shared" si="107"/>
        <v>d.aurealizar</v>
      </c>
      <c r="G173" s="32" t="s">
        <v>2594</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01"/>
        <v>Propriedade destinada a aurealizar: é.frequência.sonora.8k</v>
      </c>
      <c r="V173" s="5" t="str">
        <f t="shared" si="102"/>
        <v>Dado para aurealizar:  frequência.sonora.8k  Deve ser formatado como (xsd:double)</v>
      </c>
      <c r="W173" s="26" t="s">
        <v>2624</v>
      </c>
      <c r="X173" s="21" t="str">
        <f t="shared" si="77"/>
        <v>aure.119</v>
      </c>
      <c r="Y173" s="44" t="str">
        <f t="shared" si="98"/>
        <v>Ação aurealizar</v>
      </c>
      <c r="Z173" s="43" t="str">
        <f t="shared" si="103"/>
        <v>Declara propiedad acústica: es la frecuencia sonora de 8k Hz.</v>
      </c>
      <c r="AA173" s="46" t="str">
        <f t="shared" si="104"/>
        <v>null</v>
      </c>
      <c r="AB173" s="47" t="s">
        <v>0</v>
      </c>
      <c r="AC173" s="46" t="str">
        <f t="shared" si="105"/>
        <v>null</v>
      </c>
      <c r="AD173" s="47" t="s">
        <v>0</v>
      </c>
      <c r="AE173" s="46" t="str">
        <f t="shared" si="106"/>
        <v>null</v>
      </c>
      <c r="AF173" s="47" t="s">
        <v>0</v>
      </c>
    </row>
    <row r="174" spans="1:32" s="12" customFormat="1" ht="6" customHeight="1" x14ac:dyDescent="0.4">
      <c r="A174" s="4">
        <v>174</v>
      </c>
      <c r="B174" s="10" t="s">
        <v>28</v>
      </c>
      <c r="C174" s="25" t="str">
        <f t="shared" ref="C174" si="131">SUBSTITUTE(F174,"d.","p.")</f>
        <v>p.aurealizar</v>
      </c>
      <c r="D174" s="6" t="str">
        <f t="shared" ref="D174" si="132">_xlfn.CONCAT("é.",G174)</f>
        <v>é.frequência.sonora.16k</v>
      </c>
      <c r="E174" s="9" t="s">
        <v>29</v>
      </c>
      <c r="F174" s="19" t="str">
        <f t="shared" si="107"/>
        <v>d.aurealizar</v>
      </c>
      <c r="G174" s="32" t="s">
        <v>2593</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ref="U174" si="133">_xlfn.CONCAT("Propriedade destinada a ",MID(C174,FIND("p.",C174,1)+2,100),": ",D174)</f>
        <v>Propriedade destinada a aurealizar: é.frequência.sonora.16k</v>
      </c>
      <c r="V174" s="5" t="str">
        <f t="shared" ref="V174" si="134">_xlfn.CONCAT("Dado para ",MID(F174,FIND("d.",F174,1)+2,100),":  ",G174, "  Deve ser formatado como (",H174, ")")</f>
        <v>Dado para aurealizar:  frequência.sonora.16k  Deve ser formatado como (xsd:double)</v>
      </c>
      <c r="W174" s="26" t="s">
        <v>2625</v>
      </c>
      <c r="X174" s="21" t="str">
        <f t="shared" si="77"/>
        <v>aure.120</v>
      </c>
      <c r="Y174" s="44" t="str">
        <f t="shared" si="98"/>
        <v>Ação aurealizar</v>
      </c>
      <c r="Z174" s="43" t="str">
        <f t="shared" ref="Z174" si="135">_xlfn.TRANSLATE(W174,"pt","es")</f>
        <v>Declara propiedad acústica: es la frecuencia sonora de 16k Hz.</v>
      </c>
      <c r="AA174" s="46" t="str">
        <f t="shared" ref="AA174" si="136">IF(AB174="null", "null", "categoria.revit")</f>
        <v>null</v>
      </c>
      <c r="AB174" s="47" t="s">
        <v>0</v>
      </c>
      <c r="AC174" s="46" t="str">
        <f t="shared" ref="AC174" si="137">IF(AD174="null", "null", "classe.ifc")</f>
        <v>null</v>
      </c>
      <c r="AD174" s="47" t="s">
        <v>0</v>
      </c>
      <c r="AE174" s="46" t="str">
        <f t="shared" ref="AE174" si="138">IF(AF174="null", "null", "parâmetro")</f>
        <v>null</v>
      </c>
      <c r="AF174" s="47" t="s">
        <v>0</v>
      </c>
    </row>
    <row r="175" spans="1:32" s="7" customFormat="1" ht="6" customHeight="1" x14ac:dyDescent="0.4">
      <c r="A175" s="4">
        <v>175</v>
      </c>
      <c r="B175" s="10" t="s">
        <v>28</v>
      </c>
      <c r="C175" s="28" t="str">
        <f t="shared" si="25"/>
        <v>p.calcular</v>
      </c>
      <c r="D175" s="6" t="str">
        <f t="shared" si="26"/>
        <v>é.malha.de.pontos</v>
      </c>
      <c r="E175" s="9" t="s">
        <v>29</v>
      </c>
      <c r="F175" s="18" t="s">
        <v>813</v>
      </c>
      <c r="G175" s="31" t="s">
        <v>814</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7"/>
        <v>Propriedade destinada a calcular: é.malha.de.pontos</v>
      </c>
      <c r="V175" s="5" t="str">
        <f t="shared" si="28"/>
        <v>Dado para calcular:  malha.de.pontos  Deve ser formatado como (xsd:string)</v>
      </c>
      <c r="W175" s="26" t="s">
        <v>2758</v>
      </c>
      <c r="X175" s="21" t="str">
        <f t="shared" si="77"/>
        <v>calc.100</v>
      </c>
      <c r="Y175" s="44" t="str">
        <f t="shared" si="98"/>
        <v>Ação calcular</v>
      </c>
      <c r="Z175" s="43" t="str">
        <f t="shared" si="29"/>
        <v>NBR 15215-3: Declara una malla UV de puntos para diversos cálculos, preferiblemente con una densidad de 0,5 a 2,0 m (como en NBR 15215-3 en el cálculo de la incidencia de luz natural en ambientes).</v>
      </c>
      <c r="AA175" s="46" t="str">
        <f t="shared" si="30"/>
        <v>null</v>
      </c>
      <c r="AB175" s="47" t="s">
        <v>0</v>
      </c>
      <c r="AC175" s="46" t="str">
        <f t="shared" si="31"/>
        <v>null</v>
      </c>
      <c r="AD175" s="47" t="s">
        <v>0</v>
      </c>
      <c r="AE175" s="46" t="str">
        <f t="shared" si="32"/>
        <v>null</v>
      </c>
      <c r="AF175" s="47" t="s">
        <v>0</v>
      </c>
    </row>
    <row r="176" spans="1:32" s="7" customFormat="1" ht="6" customHeight="1" x14ac:dyDescent="0.4">
      <c r="A176" s="4">
        <v>176</v>
      </c>
      <c r="B176" s="10" t="s">
        <v>28</v>
      </c>
      <c r="C176" s="25" t="str">
        <f t="shared" si="25"/>
        <v>p.calcular</v>
      </c>
      <c r="D176" s="6" t="str">
        <f t="shared" si="26"/>
        <v>é.matriz</v>
      </c>
      <c r="E176" s="9" t="s">
        <v>29</v>
      </c>
      <c r="F176" s="19" t="str">
        <f>F175</f>
        <v>d.calcular</v>
      </c>
      <c r="G176" s="31" t="s">
        <v>519</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7"/>
        <v>Propriedade destinada a calcular: é.matriz</v>
      </c>
      <c r="V176" s="5" t="str">
        <f t="shared" si="28"/>
        <v>Dado para calcular:  matriz  Deve ser formatado como (xsd:string)</v>
      </c>
      <c r="W176" s="26" t="s">
        <v>815</v>
      </c>
      <c r="X176" s="21" t="str">
        <f t="shared" si="77"/>
        <v>calc.101</v>
      </c>
      <c r="Y176" s="44" t="str">
        <f t="shared" si="98"/>
        <v>Ação calcular</v>
      </c>
      <c r="Z176" s="43" t="str">
        <f t="shared" ref="Z176" si="139">_xlfn.TRANSLATE(W176,"pt","es")</f>
        <v>Declara la composición de una matriz 4x4.</v>
      </c>
      <c r="AA176" s="46" t="str">
        <f t="shared" si="30"/>
        <v>null</v>
      </c>
      <c r="AB176" s="47" t="s">
        <v>0</v>
      </c>
      <c r="AC176" s="46" t="str">
        <f t="shared" si="31"/>
        <v>null</v>
      </c>
      <c r="AD176" s="47" t="s">
        <v>0</v>
      </c>
      <c r="AE176" s="46" t="str">
        <f t="shared" ref="AE176" si="140">IF(AF176="null", "null", "parâmetro")</f>
        <v>null</v>
      </c>
      <c r="AF176" s="47" t="s">
        <v>0</v>
      </c>
    </row>
    <row r="177" spans="1:32" s="7" customFormat="1" ht="6" customHeight="1" x14ac:dyDescent="0.4">
      <c r="A177" s="4">
        <v>177</v>
      </c>
      <c r="B177" s="10" t="s">
        <v>28</v>
      </c>
      <c r="C177" s="25" t="str">
        <f t="shared" si="25"/>
        <v>p.calcular</v>
      </c>
      <c r="D177" s="6" t="str">
        <f t="shared" si="26"/>
        <v>é.fórmula</v>
      </c>
      <c r="E177" s="9" t="s">
        <v>29</v>
      </c>
      <c r="F177" s="19" t="str">
        <f>F175</f>
        <v>d.calcular</v>
      </c>
      <c r="G177" s="31" t="s">
        <v>621</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si="27"/>
        <v>Propriedade destinada a calcular: é.fórmula</v>
      </c>
      <c r="V177" s="5" t="str">
        <f t="shared" si="28"/>
        <v>Dado para calcular:  fórmula  Deve ser formatado como (xsd:string)</v>
      </c>
      <c r="W177" s="26" t="s">
        <v>816</v>
      </c>
      <c r="X177" s="21" t="str">
        <f t="shared" si="77"/>
        <v>calc.102</v>
      </c>
      <c r="Y177" s="44" t="str">
        <f t="shared" si="98"/>
        <v>Ação calcular</v>
      </c>
      <c r="Z177" s="43" t="str">
        <f t="shared" si="29"/>
        <v>Declara la fórmula utilizada en el cálculo.</v>
      </c>
      <c r="AA177" s="46" t="str">
        <f t="shared" si="30"/>
        <v>null</v>
      </c>
      <c r="AB177" s="47" t="s">
        <v>0</v>
      </c>
      <c r="AC177" s="46" t="str">
        <f t="shared" si="31"/>
        <v>null</v>
      </c>
      <c r="AD177" s="47" t="s">
        <v>0</v>
      </c>
      <c r="AE177" s="46" t="str">
        <f t="shared" si="32"/>
        <v>null</v>
      </c>
      <c r="AF177" s="47" t="s">
        <v>0</v>
      </c>
    </row>
    <row r="178" spans="1:32" s="7" customFormat="1" ht="6" customHeight="1" x14ac:dyDescent="0.4">
      <c r="A178" s="4">
        <v>178</v>
      </c>
      <c r="B178" s="10" t="s">
        <v>28</v>
      </c>
      <c r="C178" s="28" t="str">
        <f t="shared" si="25"/>
        <v>p.captar</v>
      </c>
      <c r="D178" s="6" t="str">
        <f t="shared" si="26"/>
        <v>é.ralo</v>
      </c>
      <c r="E178" s="9" t="s">
        <v>29</v>
      </c>
      <c r="F178" s="18" t="s">
        <v>817</v>
      </c>
      <c r="G178" s="31" t="s">
        <v>71</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27"/>
        <v>Propriedade destinada a captar: é.ralo</v>
      </c>
      <c r="V178" s="5" t="str">
        <f t="shared" si="28"/>
        <v>Dado para captar:  ralo  Deve ser formatado como (xsd:string)</v>
      </c>
      <c r="W178" s="26" t="s">
        <v>2473</v>
      </c>
      <c r="X178" s="21" t="str">
        <f t="shared" si="77"/>
        <v>capt.100</v>
      </c>
      <c r="Y178" s="44" t="str">
        <f t="shared" si="98"/>
        <v>Ação captar</v>
      </c>
      <c r="Z178" s="43" t="str">
        <f t="shared" si="29"/>
        <v>ID de Revit o GlobalId IFC o identificador de objeto único. Identificación del drenaje.</v>
      </c>
      <c r="AA178" s="46" t="str">
        <f t="shared" si="30"/>
        <v>categoria.revit</v>
      </c>
      <c r="AB178" s="47" t="s">
        <v>2890</v>
      </c>
      <c r="AC178" s="46" t="str">
        <f t="shared" si="31"/>
        <v>classe.ifc</v>
      </c>
      <c r="AD178" s="47" t="s">
        <v>604</v>
      </c>
      <c r="AE178" s="46" t="str">
        <f t="shared" si="32"/>
        <v>null</v>
      </c>
      <c r="AF178" s="47" t="s">
        <v>0</v>
      </c>
    </row>
    <row r="179" spans="1:32" s="7" customFormat="1" ht="6" customHeight="1" x14ac:dyDescent="0.4">
      <c r="A179" s="4">
        <v>179</v>
      </c>
      <c r="B179" s="10" t="s">
        <v>28</v>
      </c>
      <c r="C179" s="25" t="str">
        <f t="shared" si="25"/>
        <v>p.captar</v>
      </c>
      <c r="D179" s="6" t="str">
        <f t="shared" si="26"/>
        <v>é.ralo.seco</v>
      </c>
      <c r="E179" s="9" t="s">
        <v>29</v>
      </c>
      <c r="F179" s="19" t="str">
        <f>F178</f>
        <v>d.captar</v>
      </c>
      <c r="G179" s="31" t="s">
        <v>818</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27"/>
        <v>Propriedade destinada a captar: é.ralo.seco</v>
      </c>
      <c r="V179" s="5" t="str">
        <f t="shared" si="28"/>
        <v>Dado para captar:  ralo.seco  Deve ser formatado como (xsd:string)</v>
      </c>
      <c r="W179" s="26" t="s">
        <v>819</v>
      </c>
      <c r="X179" s="21" t="str">
        <f t="shared" si="77"/>
        <v>capt.101</v>
      </c>
      <c r="Y179" s="44" t="str">
        <f t="shared" si="98"/>
        <v>Ação captar</v>
      </c>
      <c r="Z179" s="43" t="str">
        <f t="shared" si="29"/>
        <v>Es un desagüe seco.</v>
      </c>
      <c r="AA179" s="46" t="str">
        <f t="shared" si="30"/>
        <v>categoria.revit</v>
      </c>
      <c r="AB179" s="47" t="s">
        <v>2890</v>
      </c>
      <c r="AC179" s="46" t="str">
        <f t="shared" si="31"/>
        <v>classe.ifc</v>
      </c>
      <c r="AD179" s="47" t="s">
        <v>604</v>
      </c>
      <c r="AE179" s="46" t="str">
        <f t="shared" si="32"/>
        <v>null</v>
      </c>
      <c r="AF179" s="47" t="s">
        <v>0</v>
      </c>
    </row>
    <row r="180" spans="1:32" s="7" customFormat="1" ht="6" customHeight="1" x14ac:dyDescent="0.4">
      <c r="A180" s="4">
        <v>180</v>
      </c>
      <c r="B180" s="10" t="s">
        <v>28</v>
      </c>
      <c r="C180" s="25" t="str">
        <f t="shared" si="25"/>
        <v>p.captar</v>
      </c>
      <c r="D180" s="6" t="str">
        <f t="shared" si="26"/>
        <v>é.ralo.sifonado</v>
      </c>
      <c r="E180" s="9" t="s">
        <v>29</v>
      </c>
      <c r="F180" s="19" t="str">
        <f>F179</f>
        <v>d.captar</v>
      </c>
      <c r="G180" s="31" t="s">
        <v>820</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27"/>
        <v>Propriedade destinada a captar: é.ralo.sifonado</v>
      </c>
      <c r="V180" s="5" t="str">
        <f t="shared" si="28"/>
        <v>Dado para captar:  ralo.sifonado  Deve ser formatado como (xsd:string)</v>
      </c>
      <c r="W180" s="26" t="s">
        <v>821</v>
      </c>
      <c r="X180" s="21" t="str">
        <f t="shared" si="77"/>
        <v>capt.102</v>
      </c>
      <c r="Y180" s="44" t="str">
        <f t="shared" si="98"/>
        <v>Ação captar</v>
      </c>
      <c r="Z180" s="43" t="str">
        <f t="shared" si="29"/>
        <v>Es un desagüe desviado.</v>
      </c>
      <c r="AA180" s="46" t="str">
        <f t="shared" si="30"/>
        <v>categoria.revit</v>
      </c>
      <c r="AB180" s="47" t="s">
        <v>2890</v>
      </c>
      <c r="AC180" s="46" t="str">
        <f t="shared" si="31"/>
        <v>classe.ifc</v>
      </c>
      <c r="AD180" s="47" t="s">
        <v>604</v>
      </c>
      <c r="AE180" s="46" t="str">
        <f t="shared" si="32"/>
        <v>null</v>
      </c>
      <c r="AF180" s="47" t="s">
        <v>0</v>
      </c>
    </row>
    <row r="181" spans="1:32" s="7" customFormat="1" ht="6" customHeight="1" x14ac:dyDescent="0.4">
      <c r="A181" s="4">
        <v>181</v>
      </c>
      <c r="B181" s="10" t="s">
        <v>28</v>
      </c>
      <c r="C181" s="25" t="str">
        <f t="shared" si="25"/>
        <v>p.captar</v>
      </c>
      <c r="D181" s="6" t="str">
        <f t="shared" si="26"/>
        <v>é.ralo.linear</v>
      </c>
      <c r="E181" s="9" t="s">
        <v>29</v>
      </c>
      <c r="F181" s="19" t="str">
        <f>F180</f>
        <v>d.captar</v>
      </c>
      <c r="G181" s="31" t="s">
        <v>822</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27"/>
        <v>Propriedade destinada a captar: é.ralo.linear</v>
      </c>
      <c r="V181" s="5" t="str">
        <f t="shared" si="28"/>
        <v>Dado para captar:  ralo.linear  Deve ser formatado como (xsd:string)</v>
      </c>
      <c r="W181" s="26" t="s">
        <v>823</v>
      </c>
      <c r="X181" s="21" t="str">
        <f t="shared" si="77"/>
        <v>capt.103</v>
      </c>
      <c r="Y181" s="44" t="str">
        <f t="shared" si="98"/>
        <v>Ação captar</v>
      </c>
      <c r="Z181" s="43" t="str">
        <f t="shared" si="29"/>
        <v>Es un drenaje lineal.</v>
      </c>
      <c r="AA181" s="46" t="str">
        <f t="shared" si="30"/>
        <v>categoria.revit</v>
      </c>
      <c r="AB181" s="47" t="s">
        <v>2890</v>
      </c>
      <c r="AC181" s="46" t="str">
        <f t="shared" si="31"/>
        <v>classe.ifc</v>
      </c>
      <c r="AD181" s="47" t="s">
        <v>604</v>
      </c>
      <c r="AE181" s="46" t="str">
        <f t="shared" si="32"/>
        <v>null</v>
      </c>
      <c r="AF181" s="47" t="s">
        <v>0</v>
      </c>
    </row>
    <row r="182" spans="1:32" s="7" customFormat="1" ht="6" customHeight="1" x14ac:dyDescent="0.4">
      <c r="A182" s="4">
        <v>182</v>
      </c>
      <c r="B182" s="10" t="s">
        <v>28</v>
      </c>
      <c r="C182" s="25" t="str">
        <f t="shared" si="25"/>
        <v>p.captar</v>
      </c>
      <c r="D182" s="6" t="str">
        <f t="shared" si="26"/>
        <v>é.ralo.hemisférico</v>
      </c>
      <c r="E182" s="9" t="s">
        <v>29</v>
      </c>
      <c r="F182" s="19" t="str">
        <f>F181</f>
        <v>d.captar</v>
      </c>
      <c r="G182" s="31" t="s">
        <v>824</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27"/>
        <v>Propriedade destinada a captar: é.ralo.hemisférico</v>
      </c>
      <c r="V182" s="5" t="str">
        <f t="shared" si="28"/>
        <v>Dado para captar:  ralo.hemisférico  Deve ser formatado como (xsd:string)</v>
      </c>
      <c r="W182" s="26" t="s">
        <v>825</v>
      </c>
      <c r="X182" s="21" t="str">
        <f t="shared" si="77"/>
        <v>capt.104</v>
      </c>
      <c r="Y182" s="44" t="str">
        <f t="shared" si="98"/>
        <v>Ação captar</v>
      </c>
      <c r="Z182" s="43" t="str">
        <f t="shared" si="29"/>
        <v>Es un drenaje hemisférico.</v>
      </c>
      <c r="AA182" s="46" t="str">
        <f t="shared" si="30"/>
        <v>categoria.revit</v>
      </c>
      <c r="AB182" s="47" t="s">
        <v>2890</v>
      </c>
      <c r="AC182" s="46" t="str">
        <f t="shared" si="31"/>
        <v>classe.ifc</v>
      </c>
      <c r="AD182" s="47" t="s">
        <v>604</v>
      </c>
      <c r="AE182" s="46" t="str">
        <f t="shared" si="32"/>
        <v>null</v>
      </c>
      <c r="AF182" s="47" t="s">
        <v>0</v>
      </c>
    </row>
    <row r="183" spans="1:32" s="7" customFormat="1" ht="6" customHeight="1" x14ac:dyDescent="0.4">
      <c r="A183" s="4">
        <v>183</v>
      </c>
      <c r="B183" s="10" t="s">
        <v>28</v>
      </c>
      <c r="C183" s="28" t="str">
        <f t="shared" ref="C183:C236" si="141">SUBSTITUTE(F183,"d.","p.")</f>
        <v>p.carregar</v>
      </c>
      <c r="D183" s="6" t="str">
        <f t="shared" ref="D183:D236" si="142">_xlfn.CONCAT("é.",G183)</f>
        <v>é.acidental</v>
      </c>
      <c r="E183" s="9" t="s">
        <v>29</v>
      </c>
      <c r="F183" s="18" t="s">
        <v>843</v>
      </c>
      <c r="G183" s="31" t="s">
        <v>404</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ref="U183:U236" si="143">_xlfn.CONCAT("Propriedade destinada a ",MID(C183,FIND("p.",C183,1)+2,100),": ",D183)</f>
        <v>Propriedade destinada a carregar: é.acidental</v>
      </c>
      <c r="V183" s="5" t="str">
        <f t="shared" ref="V183:V236" si="144">_xlfn.CONCAT("Dado para ",MID(F183,FIND("d.",F183,1)+2,100),":  ",G183, "  Deve ser formatado como (",H183, ")")</f>
        <v>Dado para carregar:  acidental  Deve ser formatado como (xsd:string)</v>
      </c>
      <c r="W183" s="26" t="s">
        <v>844</v>
      </c>
      <c r="X183" s="21" t="str">
        <f t="shared" si="77"/>
        <v>carr.100</v>
      </c>
      <c r="Y183" s="44" t="str">
        <f t="shared" si="98"/>
        <v>Ação carregar</v>
      </c>
      <c r="Z183" s="43" t="str">
        <f t="shared" ref="Z183:Z239" si="145">_xlfn.TRANSLATE(W183,"pt","es")</f>
        <v>Es una carga estructural accidental variable.</v>
      </c>
      <c r="AA183" s="46" t="str">
        <f t="shared" ref="AA183:AA236" si="146">IF(AB183="null", "null", "categoria.revit")</f>
        <v>null</v>
      </c>
      <c r="AB183" s="47" t="s">
        <v>0</v>
      </c>
      <c r="AC183" s="46" t="str">
        <f t="shared" ref="AC183:AC236" si="147">IF(AD183="null", "null", "classe.ifc")</f>
        <v>null</v>
      </c>
      <c r="AD183" s="47" t="s">
        <v>0</v>
      </c>
      <c r="AE183" s="46" t="str">
        <f t="shared" ref="AE183:AE239" si="148">IF(AF183="null", "null", "parâmetro")</f>
        <v>null</v>
      </c>
      <c r="AF183" s="47" t="s">
        <v>0</v>
      </c>
    </row>
    <row r="184" spans="1:32" s="7" customFormat="1" ht="6" customHeight="1" x14ac:dyDescent="0.4">
      <c r="A184" s="4">
        <v>184</v>
      </c>
      <c r="B184" s="10" t="s">
        <v>28</v>
      </c>
      <c r="C184" s="25" t="str">
        <f t="shared" si="141"/>
        <v>p.carregar</v>
      </c>
      <c r="D184" s="6" t="str">
        <f t="shared" si="142"/>
        <v>é.chuva</v>
      </c>
      <c r="E184" s="9" t="s">
        <v>29</v>
      </c>
      <c r="F184" s="19" t="str">
        <f t="shared" ref="F184:F193" si="149">F183</f>
        <v>d.carregar</v>
      </c>
      <c r="G184" s="31" t="s">
        <v>407</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43"/>
        <v>Propriedade destinada a carregar: é.chuva</v>
      </c>
      <c r="V184" s="5" t="str">
        <f t="shared" si="144"/>
        <v>Dado para carregar:  chuva  Deve ser formatado como (xsd:string)</v>
      </c>
      <c r="W184" s="26" t="s">
        <v>845</v>
      </c>
      <c r="X184" s="21" t="str">
        <f t="shared" si="77"/>
        <v>carr.101</v>
      </c>
      <c r="Y184" s="44" t="str">
        <f t="shared" si="98"/>
        <v>Ação carregar</v>
      </c>
      <c r="Z184" s="43" t="str">
        <f t="shared" si="145"/>
        <v>Es una carga estructural accidental de agua de lluvia variable.</v>
      </c>
      <c r="AA184" s="46" t="str">
        <f t="shared" si="146"/>
        <v>null</v>
      </c>
      <c r="AB184" s="47" t="s">
        <v>0</v>
      </c>
      <c r="AC184" s="46" t="str">
        <f t="shared" si="147"/>
        <v>null</v>
      </c>
      <c r="AD184" s="47" t="s">
        <v>0</v>
      </c>
      <c r="AE184" s="46" t="str">
        <f t="shared" si="148"/>
        <v>null</v>
      </c>
      <c r="AF184" s="47" t="s">
        <v>0</v>
      </c>
    </row>
    <row r="185" spans="1:32" s="7" customFormat="1" ht="6" customHeight="1" x14ac:dyDescent="0.4">
      <c r="A185" s="4">
        <v>185</v>
      </c>
      <c r="B185" s="10" t="s">
        <v>28</v>
      </c>
      <c r="C185" s="25" t="str">
        <f t="shared" si="141"/>
        <v>p.carregar</v>
      </c>
      <c r="D185" s="6" t="str">
        <f t="shared" si="142"/>
        <v>é.concentrada</v>
      </c>
      <c r="E185" s="9" t="s">
        <v>29</v>
      </c>
      <c r="F185" s="19" t="str">
        <f t="shared" si="149"/>
        <v>d.carregar</v>
      </c>
      <c r="G185" s="31" t="s">
        <v>410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43"/>
        <v>Propriedade destinada a carregar: é.concentrada</v>
      </c>
      <c r="V185" s="5" t="str">
        <f t="shared" si="144"/>
        <v>Dado para carregar:  concentrada  Deve ser formatado como (xsd:string)</v>
      </c>
      <c r="W185" s="26" t="s">
        <v>2474</v>
      </c>
      <c r="X185" s="21" t="str">
        <f t="shared" ref="X185:X248" si="150">IF(F184&lt;&gt;F185,_xlfn.CONCAT(RIGHT(LEFT(F185,6),4),".100"),_xlfn.CONCAT(RIGHT(LEFT(F185,6),4),".",SUM(VALUE(RIGHT(X184,3)),1)))</f>
        <v>carr.102</v>
      </c>
      <c r="Y185" s="44" t="str">
        <f t="shared" si="98"/>
        <v>Ação carregar</v>
      </c>
      <c r="Z185" s="43" t="str">
        <f t="shared" si="145"/>
        <v>ID de Revit o GlobalId IFC o identificador de objeto único. Identificación de un punto de carga estructural concentrada.</v>
      </c>
      <c r="AA185" s="46" t="str">
        <f t="shared" si="146"/>
        <v>null</v>
      </c>
      <c r="AB185" s="47" t="s">
        <v>0</v>
      </c>
      <c r="AC185" s="46" t="str">
        <f t="shared" si="147"/>
        <v>null</v>
      </c>
      <c r="AD185" s="47" t="s">
        <v>0</v>
      </c>
      <c r="AE185" s="46" t="str">
        <f t="shared" si="148"/>
        <v>null</v>
      </c>
      <c r="AF185" s="47" t="s">
        <v>0</v>
      </c>
    </row>
    <row r="186" spans="1:32" s="7" customFormat="1" ht="6" customHeight="1" x14ac:dyDescent="0.4">
      <c r="A186" s="4">
        <v>186</v>
      </c>
      <c r="B186" s="10" t="s">
        <v>28</v>
      </c>
      <c r="C186" s="25" t="str">
        <f t="shared" si="141"/>
        <v>p.carregar</v>
      </c>
      <c r="D186" s="6" t="str">
        <f t="shared" si="142"/>
        <v>é.especial</v>
      </c>
      <c r="E186" s="9" t="s">
        <v>29</v>
      </c>
      <c r="F186" s="19" t="str">
        <f t="shared" si="149"/>
        <v>d.carregar</v>
      </c>
      <c r="G186" s="31" t="s">
        <v>413</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43"/>
        <v>Propriedade destinada a carregar: é.especial</v>
      </c>
      <c r="V186" s="5" t="str">
        <f t="shared" si="144"/>
        <v>Dado para carregar:  especial  Deve ser formatado como (xsd:string)</v>
      </c>
      <c r="W186" s="26" t="s">
        <v>846</v>
      </c>
      <c r="X186" s="21" t="str">
        <f t="shared" si="150"/>
        <v>carr.103</v>
      </c>
      <c r="Y186" s="44" t="str">
        <f t="shared" si="98"/>
        <v>Ação carregar</v>
      </c>
      <c r="Z186" s="43" t="str">
        <f t="shared" si="145"/>
        <v>Es una carga estructural especial debido a equipos u objetos inusuales.</v>
      </c>
      <c r="AA186" s="46" t="str">
        <f t="shared" si="146"/>
        <v>null</v>
      </c>
      <c r="AB186" s="47" t="s">
        <v>0</v>
      </c>
      <c r="AC186" s="46" t="str">
        <f t="shared" si="147"/>
        <v>null</v>
      </c>
      <c r="AD186" s="47" t="s">
        <v>0</v>
      </c>
      <c r="AE186" s="46" t="str">
        <f t="shared" si="148"/>
        <v>null</v>
      </c>
      <c r="AF186" s="47" t="s">
        <v>0</v>
      </c>
    </row>
    <row r="187" spans="1:32" s="7" customFormat="1" ht="6" customHeight="1" x14ac:dyDescent="0.4">
      <c r="A187" s="4">
        <v>187</v>
      </c>
      <c r="B187" s="10" t="s">
        <v>28</v>
      </c>
      <c r="C187" s="25" t="str">
        <f t="shared" si="141"/>
        <v>p.carregar</v>
      </c>
      <c r="D187" s="6" t="str">
        <f t="shared" si="142"/>
        <v>é.linear</v>
      </c>
      <c r="E187" s="9" t="s">
        <v>29</v>
      </c>
      <c r="F187" s="19" t="str">
        <f t="shared" si="149"/>
        <v>d.carregar</v>
      </c>
      <c r="G187" s="31" t="s">
        <v>408</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43"/>
        <v>Propriedade destinada a carregar: é.linear</v>
      </c>
      <c r="V187" s="5" t="str">
        <f t="shared" si="144"/>
        <v>Dado para carregar:  linear  Deve ser formatado como (xsd:string)</v>
      </c>
      <c r="W187" s="26" t="s">
        <v>2475</v>
      </c>
      <c r="X187" s="21" t="str">
        <f t="shared" si="150"/>
        <v>carr.104</v>
      </c>
      <c r="Y187" s="44" t="str">
        <f t="shared" si="98"/>
        <v>Ação carregar</v>
      </c>
      <c r="Z187" s="43" t="str">
        <f t="shared" si="145"/>
        <v>ID de Revit o GlobalId IFC o identificador de objeto único. Identificación de una carga estructural distribuida linealmente.</v>
      </c>
      <c r="AA187" s="46" t="str">
        <f t="shared" si="146"/>
        <v>null</v>
      </c>
      <c r="AB187" s="47" t="s">
        <v>0</v>
      </c>
      <c r="AC187" s="46" t="str">
        <f t="shared" si="147"/>
        <v>null</v>
      </c>
      <c r="AD187" s="47" t="s">
        <v>0</v>
      </c>
      <c r="AE187" s="46" t="str">
        <f t="shared" si="148"/>
        <v>null</v>
      </c>
      <c r="AF187" s="47" t="s">
        <v>0</v>
      </c>
    </row>
    <row r="188" spans="1:32" s="7" customFormat="1" ht="6" customHeight="1" x14ac:dyDescent="0.4">
      <c r="A188" s="4">
        <v>188</v>
      </c>
      <c r="B188" s="10" t="s">
        <v>28</v>
      </c>
      <c r="C188" s="25" t="str">
        <f t="shared" si="141"/>
        <v>p.carregar</v>
      </c>
      <c r="D188" s="6" t="str">
        <f t="shared" si="142"/>
        <v>é.neve</v>
      </c>
      <c r="E188" s="9" t="s">
        <v>29</v>
      </c>
      <c r="F188" s="19" t="str">
        <f t="shared" si="149"/>
        <v>d.carregar</v>
      </c>
      <c r="G188" s="31" t="s">
        <v>406</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143"/>
        <v>Propriedade destinada a carregar: é.neve</v>
      </c>
      <c r="V188" s="5" t="str">
        <f t="shared" si="144"/>
        <v>Dado para carregar:  neve  Deve ser formatado como (xsd:string)</v>
      </c>
      <c r="W188" s="26" t="s">
        <v>847</v>
      </c>
      <c r="X188" s="21" t="str">
        <f t="shared" si="150"/>
        <v>carr.105</v>
      </c>
      <c r="Y188" s="44" t="str">
        <f t="shared" si="98"/>
        <v>Ação carregar</v>
      </c>
      <c r="Z188" s="43" t="str">
        <f t="shared" si="145"/>
        <v>Es una carga estructural accidental de nieve variable.</v>
      </c>
      <c r="AA188" s="46" t="str">
        <f t="shared" si="146"/>
        <v>null</v>
      </c>
      <c r="AB188" s="47" t="s">
        <v>0</v>
      </c>
      <c r="AC188" s="46" t="str">
        <f t="shared" si="147"/>
        <v>null</v>
      </c>
      <c r="AD188" s="47" t="s">
        <v>0</v>
      </c>
      <c r="AE188" s="46" t="str">
        <f t="shared" si="148"/>
        <v>null</v>
      </c>
      <c r="AF188" s="47" t="s">
        <v>0</v>
      </c>
    </row>
    <row r="189" spans="1:32" s="7" customFormat="1" ht="6" customHeight="1" x14ac:dyDescent="0.4">
      <c r="A189" s="4">
        <v>189</v>
      </c>
      <c r="B189" s="10" t="s">
        <v>28</v>
      </c>
      <c r="C189" s="25" t="str">
        <f t="shared" si="141"/>
        <v>p.carregar</v>
      </c>
      <c r="D189" s="6" t="str">
        <f t="shared" si="142"/>
        <v>é.permanente</v>
      </c>
      <c r="E189" s="9" t="s">
        <v>29</v>
      </c>
      <c r="F189" s="19" t="str">
        <f t="shared" si="149"/>
        <v>d.carregar</v>
      </c>
      <c r="G189" s="31" t="s">
        <v>411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143"/>
        <v>Propriedade destinada a carregar: é.permanente</v>
      </c>
      <c r="V189" s="5" t="str">
        <f t="shared" si="144"/>
        <v>Dado para carregar:  permanente  Deve ser formatado como (xsd:string)</v>
      </c>
      <c r="W189" s="26" t="s">
        <v>2476</v>
      </c>
      <c r="X189" s="21" t="str">
        <f t="shared" si="150"/>
        <v>carr.106</v>
      </c>
      <c r="Y189" s="44" t="str">
        <f t="shared" si="98"/>
        <v>Ação carregar</v>
      </c>
      <c r="Z189" s="43" t="str">
        <f t="shared" si="145"/>
        <v>ID de Revit o GlobalId IFC o identificador de objeto único. Identificación de una carga estructural.</v>
      </c>
      <c r="AA189" s="46" t="str">
        <f t="shared" si="146"/>
        <v>null</v>
      </c>
      <c r="AB189" s="47" t="s">
        <v>0</v>
      </c>
      <c r="AC189" s="46" t="str">
        <f t="shared" si="147"/>
        <v>null</v>
      </c>
      <c r="AD189" s="47" t="s">
        <v>0</v>
      </c>
      <c r="AE189" s="46" t="str">
        <f t="shared" si="148"/>
        <v>null</v>
      </c>
      <c r="AF189" s="47" t="s">
        <v>0</v>
      </c>
    </row>
    <row r="190" spans="1:32" s="7" customFormat="1" ht="6" customHeight="1" x14ac:dyDescent="0.4">
      <c r="A190" s="4">
        <v>190</v>
      </c>
      <c r="B190" s="10" t="s">
        <v>28</v>
      </c>
      <c r="C190" s="25" t="str">
        <f t="shared" si="141"/>
        <v>p.carregar</v>
      </c>
      <c r="D190" s="6" t="str">
        <f t="shared" si="142"/>
        <v>é.pressão.nominal</v>
      </c>
      <c r="E190" s="9" t="s">
        <v>29</v>
      </c>
      <c r="F190" s="19" t="str">
        <f t="shared" si="149"/>
        <v>d.carregar</v>
      </c>
      <c r="G190" s="31" t="s">
        <v>848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143"/>
        <v>Propriedade destinada a carregar: é.pressão.nominal</v>
      </c>
      <c r="V190" s="5" t="str">
        <f t="shared" si="144"/>
        <v>Dado para carregar:  pressão.nominal  Deve ser formatado como (xsd:string)</v>
      </c>
      <c r="W190" s="26" t="s">
        <v>849</v>
      </c>
      <c r="X190" s="21" t="str">
        <f t="shared" si="150"/>
        <v>carr.107</v>
      </c>
      <c r="Y190" s="44" t="str">
        <f t="shared" si="98"/>
        <v>Ação carregar</v>
      </c>
      <c r="Z190" s="43" t="str">
        <f t="shared" si="145"/>
        <v>Es una presión interna de una tubería o conducto. Expresado como PN en Pascal.</v>
      </c>
      <c r="AA190" s="46" t="str">
        <f t="shared" si="146"/>
        <v>null</v>
      </c>
      <c r="AB190" s="47" t="s">
        <v>0</v>
      </c>
      <c r="AC190" s="46" t="str">
        <f t="shared" si="147"/>
        <v>null</v>
      </c>
      <c r="AD190" s="47" t="s">
        <v>0</v>
      </c>
      <c r="AE190" s="46" t="str">
        <f t="shared" si="148"/>
        <v>null</v>
      </c>
      <c r="AF190" s="47" t="s">
        <v>0</v>
      </c>
    </row>
    <row r="191" spans="1:32" s="7" customFormat="1" ht="6" customHeight="1" x14ac:dyDescent="0.4">
      <c r="A191" s="4">
        <v>191</v>
      </c>
      <c r="B191" s="10" t="s">
        <v>28</v>
      </c>
      <c r="C191" s="25" t="str">
        <f t="shared" si="141"/>
        <v>p.carregar</v>
      </c>
      <c r="D191" s="6" t="str">
        <f t="shared" si="142"/>
        <v>é.sobrecarga</v>
      </c>
      <c r="E191" s="9" t="s">
        <v>29</v>
      </c>
      <c r="F191" s="19" t="str">
        <f t="shared" si="149"/>
        <v>d.carregar</v>
      </c>
      <c r="G191" s="31" t="s">
        <v>412</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143"/>
        <v>Propriedade destinada a carregar: é.sobrecarga</v>
      </c>
      <c r="V191" s="5" t="str">
        <f t="shared" si="144"/>
        <v>Dado para carregar:  sobrecarga  Deve ser formatado como (xsd:string)</v>
      </c>
      <c r="W191" s="26" t="s">
        <v>850</v>
      </c>
      <c r="X191" s="21" t="str">
        <f t="shared" si="150"/>
        <v>carr.108</v>
      </c>
      <c r="Y191" s="44" t="str">
        <f t="shared" si="98"/>
        <v>Ação carregar</v>
      </c>
      <c r="Z191" s="43" t="str">
        <f t="shared" si="145"/>
        <v>Es una carga de seguridad estructural.</v>
      </c>
      <c r="AA191" s="46" t="str">
        <f t="shared" si="146"/>
        <v>null</v>
      </c>
      <c r="AB191" s="47" t="s">
        <v>0</v>
      </c>
      <c r="AC191" s="46" t="str">
        <f t="shared" si="147"/>
        <v>null</v>
      </c>
      <c r="AD191" s="47" t="s">
        <v>0</v>
      </c>
      <c r="AE191" s="46" t="str">
        <f t="shared" si="148"/>
        <v>null</v>
      </c>
      <c r="AF191" s="47" t="s">
        <v>0</v>
      </c>
    </row>
    <row r="192" spans="1:32" s="12" customFormat="1" ht="6" customHeight="1" x14ac:dyDescent="0.4">
      <c r="A192" s="4">
        <v>192</v>
      </c>
      <c r="B192" s="10" t="s">
        <v>28</v>
      </c>
      <c r="C192" s="25" t="str">
        <f t="shared" si="141"/>
        <v>p.carregar</v>
      </c>
      <c r="D192" s="6" t="str">
        <f t="shared" si="142"/>
        <v>é.superficial</v>
      </c>
      <c r="E192" s="9" t="s">
        <v>29</v>
      </c>
      <c r="F192" s="19" t="str">
        <f t="shared" si="149"/>
        <v>d.carregar</v>
      </c>
      <c r="G192" s="31" t="s">
        <v>409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43"/>
        <v>Propriedade destinada a carregar: é.superficial</v>
      </c>
      <c r="V192" s="5" t="str">
        <f t="shared" si="144"/>
        <v>Dado para carregar:  superficial  Deve ser formatado como (xsd:string)</v>
      </c>
      <c r="W192" s="26" t="s">
        <v>2477</v>
      </c>
      <c r="X192" s="21" t="str">
        <f t="shared" si="150"/>
        <v>carr.109</v>
      </c>
      <c r="Y192" s="44" t="str">
        <f t="shared" si="98"/>
        <v>Ação carregar</v>
      </c>
      <c r="Z192" s="43" t="str">
        <f t="shared" si="145"/>
        <v>ID de Revit o GlobalId IFC o identificador de objeto único. Identificación de una carga estructural distribuida superficialmente.</v>
      </c>
      <c r="AA192" s="46" t="str">
        <f t="shared" si="146"/>
        <v>null</v>
      </c>
      <c r="AB192" s="47" t="s">
        <v>0</v>
      </c>
      <c r="AC192" s="46" t="str">
        <f t="shared" si="147"/>
        <v>null</v>
      </c>
      <c r="AD192" s="47" t="s">
        <v>0</v>
      </c>
      <c r="AE192" s="46" t="str">
        <f t="shared" si="148"/>
        <v>null</v>
      </c>
      <c r="AF192" s="47" t="s">
        <v>0</v>
      </c>
    </row>
    <row r="193" spans="1:32" s="7" customFormat="1" ht="6" customHeight="1" x14ac:dyDescent="0.4">
      <c r="A193" s="4">
        <v>193</v>
      </c>
      <c r="B193" s="10" t="s">
        <v>28</v>
      </c>
      <c r="C193" s="25" t="str">
        <f t="shared" si="141"/>
        <v>p.carregar</v>
      </c>
      <c r="D193" s="6" t="str">
        <f t="shared" si="142"/>
        <v>é.vento</v>
      </c>
      <c r="E193" s="9" t="s">
        <v>29</v>
      </c>
      <c r="F193" s="19" t="str">
        <f t="shared" si="149"/>
        <v>d.carregar</v>
      </c>
      <c r="G193" s="31" t="s">
        <v>405</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43"/>
        <v>Propriedade destinada a carregar: é.vento</v>
      </c>
      <c r="V193" s="5" t="str">
        <f t="shared" si="144"/>
        <v>Dado para carregar:  vento  Deve ser formatado como (xsd:string)</v>
      </c>
      <c r="W193" s="26" t="s">
        <v>851</v>
      </c>
      <c r="X193" s="21" t="str">
        <f t="shared" si="150"/>
        <v>carr.110</v>
      </c>
      <c r="Y193" s="44" t="str">
        <f t="shared" si="98"/>
        <v>Ação carregar</v>
      </c>
      <c r="Z193" s="43" t="str">
        <f t="shared" si="145"/>
        <v>Es una carga estructural accidental de viento variable.</v>
      </c>
      <c r="AA193" s="46" t="str">
        <f t="shared" si="146"/>
        <v>null</v>
      </c>
      <c r="AB193" s="47" t="s">
        <v>0</v>
      </c>
      <c r="AC193" s="46" t="str">
        <f t="shared" si="147"/>
        <v>null</v>
      </c>
      <c r="AD193" s="47" t="s">
        <v>0</v>
      </c>
      <c r="AE193" s="46" t="str">
        <f t="shared" si="148"/>
        <v>null</v>
      </c>
      <c r="AF193" s="47" t="s">
        <v>0</v>
      </c>
    </row>
    <row r="194" spans="1:32" s="7" customFormat="1" ht="6" customHeight="1" x14ac:dyDescent="0.4">
      <c r="A194" s="4">
        <v>194</v>
      </c>
      <c r="B194" s="10" t="s">
        <v>28</v>
      </c>
      <c r="C194" s="28" t="str">
        <f t="shared" si="141"/>
        <v>p.catalogar</v>
      </c>
      <c r="D194" s="6" t="str">
        <f t="shared" si="142"/>
        <v>é.ano.de.publicação</v>
      </c>
      <c r="E194" s="9" t="s">
        <v>29</v>
      </c>
      <c r="F194" s="18" t="s">
        <v>852</v>
      </c>
      <c r="G194" s="32" t="s">
        <v>853</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143"/>
        <v>Propriedade destinada a catalogar: é.ano.de.publicação</v>
      </c>
      <c r="V194" s="5" t="str">
        <f t="shared" si="144"/>
        <v>Dado para catalogar:  ano.de.publicação  Deve ser formatado como (xsd:string)</v>
      </c>
      <c r="W194" s="26" t="s">
        <v>854</v>
      </c>
      <c r="X194" s="21" t="str">
        <f t="shared" si="150"/>
        <v>cata.100</v>
      </c>
      <c r="Y194" s="44" t="str">
        <f t="shared" si="98"/>
        <v>Ação catalogar</v>
      </c>
      <c r="Z194" s="43" t="str">
        <f t="shared" si="145"/>
        <v>Año de publicación del catálogo o cuaderno.</v>
      </c>
      <c r="AA194" s="46" t="str">
        <f t="shared" si="146"/>
        <v>null</v>
      </c>
      <c r="AB194" s="47" t="s">
        <v>0</v>
      </c>
      <c r="AC194" s="46" t="str">
        <f t="shared" si="147"/>
        <v>null</v>
      </c>
      <c r="AD194" s="47" t="s">
        <v>0</v>
      </c>
      <c r="AE194" s="46" t="str">
        <f t="shared" si="148"/>
        <v>null</v>
      </c>
      <c r="AF194" s="47" t="s">
        <v>0</v>
      </c>
    </row>
    <row r="195" spans="1:32" s="7" customFormat="1" ht="6" customHeight="1" x14ac:dyDescent="0.4">
      <c r="A195" s="4">
        <v>195</v>
      </c>
      <c r="B195" s="10" t="s">
        <v>28</v>
      </c>
      <c r="C195" s="25" t="str">
        <f t="shared" si="141"/>
        <v>p.catalogar</v>
      </c>
      <c r="D195" s="6" t="str">
        <f t="shared" si="142"/>
        <v>é.capítulo</v>
      </c>
      <c r="E195" s="9" t="s">
        <v>29</v>
      </c>
      <c r="F195" s="19" t="str">
        <f t="shared" ref="F195:F233" si="151">F194</f>
        <v>d.catalogar</v>
      </c>
      <c r="G195" s="32" t="s">
        <v>83</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43"/>
        <v>Propriedade destinada a catalogar: é.capítulo</v>
      </c>
      <c r="V195" s="5" t="str">
        <f t="shared" si="144"/>
        <v>Dado para catalogar:  capítulo  Deve ser formatado como (xsd:string)</v>
      </c>
      <c r="W195" s="26" t="s">
        <v>855</v>
      </c>
      <c r="X195" s="21" t="str">
        <f t="shared" si="150"/>
        <v>cata.101</v>
      </c>
      <c r="Y195" s="44" t="str">
        <f t="shared" si="98"/>
        <v>Ação catalogar</v>
      </c>
      <c r="Z195" s="43" t="str">
        <f t="shared" si="145"/>
        <v>Identificación del Capítulo del catálogo.</v>
      </c>
      <c r="AA195" s="46" t="str">
        <f t="shared" si="146"/>
        <v>null</v>
      </c>
      <c r="AB195" s="47" t="s">
        <v>0</v>
      </c>
      <c r="AC195" s="46" t="str">
        <f t="shared" si="147"/>
        <v>null</v>
      </c>
      <c r="AD195" s="47" t="s">
        <v>0</v>
      </c>
      <c r="AE195" s="46" t="str">
        <f t="shared" si="148"/>
        <v>null</v>
      </c>
      <c r="AF195" s="47" t="s">
        <v>0</v>
      </c>
    </row>
    <row r="196" spans="1:32" s="7" customFormat="1" ht="6" customHeight="1" x14ac:dyDescent="0.4">
      <c r="A196" s="4">
        <v>196</v>
      </c>
      <c r="B196" s="10" t="s">
        <v>28</v>
      </c>
      <c r="C196" s="25" t="str">
        <f t="shared" si="141"/>
        <v>p.catalogar</v>
      </c>
      <c r="D196" s="6" t="str">
        <f t="shared" si="142"/>
        <v>é.característica</v>
      </c>
      <c r="E196" s="9" t="s">
        <v>29</v>
      </c>
      <c r="F196" s="19" t="str">
        <f t="shared" si="151"/>
        <v>d.catalogar</v>
      </c>
      <c r="G196" s="32" t="s">
        <v>82</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43"/>
        <v>Propriedade destinada a catalogar: é.característica</v>
      </c>
      <c r="V196" s="5" t="str">
        <f t="shared" si="144"/>
        <v>Dado para catalogar:  característica  Deve ser formatado como (xsd:string)</v>
      </c>
      <c r="W196" s="26" t="s">
        <v>856</v>
      </c>
      <c r="X196" s="21" t="str">
        <f t="shared" si="150"/>
        <v>cata.102</v>
      </c>
      <c r="Y196" s="44" t="str">
        <f t="shared" si="98"/>
        <v>Ação catalogar</v>
      </c>
      <c r="Z196" s="43" t="str">
        <f t="shared" si="145"/>
        <v>Característica completa.</v>
      </c>
      <c r="AA196" s="46" t="str">
        <f t="shared" si="146"/>
        <v>null</v>
      </c>
      <c r="AB196" s="47" t="s">
        <v>0</v>
      </c>
      <c r="AC196" s="46" t="str">
        <f t="shared" si="147"/>
        <v>null</v>
      </c>
      <c r="AD196" s="47" t="s">
        <v>0</v>
      </c>
      <c r="AE196" s="46" t="str">
        <f t="shared" si="148"/>
        <v>null</v>
      </c>
      <c r="AF196" s="47" t="s">
        <v>0</v>
      </c>
    </row>
    <row r="197" spans="1:32" s="7" customFormat="1" ht="6" customHeight="1" x14ac:dyDescent="0.4">
      <c r="A197" s="4">
        <v>197</v>
      </c>
      <c r="B197" s="10" t="s">
        <v>28</v>
      </c>
      <c r="C197" s="25" t="str">
        <f t="shared" si="141"/>
        <v>p.catalogar</v>
      </c>
      <c r="D197" s="6" t="str">
        <f t="shared" si="142"/>
        <v>é.coleção</v>
      </c>
      <c r="E197" s="9" t="s">
        <v>29</v>
      </c>
      <c r="F197" s="19" t="str">
        <f t="shared" si="151"/>
        <v>d.catalogar</v>
      </c>
      <c r="G197" s="32" t="s">
        <v>84</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43"/>
        <v>Propriedade destinada a catalogar: é.coleção</v>
      </c>
      <c r="V197" s="5" t="str">
        <f t="shared" si="144"/>
        <v>Dado para catalogar:  coleção  Deve ser formatado como (xsd:string)</v>
      </c>
      <c r="W197" s="26" t="s">
        <v>857</v>
      </c>
      <c r="X197" s="21" t="str">
        <f t="shared" si="150"/>
        <v>cata.103</v>
      </c>
      <c r="Y197" s="44" t="str">
        <f t="shared" si="98"/>
        <v>Ação catalogar</v>
      </c>
      <c r="Z197" s="43" t="str">
        <f t="shared" si="145"/>
        <v>Identificación de la colección, si corresponde.</v>
      </c>
      <c r="AA197" s="46" t="str">
        <f t="shared" si="146"/>
        <v>null</v>
      </c>
      <c r="AB197" s="47" t="s">
        <v>0</v>
      </c>
      <c r="AC197" s="46" t="str">
        <f t="shared" si="147"/>
        <v>null</v>
      </c>
      <c r="AD197" s="47" t="s">
        <v>0</v>
      </c>
      <c r="AE197" s="46" t="str">
        <f t="shared" si="148"/>
        <v>null</v>
      </c>
      <c r="AF197" s="47" t="s">
        <v>0</v>
      </c>
    </row>
    <row r="198" spans="1:32" s="7" customFormat="1" ht="6" customHeight="1" x14ac:dyDescent="0.4">
      <c r="A198" s="4">
        <v>198</v>
      </c>
      <c r="B198" s="10" t="s">
        <v>28</v>
      </c>
      <c r="C198" s="25" t="str">
        <f t="shared" ref="C198" si="152">SUBSTITUTE(F198,"d.","p.")</f>
        <v>p.catalogar</v>
      </c>
      <c r="D198" s="6" t="str">
        <f t="shared" ref="D198" si="153">_xlfn.CONCAT("é.",G198)</f>
        <v>é.denominação</v>
      </c>
      <c r="E198" s="9" t="s">
        <v>29</v>
      </c>
      <c r="F198" s="19" t="str">
        <f>F196</f>
        <v>d.catalogar</v>
      </c>
      <c r="G198" s="32" t="s">
        <v>81</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ref="U198" si="154">_xlfn.CONCAT("Propriedade destinada a ",MID(C198,FIND("p.",C198,1)+2,100),": ",D198)</f>
        <v>Propriedade destinada a catalogar: é.denominação</v>
      </c>
      <c r="V198" s="5" t="str">
        <f t="shared" ref="V198" si="155">_xlfn.CONCAT("Dado para ",MID(F198,FIND("d.",F198,1)+2,100),":  ",G198, "  Deve ser formatado como (",H198, ")")</f>
        <v>Dado para catalogar:  denominação  Deve ser formatado como (xsd:string)</v>
      </c>
      <c r="W198" s="26" t="s">
        <v>858</v>
      </c>
      <c r="X198" s="21" t="str">
        <f t="shared" si="150"/>
        <v>cata.104</v>
      </c>
      <c r="Y198" s="44" t="str">
        <f t="shared" si="98"/>
        <v>Ação catalogar</v>
      </c>
      <c r="Z198" s="43" t="str">
        <f t="shared" ref="Z198" si="156">_xlfn.TRANSLATE(W198,"pt","es")</f>
        <v>Nombre del objeto.</v>
      </c>
      <c r="AA198" s="46" t="str">
        <f t="shared" ref="AA198" si="157">IF(AB198="null", "null", "categoria.revit")</f>
        <v>null</v>
      </c>
      <c r="AB198" s="47" t="s">
        <v>0</v>
      </c>
      <c r="AC198" s="46" t="str">
        <f t="shared" ref="AC198" si="158">IF(AD198="null", "null", "classe.ifc")</f>
        <v>null</v>
      </c>
      <c r="AD198" s="47" t="s">
        <v>0</v>
      </c>
      <c r="AE198" s="46" t="str">
        <f t="shared" ref="AE198" si="159">IF(AF198="null", "null", "parâmetro")</f>
        <v>null</v>
      </c>
      <c r="AF198" s="47" t="s">
        <v>0</v>
      </c>
    </row>
    <row r="199" spans="1:32" s="7" customFormat="1" ht="6" customHeight="1" x14ac:dyDescent="0.4">
      <c r="A199" s="4">
        <v>199</v>
      </c>
      <c r="B199" s="10" t="s">
        <v>28</v>
      </c>
      <c r="C199" s="25" t="str">
        <f t="shared" si="141"/>
        <v>p.catalogar</v>
      </c>
      <c r="D199" s="6" t="str">
        <f t="shared" si="142"/>
        <v>é.classe</v>
      </c>
      <c r="E199" s="9" t="s">
        <v>29</v>
      </c>
      <c r="F199" s="19" t="str">
        <f>F197</f>
        <v>d.catalogar</v>
      </c>
      <c r="G199" s="32" t="s">
        <v>2773</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43"/>
        <v>Propriedade destinada a catalogar: é.classe</v>
      </c>
      <c r="V199" s="5" t="str">
        <f t="shared" si="144"/>
        <v>Dado para catalogar:  classe  Deve ser formatado como (xsd:string)</v>
      </c>
      <c r="W199" s="26" t="s">
        <v>2774</v>
      </c>
      <c r="X199" s="21" t="str">
        <f t="shared" si="150"/>
        <v>cata.105</v>
      </c>
      <c r="Y199" s="44" t="str">
        <f t="shared" si="98"/>
        <v>Ação catalogar</v>
      </c>
      <c r="Z199" s="43" t="str">
        <f t="shared" si="145"/>
        <v>Designación de clase de objeto. Puede ser la clase de un tubo o cualquier producto catalogado.</v>
      </c>
      <c r="AA199" s="46" t="str">
        <f t="shared" si="146"/>
        <v>null</v>
      </c>
      <c r="AB199" s="47" t="s">
        <v>0</v>
      </c>
      <c r="AC199" s="46" t="str">
        <f t="shared" si="147"/>
        <v>null</v>
      </c>
      <c r="AD199" s="47" t="s">
        <v>0</v>
      </c>
      <c r="AE199" s="46" t="str">
        <f t="shared" si="148"/>
        <v>null</v>
      </c>
      <c r="AF199" s="47" t="s">
        <v>0</v>
      </c>
    </row>
    <row r="200" spans="1:32" s="7" customFormat="1" ht="6" customHeight="1" x14ac:dyDescent="0.4">
      <c r="A200" s="4">
        <v>200</v>
      </c>
      <c r="B200" s="10" t="s">
        <v>28</v>
      </c>
      <c r="C200" s="25" t="str">
        <f t="shared" si="141"/>
        <v>p.catalogar</v>
      </c>
      <c r="D200" s="6" t="str">
        <f t="shared" si="142"/>
        <v>é.descrição</v>
      </c>
      <c r="E200" s="9" t="s">
        <v>29</v>
      </c>
      <c r="F200" s="19" t="str">
        <f t="shared" si="151"/>
        <v>d.catalogar</v>
      </c>
      <c r="G200" s="32" t="s">
        <v>430</v>
      </c>
      <c r="H200" s="66" t="s">
        <v>30</v>
      </c>
      <c r="I200" s="27" t="s">
        <v>0</v>
      </c>
      <c r="J200" s="22" t="s">
        <v>0</v>
      </c>
      <c r="K200" s="22" t="s">
        <v>0</v>
      </c>
      <c r="L200" s="24" t="s">
        <v>0</v>
      </c>
      <c r="M200" s="22" t="s">
        <v>0</v>
      </c>
      <c r="N200" s="24" t="s">
        <v>0</v>
      </c>
      <c r="O200" s="22" t="s">
        <v>0</v>
      </c>
      <c r="P200" s="22" t="s">
        <v>0</v>
      </c>
      <c r="Q200" s="22" t="s">
        <v>0</v>
      </c>
      <c r="R200" s="24" t="s">
        <v>0</v>
      </c>
      <c r="S200" s="11" t="s">
        <v>1</v>
      </c>
      <c r="T200" s="11" t="s">
        <v>34</v>
      </c>
      <c r="U200" s="5" t="str">
        <f t="shared" si="143"/>
        <v>Propriedade destinada a catalogar: é.descrição</v>
      </c>
      <c r="V200" s="5" t="str">
        <f t="shared" si="144"/>
        <v>Dado para catalogar:  descrição  Deve ser formatado como (xsd:string)</v>
      </c>
      <c r="W200" s="26" t="s">
        <v>2723</v>
      </c>
      <c r="X200" s="21" t="str">
        <f t="shared" si="150"/>
        <v>cata.106</v>
      </c>
      <c r="Y200" s="44" t="str">
        <f t="shared" si="98"/>
        <v>Ação catalogar</v>
      </c>
      <c r="Z200" s="43" t="str">
        <f t="shared" si="145"/>
        <v>Declara la descripción del objeto que puede ser una explicación sucinta.</v>
      </c>
      <c r="AA200" s="46" t="str">
        <f t="shared" si="146"/>
        <v>null</v>
      </c>
      <c r="AB200" s="47" t="s">
        <v>0</v>
      </c>
      <c r="AC200" s="46" t="str">
        <f t="shared" si="147"/>
        <v>null</v>
      </c>
      <c r="AD200" s="47" t="s">
        <v>0</v>
      </c>
      <c r="AE200" s="46" t="str">
        <f t="shared" si="148"/>
        <v>null</v>
      </c>
      <c r="AF200" s="47" t="s">
        <v>0</v>
      </c>
    </row>
    <row r="201" spans="1:32" s="7" customFormat="1" ht="6" customHeight="1" x14ac:dyDescent="0.4">
      <c r="A201" s="4">
        <v>201</v>
      </c>
      <c r="B201" s="10" t="s">
        <v>28</v>
      </c>
      <c r="C201" s="25" t="str">
        <f t="shared" si="141"/>
        <v>p.catalogar</v>
      </c>
      <c r="D201" s="6" t="str">
        <f t="shared" si="142"/>
        <v>é.doi</v>
      </c>
      <c r="E201" s="9" t="s">
        <v>29</v>
      </c>
      <c r="F201" s="19" t="str">
        <f t="shared" si="151"/>
        <v>d.catalogar</v>
      </c>
      <c r="G201" s="32" t="s">
        <v>90</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43"/>
        <v>Propriedade destinada a catalogar: é.doi</v>
      </c>
      <c r="V201" s="5" t="str">
        <f t="shared" si="144"/>
        <v>Dado para catalogar:  doi  Deve ser formatado como (xsd:string)</v>
      </c>
      <c r="W201" s="26" t="s">
        <v>2724</v>
      </c>
      <c r="X201" s="21" t="str">
        <f t="shared" si="150"/>
        <v>cata.107</v>
      </c>
      <c r="Y201" s="44" t="str">
        <f t="shared" si="98"/>
        <v>Ação catalogar</v>
      </c>
      <c r="Z201" s="43" t="str">
        <f t="shared" si="145"/>
        <v>Declara el identificador de objeto digital. Digital Object Identifier, registro permanente de archivos digitales.</v>
      </c>
      <c r="AA201" s="46" t="str">
        <f t="shared" si="146"/>
        <v>null</v>
      </c>
      <c r="AB201" s="47" t="s">
        <v>0</v>
      </c>
      <c r="AC201" s="46" t="str">
        <f t="shared" si="147"/>
        <v>null</v>
      </c>
      <c r="AD201" s="47" t="s">
        <v>0</v>
      </c>
      <c r="AE201" s="46" t="str">
        <f t="shared" si="148"/>
        <v>null</v>
      </c>
      <c r="AF201" s="47" t="s">
        <v>0</v>
      </c>
    </row>
    <row r="202" spans="1:32" s="7" customFormat="1" ht="6" customHeight="1" x14ac:dyDescent="0.4">
      <c r="A202" s="4">
        <v>202</v>
      </c>
      <c r="B202" s="10" t="s">
        <v>28</v>
      </c>
      <c r="C202" s="25" t="str">
        <f t="shared" si="141"/>
        <v>p.catalogar</v>
      </c>
      <c r="D202" s="6" t="str">
        <f t="shared" si="142"/>
        <v>é.edição</v>
      </c>
      <c r="E202" s="9" t="s">
        <v>29</v>
      </c>
      <c r="F202" s="19" t="str">
        <f t="shared" si="151"/>
        <v>d.catalogar</v>
      </c>
      <c r="G202" s="32" t="s">
        <v>87</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43"/>
        <v>Propriedade destinada a catalogar: é.edição</v>
      </c>
      <c r="V202" s="5" t="str">
        <f t="shared" si="144"/>
        <v>Dado para catalogar:  edição  Deve ser formatado como (xsd:string)</v>
      </c>
      <c r="W202" s="26" t="s">
        <v>859</v>
      </c>
      <c r="X202" s="21" t="str">
        <f t="shared" si="150"/>
        <v>cata.108</v>
      </c>
      <c r="Y202" s="44" t="str">
        <f t="shared" si="98"/>
        <v>Ação catalogar</v>
      </c>
      <c r="Z202" s="43" t="str">
        <f t="shared" si="145"/>
        <v>Número de edición.</v>
      </c>
      <c r="AA202" s="46" t="str">
        <f t="shared" si="146"/>
        <v>null</v>
      </c>
      <c r="AB202" s="47" t="s">
        <v>0</v>
      </c>
      <c r="AC202" s="46" t="str">
        <f t="shared" si="147"/>
        <v>null</v>
      </c>
      <c r="AD202" s="47" t="s">
        <v>0</v>
      </c>
      <c r="AE202" s="46" t="str">
        <f t="shared" si="148"/>
        <v>null</v>
      </c>
      <c r="AF202" s="47" t="s">
        <v>0</v>
      </c>
    </row>
    <row r="203" spans="1:32" s="7" customFormat="1" ht="6" customHeight="1" x14ac:dyDescent="0.4">
      <c r="A203" s="4">
        <v>203</v>
      </c>
      <c r="B203" s="10" t="s">
        <v>28</v>
      </c>
      <c r="C203" s="25" t="str">
        <f t="shared" si="141"/>
        <v>p.catalogar</v>
      </c>
      <c r="D203" s="6" t="str">
        <f t="shared" si="142"/>
        <v>é.editável.por</v>
      </c>
      <c r="E203" s="9" t="s">
        <v>29</v>
      </c>
      <c r="F203" s="19" t="str">
        <f t="shared" si="151"/>
        <v>d.catalogar</v>
      </c>
      <c r="G203" s="32" t="s">
        <v>860</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43"/>
        <v>Propriedade destinada a catalogar: é.editável.por</v>
      </c>
      <c r="V203" s="5" t="str">
        <f t="shared" si="144"/>
        <v>Dado para catalogar:  editável.por  Deve ser formatado como (xsd:string)</v>
      </c>
      <c r="W203" s="26" t="s">
        <v>861</v>
      </c>
      <c r="X203" s="21" t="str">
        <f t="shared" si="150"/>
        <v>cata.109</v>
      </c>
      <c r="Y203" s="44" t="str">
        <f t="shared" si="98"/>
        <v>Ação catalogar</v>
      </c>
      <c r="Z203" s="43" t="str">
        <f t="shared" si="145"/>
        <v>Indica quién puede editar el recurso, por ejemplo, es editado por el autor.</v>
      </c>
      <c r="AA203" s="46" t="str">
        <f t="shared" si="146"/>
        <v>null</v>
      </c>
      <c r="AB203" s="47" t="s">
        <v>0</v>
      </c>
      <c r="AC203" s="46" t="str">
        <f t="shared" si="147"/>
        <v>null</v>
      </c>
      <c r="AD203" s="47" t="s">
        <v>0</v>
      </c>
      <c r="AE203" s="46" t="str">
        <f t="shared" si="148"/>
        <v>null</v>
      </c>
      <c r="AF203" s="47" t="s">
        <v>0</v>
      </c>
    </row>
    <row r="204" spans="1:32" s="7" customFormat="1" ht="6" customHeight="1" x14ac:dyDescent="0.4">
      <c r="A204" s="4">
        <v>204</v>
      </c>
      <c r="B204" s="10" t="s">
        <v>28</v>
      </c>
      <c r="C204" s="25" t="str">
        <f t="shared" si="141"/>
        <v>p.catalogar</v>
      </c>
      <c r="D204" s="6" t="str">
        <f t="shared" si="142"/>
        <v>é.editor</v>
      </c>
      <c r="E204" s="9" t="s">
        <v>29</v>
      </c>
      <c r="F204" s="19" t="str">
        <f t="shared" si="151"/>
        <v>d.catalogar</v>
      </c>
      <c r="G204" s="32" t="s">
        <v>86</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3"/>
        <v>Propriedade destinada a catalogar: é.editor</v>
      </c>
      <c r="V204" s="5" t="str">
        <f t="shared" si="144"/>
        <v>Dado para catalogar:  editor  Deve ser formatado como (xsd:string)</v>
      </c>
      <c r="W204" s="26" t="s">
        <v>862</v>
      </c>
      <c r="X204" s="21" t="str">
        <f t="shared" si="150"/>
        <v>cata.110</v>
      </c>
      <c r="Y204" s="44" t="str">
        <f t="shared" si="98"/>
        <v>Ação catalogar</v>
      </c>
      <c r="Z204" s="43" t="str">
        <f t="shared" si="145"/>
        <v>Identificación de un editor.</v>
      </c>
      <c r="AA204" s="46" t="str">
        <f t="shared" si="146"/>
        <v>null</v>
      </c>
      <c r="AB204" s="47" t="s">
        <v>0</v>
      </c>
      <c r="AC204" s="46" t="str">
        <f t="shared" si="147"/>
        <v>null</v>
      </c>
      <c r="AD204" s="47" t="s">
        <v>0</v>
      </c>
      <c r="AE204" s="46" t="str">
        <f t="shared" si="148"/>
        <v>null</v>
      </c>
      <c r="AF204" s="47" t="s">
        <v>0</v>
      </c>
    </row>
    <row r="205" spans="1:32" s="7" customFormat="1" ht="6" customHeight="1" x14ac:dyDescent="0.4">
      <c r="A205" s="4">
        <v>205</v>
      </c>
      <c r="B205" s="10" t="s">
        <v>28</v>
      </c>
      <c r="C205" s="25" t="str">
        <f t="shared" si="141"/>
        <v>p.catalogar</v>
      </c>
      <c r="D205" s="6" t="str">
        <f t="shared" si="142"/>
        <v>é.família.de.componente</v>
      </c>
      <c r="E205" s="9" t="s">
        <v>29</v>
      </c>
      <c r="F205" s="19" t="str">
        <f t="shared" si="151"/>
        <v>d.catalogar</v>
      </c>
      <c r="G205" s="33" t="s">
        <v>863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3"/>
        <v>Propriedade destinada a catalogar: é.família.de.componente</v>
      </c>
      <c r="V205" s="5" t="str">
        <f t="shared" si="144"/>
        <v>Dado para catalogar:  família.de.componente  Deve ser formatado como (xsd:string)</v>
      </c>
      <c r="W205" s="26" t="s">
        <v>864</v>
      </c>
      <c r="X205" s="21" t="str">
        <f t="shared" si="150"/>
        <v>cata.111</v>
      </c>
      <c r="Y205" s="44" t="str">
        <f t="shared" si="98"/>
        <v>Ação catalogar</v>
      </c>
      <c r="Z205" s="43" t="str">
        <f t="shared" si="145"/>
        <v>Nombre de familia de componentes RFA creado en Revit.</v>
      </c>
      <c r="AA205" s="46" t="str">
        <f t="shared" si="146"/>
        <v>null</v>
      </c>
      <c r="AB205" s="47" t="s">
        <v>0</v>
      </c>
      <c r="AC205" s="46" t="str">
        <f t="shared" si="147"/>
        <v>null</v>
      </c>
      <c r="AD205" s="47" t="s">
        <v>0</v>
      </c>
      <c r="AE205" s="46" t="str">
        <f t="shared" si="148"/>
        <v>null</v>
      </c>
      <c r="AF205" s="47" t="s">
        <v>0</v>
      </c>
    </row>
    <row r="206" spans="1:32" s="7" customFormat="1" ht="6" customHeight="1" x14ac:dyDescent="0.4">
      <c r="A206" s="4">
        <v>206</v>
      </c>
      <c r="B206" s="10" t="s">
        <v>28</v>
      </c>
      <c r="C206" s="25" t="str">
        <f t="shared" si="141"/>
        <v>p.catalogar</v>
      </c>
      <c r="D206" s="6" t="str">
        <f t="shared" si="142"/>
        <v>é.família.de.sistema</v>
      </c>
      <c r="E206" s="9" t="s">
        <v>29</v>
      </c>
      <c r="F206" s="19" t="str">
        <f t="shared" si="151"/>
        <v>d.catalogar</v>
      </c>
      <c r="G206" s="33" t="s">
        <v>865</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43"/>
        <v>Propriedade destinada a catalogar: é.família.de.sistema</v>
      </c>
      <c r="V206" s="5" t="str">
        <f t="shared" si="144"/>
        <v>Dado para catalogar:  família.de.sistema  Deve ser formatado como (xsd:string)</v>
      </c>
      <c r="W206" s="26" t="s">
        <v>866</v>
      </c>
      <c r="X206" s="21" t="str">
        <f t="shared" si="150"/>
        <v>cata.112</v>
      </c>
      <c r="Y206" s="44" t="str">
        <f t="shared" si="98"/>
        <v>Ação catalogar</v>
      </c>
      <c r="Z206" s="43" t="str">
        <f t="shared" si="145"/>
        <v>Nombre de familia del sistema, como muro o losa en Revit.</v>
      </c>
      <c r="AA206" s="46" t="str">
        <f t="shared" si="146"/>
        <v>null</v>
      </c>
      <c r="AB206" s="47" t="s">
        <v>0</v>
      </c>
      <c r="AC206" s="46" t="str">
        <f t="shared" si="147"/>
        <v>null</v>
      </c>
      <c r="AD206" s="47" t="s">
        <v>0</v>
      </c>
      <c r="AE206" s="46" t="str">
        <f t="shared" si="148"/>
        <v>null</v>
      </c>
      <c r="AF206" s="47" t="s">
        <v>0</v>
      </c>
    </row>
    <row r="207" spans="1:32" s="7" customFormat="1" ht="6" customHeight="1" x14ac:dyDescent="0.4">
      <c r="A207" s="4">
        <v>207</v>
      </c>
      <c r="B207" s="10" t="s">
        <v>28</v>
      </c>
      <c r="C207" s="25" t="str">
        <f t="shared" si="141"/>
        <v>p.catalogar</v>
      </c>
      <c r="D207" s="6" t="str">
        <f t="shared" si="142"/>
        <v>é.família.tipo</v>
      </c>
      <c r="E207" s="9" t="s">
        <v>29</v>
      </c>
      <c r="F207" s="19" t="str">
        <f t="shared" si="151"/>
        <v>d.catalogar</v>
      </c>
      <c r="G207" s="33" t="s">
        <v>867</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3"/>
        <v>Propriedade destinada a catalogar: é.família.tipo</v>
      </c>
      <c r="V207" s="5" t="str">
        <f t="shared" si="144"/>
        <v>Dado para catalogar:  família.tipo  Deve ser formatado como (xsd:string)</v>
      </c>
      <c r="W207" s="26" t="s">
        <v>868</v>
      </c>
      <c r="X207" s="21" t="str">
        <f t="shared" si="150"/>
        <v>cata.113</v>
      </c>
      <c r="Y207" s="44" t="str">
        <f t="shared" si="98"/>
        <v>Ação catalogar</v>
      </c>
      <c r="Z207" s="43" t="str">
        <f t="shared" si="145"/>
        <v>Nombre de tipo de una familia de sistemas o componente creado en Revit.</v>
      </c>
      <c r="AA207" s="46" t="str">
        <f t="shared" si="146"/>
        <v>null</v>
      </c>
      <c r="AB207" s="47" t="s">
        <v>0</v>
      </c>
      <c r="AC207" s="46" t="str">
        <f t="shared" si="147"/>
        <v>null</v>
      </c>
      <c r="AD207" s="47" t="s">
        <v>0</v>
      </c>
      <c r="AE207" s="46" t="str">
        <f t="shared" si="148"/>
        <v>null</v>
      </c>
      <c r="AF207" s="47" t="s">
        <v>0</v>
      </c>
    </row>
    <row r="208" spans="1:32" s="7" customFormat="1" ht="6" customHeight="1" x14ac:dyDescent="0.4">
      <c r="A208" s="4">
        <v>208</v>
      </c>
      <c r="B208" s="10" t="s">
        <v>28</v>
      </c>
      <c r="C208" s="25" t="str">
        <f t="shared" si="141"/>
        <v>p.catalogar</v>
      </c>
      <c r="D208" s="6" t="str">
        <f t="shared" si="142"/>
        <v>é.fonte</v>
      </c>
      <c r="E208" s="9" t="s">
        <v>29</v>
      </c>
      <c r="F208" s="19" t="str">
        <f t="shared" si="151"/>
        <v>d.catalogar</v>
      </c>
      <c r="G208" s="33" t="s">
        <v>335</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43"/>
        <v>Propriedade destinada a catalogar: é.fonte</v>
      </c>
      <c r="V208" s="5" t="str">
        <f t="shared" si="144"/>
        <v>Dado para catalogar:  fonte  Deve ser formatado como (xsd:string)</v>
      </c>
      <c r="W208" s="26" t="s">
        <v>869</v>
      </c>
      <c r="X208" s="21" t="str">
        <f t="shared" si="150"/>
        <v>cata.114</v>
      </c>
      <c r="Y208" s="44" t="str">
        <f t="shared" si="98"/>
        <v>Ação catalogar</v>
      </c>
      <c r="Z208" s="43" t="str">
        <f t="shared" si="145"/>
        <v>Citación de la fuente de información.</v>
      </c>
      <c r="AA208" s="46" t="str">
        <f t="shared" si="146"/>
        <v>null</v>
      </c>
      <c r="AB208" s="47" t="s">
        <v>0</v>
      </c>
      <c r="AC208" s="46" t="str">
        <f t="shared" si="147"/>
        <v>null</v>
      </c>
      <c r="AD208" s="47" t="s">
        <v>0</v>
      </c>
      <c r="AE208" s="46" t="str">
        <f t="shared" si="148"/>
        <v>null</v>
      </c>
      <c r="AF208" s="47" t="s">
        <v>0</v>
      </c>
    </row>
    <row r="209" spans="1:32" s="7" customFormat="1" ht="6" customHeight="1" x14ac:dyDescent="0.4">
      <c r="A209" s="4">
        <v>209</v>
      </c>
      <c r="B209" s="10" t="s">
        <v>28</v>
      </c>
      <c r="C209" s="25" t="str">
        <f t="shared" si="141"/>
        <v>p.catalogar</v>
      </c>
      <c r="D209" s="6" t="str">
        <f t="shared" si="142"/>
        <v>é.formato</v>
      </c>
      <c r="E209" s="9" t="s">
        <v>29</v>
      </c>
      <c r="F209" s="19" t="str">
        <f t="shared" si="151"/>
        <v>d.catalogar</v>
      </c>
      <c r="G209" s="32" t="s">
        <v>55</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3"/>
        <v>Propriedade destinada a catalogar: é.formato</v>
      </c>
      <c r="V209" s="5" t="str">
        <f t="shared" si="144"/>
        <v>Dado para catalogar:  formato  Deve ser formatado como (xsd:string)</v>
      </c>
      <c r="W209" s="26" t="s">
        <v>870</v>
      </c>
      <c r="X209" s="21" t="str">
        <f t="shared" si="150"/>
        <v>cata.115</v>
      </c>
      <c r="Y209" s="44" t="str">
        <f t="shared" si="98"/>
        <v>Ação catalogar</v>
      </c>
      <c r="Z209" s="43" t="str">
        <f t="shared" si="145"/>
        <v>Indica el formato del recurso disponible.</v>
      </c>
      <c r="AA209" s="46" t="str">
        <f t="shared" si="146"/>
        <v>null</v>
      </c>
      <c r="AB209" s="47" t="s">
        <v>0</v>
      </c>
      <c r="AC209" s="46" t="str">
        <f t="shared" si="147"/>
        <v>null</v>
      </c>
      <c r="AD209" s="47" t="s">
        <v>0</v>
      </c>
      <c r="AE209" s="46" t="str">
        <f t="shared" si="148"/>
        <v>null</v>
      </c>
      <c r="AF209" s="47" t="s">
        <v>0</v>
      </c>
    </row>
    <row r="210" spans="1:32" s="7" customFormat="1" ht="6" customHeight="1" x14ac:dyDescent="0.4">
      <c r="A210" s="4">
        <v>210</v>
      </c>
      <c r="B210" s="10" t="s">
        <v>28</v>
      </c>
      <c r="C210" s="25" t="str">
        <f t="shared" si="141"/>
        <v>p.catalogar</v>
      </c>
      <c r="D210" s="6" t="str">
        <f t="shared" si="142"/>
        <v>é.isbn</v>
      </c>
      <c r="E210" s="9" t="s">
        <v>29</v>
      </c>
      <c r="F210" s="19" t="str">
        <f t="shared" si="151"/>
        <v>d.catalogar</v>
      </c>
      <c r="G210" s="32" t="s">
        <v>88</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43"/>
        <v>Propriedade destinada a catalogar: é.isbn</v>
      </c>
      <c r="V210" s="5" t="str">
        <f t="shared" si="144"/>
        <v>Dado para catalogar:  isbn  Deve ser formatado como (xsd:string)</v>
      </c>
      <c r="W210" s="26" t="s">
        <v>871</v>
      </c>
      <c r="X210" s="21" t="str">
        <f t="shared" si="150"/>
        <v>cata.116</v>
      </c>
      <c r="Y210" s="44" t="str">
        <f t="shared" si="98"/>
        <v>Ação catalogar</v>
      </c>
      <c r="Z210" s="43" t="str">
        <f t="shared" si="145"/>
        <v>Número Internacional Normalizado de Libros.  Código de 13 dígitos.</v>
      </c>
      <c r="AA210" s="46" t="str">
        <f t="shared" si="146"/>
        <v>null</v>
      </c>
      <c r="AB210" s="47" t="s">
        <v>0</v>
      </c>
      <c r="AC210" s="46" t="str">
        <f t="shared" si="147"/>
        <v>null</v>
      </c>
      <c r="AD210" s="47" t="s">
        <v>0</v>
      </c>
      <c r="AE210" s="46" t="str">
        <f t="shared" si="148"/>
        <v>null</v>
      </c>
      <c r="AF210" s="47" t="s">
        <v>0</v>
      </c>
    </row>
    <row r="211" spans="1:32" s="12" customFormat="1" ht="6" customHeight="1" x14ac:dyDescent="0.4">
      <c r="A211" s="4">
        <v>211</v>
      </c>
      <c r="B211" s="10" t="s">
        <v>28</v>
      </c>
      <c r="C211" s="25" t="str">
        <f t="shared" si="141"/>
        <v>p.catalogar</v>
      </c>
      <c r="D211" s="6" t="str">
        <f t="shared" si="142"/>
        <v>é.issn</v>
      </c>
      <c r="E211" s="9" t="s">
        <v>29</v>
      </c>
      <c r="F211" s="19" t="str">
        <f t="shared" si="151"/>
        <v>d.catalogar</v>
      </c>
      <c r="G211" s="32" t="s">
        <v>89</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3"/>
        <v>Propriedade destinada a catalogar: é.issn</v>
      </c>
      <c r="V211" s="5" t="str">
        <f t="shared" si="144"/>
        <v>Dado para catalogar:  issn  Deve ser formatado como (xsd:string)</v>
      </c>
      <c r="W211" s="26" t="s">
        <v>872</v>
      </c>
      <c r="X211" s="21" t="str">
        <f t="shared" si="150"/>
        <v>cata.117</v>
      </c>
      <c r="Y211" s="44" t="str">
        <f t="shared" si="98"/>
        <v>Ação catalogar</v>
      </c>
      <c r="Z211" s="43" t="str">
        <f t="shared" si="145"/>
        <v>Número de serie estándar internacional. Código con 8 dígitos.</v>
      </c>
      <c r="AA211" s="46" t="str">
        <f t="shared" si="146"/>
        <v>null</v>
      </c>
      <c r="AB211" s="47" t="s">
        <v>0</v>
      </c>
      <c r="AC211" s="46" t="str">
        <f t="shared" si="147"/>
        <v>null</v>
      </c>
      <c r="AD211" s="47" t="s">
        <v>0</v>
      </c>
      <c r="AE211" s="46" t="str">
        <f t="shared" si="148"/>
        <v>null</v>
      </c>
      <c r="AF211" s="47" t="s">
        <v>0</v>
      </c>
    </row>
    <row r="212" spans="1:32" s="7" customFormat="1" ht="6" customHeight="1" x14ac:dyDescent="0.4">
      <c r="A212" s="4">
        <v>212</v>
      </c>
      <c r="B212" s="10" t="s">
        <v>28</v>
      </c>
      <c r="C212" s="25" t="str">
        <f t="shared" si="141"/>
        <v>p.catalogar</v>
      </c>
      <c r="D212" s="6" t="str">
        <f t="shared" si="142"/>
        <v>é.item</v>
      </c>
      <c r="E212" s="9" t="s">
        <v>29</v>
      </c>
      <c r="F212" s="19" t="str">
        <f t="shared" si="151"/>
        <v>d.catalogar</v>
      </c>
      <c r="G212" s="32" t="s">
        <v>78</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3"/>
        <v>Propriedade destinada a catalogar: é.item</v>
      </c>
      <c r="V212" s="5" t="str">
        <f t="shared" si="144"/>
        <v>Dado para catalogar:  item  Deve ser formatado como (xsd:string)</v>
      </c>
      <c r="W212" s="26" t="s">
        <v>873</v>
      </c>
      <c r="X212" s="21" t="str">
        <f t="shared" si="150"/>
        <v>cata.118</v>
      </c>
      <c r="Y212" s="44" t="str">
        <f t="shared" si="98"/>
        <v>Ação catalogar</v>
      </c>
      <c r="Z212" s="43" t="str">
        <f t="shared" si="145"/>
        <v>Artículo definido por el fabricante de un producto en particular.</v>
      </c>
      <c r="AA212" s="46" t="str">
        <f t="shared" si="146"/>
        <v>null</v>
      </c>
      <c r="AB212" s="47" t="s">
        <v>0</v>
      </c>
      <c r="AC212" s="46" t="str">
        <f t="shared" si="147"/>
        <v>null</v>
      </c>
      <c r="AD212" s="47" t="s">
        <v>0</v>
      </c>
      <c r="AE212" s="46" t="str">
        <f t="shared" si="148"/>
        <v>null</v>
      </c>
      <c r="AF212" s="47" t="s">
        <v>0</v>
      </c>
    </row>
    <row r="213" spans="1:32" s="7" customFormat="1" ht="6" customHeight="1" x14ac:dyDescent="0.4">
      <c r="A213" s="4">
        <v>213</v>
      </c>
      <c r="B213" s="10" t="s">
        <v>28</v>
      </c>
      <c r="C213" s="25" t="str">
        <f t="shared" si="141"/>
        <v>p.catalogar</v>
      </c>
      <c r="D213" s="6" t="str">
        <f t="shared" si="142"/>
        <v>é.licença.de.uso</v>
      </c>
      <c r="E213" s="9" t="s">
        <v>29</v>
      </c>
      <c r="F213" s="19" t="str">
        <f t="shared" si="151"/>
        <v>d.catalogar</v>
      </c>
      <c r="G213" s="32" t="s">
        <v>874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3"/>
        <v>Propriedade destinada a catalogar: é.licença.de.uso</v>
      </c>
      <c r="V213" s="5" t="str">
        <f t="shared" si="144"/>
        <v>Dado para catalogar:  licença.de.uso  Deve ser formatado como (xsd:string)</v>
      </c>
      <c r="W213" s="26" t="s">
        <v>875</v>
      </c>
      <c r="X213" s="21" t="str">
        <f t="shared" si="150"/>
        <v>cata.119</v>
      </c>
      <c r="Y213" s="44" t="str">
        <f t="shared" si="98"/>
        <v>Ação catalogar</v>
      </c>
      <c r="Z213" s="43" t="str">
        <f t="shared" si="145"/>
        <v>Indica el tipo de licencia del recurso publicado.</v>
      </c>
      <c r="AA213" s="46" t="str">
        <f t="shared" si="146"/>
        <v>null</v>
      </c>
      <c r="AB213" s="47" t="s">
        <v>0</v>
      </c>
      <c r="AC213" s="46" t="str">
        <f t="shared" si="147"/>
        <v>null</v>
      </c>
      <c r="AD213" s="47" t="s">
        <v>0</v>
      </c>
      <c r="AE213" s="46" t="str">
        <f t="shared" si="148"/>
        <v>null</v>
      </c>
      <c r="AF213" s="47" t="s">
        <v>0</v>
      </c>
    </row>
    <row r="214" spans="1:32" s="7" customFormat="1" ht="6" customHeight="1" x14ac:dyDescent="0.4">
      <c r="A214" s="4">
        <v>214</v>
      </c>
      <c r="B214" s="10" t="s">
        <v>28</v>
      </c>
      <c r="C214" s="25" t="str">
        <f t="shared" si="141"/>
        <v>p.catalogar</v>
      </c>
      <c r="D214" s="6" t="str">
        <f t="shared" si="142"/>
        <v>é.linha</v>
      </c>
      <c r="E214" s="9" t="s">
        <v>29</v>
      </c>
      <c r="F214" s="19" t="str">
        <f t="shared" si="151"/>
        <v>d.catalogar</v>
      </c>
      <c r="G214" s="33" t="s">
        <v>77</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3"/>
        <v>Propriedade destinada a catalogar: é.linha</v>
      </c>
      <c r="V214" s="5" t="str">
        <f t="shared" si="144"/>
        <v>Dado para catalogar:  linha  Deve ser formatado como (xsd:string)</v>
      </c>
      <c r="W214" s="26" t="s">
        <v>876</v>
      </c>
      <c r="X214" s="21" t="str">
        <f t="shared" si="150"/>
        <v>cata.120</v>
      </c>
      <c r="Y214" s="44" t="str">
        <f t="shared" si="98"/>
        <v>Ação catalogar</v>
      </c>
      <c r="Z214" s="43" t="str">
        <f t="shared" si="145"/>
        <v>Línea definida por el fabricante de un producto determinado.</v>
      </c>
      <c r="AA214" s="46" t="str">
        <f t="shared" si="146"/>
        <v>null</v>
      </c>
      <c r="AB214" s="47" t="s">
        <v>0</v>
      </c>
      <c r="AC214" s="46" t="str">
        <f t="shared" si="147"/>
        <v>null</v>
      </c>
      <c r="AD214" s="47" t="s">
        <v>0</v>
      </c>
      <c r="AE214" s="46" t="str">
        <f t="shared" si="148"/>
        <v>null</v>
      </c>
      <c r="AF214" s="47" t="s">
        <v>0</v>
      </c>
    </row>
    <row r="215" spans="1:32" s="29" customFormat="1" ht="6" customHeight="1" x14ac:dyDescent="0.4">
      <c r="A215" s="4">
        <v>215</v>
      </c>
      <c r="B215" s="10" t="s">
        <v>28</v>
      </c>
      <c r="C215" s="25" t="str">
        <f t="shared" si="141"/>
        <v>p.catalogar</v>
      </c>
      <c r="D215" s="6" t="str">
        <f t="shared" si="142"/>
        <v>é.fabricante</v>
      </c>
      <c r="E215" s="9" t="s">
        <v>29</v>
      </c>
      <c r="F215" s="19" t="str">
        <f t="shared" si="151"/>
        <v>d.catalogar</v>
      </c>
      <c r="G215" s="32" t="s">
        <v>231</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3"/>
        <v>Propriedade destinada a catalogar: é.fabricante</v>
      </c>
      <c r="V215" s="5" t="str">
        <f t="shared" si="144"/>
        <v>Dado para catalogar:  fabricante  Deve ser formatado como (xsd:string)</v>
      </c>
      <c r="W215" s="26" t="s">
        <v>2018</v>
      </c>
      <c r="X215" s="21" t="str">
        <f t="shared" si="150"/>
        <v>cata.121</v>
      </c>
      <c r="Y215" s="44" t="str">
        <f t="shared" ref="Y215:Y278" si="160">_xlfn.CONCAT("Ação ", SUBSTITUTE(F215, "d.",  ""))</f>
        <v>Ação catalogar</v>
      </c>
      <c r="Z215" s="43" t="str">
        <f t="shared" si="145"/>
        <v>Identificación del fabricante del componente constructivo del proyecto.</v>
      </c>
      <c r="AA215" s="46" t="str">
        <f t="shared" si="146"/>
        <v>null</v>
      </c>
      <c r="AB215" s="47" t="s">
        <v>0</v>
      </c>
      <c r="AC215" s="46" t="str">
        <f t="shared" si="147"/>
        <v>null</v>
      </c>
      <c r="AD215" s="47" t="s">
        <v>0</v>
      </c>
      <c r="AE215" s="46" t="str">
        <f t="shared" si="148"/>
        <v>null</v>
      </c>
      <c r="AF215" s="47" t="s">
        <v>0</v>
      </c>
    </row>
    <row r="216" spans="1:32" s="7" customFormat="1" ht="6" customHeight="1" x14ac:dyDescent="0.4">
      <c r="A216" s="4">
        <v>216</v>
      </c>
      <c r="B216" s="10" t="s">
        <v>28</v>
      </c>
      <c r="C216" s="25" t="str">
        <f t="shared" si="141"/>
        <v>p.catalogar</v>
      </c>
      <c r="D216" s="6" t="str">
        <f t="shared" si="142"/>
        <v>é.marca</v>
      </c>
      <c r="E216" s="9" t="s">
        <v>29</v>
      </c>
      <c r="F216" s="19" t="str">
        <f t="shared" si="151"/>
        <v>d.catalogar</v>
      </c>
      <c r="G216" s="33" t="s">
        <v>72</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3"/>
        <v>Propriedade destinada a catalogar: é.marca</v>
      </c>
      <c r="V216" s="5" t="str">
        <f t="shared" si="144"/>
        <v>Dado para catalogar:  marca  Deve ser formatado como (xsd:string)</v>
      </c>
      <c r="W216" s="26" t="s">
        <v>877</v>
      </c>
      <c r="X216" s="21" t="str">
        <f t="shared" si="150"/>
        <v>cata.122</v>
      </c>
      <c r="Y216" s="44" t="str">
        <f t="shared" si="160"/>
        <v>Ação catalogar</v>
      </c>
      <c r="Z216" s="43" t="str">
        <f t="shared" si="145"/>
        <v>Una marca comercial para un componente o producto.</v>
      </c>
      <c r="AA216" s="46" t="str">
        <f t="shared" si="146"/>
        <v>null</v>
      </c>
      <c r="AB216" s="47" t="s">
        <v>0</v>
      </c>
      <c r="AC216" s="46" t="str">
        <f t="shared" si="147"/>
        <v>null</v>
      </c>
      <c r="AD216" s="47" t="s">
        <v>0</v>
      </c>
      <c r="AE216" s="46" t="str">
        <f t="shared" si="148"/>
        <v>null</v>
      </c>
      <c r="AF216" s="47" t="s">
        <v>0</v>
      </c>
    </row>
    <row r="217" spans="1:32" s="7" customFormat="1" ht="6" customHeight="1" x14ac:dyDescent="0.4">
      <c r="A217" s="4">
        <v>217</v>
      </c>
      <c r="B217" s="10" t="s">
        <v>28</v>
      </c>
      <c r="C217" s="25" t="str">
        <f t="shared" si="141"/>
        <v>p.catalogar</v>
      </c>
      <c r="D217" s="6" t="str">
        <f t="shared" si="142"/>
        <v>é.modelo</v>
      </c>
      <c r="E217" s="9" t="s">
        <v>29</v>
      </c>
      <c r="F217" s="19" t="str">
        <f t="shared" si="151"/>
        <v>d.catalogar</v>
      </c>
      <c r="G217" s="33" t="s">
        <v>74</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3"/>
        <v>Propriedade destinada a catalogar: é.modelo</v>
      </c>
      <c r="V217" s="5" t="str">
        <f t="shared" si="144"/>
        <v>Dado para catalogar:  modelo  Deve ser formatado como (xsd:string)</v>
      </c>
      <c r="W217" s="26" t="s">
        <v>878</v>
      </c>
      <c r="X217" s="21" t="str">
        <f t="shared" si="150"/>
        <v>cata.123</v>
      </c>
      <c r="Y217" s="44" t="str">
        <f t="shared" si="160"/>
        <v>Ação catalogar</v>
      </c>
      <c r="Z217" s="43" t="str">
        <f t="shared" si="145"/>
        <v>Modelo de negocio de un componente o producto.</v>
      </c>
      <c r="AA217" s="46" t="str">
        <f t="shared" si="146"/>
        <v>null</v>
      </c>
      <c r="AB217" s="47" t="s">
        <v>0</v>
      </c>
      <c r="AC217" s="46" t="str">
        <f t="shared" si="147"/>
        <v>null</v>
      </c>
      <c r="AD217" s="47" t="s">
        <v>0</v>
      </c>
      <c r="AE217" s="46" t="str">
        <f t="shared" si="148"/>
        <v>null</v>
      </c>
      <c r="AF217" s="47" t="s">
        <v>0</v>
      </c>
    </row>
    <row r="218" spans="1:32" s="7" customFormat="1" ht="6" customHeight="1" x14ac:dyDescent="0.4">
      <c r="A218" s="4">
        <v>218</v>
      </c>
      <c r="B218" s="10" t="s">
        <v>28</v>
      </c>
      <c r="C218" s="25" t="str">
        <f t="shared" si="141"/>
        <v>p.catalogar</v>
      </c>
      <c r="D218" s="6" t="str">
        <f t="shared" si="142"/>
        <v>é.norma.aplicável</v>
      </c>
      <c r="E218" s="9" t="s">
        <v>29</v>
      </c>
      <c r="F218" s="19" t="str">
        <f t="shared" si="151"/>
        <v>d.catalogar</v>
      </c>
      <c r="G218" s="32" t="s">
        <v>879</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3"/>
        <v>Propriedade destinada a catalogar: é.norma.aplicável</v>
      </c>
      <c r="V218" s="5" t="str">
        <f t="shared" si="144"/>
        <v>Dado para catalogar:  norma.aplicável  Deve ser formatado como (xsd:string)</v>
      </c>
      <c r="W218" s="26" t="s">
        <v>880</v>
      </c>
      <c r="X218" s="21" t="str">
        <f t="shared" si="150"/>
        <v>cata.124</v>
      </c>
      <c r="Y218" s="44" t="str">
        <f t="shared" si="160"/>
        <v>Ação catalogar</v>
      </c>
      <c r="Z218" s="43" t="str">
        <f t="shared" si="145"/>
        <v>Describa el estándar que respeta el elemento.</v>
      </c>
      <c r="AA218" s="46" t="str">
        <f t="shared" si="146"/>
        <v>null</v>
      </c>
      <c r="AB218" s="47" t="s">
        <v>0</v>
      </c>
      <c r="AC218" s="46" t="str">
        <f t="shared" si="147"/>
        <v>null</v>
      </c>
      <c r="AD218" s="47" t="s">
        <v>0</v>
      </c>
      <c r="AE218" s="46" t="str">
        <f t="shared" si="148"/>
        <v>null</v>
      </c>
      <c r="AF218" s="47" t="s">
        <v>0</v>
      </c>
    </row>
    <row r="219" spans="1:32" s="7" customFormat="1" ht="6" customHeight="1" x14ac:dyDescent="0.4">
      <c r="A219" s="4">
        <v>219</v>
      </c>
      <c r="B219" s="10" t="s">
        <v>28</v>
      </c>
      <c r="C219" s="25" t="str">
        <f t="shared" si="141"/>
        <v>p.catalogar</v>
      </c>
      <c r="D219" s="6" t="str">
        <f t="shared" si="142"/>
        <v>é.observação</v>
      </c>
      <c r="E219" s="9" t="s">
        <v>29</v>
      </c>
      <c r="F219" s="19" t="str">
        <f t="shared" si="151"/>
        <v>d.catalogar</v>
      </c>
      <c r="G219" s="33" t="s">
        <v>336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3"/>
        <v>Propriedade destinada a catalogar: é.observação</v>
      </c>
      <c r="V219" s="5" t="str">
        <f t="shared" si="144"/>
        <v>Dado para catalogar:  observação  Deve ser formatado como (xsd:string)</v>
      </c>
      <c r="W219" s="26" t="s">
        <v>881</v>
      </c>
      <c r="X219" s="21" t="str">
        <f t="shared" si="150"/>
        <v>cata.125</v>
      </c>
      <c r="Y219" s="44" t="str">
        <f t="shared" si="160"/>
        <v>Ação catalogar</v>
      </c>
      <c r="Z219" s="43" t="str">
        <f t="shared" si="145"/>
        <v>Observaciones textuales necesarias.</v>
      </c>
      <c r="AA219" s="46" t="str">
        <f t="shared" si="146"/>
        <v>null</v>
      </c>
      <c r="AB219" s="47" t="s">
        <v>0</v>
      </c>
      <c r="AC219" s="46" t="str">
        <f t="shared" si="147"/>
        <v>null</v>
      </c>
      <c r="AD219" s="47" t="s">
        <v>0</v>
      </c>
      <c r="AE219" s="46" t="str">
        <f t="shared" si="148"/>
        <v>null</v>
      </c>
      <c r="AF219" s="47" t="s">
        <v>0</v>
      </c>
    </row>
    <row r="220" spans="1:32" s="7" customFormat="1" ht="6" customHeight="1" x14ac:dyDescent="0.4">
      <c r="A220" s="4">
        <v>220</v>
      </c>
      <c r="B220" s="10" t="s">
        <v>28</v>
      </c>
      <c r="C220" s="25" t="str">
        <f t="shared" si="141"/>
        <v>p.catalogar</v>
      </c>
      <c r="D220" s="6" t="str">
        <f t="shared" si="142"/>
        <v>é.origem.inventarial</v>
      </c>
      <c r="E220" s="9" t="s">
        <v>29</v>
      </c>
      <c r="F220" s="19" t="str">
        <f t="shared" si="151"/>
        <v>d.catalogar</v>
      </c>
      <c r="G220" s="32" t="s">
        <v>882</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3"/>
        <v>Propriedade destinada a catalogar: é.origem.inventarial</v>
      </c>
      <c r="V220" s="5" t="str">
        <f t="shared" si="144"/>
        <v>Dado para catalogar:  origem.inventarial  Deve ser formatado como (xsd:string)</v>
      </c>
      <c r="W220" s="26" t="s">
        <v>883</v>
      </c>
      <c r="X220" s="21" t="str">
        <f t="shared" si="150"/>
        <v>cata.126</v>
      </c>
      <c r="Y220" s="44" t="str">
        <f t="shared" si="160"/>
        <v>Ação catalogar</v>
      </c>
      <c r="Z220" s="43" t="str">
        <f t="shared" si="145"/>
        <v>Indica la base de datos de un organismo público brasileño que origina los datos.</v>
      </c>
      <c r="AA220" s="46" t="str">
        <f t="shared" si="146"/>
        <v>null</v>
      </c>
      <c r="AB220" s="47" t="s">
        <v>0</v>
      </c>
      <c r="AC220" s="46" t="str">
        <f t="shared" si="147"/>
        <v>null</v>
      </c>
      <c r="AD220" s="47" t="s">
        <v>0</v>
      </c>
      <c r="AE220" s="46" t="str">
        <f t="shared" si="148"/>
        <v>null</v>
      </c>
      <c r="AF220" s="47" t="s">
        <v>0</v>
      </c>
    </row>
    <row r="221" spans="1:32" s="7" customFormat="1" ht="6" customHeight="1" x14ac:dyDescent="0.4">
      <c r="A221" s="4">
        <v>221</v>
      </c>
      <c r="B221" s="10" t="s">
        <v>28</v>
      </c>
      <c r="C221" s="25" t="str">
        <f t="shared" si="141"/>
        <v>p.catalogar</v>
      </c>
      <c r="D221" s="6" t="str">
        <f t="shared" si="142"/>
        <v>é.palavra.chave</v>
      </c>
      <c r="E221" s="9" t="s">
        <v>29</v>
      </c>
      <c r="F221" s="19" t="str">
        <f t="shared" si="151"/>
        <v>d.catalogar</v>
      </c>
      <c r="G221" s="32" t="s">
        <v>884</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3"/>
        <v>Propriedade destinada a catalogar: é.palavra.chave</v>
      </c>
      <c r="V221" s="5" t="str">
        <f t="shared" si="144"/>
        <v>Dado para catalogar:  palavra.chave  Deve ser formatado como (xsd:string)</v>
      </c>
      <c r="W221" s="26" t="s">
        <v>885</v>
      </c>
      <c r="X221" s="21" t="str">
        <f t="shared" si="150"/>
        <v>cata.127</v>
      </c>
      <c r="Y221" s="44" t="str">
        <f t="shared" si="160"/>
        <v>Ação catalogar</v>
      </c>
      <c r="Z221" s="43" t="str">
        <f t="shared" si="145"/>
        <v>Indica si los datos son una palabra clave.</v>
      </c>
      <c r="AA221" s="46" t="str">
        <f t="shared" si="146"/>
        <v>null</v>
      </c>
      <c r="AB221" s="47" t="s">
        <v>0</v>
      </c>
      <c r="AC221" s="46" t="str">
        <f t="shared" si="147"/>
        <v>null</v>
      </c>
      <c r="AD221" s="47" t="s">
        <v>0</v>
      </c>
      <c r="AE221" s="46" t="str">
        <f t="shared" si="148"/>
        <v>null</v>
      </c>
      <c r="AF221" s="47" t="s">
        <v>0</v>
      </c>
    </row>
    <row r="222" spans="1:32" s="7" customFormat="1" ht="6" customHeight="1" x14ac:dyDescent="0.4">
      <c r="A222" s="4">
        <v>222</v>
      </c>
      <c r="B222" s="10" t="s">
        <v>28</v>
      </c>
      <c r="C222" s="25" t="str">
        <f t="shared" si="141"/>
        <v>p.catalogar</v>
      </c>
      <c r="D222" s="6" t="str">
        <f t="shared" si="142"/>
        <v>é.produto</v>
      </c>
      <c r="E222" s="9" t="s">
        <v>29</v>
      </c>
      <c r="F222" s="19" t="str">
        <f t="shared" si="151"/>
        <v>d.catalogar</v>
      </c>
      <c r="G222" s="33" t="s">
        <v>287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3"/>
        <v>Propriedade destinada a catalogar: é.produto</v>
      </c>
      <c r="V222" s="5" t="str">
        <f t="shared" si="144"/>
        <v>Dado para catalogar:  produto  Deve ser formatado como (xsd:string)</v>
      </c>
      <c r="W222" s="26" t="s">
        <v>886</v>
      </c>
      <c r="X222" s="21" t="str">
        <f t="shared" si="150"/>
        <v>cata.128</v>
      </c>
      <c r="Y222" s="44" t="str">
        <f t="shared" si="160"/>
        <v>Ação catalogar</v>
      </c>
      <c r="Z222" s="43" t="str">
        <f t="shared" si="145"/>
        <v>Nombre de un producto.</v>
      </c>
      <c r="AA222" s="46" t="str">
        <f t="shared" si="146"/>
        <v>null</v>
      </c>
      <c r="AB222" s="47" t="s">
        <v>0</v>
      </c>
      <c r="AC222" s="46" t="str">
        <f t="shared" si="147"/>
        <v>null</v>
      </c>
      <c r="AD222" s="47" t="s">
        <v>0</v>
      </c>
      <c r="AE222" s="46" t="str">
        <f t="shared" si="148"/>
        <v>null</v>
      </c>
      <c r="AF222" s="47" t="s">
        <v>0</v>
      </c>
    </row>
    <row r="223" spans="1:32" s="7" customFormat="1" ht="6" customHeight="1" x14ac:dyDescent="0.4">
      <c r="A223" s="4">
        <v>223</v>
      </c>
      <c r="B223" s="10" t="s">
        <v>28</v>
      </c>
      <c r="C223" s="25" t="str">
        <f t="shared" si="141"/>
        <v>p.catalogar</v>
      </c>
      <c r="D223" s="6" t="str">
        <f t="shared" si="142"/>
        <v>é.rótulo.de.atributo</v>
      </c>
      <c r="E223" s="9" t="s">
        <v>29</v>
      </c>
      <c r="F223" s="19" t="str">
        <f t="shared" si="151"/>
        <v>d.catalogar</v>
      </c>
      <c r="G223" s="32" t="s">
        <v>887</v>
      </c>
      <c r="H223" s="66"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43"/>
        <v>Propriedade destinada a catalogar: é.rótulo.de.atributo</v>
      </c>
      <c r="V223" s="5" t="str">
        <f t="shared" si="144"/>
        <v>Dado para catalogar:  rótulo.de.atributo  Deve ser formatado como (xsd:string)</v>
      </c>
      <c r="W223" s="26" t="s">
        <v>888</v>
      </c>
      <c r="X223" s="21" t="str">
        <f t="shared" si="150"/>
        <v>cata.129</v>
      </c>
      <c r="Y223" s="44" t="str">
        <f t="shared" si="160"/>
        <v>Ação catalogar</v>
      </c>
      <c r="Z223" s="43" t="str">
        <f t="shared" si="145"/>
        <v>Declara que es un atributo, un parámetro o una etiqueta de etiqueta.</v>
      </c>
      <c r="AA223" s="46" t="str">
        <f t="shared" si="146"/>
        <v>null</v>
      </c>
      <c r="AB223" s="47" t="s">
        <v>0</v>
      </c>
      <c r="AC223" s="46" t="str">
        <f t="shared" si="147"/>
        <v>null</v>
      </c>
      <c r="AD223" s="47" t="s">
        <v>0</v>
      </c>
      <c r="AE223" s="46" t="str">
        <f t="shared" si="148"/>
        <v>null</v>
      </c>
      <c r="AF223" s="47" t="s">
        <v>0</v>
      </c>
    </row>
    <row r="224" spans="1:32" s="7" customFormat="1" ht="6" customHeight="1" x14ac:dyDescent="0.4">
      <c r="A224" s="4">
        <v>224</v>
      </c>
      <c r="B224" s="10" t="s">
        <v>28</v>
      </c>
      <c r="C224" s="25" t="str">
        <f t="shared" si="141"/>
        <v>p.catalogar</v>
      </c>
      <c r="D224" s="6" t="str">
        <f t="shared" si="142"/>
        <v>é.série</v>
      </c>
      <c r="E224" s="9" t="s">
        <v>29</v>
      </c>
      <c r="F224" s="19" t="str">
        <f t="shared" si="151"/>
        <v>d.catalogar</v>
      </c>
      <c r="G224" s="33" t="s">
        <v>76</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3"/>
        <v>Propriedade destinada a catalogar: é.série</v>
      </c>
      <c r="V224" s="5" t="str">
        <f t="shared" si="144"/>
        <v>Dado para catalogar:  série  Deve ser formatado como (xsd:string)</v>
      </c>
      <c r="W224" s="26" t="s">
        <v>889</v>
      </c>
      <c r="X224" s="21" t="str">
        <f t="shared" si="150"/>
        <v>cata.130</v>
      </c>
      <c r="Y224" s="44" t="str">
        <f t="shared" si="160"/>
        <v>Ação catalogar</v>
      </c>
      <c r="Z224" s="43" t="str">
        <f t="shared" si="145"/>
        <v>Serie definida por el fabricante de un producto determinado.</v>
      </c>
      <c r="AA224" s="46" t="str">
        <f t="shared" si="146"/>
        <v>null</v>
      </c>
      <c r="AB224" s="47" t="s">
        <v>0</v>
      </c>
      <c r="AC224" s="46" t="str">
        <f t="shared" si="147"/>
        <v>null</v>
      </c>
      <c r="AD224" s="47" t="s">
        <v>0</v>
      </c>
      <c r="AE224" s="46" t="str">
        <f t="shared" si="148"/>
        <v>null</v>
      </c>
      <c r="AF224" s="47" t="s">
        <v>0</v>
      </c>
    </row>
    <row r="225" spans="1:32" s="7" customFormat="1" ht="6" customHeight="1" x14ac:dyDescent="0.4">
      <c r="A225" s="4">
        <v>225</v>
      </c>
      <c r="B225" s="10" t="s">
        <v>28</v>
      </c>
      <c r="C225" s="25" t="str">
        <f t="shared" si="141"/>
        <v>p.catalogar</v>
      </c>
      <c r="D225" s="6" t="str">
        <f t="shared" si="142"/>
        <v>é.subtítulo</v>
      </c>
      <c r="E225" s="9" t="s">
        <v>29</v>
      </c>
      <c r="F225" s="19" t="str">
        <f t="shared" si="151"/>
        <v>d.catalogar</v>
      </c>
      <c r="G225" s="32" t="s">
        <v>80</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3"/>
        <v>Propriedade destinada a catalogar: é.subtítulo</v>
      </c>
      <c r="V225" s="5" t="str">
        <f t="shared" si="144"/>
        <v>Dado para catalogar:  subtítulo  Deve ser formatado como (xsd:string)</v>
      </c>
      <c r="W225" s="26" t="s">
        <v>890</v>
      </c>
      <c r="X225" s="21" t="str">
        <f t="shared" si="150"/>
        <v>cata.131</v>
      </c>
      <c r="Y225" s="44" t="str">
        <f t="shared" si="160"/>
        <v>Ação catalogar</v>
      </c>
      <c r="Z225" s="43" t="str">
        <f t="shared" si="145"/>
        <v>Subtítulo de la publicación.</v>
      </c>
      <c r="AA225" s="46" t="str">
        <f t="shared" si="146"/>
        <v>null</v>
      </c>
      <c r="AB225" s="47" t="s">
        <v>0</v>
      </c>
      <c r="AC225" s="46" t="str">
        <f t="shared" si="147"/>
        <v>null</v>
      </c>
      <c r="AD225" s="47" t="s">
        <v>0</v>
      </c>
      <c r="AE225" s="46" t="str">
        <f t="shared" si="148"/>
        <v>null</v>
      </c>
      <c r="AF225" s="47" t="s">
        <v>0</v>
      </c>
    </row>
    <row r="226" spans="1:32" s="7" customFormat="1" ht="6" customHeight="1" x14ac:dyDescent="0.4">
      <c r="A226" s="4">
        <v>226</v>
      </c>
      <c r="B226" s="10" t="s">
        <v>28</v>
      </c>
      <c r="C226" s="25" t="str">
        <f t="shared" si="141"/>
        <v>p.catalogar</v>
      </c>
      <c r="D226" s="6" t="str">
        <f t="shared" si="142"/>
        <v>é.tema</v>
      </c>
      <c r="E226" s="9" t="s">
        <v>29</v>
      </c>
      <c r="F226" s="19" t="str">
        <f t="shared" si="151"/>
        <v>d.catalogar</v>
      </c>
      <c r="G226" s="33" t="s">
        <v>73</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3"/>
        <v>Propriedade destinada a catalogar: é.tema</v>
      </c>
      <c r="V226" s="5" t="str">
        <f t="shared" si="144"/>
        <v>Dado para catalogar:  tema  Deve ser formatado como (xsd:string)</v>
      </c>
      <c r="W226" s="26" t="s">
        <v>891</v>
      </c>
      <c r="X226" s="21" t="str">
        <f t="shared" si="150"/>
        <v>cata.132</v>
      </c>
      <c r="Y226" s="44" t="str">
        <f t="shared" si="160"/>
        <v>Ação catalogar</v>
      </c>
      <c r="Z226" s="43" t="str">
        <f t="shared" si="145"/>
        <v>Tema definido por el fabricante de un producto en particular.</v>
      </c>
      <c r="AA226" s="46" t="str">
        <f t="shared" si="146"/>
        <v>null</v>
      </c>
      <c r="AB226" s="47" t="s">
        <v>0</v>
      </c>
      <c r="AC226" s="46" t="str">
        <f t="shared" si="147"/>
        <v>null</v>
      </c>
      <c r="AD226" s="47" t="s">
        <v>0</v>
      </c>
      <c r="AE226" s="46" t="str">
        <f t="shared" si="148"/>
        <v>null</v>
      </c>
      <c r="AF226" s="47" t="s">
        <v>0</v>
      </c>
    </row>
    <row r="227" spans="1:32" s="7" customFormat="1" ht="6" customHeight="1" x14ac:dyDescent="0.4">
      <c r="A227" s="4">
        <v>227</v>
      </c>
      <c r="B227" s="10" t="s">
        <v>28</v>
      </c>
      <c r="C227" s="25" t="str">
        <f t="shared" si="141"/>
        <v>p.catalogar</v>
      </c>
      <c r="D227" s="6" t="str">
        <f t="shared" si="142"/>
        <v>é.subtema</v>
      </c>
      <c r="E227" s="9" t="s">
        <v>29</v>
      </c>
      <c r="F227" s="19" t="str">
        <f t="shared" si="151"/>
        <v>d.catalogar</v>
      </c>
      <c r="G227" s="33" t="s">
        <v>557</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3"/>
        <v>Propriedade destinada a catalogar: é.subtema</v>
      </c>
      <c r="V227" s="5" t="str">
        <f t="shared" si="144"/>
        <v>Dado para catalogar:  subtema  Deve ser formatado como (xsd:string)</v>
      </c>
      <c r="W227" s="26" t="s">
        <v>892</v>
      </c>
      <c r="X227" s="21" t="str">
        <f t="shared" si="150"/>
        <v>cata.133</v>
      </c>
      <c r="Y227" s="44" t="str">
        <f t="shared" si="160"/>
        <v>Ação catalogar</v>
      </c>
      <c r="Z227" s="43" t="str">
        <f t="shared" si="145"/>
        <v>Subtema definido por el fabricante de un producto en particular o un tema en particular.</v>
      </c>
      <c r="AA227" s="46" t="str">
        <f t="shared" si="146"/>
        <v>null</v>
      </c>
      <c r="AB227" s="47" t="s">
        <v>0</v>
      </c>
      <c r="AC227" s="46" t="str">
        <f t="shared" si="147"/>
        <v>null</v>
      </c>
      <c r="AD227" s="47" t="s">
        <v>0</v>
      </c>
      <c r="AE227" s="46" t="str">
        <f t="shared" si="148"/>
        <v>null</v>
      </c>
      <c r="AF227" s="47" t="s">
        <v>0</v>
      </c>
    </row>
    <row r="228" spans="1:32" s="7" customFormat="1" ht="6" customHeight="1" x14ac:dyDescent="0.4">
      <c r="A228" s="4">
        <v>228</v>
      </c>
      <c r="B228" s="10" t="s">
        <v>28</v>
      </c>
      <c r="C228" s="25" t="str">
        <f t="shared" si="141"/>
        <v>p.catalogar</v>
      </c>
      <c r="D228" s="6" t="str">
        <f t="shared" si="142"/>
        <v>é.tipo</v>
      </c>
      <c r="E228" s="9" t="s">
        <v>29</v>
      </c>
      <c r="F228" s="19" t="str">
        <f t="shared" si="151"/>
        <v>d.catalogar</v>
      </c>
      <c r="G228" s="33" t="s">
        <v>75</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3"/>
        <v>Propriedade destinada a catalogar: é.tipo</v>
      </c>
      <c r="V228" s="5" t="str">
        <f t="shared" si="144"/>
        <v>Dado para catalogar:  tipo  Deve ser formatado como (xsd:string)</v>
      </c>
      <c r="W228" s="26" t="s">
        <v>893</v>
      </c>
      <c r="X228" s="21" t="str">
        <f t="shared" si="150"/>
        <v>cata.134</v>
      </c>
      <c r="Y228" s="44" t="str">
        <f t="shared" si="160"/>
        <v>Ação catalogar</v>
      </c>
      <c r="Z228" s="43" t="str">
        <f t="shared" si="145"/>
        <v>Tipo definido por el fabricante de un producto en particular.</v>
      </c>
      <c r="AA228" s="46" t="str">
        <f t="shared" si="146"/>
        <v>null</v>
      </c>
      <c r="AB228" s="47" t="s">
        <v>0</v>
      </c>
      <c r="AC228" s="46" t="str">
        <f t="shared" si="147"/>
        <v>null</v>
      </c>
      <c r="AD228" s="47" t="s">
        <v>0</v>
      </c>
      <c r="AE228" s="46" t="str">
        <f t="shared" si="148"/>
        <v>null</v>
      </c>
      <c r="AF228" s="47" t="s">
        <v>0</v>
      </c>
    </row>
    <row r="229" spans="1:32" s="7" customFormat="1" ht="6" customHeight="1" x14ac:dyDescent="0.4">
      <c r="A229" s="4">
        <v>229</v>
      </c>
      <c r="B229" s="10" t="s">
        <v>28</v>
      </c>
      <c r="C229" s="25" t="str">
        <f t="shared" si="141"/>
        <v>p.catalogar</v>
      </c>
      <c r="D229" s="6" t="str">
        <f t="shared" si="142"/>
        <v>é.título</v>
      </c>
      <c r="E229" s="9" t="s">
        <v>29</v>
      </c>
      <c r="F229" s="19" t="str">
        <f t="shared" si="151"/>
        <v>d.catalogar</v>
      </c>
      <c r="G229" s="32" t="s">
        <v>79</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3"/>
        <v>Propriedade destinada a catalogar: é.título</v>
      </c>
      <c r="V229" s="5" t="str">
        <f t="shared" si="144"/>
        <v>Dado para catalogar:  título  Deve ser formatado como (xsd:string)</v>
      </c>
      <c r="W229" s="26" t="s">
        <v>894</v>
      </c>
      <c r="X229" s="21" t="str">
        <f t="shared" si="150"/>
        <v>cata.135</v>
      </c>
      <c r="Y229" s="44" t="str">
        <f t="shared" si="160"/>
        <v>Ação catalogar</v>
      </c>
      <c r="Z229" s="43" t="str">
        <f t="shared" si="145"/>
        <v>Título principal de la publicación.</v>
      </c>
      <c r="AA229" s="46" t="str">
        <f t="shared" si="146"/>
        <v>null</v>
      </c>
      <c r="AB229" s="47" t="s">
        <v>0</v>
      </c>
      <c r="AC229" s="46" t="str">
        <f t="shared" si="147"/>
        <v>null</v>
      </c>
      <c r="AD229" s="47" t="s">
        <v>0</v>
      </c>
      <c r="AE229" s="46" t="str">
        <f t="shared" si="148"/>
        <v>null</v>
      </c>
      <c r="AF229" s="47" t="s">
        <v>0</v>
      </c>
    </row>
    <row r="230" spans="1:32" s="7" customFormat="1" ht="6" customHeight="1" x14ac:dyDescent="0.4">
      <c r="A230" s="4">
        <v>230</v>
      </c>
      <c r="B230" s="10" t="s">
        <v>28</v>
      </c>
      <c r="C230" s="25" t="str">
        <f t="shared" si="141"/>
        <v>p.catalogar</v>
      </c>
      <c r="D230" s="6" t="str">
        <f t="shared" si="142"/>
        <v>é.tópico</v>
      </c>
      <c r="E230" s="9" t="s">
        <v>29</v>
      </c>
      <c r="F230" s="19" t="str">
        <f t="shared" si="151"/>
        <v>d.catalogar</v>
      </c>
      <c r="G230" s="32" t="s">
        <v>558</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3"/>
        <v>Propriedade destinada a catalogar: é.tópico</v>
      </c>
      <c r="V230" s="5" t="str">
        <f t="shared" si="144"/>
        <v>Dado para catalogar:  tópico  Deve ser formatado como (xsd:string)</v>
      </c>
      <c r="W230" s="26" t="s">
        <v>895</v>
      </c>
      <c r="X230" s="21" t="str">
        <f t="shared" si="150"/>
        <v>cata.136</v>
      </c>
      <c r="Y230" s="44" t="str">
        <f t="shared" si="160"/>
        <v>Ação catalogar</v>
      </c>
      <c r="Z230" s="43" t="str">
        <f t="shared" si="145"/>
        <v>Tema de una publicación.</v>
      </c>
      <c r="AA230" s="46" t="str">
        <f t="shared" si="146"/>
        <v>null</v>
      </c>
      <c r="AB230" s="47" t="s">
        <v>0</v>
      </c>
      <c r="AC230" s="46" t="str">
        <f t="shared" si="147"/>
        <v>null</v>
      </c>
      <c r="AD230" s="47" t="s">
        <v>0</v>
      </c>
      <c r="AE230" s="46" t="str">
        <f t="shared" si="148"/>
        <v>null</v>
      </c>
      <c r="AF230" s="47" t="s">
        <v>0</v>
      </c>
    </row>
    <row r="231" spans="1:32" s="7" customFormat="1" ht="6" customHeight="1" x14ac:dyDescent="0.4">
      <c r="A231" s="4">
        <v>231</v>
      </c>
      <c r="B231" s="10" t="s">
        <v>28</v>
      </c>
      <c r="C231" s="25" t="str">
        <f t="shared" si="141"/>
        <v>p.catalogar</v>
      </c>
      <c r="D231" s="6" t="str">
        <f t="shared" si="142"/>
        <v>é.versão</v>
      </c>
      <c r="E231" s="9" t="s">
        <v>29</v>
      </c>
      <c r="F231" s="19" t="str">
        <f t="shared" si="151"/>
        <v>d.catalogar</v>
      </c>
      <c r="G231" s="32" t="s">
        <v>70</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43"/>
        <v>Propriedade destinada a catalogar: é.versão</v>
      </c>
      <c r="V231" s="5" t="str">
        <f t="shared" si="144"/>
        <v>Dado para catalogar:  versão  Deve ser formatado como (xsd:string)</v>
      </c>
      <c r="W231" s="26" t="s">
        <v>896</v>
      </c>
      <c r="X231" s="21" t="str">
        <f t="shared" si="150"/>
        <v>cata.137</v>
      </c>
      <c r="Y231" s="44" t="str">
        <f t="shared" si="160"/>
        <v>Ação catalogar</v>
      </c>
      <c r="Z231" s="43" t="str">
        <f t="shared" si="145"/>
        <v>Versión de un evento.</v>
      </c>
      <c r="AA231" s="46" t="str">
        <f t="shared" si="146"/>
        <v>null</v>
      </c>
      <c r="AB231" s="47" t="s">
        <v>0</v>
      </c>
      <c r="AC231" s="46" t="str">
        <f t="shared" si="147"/>
        <v>null</v>
      </c>
      <c r="AD231" s="47" t="s">
        <v>0</v>
      </c>
      <c r="AE231" s="46" t="str">
        <f t="shared" si="148"/>
        <v>null</v>
      </c>
      <c r="AF231" s="47" t="s">
        <v>0</v>
      </c>
    </row>
    <row r="232" spans="1:32" s="7" customFormat="1" ht="6" customHeight="1" x14ac:dyDescent="0.4">
      <c r="A232" s="4">
        <v>232</v>
      </c>
      <c r="B232" s="10" t="s">
        <v>28</v>
      </c>
      <c r="C232" s="25" t="str">
        <f t="shared" si="141"/>
        <v>p.catalogar</v>
      </c>
      <c r="D232" s="6" t="str">
        <f t="shared" si="142"/>
        <v>é.visível.por</v>
      </c>
      <c r="E232" s="9" t="s">
        <v>29</v>
      </c>
      <c r="F232" s="19" t="str">
        <f t="shared" si="151"/>
        <v>d.catalogar</v>
      </c>
      <c r="G232" s="32" t="s">
        <v>897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3"/>
        <v>Propriedade destinada a catalogar: é.visível.por</v>
      </c>
      <c r="V232" s="5" t="str">
        <f t="shared" si="144"/>
        <v>Dado para catalogar:  visível.por  Deve ser formatado como (xsd:string)</v>
      </c>
      <c r="W232" s="26" t="s">
        <v>898</v>
      </c>
      <c r="X232" s="21" t="str">
        <f t="shared" si="150"/>
        <v>cata.138</v>
      </c>
      <c r="Y232" s="44" t="str">
        <f t="shared" si="160"/>
        <v>Ação catalogar</v>
      </c>
      <c r="Z232" s="43" t="str">
        <f t="shared" si="145"/>
        <v>Indica quién ve el recurso, por ejemplo, es visible de forma pública o privada.</v>
      </c>
      <c r="AA232" s="46" t="str">
        <f t="shared" si="146"/>
        <v>null</v>
      </c>
      <c r="AB232" s="47" t="s">
        <v>0</v>
      </c>
      <c r="AC232" s="46" t="str">
        <f t="shared" si="147"/>
        <v>null</v>
      </c>
      <c r="AD232" s="47" t="s">
        <v>0</v>
      </c>
      <c r="AE232" s="46" t="str">
        <f t="shared" si="148"/>
        <v>null</v>
      </c>
      <c r="AF232" s="47" t="s">
        <v>0</v>
      </c>
    </row>
    <row r="233" spans="1:32" s="7" customFormat="1" ht="6" customHeight="1" x14ac:dyDescent="0.4">
      <c r="A233" s="4">
        <v>233</v>
      </c>
      <c r="B233" s="10" t="s">
        <v>28</v>
      </c>
      <c r="C233" s="25" t="str">
        <f t="shared" si="141"/>
        <v>p.catalogar</v>
      </c>
      <c r="D233" s="6" t="str">
        <f t="shared" si="142"/>
        <v>é.vol</v>
      </c>
      <c r="E233" s="9" t="s">
        <v>29</v>
      </c>
      <c r="F233" s="19" t="str">
        <f t="shared" si="151"/>
        <v>d.catalogar</v>
      </c>
      <c r="G233" s="32" t="s">
        <v>85</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43"/>
        <v>Propriedade destinada a catalogar: é.vol</v>
      </c>
      <c r="V233" s="5" t="str">
        <f t="shared" si="144"/>
        <v>Dado para catalogar:  vol  Deve ser formatado como (xsd:string)</v>
      </c>
      <c r="W233" s="26" t="s">
        <v>899</v>
      </c>
      <c r="X233" s="21" t="str">
        <f t="shared" si="150"/>
        <v>cata.139</v>
      </c>
      <c r="Y233" s="44" t="str">
        <f t="shared" si="160"/>
        <v>Ação catalogar</v>
      </c>
      <c r="Z233" s="43" t="str">
        <f t="shared" si="145"/>
        <v>Identificación de volumen si corresponde.</v>
      </c>
      <c r="AA233" s="46" t="str">
        <f t="shared" si="146"/>
        <v>null</v>
      </c>
      <c r="AB233" s="47" t="s">
        <v>0</v>
      </c>
      <c r="AC233" s="46" t="str">
        <f t="shared" si="147"/>
        <v>null</v>
      </c>
      <c r="AD233" s="47" t="s">
        <v>0</v>
      </c>
      <c r="AE233" s="46" t="str">
        <f t="shared" si="148"/>
        <v>null</v>
      </c>
      <c r="AF233" s="47" t="s">
        <v>0</v>
      </c>
    </row>
    <row r="234" spans="1:32" s="7" customFormat="1" ht="6" customHeight="1" x14ac:dyDescent="0.4">
      <c r="A234" s="4">
        <v>234</v>
      </c>
      <c r="B234" s="10" t="s">
        <v>28</v>
      </c>
      <c r="C234" s="28" t="str">
        <f t="shared" si="141"/>
        <v>p.circular</v>
      </c>
      <c r="D234" s="6" t="str">
        <f t="shared" si="142"/>
        <v>é.ambulatório</v>
      </c>
      <c r="E234" s="9" t="s">
        <v>29</v>
      </c>
      <c r="F234" s="20" t="s">
        <v>900</v>
      </c>
      <c r="G234" s="31" t="s">
        <v>419</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43"/>
        <v>Propriedade destinada a circular: é.ambulatório</v>
      </c>
      <c r="V234" s="5" t="str">
        <f t="shared" si="144"/>
        <v>Dado para circular:  ambulatório  Deve ser formatado como (xsd:boolean)</v>
      </c>
      <c r="W234" s="26" t="s">
        <v>901</v>
      </c>
      <c r="X234" s="21" t="str">
        <f t="shared" si="150"/>
        <v>circ.100</v>
      </c>
      <c r="Y234" s="44" t="str">
        <f t="shared" si="160"/>
        <v>Ação circular</v>
      </c>
      <c r="Z234" s="43" t="str">
        <f t="shared" si="145"/>
        <v>Establece que la circulación es para pacientes, médicos y consultorios ambulatorios.</v>
      </c>
      <c r="AA234" s="46" t="str">
        <f t="shared" si="146"/>
        <v>categoria.revit</v>
      </c>
      <c r="AB234" s="47" t="s">
        <v>2891</v>
      </c>
      <c r="AC234" s="46" t="str">
        <f t="shared" si="147"/>
        <v>classe.ifc</v>
      </c>
      <c r="AD234" s="47" t="s">
        <v>613</v>
      </c>
      <c r="AE234" s="46" t="str">
        <f t="shared" si="148"/>
        <v>null</v>
      </c>
      <c r="AF234" s="47" t="s">
        <v>0</v>
      </c>
    </row>
    <row r="235" spans="1:32" s="7" customFormat="1" ht="6" customHeight="1" x14ac:dyDescent="0.4">
      <c r="A235" s="4">
        <v>235</v>
      </c>
      <c r="B235" s="10" t="s">
        <v>28</v>
      </c>
      <c r="C235" s="25" t="str">
        <f t="shared" si="141"/>
        <v>p.circular</v>
      </c>
      <c r="D235" s="6" t="str">
        <f t="shared" si="142"/>
        <v>é.biotério</v>
      </c>
      <c r="E235" s="9" t="s">
        <v>29</v>
      </c>
      <c r="F235" s="19" t="str">
        <f t="shared" ref="F235:F248" si="161">F234</f>
        <v>d.circular</v>
      </c>
      <c r="G235" s="33" t="s">
        <v>427</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3"/>
        <v>Propriedade destinada a circular: é.biotério</v>
      </c>
      <c r="V235" s="5" t="str">
        <f t="shared" si="144"/>
        <v>Dado para circular:  biotério  Deve ser formatado como (xsd:boolean)</v>
      </c>
      <c r="W235" s="26" t="s">
        <v>902</v>
      </c>
      <c r="X235" s="21" t="str">
        <f t="shared" si="150"/>
        <v>circ.101</v>
      </c>
      <c r="Y235" s="44" t="str">
        <f t="shared" si="160"/>
        <v>Ação circular</v>
      </c>
      <c r="Z235" s="43" t="str">
        <f t="shared" si="145"/>
        <v>Declara que la circulación de animales en viveros.</v>
      </c>
      <c r="AA235" s="46" t="str">
        <f t="shared" si="146"/>
        <v>categoria.revit</v>
      </c>
      <c r="AB235" s="47" t="s">
        <v>2891</v>
      </c>
      <c r="AC235" s="46" t="str">
        <f t="shared" si="147"/>
        <v>classe.ifc</v>
      </c>
      <c r="AD235" s="47" t="s">
        <v>613</v>
      </c>
      <c r="AE235" s="46" t="str">
        <f t="shared" si="148"/>
        <v>null</v>
      </c>
      <c r="AF235" s="47" t="s">
        <v>0</v>
      </c>
    </row>
    <row r="236" spans="1:32" s="7" customFormat="1" ht="6" customHeight="1" x14ac:dyDescent="0.4">
      <c r="A236" s="4">
        <v>236</v>
      </c>
      <c r="B236" s="10" t="s">
        <v>28</v>
      </c>
      <c r="C236" s="25" t="str">
        <f t="shared" si="141"/>
        <v>p.circular</v>
      </c>
      <c r="D236" s="6" t="str">
        <f t="shared" si="142"/>
        <v>é.contaminada</v>
      </c>
      <c r="E236" s="9" t="s">
        <v>29</v>
      </c>
      <c r="F236" s="19" t="str">
        <f t="shared" si="161"/>
        <v>d.circular</v>
      </c>
      <c r="G236" s="31" t="s">
        <v>429</v>
      </c>
      <c r="H236" s="65" t="s">
        <v>39</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43"/>
        <v>Propriedade destinada a circular: é.contaminada</v>
      </c>
      <c r="V236" s="5" t="str">
        <f t="shared" si="144"/>
        <v>Dado para circular:  contaminada  Deve ser formatado como (xsd:boolean)</v>
      </c>
      <c r="W236" s="26" t="s">
        <v>903</v>
      </c>
      <c r="X236" s="21" t="str">
        <f t="shared" si="150"/>
        <v>circ.102</v>
      </c>
      <c r="Y236" s="44" t="str">
        <f t="shared" si="160"/>
        <v>Ação circular</v>
      </c>
      <c r="Z236" s="43" t="str">
        <f t="shared" si="145"/>
        <v>Declara que la circulación se considera contaminada por el riesgo biológico.</v>
      </c>
      <c r="AA236" s="46" t="str">
        <f t="shared" si="146"/>
        <v>categoria.revit</v>
      </c>
      <c r="AB236" s="47" t="s">
        <v>2891</v>
      </c>
      <c r="AC236" s="46" t="str">
        <f t="shared" si="147"/>
        <v>classe.ifc</v>
      </c>
      <c r="AD236" s="47" t="s">
        <v>613</v>
      </c>
      <c r="AE236" s="46" t="str">
        <f t="shared" si="148"/>
        <v>null</v>
      </c>
      <c r="AF236" s="47" t="s">
        <v>0</v>
      </c>
    </row>
    <row r="237" spans="1:32" s="12" customFormat="1" ht="6" customHeight="1" x14ac:dyDescent="0.4">
      <c r="A237" s="4">
        <v>237</v>
      </c>
      <c r="B237" s="10" t="s">
        <v>28</v>
      </c>
      <c r="C237" s="25" t="str">
        <f t="shared" ref="C237:C300" si="162">SUBSTITUTE(F237,"d.","p.")</f>
        <v>p.circular</v>
      </c>
      <c r="D237" s="6" t="str">
        <f t="shared" ref="D237:D300" si="163">_xlfn.CONCAT("é.",G237)</f>
        <v>é.de.transição</v>
      </c>
      <c r="E237" s="9" t="s">
        <v>29</v>
      </c>
      <c r="F237" s="19" t="str">
        <f t="shared" si="161"/>
        <v>d.circular</v>
      </c>
      <c r="G237" s="33" t="s">
        <v>904</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ref="U237:U300" si="164">_xlfn.CONCAT("Propriedade destinada a ",MID(C237,FIND("p.",C237,1)+2,100),": ",D237)</f>
        <v>Propriedade destinada a circular: é.de.transição</v>
      </c>
      <c r="V237" s="5" t="str">
        <f t="shared" ref="V237:V300" si="165">_xlfn.CONCAT("Dado para ",MID(F237,FIND("d.",F237,1)+2,100),":  ",G237, "  Deve ser formatado como (",H237, ")")</f>
        <v>Dado para circular:  de.transição  Deve ser formatado como (xsd:boolean)</v>
      </c>
      <c r="W237" s="26" t="s">
        <v>905</v>
      </c>
      <c r="X237" s="21" t="str">
        <f t="shared" si="150"/>
        <v>circ.103</v>
      </c>
      <c r="Y237" s="44" t="str">
        <f t="shared" si="160"/>
        <v>Ação circular</v>
      </c>
      <c r="Z237" s="43" t="str">
        <f t="shared" si="145"/>
        <v>Declara que la circulación de transición como antecámaras para los vestuarios.</v>
      </c>
      <c r="AA237" s="46" t="str">
        <f t="shared" ref="AA237:AA300" si="166">IF(AB237="null", "null", "categoria.revit")</f>
        <v>categoria.revit</v>
      </c>
      <c r="AB237" s="47" t="s">
        <v>2891</v>
      </c>
      <c r="AC237" s="46" t="str">
        <f t="shared" ref="AC237:AC300" si="167">IF(AD237="null", "null", "classe.ifc")</f>
        <v>classe.ifc</v>
      </c>
      <c r="AD237" s="47" t="s">
        <v>613</v>
      </c>
      <c r="AE237" s="46" t="str">
        <f t="shared" si="148"/>
        <v>null</v>
      </c>
      <c r="AF237" s="47" t="s">
        <v>0</v>
      </c>
    </row>
    <row r="238" spans="1:32" s="7" customFormat="1" ht="6" customHeight="1" x14ac:dyDescent="0.4">
      <c r="A238" s="4">
        <v>238</v>
      </c>
      <c r="B238" s="10" t="s">
        <v>28</v>
      </c>
      <c r="C238" s="25" t="str">
        <f t="shared" si="162"/>
        <v>p.circular</v>
      </c>
      <c r="D238" s="6" t="str">
        <f t="shared" si="163"/>
        <v>é.de.escape</v>
      </c>
      <c r="E238" s="9" t="s">
        <v>29</v>
      </c>
      <c r="F238" s="19" t="str">
        <f t="shared" si="161"/>
        <v>d.circular</v>
      </c>
      <c r="G238" s="33" t="s">
        <v>906</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64"/>
        <v>Propriedade destinada a circular: é.de.escape</v>
      </c>
      <c r="V238" s="5" t="str">
        <f t="shared" si="165"/>
        <v>Dado para circular:  de.escape  Deve ser formatado como (xsd:boolean)</v>
      </c>
      <c r="W238" s="26" t="s">
        <v>907</v>
      </c>
      <c r="X238" s="21" t="str">
        <f t="shared" si="150"/>
        <v>circ.104</v>
      </c>
      <c r="Y238" s="44" t="str">
        <f t="shared" si="160"/>
        <v>Ação circular</v>
      </c>
      <c r="Z238" s="43" t="str">
        <f t="shared" si="145"/>
        <v>Declara que la circulación se escapa.</v>
      </c>
      <c r="AA238" s="46" t="str">
        <f t="shared" si="166"/>
        <v>categoria.revit</v>
      </c>
      <c r="AB238" s="47" t="s">
        <v>2891</v>
      </c>
      <c r="AC238" s="46" t="str">
        <f t="shared" si="167"/>
        <v>classe.ifc</v>
      </c>
      <c r="AD238" s="47" t="s">
        <v>613</v>
      </c>
      <c r="AE238" s="46" t="str">
        <f t="shared" si="148"/>
        <v>null</v>
      </c>
      <c r="AF238" s="47" t="s">
        <v>0</v>
      </c>
    </row>
    <row r="239" spans="1:32" s="7" customFormat="1" ht="6" customHeight="1" x14ac:dyDescent="0.4">
      <c r="A239" s="4">
        <v>239</v>
      </c>
      <c r="B239" s="10" t="s">
        <v>28</v>
      </c>
      <c r="C239" s="25" t="str">
        <f t="shared" si="162"/>
        <v>p.circular</v>
      </c>
      <c r="D239" s="6" t="str">
        <f t="shared" si="163"/>
        <v>é.interna</v>
      </c>
      <c r="E239" s="9" t="s">
        <v>29</v>
      </c>
      <c r="F239" s="19" t="str">
        <f t="shared" si="161"/>
        <v>d.circular</v>
      </c>
      <c r="G239" s="31" t="s">
        <v>422</v>
      </c>
      <c r="H239" s="65" t="s">
        <v>39</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64"/>
        <v>Propriedade destinada a circular: é.interna</v>
      </c>
      <c r="V239" s="5" t="str">
        <f t="shared" si="165"/>
        <v>Dado para circular:  interna  Deve ser formatado como (xsd:boolean)</v>
      </c>
      <c r="W239" s="26" t="s">
        <v>908</v>
      </c>
      <c r="X239" s="21" t="str">
        <f t="shared" si="150"/>
        <v>circ.105</v>
      </c>
      <c r="Y239" s="44" t="str">
        <f t="shared" si="160"/>
        <v>Ação circular</v>
      </c>
      <c r="Z239" s="43" t="str">
        <f t="shared" si="145"/>
        <v>Declara que la circulación es interna a una unidad.</v>
      </c>
      <c r="AA239" s="46" t="str">
        <f t="shared" si="166"/>
        <v>categoria.revit</v>
      </c>
      <c r="AB239" s="47" t="s">
        <v>2891</v>
      </c>
      <c r="AC239" s="46" t="str">
        <f t="shared" si="167"/>
        <v>classe.ifc</v>
      </c>
      <c r="AD239" s="47" t="s">
        <v>613</v>
      </c>
      <c r="AE239" s="46" t="str">
        <f t="shared" si="148"/>
        <v>null</v>
      </c>
      <c r="AF239" s="47" t="s">
        <v>0</v>
      </c>
    </row>
    <row r="240" spans="1:32" s="7" customFormat="1" ht="6" customHeight="1" x14ac:dyDescent="0.4">
      <c r="A240" s="4">
        <v>240</v>
      </c>
      <c r="B240" s="10" t="s">
        <v>28</v>
      </c>
      <c r="C240" s="25" t="str">
        <f t="shared" si="162"/>
        <v>p.circular</v>
      </c>
      <c r="D240" s="6" t="str">
        <f t="shared" si="163"/>
        <v>é.internação</v>
      </c>
      <c r="E240" s="9" t="s">
        <v>29</v>
      </c>
      <c r="F240" s="19" t="str">
        <f t="shared" si="161"/>
        <v>d.circular</v>
      </c>
      <c r="G240" s="31" t="s">
        <v>431</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64"/>
        <v>Propriedade destinada a circular: é.internação</v>
      </c>
      <c r="V240" s="5" t="str">
        <f t="shared" si="165"/>
        <v>Dado para circular:  internação  Deve ser formatado como (xsd:boolean)</v>
      </c>
      <c r="W240" s="26" t="s">
        <v>909</v>
      </c>
      <c r="X240" s="21" t="str">
        <f t="shared" si="150"/>
        <v>circ.106</v>
      </c>
      <c r="Y240" s="44" t="str">
        <f t="shared" si="160"/>
        <v>Ação circular</v>
      </c>
      <c r="Z240" s="43" t="str">
        <f t="shared" ref="Z240:Z303" si="168">_xlfn.TRANSLATE(W240,"pt","es")</f>
        <v>Declara que la circulación es para pacientes, médicos y la sala de hospitalización.</v>
      </c>
      <c r="AA240" s="46" t="str">
        <f t="shared" si="166"/>
        <v>categoria.revit</v>
      </c>
      <c r="AB240" s="47" t="s">
        <v>2891</v>
      </c>
      <c r="AC240" s="46" t="str">
        <f t="shared" si="167"/>
        <v>classe.ifc</v>
      </c>
      <c r="AD240" s="47" t="s">
        <v>613</v>
      </c>
      <c r="AE240" s="46" t="str">
        <f t="shared" ref="AE240:AE303" si="169">IF(AF240="null", "null", "parâmetro")</f>
        <v>null</v>
      </c>
      <c r="AF240" s="47" t="s">
        <v>0</v>
      </c>
    </row>
    <row r="241" spans="1:32" s="7" customFormat="1" ht="6" customHeight="1" x14ac:dyDescent="0.4">
      <c r="A241" s="4">
        <v>241</v>
      </c>
      <c r="B241" s="10" t="s">
        <v>28</v>
      </c>
      <c r="C241" s="25" t="str">
        <f t="shared" si="162"/>
        <v>p.circular</v>
      </c>
      <c r="D241" s="6" t="str">
        <f t="shared" si="163"/>
        <v>é.limpa</v>
      </c>
      <c r="E241" s="9" t="s">
        <v>29</v>
      </c>
      <c r="F241" s="19" t="str">
        <f t="shared" si="161"/>
        <v>d.circular</v>
      </c>
      <c r="G241" s="33" t="s">
        <v>424</v>
      </c>
      <c r="H241" s="65" t="s">
        <v>39</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64"/>
        <v>Propriedade destinada a circular: é.limpa</v>
      </c>
      <c r="V241" s="5" t="str">
        <f t="shared" si="165"/>
        <v>Dado para circular:  limpa  Deve ser formatado como (xsd:boolean)</v>
      </c>
      <c r="W241" s="26" t="s">
        <v>910</v>
      </c>
      <c r="X241" s="21" t="str">
        <f t="shared" si="150"/>
        <v>circ.107</v>
      </c>
      <c r="Y241" s="44" t="str">
        <f t="shared" si="160"/>
        <v>Ação circular</v>
      </c>
      <c r="Z241" s="43" t="str">
        <f t="shared" si="168"/>
        <v>Declara que la circulación es limpia para entornos biológicos.</v>
      </c>
      <c r="AA241" s="46" t="str">
        <f t="shared" si="166"/>
        <v>categoria.revit</v>
      </c>
      <c r="AB241" s="47" t="s">
        <v>2891</v>
      </c>
      <c r="AC241" s="46" t="str">
        <f t="shared" si="167"/>
        <v>classe.ifc</v>
      </c>
      <c r="AD241" s="47" t="s">
        <v>613</v>
      </c>
      <c r="AE241" s="46" t="str">
        <f t="shared" si="169"/>
        <v>null</v>
      </c>
      <c r="AF241" s="47" t="s">
        <v>0</v>
      </c>
    </row>
    <row r="242" spans="1:32" s="7" customFormat="1" ht="6" customHeight="1" x14ac:dyDescent="0.4">
      <c r="A242" s="4">
        <v>242</v>
      </c>
      <c r="B242" s="10" t="s">
        <v>28</v>
      </c>
      <c r="C242" s="25" t="str">
        <f t="shared" si="162"/>
        <v>p.circular</v>
      </c>
      <c r="D242" s="6" t="str">
        <f t="shared" si="163"/>
        <v>é.necrotério</v>
      </c>
      <c r="E242" s="9" t="s">
        <v>29</v>
      </c>
      <c r="F242" s="19" t="str">
        <f t="shared" si="161"/>
        <v>d.circular</v>
      </c>
      <c r="G242" s="33" t="s">
        <v>426</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64"/>
        <v>Propriedade destinada a circular: é.necrotério</v>
      </c>
      <c r="V242" s="5" t="str">
        <f t="shared" si="165"/>
        <v>Dado para circular:  necrotério  Deve ser formatado como (xsd:boolean)</v>
      </c>
      <c r="W242" s="26" t="s">
        <v>911</v>
      </c>
      <c r="X242" s="21" t="str">
        <f t="shared" si="150"/>
        <v>circ.108</v>
      </c>
      <c r="Y242" s="44" t="str">
        <f t="shared" si="160"/>
        <v>Ação circular</v>
      </c>
      <c r="Z242" s="43" t="str">
        <f t="shared" si="168"/>
        <v>Declara que la circulación de morgues.</v>
      </c>
      <c r="AA242" s="46" t="str">
        <f t="shared" si="166"/>
        <v>categoria.revit</v>
      </c>
      <c r="AB242" s="47" t="s">
        <v>2891</v>
      </c>
      <c r="AC242" s="46" t="str">
        <f t="shared" si="167"/>
        <v>classe.ifc</v>
      </c>
      <c r="AD242" s="47" t="s">
        <v>613</v>
      </c>
      <c r="AE242" s="46" t="str">
        <f t="shared" si="169"/>
        <v>null</v>
      </c>
      <c r="AF242" s="47" t="s">
        <v>0</v>
      </c>
    </row>
    <row r="243" spans="1:32" s="12" customFormat="1" ht="6" customHeight="1" x14ac:dyDescent="0.4">
      <c r="A243" s="4">
        <v>243</v>
      </c>
      <c r="B243" s="10" t="s">
        <v>28</v>
      </c>
      <c r="C243" s="25" t="str">
        <f t="shared" si="162"/>
        <v>p.circular</v>
      </c>
      <c r="D243" s="6" t="str">
        <f t="shared" si="163"/>
        <v>é.normal</v>
      </c>
      <c r="E243" s="9" t="s">
        <v>29</v>
      </c>
      <c r="F243" s="19" t="str">
        <f t="shared" si="161"/>
        <v>d.circular</v>
      </c>
      <c r="G243" s="33" t="s">
        <v>425</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64"/>
        <v>Propriedade destinada a circular: é.normal</v>
      </c>
      <c r="V243" s="5" t="str">
        <f t="shared" si="165"/>
        <v>Dado para circular:  normal  Deve ser formatado como (xsd:boolean)</v>
      </c>
      <c r="W243" s="26" t="s">
        <v>912</v>
      </c>
      <c r="X243" s="21" t="str">
        <f t="shared" si="150"/>
        <v>circ.109</v>
      </c>
      <c r="Y243" s="44" t="str">
        <f t="shared" si="160"/>
        <v>Ação circular</v>
      </c>
      <c r="Z243" s="43" t="str">
        <f t="shared" si="168"/>
        <v>Declara que la circulación normal.</v>
      </c>
      <c r="AA243" s="46" t="str">
        <f t="shared" si="166"/>
        <v>categoria.revit</v>
      </c>
      <c r="AB243" s="47" t="s">
        <v>2891</v>
      </c>
      <c r="AC243" s="46" t="str">
        <f t="shared" si="167"/>
        <v>classe.ifc</v>
      </c>
      <c r="AD243" s="47" t="s">
        <v>613</v>
      </c>
      <c r="AE243" s="46" t="str">
        <f t="shared" si="169"/>
        <v>null</v>
      </c>
      <c r="AF243" s="47" t="s">
        <v>0</v>
      </c>
    </row>
    <row r="244" spans="1:32" s="12" customFormat="1" ht="6" customHeight="1" x14ac:dyDescent="0.4">
      <c r="A244" s="4">
        <v>244</v>
      </c>
      <c r="B244" s="10" t="s">
        <v>28</v>
      </c>
      <c r="C244" s="25" t="str">
        <f t="shared" si="162"/>
        <v>p.circular</v>
      </c>
      <c r="D244" s="6" t="str">
        <f t="shared" si="163"/>
        <v>é.pressurizada</v>
      </c>
      <c r="E244" s="9" t="s">
        <v>29</v>
      </c>
      <c r="F244" s="19" t="str">
        <f t="shared" si="161"/>
        <v>d.circular</v>
      </c>
      <c r="G244" s="33" t="s">
        <v>428</v>
      </c>
      <c r="H244" s="65" t="s">
        <v>39</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64"/>
        <v>Propriedade destinada a circular: é.pressurizada</v>
      </c>
      <c r="V244" s="5" t="str">
        <f t="shared" si="165"/>
        <v>Dado para circular:  pressurizada  Deve ser formatado como (xsd:boolean)</v>
      </c>
      <c r="W244" s="26" t="s">
        <v>913</v>
      </c>
      <c r="X244" s="21" t="str">
        <f t="shared" si="150"/>
        <v>circ.110</v>
      </c>
      <c r="Y244" s="44" t="str">
        <f t="shared" si="160"/>
        <v>Ação circular</v>
      </c>
      <c r="Z244" s="43" t="str">
        <f t="shared" si="168"/>
        <v>Declara que la circulación está presurizada.</v>
      </c>
      <c r="AA244" s="46" t="str">
        <f t="shared" si="166"/>
        <v>categoria.revit</v>
      </c>
      <c r="AB244" s="47" t="s">
        <v>2891</v>
      </c>
      <c r="AC244" s="46" t="str">
        <f t="shared" si="167"/>
        <v>classe.ifc</v>
      </c>
      <c r="AD244" s="47" t="s">
        <v>613</v>
      </c>
      <c r="AE244" s="46" t="str">
        <f t="shared" si="169"/>
        <v>null</v>
      </c>
      <c r="AF244" s="47" t="s">
        <v>0</v>
      </c>
    </row>
    <row r="245" spans="1:32" s="12" customFormat="1" ht="6" customHeight="1" x14ac:dyDescent="0.4">
      <c r="A245" s="4">
        <v>245</v>
      </c>
      <c r="B245" s="10" t="s">
        <v>28</v>
      </c>
      <c r="C245" s="25" t="str">
        <f t="shared" si="162"/>
        <v>p.circular</v>
      </c>
      <c r="D245" s="6" t="str">
        <f t="shared" si="163"/>
        <v>é.serviço</v>
      </c>
      <c r="E245" s="9" t="s">
        <v>29</v>
      </c>
      <c r="F245" s="19" t="str">
        <f t="shared" si="161"/>
        <v>d.circular</v>
      </c>
      <c r="G245" s="33" t="s">
        <v>421</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64"/>
        <v>Propriedade destinada a circular: é.serviço</v>
      </c>
      <c r="V245" s="5" t="str">
        <f t="shared" si="165"/>
        <v>Dado para circular:  serviço  Deve ser formatado como (xsd:boolean)</v>
      </c>
      <c r="W245" s="26" t="s">
        <v>914</v>
      </c>
      <c r="X245" s="21" t="str">
        <f t="shared" si="150"/>
        <v>circ.111</v>
      </c>
      <c r="Y245" s="44" t="str">
        <f t="shared" si="160"/>
        <v>Ação circular</v>
      </c>
      <c r="Z245" s="43" t="str">
        <f t="shared" si="168"/>
        <v>Declara que la circulación del servicio.</v>
      </c>
      <c r="AA245" s="46" t="str">
        <f t="shared" si="166"/>
        <v>categoria.revit</v>
      </c>
      <c r="AB245" s="47" t="s">
        <v>2891</v>
      </c>
      <c r="AC245" s="46" t="str">
        <f t="shared" si="167"/>
        <v>classe.ifc</v>
      </c>
      <c r="AD245" s="47" t="s">
        <v>613</v>
      </c>
      <c r="AE245" s="46" t="str">
        <f t="shared" si="169"/>
        <v>null</v>
      </c>
      <c r="AF245" s="47" t="s">
        <v>0</v>
      </c>
    </row>
    <row r="246" spans="1:32" s="12" customFormat="1" ht="6" customHeight="1" x14ac:dyDescent="0.4">
      <c r="A246" s="4">
        <v>246</v>
      </c>
      <c r="B246" s="10" t="s">
        <v>28</v>
      </c>
      <c r="C246" s="25" t="str">
        <f t="shared" si="162"/>
        <v>p.circular</v>
      </c>
      <c r="D246" s="6" t="str">
        <f t="shared" si="163"/>
        <v>é.técnica</v>
      </c>
      <c r="E246" s="9" t="s">
        <v>29</v>
      </c>
      <c r="F246" s="19" t="str">
        <f t="shared" si="161"/>
        <v>d.circular</v>
      </c>
      <c r="G246" s="31" t="s">
        <v>420</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64"/>
        <v>Propriedade destinada a circular: é.técnica</v>
      </c>
      <c r="V246" s="5" t="str">
        <f t="shared" si="165"/>
        <v>Dado para circular:  técnica  Deve ser formatado como (xsd:boolean)</v>
      </c>
      <c r="W246" s="26" t="s">
        <v>915</v>
      </c>
      <c r="X246" s="21" t="str">
        <f t="shared" si="150"/>
        <v>circ.112</v>
      </c>
      <c r="Y246" s="44" t="str">
        <f t="shared" si="160"/>
        <v>Ação circular</v>
      </c>
      <c r="Z246" s="43" t="str">
        <f t="shared" si="168"/>
        <v>Declara que la circulación técnica.</v>
      </c>
      <c r="AA246" s="46" t="str">
        <f t="shared" si="166"/>
        <v>categoria.revit</v>
      </c>
      <c r="AB246" s="47" t="s">
        <v>2891</v>
      </c>
      <c r="AC246" s="46" t="str">
        <f t="shared" si="167"/>
        <v>classe.ifc</v>
      </c>
      <c r="AD246" s="47" t="s">
        <v>613</v>
      </c>
      <c r="AE246" s="46" t="str">
        <f t="shared" si="169"/>
        <v>null</v>
      </c>
      <c r="AF246" s="47" t="s">
        <v>0</v>
      </c>
    </row>
    <row r="247" spans="1:32" s="12" customFormat="1" ht="6" customHeight="1" x14ac:dyDescent="0.4">
      <c r="A247" s="4">
        <v>247</v>
      </c>
      <c r="B247" s="10" t="s">
        <v>28</v>
      </c>
      <c r="C247" s="25" t="str">
        <f t="shared" si="162"/>
        <v>p.circular</v>
      </c>
      <c r="D247" s="6" t="str">
        <f t="shared" si="163"/>
        <v>é.trajeto</v>
      </c>
      <c r="E247" s="9" t="s">
        <v>29</v>
      </c>
      <c r="F247" s="19" t="str">
        <f t="shared" si="161"/>
        <v>d.circular</v>
      </c>
      <c r="G247" s="31" t="s">
        <v>418</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64"/>
        <v>Propriedade destinada a circular: é.trajeto</v>
      </c>
      <c r="V247" s="5" t="str">
        <f t="shared" si="165"/>
        <v>Dado para circular:  trajeto  Deve ser formatado como (xsd:boolean)</v>
      </c>
      <c r="W247" s="26" t="s">
        <v>2478</v>
      </c>
      <c r="X247" s="21" t="str">
        <f t="shared" si="150"/>
        <v>circ.113</v>
      </c>
      <c r="Y247" s="44" t="str">
        <f t="shared" si="160"/>
        <v>Ação circular</v>
      </c>
      <c r="Z247" s="43" t="str">
        <f t="shared" si="168"/>
        <v>ID de Revit o GlobalId IFC o identificador de objeto único. Identificación del objeto de viaje.</v>
      </c>
      <c r="AA247" s="46" t="str">
        <f t="shared" si="166"/>
        <v>categoria.revit</v>
      </c>
      <c r="AB247" s="47" t="s">
        <v>2891</v>
      </c>
      <c r="AC247" s="46" t="str">
        <f t="shared" si="167"/>
        <v>classe.ifc</v>
      </c>
      <c r="AD247" s="47" t="s">
        <v>613</v>
      </c>
      <c r="AE247" s="46" t="str">
        <f t="shared" si="169"/>
        <v>null</v>
      </c>
      <c r="AF247" s="47" t="s">
        <v>0</v>
      </c>
    </row>
    <row r="248" spans="1:32" s="7" customFormat="1" ht="6" customHeight="1" x14ac:dyDescent="0.4">
      <c r="A248" s="4">
        <v>248</v>
      </c>
      <c r="B248" s="10" t="s">
        <v>28</v>
      </c>
      <c r="C248" s="25" t="str">
        <f t="shared" si="162"/>
        <v>p.circular</v>
      </c>
      <c r="D248" s="6" t="str">
        <f t="shared" si="163"/>
        <v>é.veicular</v>
      </c>
      <c r="E248" s="9" t="s">
        <v>29</v>
      </c>
      <c r="F248" s="19" t="str">
        <f t="shared" si="161"/>
        <v>d.circular</v>
      </c>
      <c r="G248" s="33" t="s">
        <v>423</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64"/>
        <v>Propriedade destinada a circular: é.veicular</v>
      </c>
      <c r="V248" s="5" t="str">
        <f t="shared" si="165"/>
        <v>Dado para circular:  veicular  Deve ser formatado como (xsd:boolean)</v>
      </c>
      <c r="W248" s="26" t="s">
        <v>916</v>
      </c>
      <c r="X248" s="21" t="str">
        <f t="shared" si="150"/>
        <v>circ.114</v>
      </c>
      <c r="Y248" s="44" t="str">
        <f t="shared" si="160"/>
        <v>Ação circular</v>
      </c>
      <c r="Z248" s="43" t="str">
        <f t="shared" si="168"/>
        <v>Declara que la circulación de vehículos.</v>
      </c>
      <c r="AA248" s="46" t="str">
        <f t="shared" si="166"/>
        <v>categoria.revit</v>
      </c>
      <c r="AB248" s="47" t="s">
        <v>2891</v>
      </c>
      <c r="AC248" s="46" t="str">
        <f t="shared" si="167"/>
        <v>classe.ifc</v>
      </c>
      <c r="AD248" s="47" t="s">
        <v>613</v>
      </c>
      <c r="AE248" s="46" t="str">
        <f t="shared" si="169"/>
        <v>null</v>
      </c>
      <c r="AF248" s="47" t="s">
        <v>0</v>
      </c>
    </row>
    <row r="249" spans="1:32" s="12" customFormat="1" ht="6" customHeight="1" x14ac:dyDescent="0.4">
      <c r="A249" s="4">
        <v>249</v>
      </c>
      <c r="B249" s="10" t="s">
        <v>28</v>
      </c>
      <c r="C249" s="28" t="str">
        <f t="shared" si="162"/>
        <v>p.climatizar</v>
      </c>
      <c r="D249" s="6" t="str">
        <f t="shared" si="163"/>
        <v>é.duto.de.insuflamento</v>
      </c>
      <c r="E249" s="9" t="s">
        <v>29</v>
      </c>
      <c r="F249" s="20" t="s">
        <v>917</v>
      </c>
      <c r="G249" s="31" t="s">
        <v>2555</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64"/>
        <v>Propriedade destinada a climatizar: é.duto.de.insuflamento</v>
      </c>
      <c r="V249" s="5" t="str">
        <f t="shared" si="165"/>
        <v>Dado para climatizar:  duto.de.insuflamento  Deve ser formatado como (xsd:string)</v>
      </c>
      <c r="W249" s="26" t="s">
        <v>918</v>
      </c>
      <c r="X249" s="21" t="str">
        <f t="shared" ref="X249:X312" si="170">IF(F248&lt;&gt;F249,_xlfn.CONCAT(RIGHT(LEFT(F249,6),4),".100"),_xlfn.CONCAT(RIGHT(LEFT(F249,6),4),".",SUM(VALUE(RIGHT(X248,3)),1)))</f>
        <v>clim.100</v>
      </c>
      <c r="Y249" s="44" t="str">
        <f t="shared" si="160"/>
        <v>Ação climatizar</v>
      </c>
      <c r="Z249" s="43" t="str">
        <f t="shared" si="168"/>
        <v>Afirma que es un conducto rígido para inflar para instalaciones HVAC (HVAC).</v>
      </c>
      <c r="AA249" s="46" t="str">
        <f t="shared" si="166"/>
        <v>categoria.revit</v>
      </c>
      <c r="AB249" s="47" t="s">
        <v>2892</v>
      </c>
      <c r="AC249" s="46" t="str">
        <f t="shared" si="167"/>
        <v>classe.ifc</v>
      </c>
      <c r="AD249" s="47" t="s">
        <v>606</v>
      </c>
      <c r="AE249" s="46" t="str">
        <f t="shared" si="169"/>
        <v>null</v>
      </c>
      <c r="AF249" s="47" t="s">
        <v>0</v>
      </c>
    </row>
    <row r="250" spans="1:32" s="12" customFormat="1" ht="6" customHeight="1" x14ac:dyDescent="0.4">
      <c r="A250" s="4">
        <v>250</v>
      </c>
      <c r="B250" s="10" t="s">
        <v>28</v>
      </c>
      <c r="C250" s="25" t="str">
        <f t="shared" si="162"/>
        <v>p.climatizar</v>
      </c>
      <c r="D250" s="6" t="str">
        <f t="shared" si="163"/>
        <v>é.duto.de.retorno</v>
      </c>
      <c r="E250" s="9" t="s">
        <v>29</v>
      </c>
      <c r="F250" s="19" t="str">
        <f>F249</f>
        <v>d.climatizar</v>
      </c>
      <c r="G250" s="31" t="s">
        <v>2552</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64"/>
        <v>Propriedade destinada a climatizar: é.duto.de.retorno</v>
      </c>
      <c r="V250" s="5" t="str">
        <f t="shared" si="165"/>
        <v>Dado para climatizar:  duto.de.retorno  Deve ser formatado como (xsd:string)</v>
      </c>
      <c r="W250" s="26" t="s">
        <v>919</v>
      </c>
      <c r="X250" s="21" t="str">
        <f t="shared" si="170"/>
        <v>clim.101</v>
      </c>
      <c r="Y250" s="44" t="str">
        <f t="shared" si="160"/>
        <v>Ação climatizar</v>
      </c>
      <c r="Z250" s="43" t="str">
        <f t="shared" si="168"/>
        <v>Declara que es un conducto rígido para regresar a las instalaciones de HVAC (HVAC).</v>
      </c>
      <c r="AA250" s="46" t="str">
        <f t="shared" si="166"/>
        <v>categoria.revit</v>
      </c>
      <c r="AB250" s="47" t="s">
        <v>2892</v>
      </c>
      <c r="AC250" s="46" t="str">
        <f t="shared" si="167"/>
        <v>classe.ifc</v>
      </c>
      <c r="AD250" s="47" t="s">
        <v>606</v>
      </c>
      <c r="AE250" s="46" t="str">
        <f t="shared" si="169"/>
        <v>null</v>
      </c>
      <c r="AF250" s="47" t="s">
        <v>0</v>
      </c>
    </row>
    <row r="251" spans="1:32" s="7" customFormat="1" ht="6" customHeight="1" x14ac:dyDescent="0.4">
      <c r="A251" s="4">
        <v>251</v>
      </c>
      <c r="B251" s="10" t="s">
        <v>28</v>
      </c>
      <c r="C251" s="25" t="str">
        <f t="shared" si="162"/>
        <v>p.climatizar</v>
      </c>
      <c r="D251" s="6" t="str">
        <f t="shared" si="163"/>
        <v>é.duto.de.exaustão</v>
      </c>
      <c r="E251" s="9" t="s">
        <v>29</v>
      </c>
      <c r="F251" s="19" t="str">
        <f t="shared" ref="F251:F297" si="171">F250</f>
        <v>d.climatizar</v>
      </c>
      <c r="G251" s="31" t="s">
        <v>2553</v>
      </c>
      <c r="H251" s="65" t="s">
        <v>30</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64"/>
        <v>Propriedade destinada a climatizar: é.duto.de.exaustão</v>
      </c>
      <c r="V251" s="5" t="str">
        <f t="shared" si="165"/>
        <v>Dado para climatizar:  duto.de.exaustão  Deve ser formatado como (xsd:string)</v>
      </c>
      <c r="W251" s="26" t="s">
        <v>920</v>
      </c>
      <c r="X251" s="21" t="str">
        <f t="shared" si="170"/>
        <v>clim.102</v>
      </c>
      <c r="Y251" s="44" t="str">
        <f t="shared" si="160"/>
        <v>Ação climatizar</v>
      </c>
      <c r="Z251" s="43" t="str">
        <f t="shared" si="168"/>
        <v>Declara que es un conducto de escape rígido para instalaciones de HVAC (HVAC).</v>
      </c>
      <c r="AA251" s="46" t="str">
        <f t="shared" si="166"/>
        <v>categoria.revit</v>
      </c>
      <c r="AB251" s="47" t="s">
        <v>2892</v>
      </c>
      <c r="AC251" s="46" t="str">
        <f t="shared" si="167"/>
        <v>classe.ifc</v>
      </c>
      <c r="AD251" s="47" t="s">
        <v>606</v>
      </c>
      <c r="AE251" s="46" t="str">
        <f t="shared" si="169"/>
        <v>null</v>
      </c>
      <c r="AF251" s="47" t="s">
        <v>0</v>
      </c>
    </row>
    <row r="252" spans="1:32" s="7" customFormat="1" ht="6" customHeight="1" x14ac:dyDescent="0.4">
      <c r="A252" s="4">
        <v>252</v>
      </c>
      <c r="B252" s="10" t="s">
        <v>28</v>
      </c>
      <c r="C252" s="25" t="str">
        <f t="shared" si="162"/>
        <v>p.climatizar</v>
      </c>
      <c r="D252" s="6" t="str">
        <f t="shared" si="163"/>
        <v>é.duto.de.ventilação</v>
      </c>
      <c r="E252" s="9" t="s">
        <v>29</v>
      </c>
      <c r="F252" s="19" t="str">
        <f t="shared" si="171"/>
        <v>d.climatizar</v>
      </c>
      <c r="G252" s="31" t="s">
        <v>2554</v>
      </c>
      <c r="H252" s="65" t="s">
        <v>30</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64"/>
        <v>Propriedade destinada a climatizar: é.duto.de.ventilação</v>
      </c>
      <c r="V252" s="5" t="str">
        <f t="shared" si="165"/>
        <v>Dado para climatizar:  duto.de.ventilação  Deve ser formatado como (xsd:string)</v>
      </c>
      <c r="W252" s="26" t="s">
        <v>921</v>
      </c>
      <c r="X252" s="21" t="str">
        <f t="shared" si="170"/>
        <v>clim.103</v>
      </c>
      <c r="Y252" s="44" t="str">
        <f t="shared" si="160"/>
        <v>Ação climatizar</v>
      </c>
      <c r="Z252" s="43" t="str">
        <f t="shared" si="168"/>
        <v>Declara que es un conducto de ventilación rígido para instalaciones de climatización (HVAC).</v>
      </c>
      <c r="AA252" s="46" t="str">
        <f t="shared" si="166"/>
        <v>categoria.revit</v>
      </c>
      <c r="AB252" s="47" t="s">
        <v>2892</v>
      </c>
      <c r="AC252" s="46" t="str">
        <f t="shared" si="167"/>
        <v>classe.ifc</v>
      </c>
      <c r="AD252" s="47" t="s">
        <v>606</v>
      </c>
      <c r="AE252" s="46" t="str">
        <f t="shared" si="169"/>
        <v>null</v>
      </c>
      <c r="AF252" s="47" t="s">
        <v>0</v>
      </c>
    </row>
    <row r="253" spans="1:32" s="7" customFormat="1" ht="6" customHeight="1" x14ac:dyDescent="0.4">
      <c r="A253" s="4">
        <v>253</v>
      </c>
      <c r="B253" s="10" t="s">
        <v>28</v>
      </c>
      <c r="C253" s="25" t="str">
        <f t="shared" si="162"/>
        <v>p.climatizar</v>
      </c>
      <c r="D253" s="6" t="str">
        <f t="shared" si="163"/>
        <v>é.eixo.de.duto</v>
      </c>
      <c r="E253" s="9" t="s">
        <v>29</v>
      </c>
      <c r="F253" s="19" t="str">
        <f t="shared" si="171"/>
        <v>d.climatizar</v>
      </c>
      <c r="G253" s="31" t="s">
        <v>2651</v>
      </c>
      <c r="H253" s="65" t="s">
        <v>30</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64"/>
        <v>Propriedade destinada a climatizar: é.eixo.de.duto</v>
      </c>
      <c r="V253" s="5" t="str">
        <f t="shared" si="165"/>
        <v>Dado para climatizar:  eixo.de.duto  Deve ser formatado como (xsd:string)</v>
      </c>
      <c r="W253" s="26" t="s">
        <v>922</v>
      </c>
      <c r="X253" s="21" t="str">
        <f t="shared" si="170"/>
        <v>clim.104</v>
      </c>
      <c r="Y253" s="44" t="str">
        <f t="shared" si="160"/>
        <v>Ação climatizar</v>
      </c>
      <c r="Z253" s="43" t="str">
        <f t="shared" si="168"/>
        <v>Declara que es un eje el que define la línea de conducto.</v>
      </c>
      <c r="AA253" s="46" t="str">
        <f t="shared" si="166"/>
        <v>categoria.revit</v>
      </c>
      <c r="AB253" s="47" t="s">
        <v>2886</v>
      </c>
      <c r="AC253" s="46" t="str">
        <f t="shared" si="167"/>
        <v>classe.ifc</v>
      </c>
      <c r="AD253" s="47" t="s">
        <v>602</v>
      </c>
      <c r="AE253" s="46" t="str">
        <f t="shared" si="169"/>
        <v>null</v>
      </c>
      <c r="AF253" s="47" t="s">
        <v>0</v>
      </c>
    </row>
    <row r="254" spans="1:32" s="7" customFormat="1" ht="6" customHeight="1" x14ac:dyDescent="0.4">
      <c r="A254" s="4">
        <v>254</v>
      </c>
      <c r="B254" s="10" t="s">
        <v>28</v>
      </c>
      <c r="C254" s="25" t="str">
        <f t="shared" si="162"/>
        <v>p.climatizar</v>
      </c>
      <c r="D254" s="6" t="str">
        <f t="shared" si="163"/>
        <v>é.terminal.de.duto</v>
      </c>
      <c r="E254" s="9" t="s">
        <v>29</v>
      </c>
      <c r="F254" s="19" t="str">
        <f t="shared" si="171"/>
        <v>d.climatizar</v>
      </c>
      <c r="G254" s="31" t="s">
        <v>2556</v>
      </c>
      <c r="H254" s="65" t="s">
        <v>30</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64"/>
        <v>Propriedade destinada a climatizar: é.terminal.de.duto</v>
      </c>
      <c r="V254" s="5" t="str">
        <f t="shared" si="165"/>
        <v>Dado para climatizar:  terminal.de.duto  Deve ser formatado como (xsd:string)</v>
      </c>
      <c r="W254" s="26" t="s">
        <v>923</v>
      </c>
      <c r="X254" s="21" t="str">
        <f t="shared" si="170"/>
        <v>clim.105</v>
      </c>
      <c r="Y254" s="44" t="str">
        <f t="shared" si="160"/>
        <v>Ação climatizar</v>
      </c>
      <c r="Z254" s="43" t="str">
        <f t="shared" si="168"/>
        <v>Declara que es un elemento terminal de la línea de conductos HVAC (HVAC).</v>
      </c>
      <c r="AA254" s="46" t="str">
        <f t="shared" si="166"/>
        <v>categoria.revit</v>
      </c>
      <c r="AB254" s="47" t="s">
        <v>2893</v>
      </c>
      <c r="AC254" s="46" t="str">
        <f t="shared" si="167"/>
        <v>null</v>
      </c>
      <c r="AD254" s="47" t="s">
        <v>0</v>
      </c>
      <c r="AE254" s="46" t="str">
        <f t="shared" si="169"/>
        <v>null</v>
      </c>
      <c r="AF254" s="47" t="s">
        <v>0</v>
      </c>
    </row>
    <row r="255" spans="1:32" s="7" customFormat="1" ht="6" customHeight="1" x14ac:dyDescent="0.4">
      <c r="A255" s="4">
        <v>255</v>
      </c>
      <c r="B255" s="10" t="s">
        <v>28</v>
      </c>
      <c r="C255" s="25" t="str">
        <f t="shared" si="162"/>
        <v>p.climatizar</v>
      </c>
      <c r="D255" s="6" t="str">
        <f t="shared" si="163"/>
        <v>é.conexão.de.duto</v>
      </c>
      <c r="E255" s="9" t="s">
        <v>29</v>
      </c>
      <c r="F255" s="19" t="str">
        <f t="shared" si="171"/>
        <v>d.climatizar</v>
      </c>
      <c r="G255" s="31" t="s">
        <v>2557</v>
      </c>
      <c r="H255" s="65" t="s">
        <v>30</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64"/>
        <v>Propriedade destinada a climatizar: é.conexão.de.duto</v>
      </c>
      <c r="V255" s="5" t="str">
        <f t="shared" si="165"/>
        <v>Dado para climatizar:  conexão.de.duto  Deve ser formatado como (xsd:string)</v>
      </c>
      <c r="W255" s="26" t="s">
        <v>924</v>
      </c>
      <c r="X255" s="21" t="str">
        <f t="shared" si="170"/>
        <v>clim.106</v>
      </c>
      <c r="Y255" s="44" t="str">
        <f t="shared" si="160"/>
        <v>Ação climatizar</v>
      </c>
      <c r="Z255" s="43" t="str">
        <f t="shared" si="168"/>
        <v>Declara que es un elemento de conexión para la línea de conductos HVAC (HVAC).</v>
      </c>
      <c r="AA255" s="46" t="str">
        <f t="shared" si="166"/>
        <v>categoria.revit</v>
      </c>
      <c r="AB255" s="47" t="s">
        <v>2894</v>
      </c>
      <c r="AC255" s="46" t="str">
        <f t="shared" si="167"/>
        <v>classe.ifc</v>
      </c>
      <c r="AD255" s="47" t="s">
        <v>605</v>
      </c>
      <c r="AE255" s="46" t="str">
        <f t="shared" si="169"/>
        <v>null</v>
      </c>
      <c r="AF255" s="47" t="s">
        <v>0</v>
      </c>
    </row>
    <row r="256" spans="1:32" s="7" customFormat="1" ht="6" customHeight="1" x14ac:dyDescent="0.4">
      <c r="A256" s="4">
        <v>256</v>
      </c>
      <c r="B256" s="10" t="s">
        <v>28</v>
      </c>
      <c r="C256" s="25" t="str">
        <f t="shared" si="162"/>
        <v>p.climatizar</v>
      </c>
      <c r="D256" s="6" t="str">
        <f t="shared" si="163"/>
        <v>é.duto.flexível</v>
      </c>
      <c r="E256" s="9" t="s">
        <v>29</v>
      </c>
      <c r="F256" s="19" t="str">
        <f t="shared" si="171"/>
        <v>d.climatizar</v>
      </c>
      <c r="G256" s="31" t="s">
        <v>925</v>
      </c>
      <c r="H256" s="65" t="s">
        <v>30</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64"/>
        <v>Propriedade destinada a climatizar: é.duto.flexível</v>
      </c>
      <c r="V256" s="5" t="str">
        <f t="shared" si="165"/>
        <v>Dado para climatizar:  duto.flexível  Deve ser formatado como (xsd:string)</v>
      </c>
      <c r="W256" s="26" t="s">
        <v>926</v>
      </c>
      <c r="X256" s="21" t="str">
        <f t="shared" si="170"/>
        <v>clim.107</v>
      </c>
      <c r="Y256" s="44" t="str">
        <f t="shared" si="160"/>
        <v>Ação climatizar</v>
      </c>
      <c r="Z256" s="43" t="str">
        <f t="shared" si="168"/>
        <v>Declara que es un conducto flexible para la línea de conductos HVAC (HVAC).</v>
      </c>
      <c r="AA256" s="46" t="str">
        <f t="shared" si="166"/>
        <v>categoria.revit</v>
      </c>
      <c r="AB256" s="47" t="s">
        <v>2895</v>
      </c>
      <c r="AC256" s="46" t="str">
        <f t="shared" si="167"/>
        <v>classe.ifc</v>
      </c>
      <c r="AD256" s="47" t="s">
        <v>606</v>
      </c>
      <c r="AE256" s="46" t="str">
        <f t="shared" si="169"/>
        <v>null</v>
      </c>
      <c r="AF256" s="47" t="s">
        <v>0</v>
      </c>
    </row>
    <row r="257" spans="1:32" s="7" customFormat="1" ht="6" customHeight="1" x14ac:dyDescent="0.4">
      <c r="A257" s="4">
        <v>257</v>
      </c>
      <c r="B257" s="10" t="s">
        <v>28</v>
      </c>
      <c r="C257" s="25" t="str">
        <f t="shared" si="162"/>
        <v>p.climatizar</v>
      </c>
      <c r="D257" s="6" t="str">
        <f t="shared" si="163"/>
        <v>é.carga.avac.por.área</v>
      </c>
      <c r="E257" s="9" t="s">
        <v>29</v>
      </c>
      <c r="F257" s="19" t="str">
        <f t="shared" si="171"/>
        <v>d.climatizar</v>
      </c>
      <c r="G257" s="31" t="s">
        <v>933</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4"/>
        <v>Propriedade destinada a climatizar: é.carga.avac.por.área</v>
      </c>
      <c r="V257" s="5" t="str">
        <f t="shared" si="165"/>
        <v>Dado para climatizar:  carga.avac.por.área  Deve ser formatado como (xsd:double)</v>
      </c>
      <c r="W257" s="26" t="s">
        <v>934</v>
      </c>
      <c r="X257" s="21" t="str">
        <f t="shared" si="170"/>
        <v>clim.108</v>
      </c>
      <c r="Y257" s="44" t="str">
        <f t="shared" si="160"/>
        <v>Ação climatizar</v>
      </c>
      <c r="Z257" s="43" t="str">
        <f t="shared" si="168"/>
        <v>Declara la carga de HVAC por área.</v>
      </c>
      <c r="AA257" s="46" t="str">
        <f t="shared" si="166"/>
        <v>null</v>
      </c>
      <c r="AB257" s="47" t="s">
        <v>0</v>
      </c>
      <c r="AC257" s="46" t="str">
        <f t="shared" si="167"/>
        <v>null</v>
      </c>
      <c r="AD257" s="47" t="s">
        <v>0</v>
      </c>
      <c r="AE257" s="46" t="str">
        <f t="shared" si="169"/>
        <v>null</v>
      </c>
      <c r="AF257" s="47" t="s">
        <v>0</v>
      </c>
    </row>
    <row r="258" spans="1:32" s="7" customFormat="1" ht="6" customHeight="1" x14ac:dyDescent="0.4">
      <c r="A258" s="4">
        <v>258</v>
      </c>
      <c r="B258" s="10" t="s">
        <v>28</v>
      </c>
      <c r="C258" s="25" t="str">
        <f t="shared" si="162"/>
        <v>p.climatizar</v>
      </c>
      <c r="D258" s="6" t="str">
        <f t="shared" si="163"/>
        <v>é.carga.avac.real</v>
      </c>
      <c r="E258" s="9" t="s">
        <v>29</v>
      </c>
      <c r="F258" s="19" t="str">
        <f t="shared" si="171"/>
        <v>d.climatizar</v>
      </c>
      <c r="G258" s="31" t="s">
        <v>935</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64"/>
        <v>Propriedade destinada a climatizar: é.carga.avac.real</v>
      </c>
      <c r="V258" s="5" t="str">
        <f t="shared" si="165"/>
        <v>Dado para climatizar:  carga.avac.real  Deve ser formatado como (xsd:double)</v>
      </c>
      <c r="W258" s="26" t="s">
        <v>936</v>
      </c>
      <c r="X258" s="21" t="str">
        <f t="shared" si="170"/>
        <v>clim.109</v>
      </c>
      <c r="Y258" s="44" t="str">
        <f t="shared" si="160"/>
        <v>Ação climatizar</v>
      </c>
      <c r="Z258" s="43" t="str">
        <f t="shared" si="168"/>
        <v>Declara la carga real de HVAC.</v>
      </c>
      <c r="AA258" s="46" t="str">
        <f t="shared" si="166"/>
        <v>null</v>
      </c>
      <c r="AB258" s="47" t="s">
        <v>0</v>
      </c>
      <c r="AC258" s="46" t="str">
        <f t="shared" si="167"/>
        <v>null</v>
      </c>
      <c r="AD258" s="47" t="s">
        <v>0</v>
      </c>
      <c r="AE258" s="46" t="str">
        <f t="shared" si="169"/>
        <v>null</v>
      </c>
      <c r="AF258" s="47" t="s">
        <v>0</v>
      </c>
    </row>
    <row r="259" spans="1:32" s="7" customFormat="1" ht="6" customHeight="1" x14ac:dyDescent="0.4">
      <c r="A259" s="4">
        <v>259</v>
      </c>
      <c r="B259" s="10" t="s">
        <v>28</v>
      </c>
      <c r="C259" s="25" t="str">
        <f t="shared" si="162"/>
        <v>p.climatizar</v>
      </c>
      <c r="D259" s="6" t="str">
        <f t="shared" si="163"/>
        <v>é.carga.de.aquecimento</v>
      </c>
      <c r="E259" s="9" t="s">
        <v>29</v>
      </c>
      <c r="F259" s="19" t="str">
        <f t="shared" si="171"/>
        <v>d.climatizar</v>
      </c>
      <c r="G259" s="31" t="s">
        <v>937</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4"/>
        <v>Propriedade destinada a climatizar: é.carga.de.aquecimento</v>
      </c>
      <c r="V259" s="5" t="str">
        <f t="shared" si="165"/>
        <v>Dado para climatizar:  carga.de.aquecimento  Deve ser formatado como (xsd:double)</v>
      </c>
      <c r="W259" s="26" t="s">
        <v>938</v>
      </c>
      <c r="X259" s="21" t="str">
        <f t="shared" si="170"/>
        <v>clim.110</v>
      </c>
      <c r="Y259" s="44" t="str">
        <f t="shared" si="160"/>
        <v>Ação climatizar</v>
      </c>
      <c r="Z259" s="43" t="str">
        <f t="shared" si="168"/>
        <v>Declara la carga de calefacción.</v>
      </c>
      <c r="AA259" s="46" t="str">
        <f t="shared" si="166"/>
        <v>null</v>
      </c>
      <c r="AB259" s="47" t="s">
        <v>0</v>
      </c>
      <c r="AC259" s="46" t="str">
        <f t="shared" si="167"/>
        <v>null</v>
      </c>
      <c r="AD259" s="47" t="s">
        <v>0</v>
      </c>
      <c r="AE259" s="46" t="str">
        <f t="shared" si="169"/>
        <v>null</v>
      </c>
      <c r="AF259" s="47" t="s">
        <v>0</v>
      </c>
    </row>
    <row r="260" spans="1:32" s="7" customFormat="1" ht="6" customHeight="1" x14ac:dyDescent="0.4">
      <c r="A260" s="4">
        <v>260</v>
      </c>
      <c r="B260" s="10" t="s">
        <v>28</v>
      </c>
      <c r="C260" s="25" t="str">
        <f t="shared" si="162"/>
        <v>p.climatizar</v>
      </c>
      <c r="D260" s="6" t="str">
        <f t="shared" si="163"/>
        <v>é.carga.de.aquecimento.calculada</v>
      </c>
      <c r="E260" s="9" t="s">
        <v>29</v>
      </c>
      <c r="F260" s="19" t="str">
        <f t="shared" si="171"/>
        <v>d.climatizar</v>
      </c>
      <c r="G260" s="31" t="s">
        <v>939</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4"/>
        <v>Propriedade destinada a climatizar: é.carga.de.aquecimento.calculada</v>
      </c>
      <c r="V260" s="5" t="str">
        <f t="shared" si="165"/>
        <v>Dado para climatizar:  carga.de.aquecimento.calculada  Deve ser formatado como (xsd:double)</v>
      </c>
      <c r="W260" s="26" t="s">
        <v>940</v>
      </c>
      <c r="X260" s="21" t="str">
        <f t="shared" si="170"/>
        <v>clim.111</v>
      </c>
      <c r="Y260" s="44" t="str">
        <f t="shared" si="160"/>
        <v>Ação climatizar</v>
      </c>
      <c r="Z260" s="43" t="str">
        <f t="shared" si="168"/>
        <v>Declara la carga de calefacción calculada.</v>
      </c>
      <c r="AA260" s="46" t="str">
        <f t="shared" si="166"/>
        <v>null</v>
      </c>
      <c r="AB260" s="47" t="s">
        <v>0</v>
      </c>
      <c r="AC260" s="46" t="str">
        <f t="shared" si="167"/>
        <v>null</v>
      </c>
      <c r="AD260" s="47" t="s">
        <v>0</v>
      </c>
      <c r="AE260" s="46" t="str">
        <f t="shared" si="169"/>
        <v>null</v>
      </c>
      <c r="AF260" s="47" t="s">
        <v>0</v>
      </c>
    </row>
    <row r="261" spans="1:32" s="7" customFormat="1" ht="6" customHeight="1" x14ac:dyDescent="0.4">
      <c r="A261" s="4">
        <v>261</v>
      </c>
      <c r="B261" s="10" t="s">
        <v>28</v>
      </c>
      <c r="C261" s="25" t="str">
        <f t="shared" si="162"/>
        <v>p.climatizar</v>
      </c>
      <c r="D261" s="6" t="str">
        <f t="shared" si="163"/>
        <v>é.carga.de.aquecimento.calculada.por.área</v>
      </c>
      <c r="E261" s="9" t="s">
        <v>29</v>
      </c>
      <c r="F261" s="19" t="str">
        <f t="shared" si="171"/>
        <v>d.climatizar</v>
      </c>
      <c r="G261" s="31" t="s">
        <v>941</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4"/>
        <v>Propriedade destinada a climatizar: é.carga.de.aquecimento.calculada.por.área</v>
      </c>
      <c r="V261" s="5" t="str">
        <f t="shared" si="165"/>
        <v>Dado para climatizar:  carga.de.aquecimento.calculada.por.área  Deve ser formatado como (xsd:double)</v>
      </c>
      <c r="W261" s="26" t="s">
        <v>942</v>
      </c>
      <c r="X261" s="21" t="str">
        <f t="shared" si="170"/>
        <v>clim.112</v>
      </c>
      <c r="Y261" s="44" t="str">
        <f t="shared" si="160"/>
        <v>Ação climatizar</v>
      </c>
      <c r="Z261" s="43" t="str">
        <f t="shared" si="168"/>
        <v>Declara la carga de calefacción calculada por área.</v>
      </c>
      <c r="AA261" s="46" t="str">
        <f t="shared" si="166"/>
        <v>null</v>
      </c>
      <c r="AB261" s="47" t="s">
        <v>0</v>
      </c>
      <c r="AC261" s="46" t="str">
        <f t="shared" si="167"/>
        <v>null</v>
      </c>
      <c r="AD261" s="47" t="s">
        <v>0</v>
      </c>
      <c r="AE261" s="46" t="str">
        <f t="shared" si="169"/>
        <v>null</v>
      </c>
      <c r="AF261" s="47" t="s">
        <v>0</v>
      </c>
    </row>
    <row r="262" spans="1:32" s="7" customFormat="1" ht="6" customHeight="1" x14ac:dyDescent="0.4">
      <c r="A262" s="4">
        <v>262</v>
      </c>
      <c r="B262" s="10" t="s">
        <v>28</v>
      </c>
      <c r="C262" s="25" t="str">
        <f t="shared" si="162"/>
        <v>p.climatizar</v>
      </c>
      <c r="D262" s="6" t="str">
        <f t="shared" si="163"/>
        <v>é.carga.de.energia</v>
      </c>
      <c r="E262" s="9" t="s">
        <v>29</v>
      </c>
      <c r="F262" s="19" t="str">
        <f t="shared" si="171"/>
        <v>d.climatizar</v>
      </c>
      <c r="G262" s="31" t="s">
        <v>943</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4"/>
        <v>Propriedade destinada a climatizar: é.carga.de.energia</v>
      </c>
      <c r="V262" s="5" t="str">
        <f t="shared" si="165"/>
        <v>Dado para climatizar:  carga.de.energia  Deve ser formatado como (xsd:double)</v>
      </c>
      <c r="W262" s="26" t="s">
        <v>944</v>
      </c>
      <c r="X262" s="21" t="str">
        <f t="shared" si="170"/>
        <v>clim.113</v>
      </c>
      <c r="Y262" s="44" t="str">
        <f t="shared" si="160"/>
        <v>Ação climatizar</v>
      </c>
      <c r="Z262" s="43" t="str">
        <f t="shared" si="168"/>
        <v>Declara la carga de energía.</v>
      </c>
      <c r="AA262" s="46" t="str">
        <f t="shared" si="166"/>
        <v>null</v>
      </c>
      <c r="AB262" s="47" t="s">
        <v>0</v>
      </c>
      <c r="AC262" s="46" t="str">
        <f t="shared" si="167"/>
        <v>null</v>
      </c>
      <c r="AD262" s="47" t="s">
        <v>0</v>
      </c>
      <c r="AE262" s="46" t="str">
        <f t="shared" si="169"/>
        <v>null</v>
      </c>
      <c r="AF262" s="47" t="s">
        <v>0</v>
      </c>
    </row>
    <row r="263" spans="1:32" s="7" customFormat="1" ht="6" customHeight="1" x14ac:dyDescent="0.4">
      <c r="A263" s="4">
        <v>263</v>
      </c>
      <c r="B263" s="10" t="s">
        <v>28</v>
      </c>
      <c r="C263" s="25" t="str">
        <f t="shared" si="162"/>
        <v>p.climatizar</v>
      </c>
      <c r="D263" s="6" t="str">
        <f t="shared" si="163"/>
        <v>é.carga.de.energia.necessária</v>
      </c>
      <c r="E263" s="9" t="s">
        <v>29</v>
      </c>
      <c r="F263" s="19" t="str">
        <f t="shared" si="171"/>
        <v>d.climatizar</v>
      </c>
      <c r="G263" s="31" t="s">
        <v>945</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4"/>
        <v>Propriedade destinada a climatizar: é.carga.de.energia.necessária</v>
      </c>
      <c r="V263" s="5" t="str">
        <f t="shared" si="165"/>
        <v>Dado para climatizar:  carga.de.energia.necessária  Deve ser formatado como (xsd:double)</v>
      </c>
      <c r="W263" s="26" t="s">
        <v>946</v>
      </c>
      <c r="X263" s="21" t="str">
        <f t="shared" si="170"/>
        <v>clim.114</v>
      </c>
      <c r="Y263" s="44" t="str">
        <f t="shared" si="160"/>
        <v>Ação climatizar</v>
      </c>
      <c r="Z263" s="43" t="str">
        <f t="shared" si="168"/>
        <v>Declara la carga de energía requerida.</v>
      </c>
      <c r="AA263" s="46" t="str">
        <f t="shared" si="166"/>
        <v>null</v>
      </c>
      <c r="AB263" s="47" t="s">
        <v>0</v>
      </c>
      <c r="AC263" s="46" t="str">
        <f t="shared" si="167"/>
        <v>null</v>
      </c>
      <c r="AD263" s="47" t="s">
        <v>0</v>
      </c>
      <c r="AE263" s="46" t="str">
        <f t="shared" si="169"/>
        <v>null</v>
      </c>
      <c r="AF263" s="47" t="s">
        <v>0</v>
      </c>
    </row>
    <row r="264" spans="1:32" s="7" customFormat="1" ht="6" customHeight="1" x14ac:dyDescent="0.4">
      <c r="A264" s="4">
        <v>264</v>
      </c>
      <c r="B264" s="10" t="s">
        <v>28</v>
      </c>
      <c r="C264" s="25" t="str">
        <f t="shared" si="162"/>
        <v>p.climatizar</v>
      </c>
      <c r="D264" s="6" t="str">
        <f t="shared" si="163"/>
        <v>é.carga.de.energia.por.área</v>
      </c>
      <c r="E264" s="9" t="s">
        <v>29</v>
      </c>
      <c r="F264" s="19" t="str">
        <f t="shared" si="171"/>
        <v>d.climatizar</v>
      </c>
      <c r="G264" s="31" t="s">
        <v>947</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4"/>
        <v>Propriedade destinada a climatizar: é.carga.de.energia.por.área</v>
      </c>
      <c r="V264" s="5" t="str">
        <f t="shared" si="165"/>
        <v>Dado para climatizar:  carga.de.energia.por.área  Deve ser formatado como (xsd:double)</v>
      </c>
      <c r="W264" s="26" t="s">
        <v>948</v>
      </c>
      <c r="X264" s="21" t="str">
        <f t="shared" si="170"/>
        <v>clim.115</v>
      </c>
      <c r="Y264" s="44" t="str">
        <f t="shared" si="160"/>
        <v>Ação climatizar</v>
      </c>
      <c r="Z264" s="43" t="str">
        <f t="shared" si="168"/>
        <v>Declara la carga de energía por área.</v>
      </c>
      <c r="AA264" s="46" t="str">
        <f t="shared" si="166"/>
        <v>null</v>
      </c>
      <c r="AB264" s="47" t="s">
        <v>0</v>
      </c>
      <c r="AC264" s="46" t="str">
        <f t="shared" si="167"/>
        <v>null</v>
      </c>
      <c r="AD264" s="47" t="s">
        <v>0</v>
      </c>
      <c r="AE264" s="46" t="str">
        <f t="shared" si="169"/>
        <v>null</v>
      </c>
      <c r="AF264" s="47" t="s">
        <v>0</v>
      </c>
    </row>
    <row r="265" spans="1:32" s="7" customFormat="1" ht="6" customHeight="1" x14ac:dyDescent="0.4">
      <c r="A265" s="4">
        <v>265</v>
      </c>
      <c r="B265" s="10" t="s">
        <v>28</v>
      </c>
      <c r="C265" s="25" t="str">
        <f t="shared" si="162"/>
        <v>p.climatizar</v>
      </c>
      <c r="D265" s="6" t="str">
        <f t="shared" si="163"/>
        <v>é.carga.de.resfriamento</v>
      </c>
      <c r="E265" s="9" t="s">
        <v>29</v>
      </c>
      <c r="F265" s="19" t="str">
        <f t="shared" si="171"/>
        <v>d.climatizar</v>
      </c>
      <c r="G265" s="31" t="s">
        <v>949</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4"/>
        <v>Propriedade destinada a climatizar: é.carga.de.resfriamento</v>
      </c>
      <c r="V265" s="5" t="str">
        <f t="shared" si="165"/>
        <v>Dado para climatizar:  carga.de.resfriamento  Deve ser formatado como (xsd:double)</v>
      </c>
      <c r="W265" s="26" t="s">
        <v>950</v>
      </c>
      <c r="X265" s="21" t="str">
        <f t="shared" si="170"/>
        <v>clim.116</v>
      </c>
      <c r="Y265" s="44" t="str">
        <f t="shared" si="160"/>
        <v>Ação climatizar</v>
      </c>
      <c r="Z265" s="43" t="str">
        <f t="shared" si="168"/>
        <v>Declara la carga de refrigeración.</v>
      </c>
      <c r="AA265" s="46" t="str">
        <f t="shared" si="166"/>
        <v>null</v>
      </c>
      <c r="AB265" s="47" t="s">
        <v>0</v>
      </c>
      <c r="AC265" s="46" t="str">
        <f t="shared" si="167"/>
        <v>null</v>
      </c>
      <c r="AD265" s="47" t="s">
        <v>0</v>
      </c>
      <c r="AE265" s="46" t="str">
        <f t="shared" si="169"/>
        <v>null</v>
      </c>
      <c r="AF265" s="47" t="s">
        <v>0</v>
      </c>
    </row>
    <row r="266" spans="1:32" s="7" customFormat="1" ht="6" customHeight="1" x14ac:dyDescent="0.4">
      <c r="A266" s="4">
        <v>266</v>
      </c>
      <c r="B266" s="10" t="s">
        <v>28</v>
      </c>
      <c r="C266" s="25" t="str">
        <f t="shared" si="162"/>
        <v>p.climatizar</v>
      </c>
      <c r="D266" s="6" t="str">
        <f t="shared" si="163"/>
        <v>é.carga.de.resfriamento.calculada</v>
      </c>
      <c r="E266" s="9" t="s">
        <v>29</v>
      </c>
      <c r="F266" s="19" t="str">
        <f t="shared" si="171"/>
        <v>d.climatizar</v>
      </c>
      <c r="G266" s="31" t="s">
        <v>951</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4"/>
        <v>Propriedade destinada a climatizar: é.carga.de.resfriamento.calculada</v>
      </c>
      <c r="V266" s="5" t="str">
        <f t="shared" si="165"/>
        <v>Dado para climatizar:  carga.de.resfriamento.calculada  Deve ser formatado como (xsd:double)</v>
      </c>
      <c r="W266" s="26" t="s">
        <v>952</v>
      </c>
      <c r="X266" s="21" t="str">
        <f t="shared" si="170"/>
        <v>clim.117</v>
      </c>
      <c r="Y266" s="44" t="str">
        <f t="shared" si="160"/>
        <v>Ação climatizar</v>
      </c>
      <c r="Z266" s="43" t="str">
        <f t="shared" si="168"/>
        <v>Declara la carga de refrigeración calculada.</v>
      </c>
      <c r="AA266" s="46" t="str">
        <f t="shared" si="166"/>
        <v>null</v>
      </c>
      <c r="AB266" s="47" t="s">
        <v>0</v>
      </c>
      <c r="AC266" s="46" t="str">
        <f t="shared" si="167"/>
        <v>null</v>
      </c>
      <c r="AD266" s="47" t="s">
        <v>0</v>
      </c>
      <c r="AE266" s="46" t="str">
        <f t="shared" si="169"/>
        <v>null</v>
      </c>
      <c r="AF266" s="47" t="s">
        <v>0</v>
      </c>
    </row>
    <row r="267" spans="1:32" s="7" customFormat="1" ht="6" customHeight="1" x14ac:dyDescent="0.4">
      <c r="A267" s="4">
        <v>267</v>
      </c>
      <c r="B267" s="10" t="s">
        <v>28</v>
      </c>
      <c r="C267" s="25" t="str">
        <f t="shared" si="162"/>
        <v>p.climatizar</v>
      </c>
      <c r="D267" s="6" t="str">
        <f t="shared" si="163"/>
        <v>é.carga.de.resfriamento.calculada.por.área</v>
      </c>
      <c r="E267" s="9" t="s">
        <v>29</v>
      </c>
      <c r="F267" s="19" t="str">
        <f t="shared" si="171"/>
        <v>d.climatizar</v>
      </c>
      <c r="G267" s="31" t="s">
        <v>953</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4"/>
        <v>Propriedade destinada a climatizar: é.carga.de.resfriamento.calculada.por.área</v>
      </c>
      <c r="V267" s="5" t="str">
        <f t="shared" si="165"/>
        <v>Dado para climatizar:  carga.de.resfriamento.calculada.por.área  Deve ser formatado como (xsd:double)</v>
      </c>
      <c r="W267" s="26" t="s">
        <v>954</v>
      </c>
      <c r="X267" s="21" t="str">
        <f t="shared" si="170"/>
        <v>clim.118</v>
      </c>
      <c r="Y267" s="44" t="str">
        <f t="shared" si="160"/>
        <v>Ação climatizar</v>
      </c>
      <c r="Z267" s="43" t="str">
        <f t="shared" si="168"/>
        <v>Declara la carga de refrigeración calculada por área.</v>
      </c>
      <c r="AA267" s="46" t="str">
        <f t="shared" si="166"/>
        <v>null</v>
      </c>
      <c r="AB267" s="47" t="s">
        <v>0</v>
      </c>
      <c r="AC267" s="46" t="str">
        <f t="shared" si="167"/>
        <v>null</v>
      </c>
      <c r="AD267" s="47" t="s">
        <v>0</v>
      </c>
      <c r="AE267" s="46" t="str">
        <f t="shared" si="169"/>
        <v>null</v>
      </c>
      <c r="AF267" s="47" t="s">
        <v>0</v>
      </c>
    </row>
    <row r="268" spans="1:32" s="7" customFormat="1" ht="6" customHeight="1" x14ac:dyDescent="0.4">
      <c r="A268" s="4">
        <v>268</v>
      </c>
      <c r="B268" s="10" t="s">
        <v>28</v>
      </c>
      <c r="C268" s="25" t="str">
        <f t="shared" si="162"/>
        <v>p.climatizar</v>
      </c>
      <c r="D268" s="6" t="str">
        <f t="shared" si="163"/>
        <v>é.carga.real.alternativa</v>
      </c>
      <c r="E268" s="9" t="s">
        <v>29</v>
      </c>
      <c r="F268" s="19" t="str">
        <f t="shared" si="171"/>
        <v>d.climatizar</v>
      </c>
      <c r="G268" s="31" t="s">
        <v>955</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4"/>
        <v>Propriedade destinada a climatizar: é.carga.real.alternativa</v>
      </c>
      <c r="V268" s="5" t="str">
        <f t="shared" si="165"/>
        <v>Dado para climatizar:  carga.real.alternativa  Deve ser formatado como (xsd:double)</v>
      </c>
      <c r="W268" s="26" t="s">
        <v>956</v>
      </c>
      <c r="X268" s="21" t="str">
        <f t="shared" si="170"/>
        <v>clim.119</v>
      </c>
      <c r="Y268" s="44" t="str">
        <f t="shared" si="160"/>
        <v>Ação climatizar</v>
      </c>
      <c r="Z268" s="43" t="str">
        <f t="shared" si="168"/>
        <v>Declara carga real alternativa.</v>
      </c>
      <c r="AA268" s="46" t="str">
        <f t="shared" si="166"/>
        <v>null</v>
      </c>
      <c r="AB268" s="47" t="s">
        <v>0</v>
      </c>
      <c r="AC268" s="46" t="str">
        <f t="shared" si="167"/>
        <v>null</v>
      </c>
      <c r="AD268" s="47" t="s">
        <v>0</v>
      </c>
      <c r="AE268" s="46" t="str">
        <f t="shared" si="169"/>
        <v>null</v>
      </c>
      <c r="AF268" s="47" t="s">
        <v>0</v>
      </c>
    </row>
    <row r="269" spans="1:32" s="7" customFormat="1" ht="6" customHeight="1" x14ac:dyDescent="0.4">
      <c r="A269" s="4">
        <v>269</v>
      </c>
      <c r="B269" s="10" t="s">
        <v>28</v>
      </c>
      <c r="C269" s="25" t="str">
        <f t="shared" si="162"/>
        <v>p.climatizar</v>
      </c>
      <c r="D269" s="6" t="str">
        <f t="shared" si="163"/>
        <v>é.carga.real.de.energia</v>
      </c>
      <c r="E269" s="9" t="s">
        <v>29</v>
      </c>
      <c r="F269" s="19" t="str">
        <f t="shared" si="171"/>
        <v>d.climatizar</v>
      </c>
      <c r="G269" s="31" t="s">
        <v>957</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4"/>
        <v>Propriedade destinada a climatizar: é.carga.real.de.energia</v>
      </c>
      <c r="V269" s="5" t="str">
        <f t="shared" si="165"/>
        <v>Dado para climatizar:  carga.real.de.energia  Deve ser formatado como (xsd:double)</v>
      </c>
      <c r="W269" s="26" t="s">
        <v>958</v>
      </c>
      <c r="X269" s="21" t="str">
        <f t="shared" si="170"/>
        <v>clim.120</v>
      </c>
      <c r="Y269" s="44" t="str">
        <f t="shared" si="160"/>
        <v>Ação climatizar</v>
      </c>
      <c r="Z269" s="43" t="str">
        <f t="shared" si="168"/>
        <v>Declara la carga de energía real.</v>
      </c>
      <c r="AA269" s="46" t="str">
        <f t="shared" si="166"/>
        <v>null</v>
      </c>
      <c r="AB269" s="47" t="s">
        <v>0</v>
      </c>
      <c r="AC269" s="46" t="str">
        <f t="shared" si="167"/>
        <v>null</v>
      </c>
      <c r="AD269" s="47" t="s">
        <v>0</v>
      </c>
      <c r="AE269" s="46" t="str">
        <f t="shared" si="169"/>
        <v>null</v>
      </c>
      <c r="AF269" s="47" t="s">
        <v>0</v>
      </c>
    </row>
    <row r="270" spans="1:32" s="7" customFormat="1" ht="6" customHeight="1" x14ac:dyDescent="0.4">
      <c r="A270" s="4">
        <v>270</v>
      </c>
      <c r="B270" s="10" t="s">
        <v>28</v>
      </c>
      <c r="C270" s="25" t="str">
        <f t="shared" si="162"/>
        <v>p.climatizar</v>
      </c>
      <c r="D270" s="6" t="str">
        <f t="shared" si="163"/>
        <v>é.carga.real.de.energia.por.área</v>
      </c>
      <c r="E270" s="9" t="s">
        <v>29</v>
      </c>
      <c r="F270" s="19" t="str">
        <f t="shared" si="171"/>
        <v>d.climatizar</v>
      </c>
      <c r="G270" s="31" t="s">
        <v>959</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4"/>
        <v>Propriedade destinada a climatizar: é.carga.real.de.energia.por.área</v>
      </c>
      <c r="V270" s="5" t="str">
        <f t="shared" si="165"/>
        <v>Dado para climatizar:  carga.real.de.energia.por.área  Deve ser formatado como (xsd:double)</v>
      </c>
      <c r="W270" s="26" t="s">
        <v>960</v>
      </c>
      <c r="X270" s="21" t="str">
        <f t="shared" si="170"/>
        <v>clim.121</v>
      </c>
      <c r="Y270" s="44" t="str">
        <f t="shared" si="160"/>
        <v>Ação climatizar</v>
      </c>
      <c r="Z270" s="43" t="str">
        <f t="shared" si="168"/>
        <v>Declara la carga de energía real por área.</v>
      </c>
      <c r="AA270" s="46" t="str">
        <f t="shared" si="166"/>
        <v>null</v>
      </c>
      <c r="AB270" s="47" t="s">
        <v>0</v>
      </c>
      <c r="AC270" s="46" t="str">
        <f t="shared" si="167"/>
        <v>null</v>
      </c>
      <c r="AD270" s="47" t="s">
        <v>0</v>
      </c>
      <c r="AE270" s="46" t="str">
        <f t="shared" si="169"/>
        <v>null</v>
      </c>
      <c r="AF270" s="47" t="s">
        <v>0</v>
      </c>
    </row>
    <row r="271" spans="1:32" s="7" customFormat="1" ht="6" customHeight="1" x14ac:dyDescent="0.4">
      <c r="A271" s="4">
        <v>271</v>
      </c>
      <c r="B271" s="10" t="s">
        <v>28</v>
      </c>
      <c r="C271" s="25" t="str">
        <f t="shared" si="162"/>
        <v>p.climatizar</v>
      </c>
      <c r="D271" s="6" t="str">
        <f t="shared" si="163"/>
        <v>é.carga.real.de.força.motriz</v>
      </c>
      <c r="E271" s="9" t="s">
        <v>29</v>
      </c>
      <c r="F271" s="19" t="str">
        <f t="shared" si="171"/>
        <v>d.climatizar</v>
      </c>
      <c r="G271" s="31" t="s">
        <v>961</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4"/>
        <v>Propriedade destinada a climatizar: é.carga.real.de.força.motriz</v>
      </c>
      <c r="V271" s="5" t="str">
        <f t="shared" si="165"/>
        <v>Dado para climatizar:  carga.real.de.força.motriz  Deve ser formatado como (xsd:double)</v>
      </c>
      <c r="W271" s="26" t="s">
        <v>962</v>
      </c>
      <c r="X271" s="21" t="str">
        <f t="shared" si="170"/>
        <v>clim.122</v>
      </c>
      <c r="Y271" s="44" t="str">
        <f t="shared" si="160"/>
        <v>Ação climatizar</v>
      </c>
      <c r="Z271" s="43" t="str">
        <f t="shared" si="168"/>
        <v>Declara la carga real de fuerza motriz.</v>
      </c>
      <c r="AA271" s="46" t="str">
        <f t="shared" si="166"/>
        <v>null</v>
      </c>
      <c r="AB271" s="47" t="s">
        <v>0</v>
      </c>
      <c r="AC271" s="46" t="str">
        <f t="shared" si="167"/>
        <v>null</v>
      </c>
      <c r="AD271" s="47" t="s">
        <v>0</v>
      </c>
      <c r="AE271" s="46" t="str">
        <f t="shared" si="169"/>
        <v>null</v>
      </c>
      <c r="AF271" s="47" t="s">
        <v>0</v>
      </c>
    </row>
    <row r="272" spans="1:32" s="7" customFormat="1" ht="6" customHeight="1" x14ac:dyDescent="0.4">
      <c r="A272" s="4">
        <v>272</v>
      </c>
      <c r="B272" s="10" t="s">
        <v>28</v>
      </c>
      <c r="C272" s="25" t="str">
        <f t="shared" si="162"/>
        <v>p.climatizar</v>
      </c>
      <c r="D272" s="6" t="str">
        <f t="shared" si="163"/>
        <v>é.carga.real.de.reserva</v>
      </c>
      <c r="E272" s="9" t="s">
        <v>29</v>
      </c>
      <c r="F272" s="19" t="str">
        <f t="shared" si="171"/>
        <v>d.climatizar</v>
      </c>
      <c r="G272" s="31" t="s">
        <v>963</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4"/>
        <v>Propriedade destinada a climatizar: é.carga.real.de.reserva</v>
      </c>
      <c r="V272" s="5" t="str">
        <f t="shared" si="165"/>
        <v>Dado para climatizar:  carga.real.de.reserva  Deve ser formatado como (xsd:double)</v>
      </c>
      <c r="W272" s="26" t="s">
        <v>964</v>
      </c>
      <c r="X272" s="21" t="str">
        <f t="shared" si="170"/>
        <v>clim.123</v>
      </c>
      <c r="Y272" s="44" t="str">
        <f t="shared" si="160"/>
        <v>Ação climatizar</v>
      </c>
      <c r="Z272" s="43" t="str">
        <f t="shared" si="168"/>
        <v>Declara la carga de reserva real.</v>
      </c>
      <c r="AA272" s="46" t="str">
        <f t="shared" si="166"/>
        <v>null</v>
      </c>
      <c r="AB272" s="47" t="s">
        <v>0</v>
      </c>
      <c r="AC272" s="46" t="str">
        <f t="shared" si="167"/>
        <v>null</v>
      </c>
      <c r="AD272" s="47" t="s">
        <v>0</v>
      </c>
      <c r="AE272" s="46" t="str">
        <f t="shared" si="169"/>
        <v>null</v>
      </c>
      <c r="AF272" s="47" t="s">
        <v>0</v>
      </c>
    </row>
    <row r="273" spans="1:32" s="7" customFormat="1" ht="6" customHeight="1" x14ac:dyDescent="0.4">
      <c r="A273" s="4">
        <v>273</v>
      </c>
      <c r="B273" s="10" t="s">
        <v>28</v>
      </c>
      <c r="C273" s="25" t="str">
        <f t="shared" si="162"/>
        <v>p.climatizar</v>
      </c>
      <c r="D273" s="6" t="str">
        <f t="shared" si="163"/>
        <v>é.fluxo.de.ar.de.alimentação</v>
      </c>
      <c r="E273" s="9" t="s">
        <v>29</v>
      </c>
      <c r="F273" s="19" t="str">
        <f t="shared" si="171"/>
        <v>d.climatizar</v>
      </c>
      <c r="G273" s="31" t="s">
        <v>965</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4"/>
        <v>Propriedade destinada a climatizar: é.fluxo.de.ar.de.alimentação</v>
      </c>
      <c r="V273" s="5" t="str">
        <f t="shared" si="165"/>
        <v>Dado para climatizar:  fluxo.de.ar.de.alimentação  Deve ser formatado como (xsd:double)</v>
      </c>
      <c r="W273" s="26" t="s">
        <v>966</v>
      </c>
      <c r="X273" s="21" t="str">
        <f t="shared" si="170"/>
        <v>clim.124</v>
      </c>
      <c r="Y273" s="44" t="str">
        <f t="shared" si="160"/>
        <v>Ação climatizar</v>
      </c>
      <c r="Z273" s="43" t="str">
        <f t="shared" si="168"/>
        <v>Declara el flujo de aire de suministro para los sistemas HVAC.</v>
      </c>
      <c r="AA273" s="46" t="str">
        <f t="shared" si="166"/>
        <v>null</v>
      </c>
      <c r="AB273" s="47" t="s">
        <v>0</v>
      </c>
      <c r="AC273" s="46" t="str">
        <f t="shared" si="167"/>
        <v>null</v>
      </c>
      <c r="AD273" s="47" t="s">
        <v>0</v>
      </c>
      <c r="AE273" s="46" t="str">
        <f t="shared" si="169"/>
        <v>null</v>
      </c>
      <c r="AF273" s="47" t="s">
        <v>0</v>
      </c>
    </row>
    <row r="274" spans="1:32" s="7" customFormat="1" ht="6" customHeight="1" x14ac:dyDescent="0.4">
      <c r="A274" s="4">
        <v>274</v>
      </c>
      <c r="B274" s="10" t="s">
        <v>28</v>
      </c>
      <c r="C274" s="25" t="str">
        <f t="shared" si="162"/>
        <v>p.climatizar</v>
      </c>
      <c r="D274" s="6" t="str">
        <f t="shared" si="163"/>
        <v>é.fluxo.de.ar.de.exaustão</v>
      </c>
      <c r="E274" s="9" t="s">
        <v>29</v>
      </c>
      <c r="F274" s="19" t="str">
        <f t="shared" si="171"/>
        <v>d.climatizar</v>
      </c>
      <c r="G274" s="31" t="s">
        <v>967</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4"/>
        <v>Propriedade destinada a climatizar: é.fluxo.de.ar.de.exaustão</v>
      </c>
      <c r="V274" s="5" t="str">
        <f t="shared" si="165"/>
        <v>Dado para climatizar:  fluxo.de.ar.de.exaustão  Deve ser formatado como (xsd:double)</v>
      </c>
      <c r="W274" s="26" t="s">
        <v>2797</v>
      </c>
      <c r="X274" s="21" t="str">
        <f t="shared" si="170"/>
        <v>clim.125</v>
      </c>
      <c r="Y274" s="44" t="str">
        <f t="shared" si="160"/>
        <v>Ação climatizar</v>
      </c>
      <c r="Z274" s="43" t="str">
        <f t="shared" si="168"/>
        <v>Declara el flujo de aire de escape para los sistemas HVAC...</v>
      </c>
      <c r="AA274" s="46" t="str">
        <f t="shared" si="166"/>
        <v>null</v>
      </c>
      <c r="AB274" s="47" t="s">
        <v>0</v>
      </c>
      <c r="AC274" s="46" t="str">
        <f t="shared" si="167"/>
        <v>null</v>
      </c>
      <c r="AD274" s="47" t="s">
        <v>0</v>
      </c>
      <c r="AE274" s="46" t="str">
        <f t="shared" si="169"/>
        <v>null</v>
      </c>
      <c r="AF274" s="47" t="s">
        <v>0</v>
      </c>
    </row>
    <row r="275" spans="1:32" s="7" customFormat="1" ht="6" customHeight="1" x14ac:dyDescent="0.4">
      <c r="A275" s="4">
        <v>275</v>
      </c>
      <c r="B275" s="10" t="s">
        <v>28</v>
      </c>
      <c r="C275" s="25" t="str">
        <f t="shared" si="162"/>
        <v>p.climatizar</v>
      </c>
      <c r="D275" s="6" t="str">
        <f t="shared" si="163"/>
        <v>é.fluxo.de.ar.de.exaustão.real</v>
      </c>
      <c r="E275" s="9" t="s">
        <v>29</v>
      </c>
      <c r="F275" s="19" t="str">
        <f t="shared" si="171"/>
        <v>d.climatizar</v>
      </c>
      <c r="G275" s="31" t="s">
        <v>968</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4"/>
        <v>Propriedade destinada a climatizar: é.fluxo.de.ar.de.exaustão.real</v>
      </c>
      <c r="V275" s="5" t="str">
        <f t="shared" si="165"/>
        <v>Dado para climatizar:  fluxo.de.ar.de.exaustão.real  Deve ser formatado como (xsd:double)</v>
      </c>
      <c r="W275" s="26" t="s">
        <v>969</v>
      </c>
      <c r="X275" s="21" t="str">
        <f t="shared" si="170"/>
        <v>clim.126</v>
      </c>
      <c r="Y275" s="44" t="str">
        <f t="shared" si="160"/>
        <v>Ação climatizar</v>
      </c>
      <c r="Z275" s="43" t="str">
        <f t="shared" si="168"/>
        <v>Declara el flujo de aire de escape real para los sistemas HVAC.</v>
      </c>
      <c r="AA275" s="46" t="str">
        <f t="shared" si="166"/>
        <v>null</v>
      </c>
      <c r="AB275" s="47" t="s">
        <v>0</v>
      </c>
      <c r="AC275" s="46" t="str">
        <f t="shared" si="167"/>
        <v>null</v>
      </c>
      <c r="AD275" s="47" t="s">
        <v>0</v>
      </c>
      <c r="AE275" s="46" t="str">
        <f t="shared" si="169"/>
        <v>null</v>
      </c>
      <c r="AF275" s="47" t="s">
        <v>0</v>
      </c>
    </row>
    <row r="276" spans="1:32" s="7" customFormat="1" ht="6" customHeight="1" x14ac:dyDescent="0.4">
      <c r="A276" s="4">
        <v>276</v>
      </c>
      <c r="B276" s="10" t="s">
        <v>28</v>
      </c>
      <c r="C276" s="25" t="str">
        <f t="shared" si="162"/>
        <v>p.climatizar</v>
      </c>
      <c r="D276" s="6" t="str">
        <f t="shared" si="163"/>
        <v>é.fluxo.de.ar.de.retorno</v>
      </c>
      <c r="E276" s="9" t="s">
        <v>29</v>
      </c>
      <c r="F276" s="19" t="str">
        <f t="shared" si="171"/>
        <v>d.climatizar</v>
      </c>
      <c r="G276" s="31" t="s">
        <v>970</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4"/>
        <v>Propriedade destinada a climatizar: é.fluxo.de.ar.de.retorno</v>
      </c>
      <c r="V276" s="5" t="str">
        <f t="shared" si="165"/>
        <v>Dado para climatizar:  fluxo.de.ar.de.retorno  Deve ser formatado como (xsd:double)</v>
      </c>
      <c r="W276" s="26" t="s">
        <v>971</v>
      </c>
      <c r="X276" s="21" t="str">
        <f t="shared" si="170"/>
        <v>clim.127</v>
      </c>
      <c r="Y276" s="44" t="str">
        <f t="shared" si="160"/>
        <v>Ação climatizar</v>
      </c>
      <c r="Z276" s="43" t="str">
        <f t="shared" si="168"/>
        <v>Declara el flujo de aire de retorno para los sistemas HVAC.</v>
      </c>
      <c r="AA276" s="46" t="str">
        <f t="shared" si="166"/>
        <v>null</v>
      </c>
      <c r="AB276" s="47" t="s">
        <v>0</v>
      </c>
      <c r="AC276" s="46" t="str">
        <f t="shared" si="167"/>
        <v>null</v>
      </c>
      <c r="AD276" s="47" t="s">
        <v>0</v>
      </c>
      <c r="AE276" s="46" t="str">
        <f t="shared" si="169"/>
        <v>null</v>
      </c>
      <c r="AF276" s="47" t="s">
        <v>0</v>
      </c>
    </row>
    <row r="277" spans="1:32" s="7" customFormat="1" ht="6" customHeight="1" x14ac:dyDescent="0.4">
      <c r="A277" s="4">
        <v>277</v>
      </c>
      <c r="B277" s="10" t="s">
        <v>28</v>
      </c>
      <c r="C277" s="25" t="str">
        <f t="shared" si="162"/>
        <v>p.climatizar</v>
      </c>
      <c r="D277" s="6" t="str">
        <f t="shared" si="163"/>
        <v>é.fluxo.de.ar.de.insuflamento</v>
      </c>
      <c r="E277" s="9" t="s">
        <v>29</v>
      </c>
      <c r="F277" s="19" t="str">
        <f t="shared" si="171"/>
        <v>d.climatizar</v>
      </c>
      <c r="G277" s="31" t="s">
        <v>972</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4"/>
        <v>Propriedade destinada a climatizar: é.fluxo.de.ar.de.insuflamento</v>
      </c>
      <c r="V277" s="5" t="str">
        <f t="shared" si="165"/>
        <v>Dado para climatizar:  fluxo.de.ar.de.insuflamento  Deve ser formatado como (xsd:double)</v>
      </c>
      <c r="W277" s="26" t="s">
        <v>973</v>
      </c>
      <c r="X277" s="21" t="str">
        <f t="shared" si="170"/>
        <v>clim.128</v>
      </c>
      <c r="Y277" s="44" t="str">
        <f t="shared" si="160"/>
        <v>Ação climatizar</v>
      </c>
      <c r="Z277" s="43" t="str">
        <f t="shared" si="168"/>
        <v>Declara el flujo de aire de suministro para los sistemas HVAC.</v>
      </c>
      <c r="AA277" s="46" t="str">
        <f t="shared" si="166"/>
        <v>null</v>
      </c>
      <c r="AB277" s="47" t="s">
        <v>0</v>
      </c>
      <c r="AC277" s="46" t="str">
        <f t="shared" si="167"/>
        <v>null</v>
      </c>
      <c r="AD277" s="47" t="s">
        <v>0</v>
      </c>
      <c r="AE277" s="46" t="str">
        <f t="shared" si="169"/>
        <v>null</v>
      </c>
      <c r="AF277" s="47" t="s">
        <v>0</v>
      </c>
    </row>
    <row r="278" spans="1:32" s="7" customFormat="1" ht="6" customHeight="1" x14ac:dyDescent="0.4">
      <c r="A278" s="4">
        <v>278</v>
      </c>
      <c r="B278" s="10" t="s">
        <v>28</v>
      </c>
      <c r="C278" s="25" t="str">
        <f t="shared" si="162"/>
        <v>p.climatizar</v>
      </c>
      <c r="D278" s="6" t="str">
        <f t="shared" si="163"/>
        <v>é.fluxo.de.ar.de.insuflamento.por.área</v>
      </c>
      <c r="E278" s="9" t="s">
        <v>29</v>
      </c>
      <c r="F278" s="19" t="str">
        <f t="shared" si="171"/>
        <v>d.climatizar</v>
      </c>
      <c r="G278" s="31" t="s">
        <v>974</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4"/>
        <v>Propriedade destinada a climatizar: é.fluxo.de.ar.de.insuflamento.por.área</v>
      </c>
      <c r="V278" s="5" t="str">
        <f t="shared" si="165"/>
        <v>Dado para climatizar:  fluxo.de.ar.de.insuflamento.por.área  Deve ser formatado como (xsd:double)</v>
      </c>
      <c r="W278" s="26" t="s">
        <v>975</v>
      </c>
      <c r="X278" s="21" t="str">
        <f t="shared" si="170"/>
        <v>clim.129</v>
      </c>
      <c r="Y278" s="44" t="str">
        <f t="shared" si="160"/>
        <v>Ação climatizar</v>
      </c>
      <c r="Z278" s="43" t="str">
        <f t="shared" si="168"/>
        <v>Declara el flujo de aire de suministro por área para sistemas HVAC.</v>
      </c>
      <c r="AA278" s="46" t="str">
        <f t="shared" si="166"/>
        <v>null</v>
      </c>
      <c r="AB278" s="47" t="s">
        <v>0</v>
      </c>
      <c r="AC278" s="46" t="str">
        <f t="shared" si="167"/>
        <v>null</v>
      </c>
      <c r="AD278" s="47" t="s">
        <v>0</v>
      </c>
      <c r="AE278" s="46" t="str">
        <f t="shared" si="169"/>
        <v>null</v>
      </c>
      <c r="AF278" s="47" t="s">
        <v>0</v>
      </c>
    </row>
    <row r="279" spans="1:32" s="7" customFormat="1" ht="6" customHeight="1" x14ac:dyDescent="0.4">
      <c r="A279" s="4">
        <v>279</v>
      </c>
      <c r="B279" s="10" t="s">
        <v>28</v>
      </c>
      <c r="C279" s="25" t="str">
        <f t="shared" si="162"/>
        <v>p.climatizar</v>
      </c>
      <c r="D279" s="6" t="str">
        <f t="shared" si="163"/>
        <v>é.fluxo.de.ar.externo</v>
      </c>
      <c r="E279" s="9" t="s">
        <v>29</v>
      </c>
      <c r="F279" s="19" t="str">
        <f t="shared" si="171"/>
        <v>d.climatizar</v>
      </c>
      <c r="G279" s="31" t="s">
        <v>976</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4"/>
        <v>Propriedade destinada a climatizar: é.fluxo.de.ar.externo</v>
      </c>
      <c r="V279" s="5" t="str">
        <f t="shared" si="165"/>
        <v>Dado para climatizar:  fluxo.de.ar.externo  Deve ser formatado como (xsd:double)</v>
      </c>
      <c r="W279" s="26" t="s">
        <v>977</v>
      </c>
      <c r="X279" s="21" t="str">
        <f t="shared" si="170"/>
        <v>clim.130</v>
      </c>
      <c r="Y279" s="44" t="str">
        <f t="shared" ref="Y279:Y342" si="172">_xlfn.CONCAT("Ação ", SUBSTITUTE(F279, "d.",  ""))</f>
        <v>Ação climatizar</v>
      </c>
      <c r="Z279" s="43" t="str">
        <f t="shared" si="168"/>
        <v>Declara el flujo de aire externo para los sistemas HVAC.</v>
      </c>
      <c r="AA279" s="46" t="str">
        <f t="shared" si="166"/>
        <v>null</v>
      </c>
      <c r="AB279" s="47" t="s">
        <v>0</v>
      </c>
      <c r="AC279" s="46" t="str">
        <f t="shared" si="167"/>
        <v>null</v>
      </c>
      <c r="AD279" s="47" t="s">
        <v>0</v>
      </c>
      <c r="AE279" s="46" t="str">
        <f t="shared" si="169"/>
        <v>null</v>
      </c>
      <c r="AF279" s="47" t="s">
        <v>0</v>
      </c>
    </row>
    <row r="280" spans="1:32" s="7" customFormat="1" ht="6" customHeight="1" x14ac:dyDescent="0.4">
      <c r="A280" s="4">
        <v>280</v>
      </c>
      <c r="B280" s="10" t="s">
        <v>28</v>
      </c>
      <c r="C280" s="25" t="str">
        <f t="shared" si="162"/>
        <v>p.climatizar</v>
      </c>
      <c r="D280" s="6" t="str">
        <f t="shared" si="163"/>
        <v>é.fluxo.de.ar.real.de.retorno</v>
      </c>
      <c r="E280" s="9" t="s">
        <v>29</v>
      </c>
      <c r="F280" s="19" t="str">
        <f t="shared" si="171"/>
        <v>d.climatizar</v>
      </c>
      <c r="G280" s="31" t="s">
        <v>978</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4"/>
        <v>Propriedade destinada a climatizar: é.fluxo.de.ar.real.de.retorno</v>
      </c>
      <c r="V280" s="5" t="str">
        <f t="shared" si="165"/>
        <v>Dado para climatizar:  fluxo.de.ar.real.de.retorno  Deve ser formatado como (xsd:double)</v>
      </c>
      <c r="W280" s="26" t="s">
        <v>979</v>
      </c>
      <c r="X280" s="21" t="str">
        <f t="shared" si="170"/>
        <v>clim.131</v>
      </c>
      <c r="Y280" s="44" t="str">
        <f t="shared" si="172"/>
        <v>Ação climatizar</v>
      </c>
      <c r="Z280" s="43" t="str">
        <f t="shared" si="168"/>
        <v>Declara el flujo de aire de retorno real para los sistemas HVAC.</v>
      </c>
      <c r="AA280" s="46" t="str">
        <f t="shared" si="166"/>
        <v>null</v>
      </c>
      <c r="AB280" s="47" t="s">
        <v>0</v>
      </c>
      <c r="AC280" s="46" t="str">
        <f t="shared" si="167"/>
        <v>null</v>
      </c>
      <c r="AD280" s="47" t="s">
        <v>0</v>
      </c>
      <c r="AE280" s="46" t="str">
        <f t="shared" si="169"/>
        <v>null</v>
      </c>
      <c r="AF280" s="47" t="s">
        <v>0</v>
      </c>
    </row>
    <row r="281" spans="1:32" s="7" customFormat="1" ht="6" customHeight="1" x14ac:dyDescent="0.4">
      <c r="A281" s="4">
        <v>281</v>
      </c>
      <c r="B281" s="10" t="s">
        <v>28</v>
      </c>
      <c r="C281" s="25" t="str">
        <f t="shared" si="162"/>
        <v>p.climatizar</v>
      </c>
      <c r="D281" s="6" t="str">
        <f t="shared" si="163"/>
        <v>é.fluxo.de.ar.real.de.insuflamento</v>
      </c>
      <c r="E281" s="9" t="s">
        <v>29</v>
      </c>
      <c r="F281" s="19" t="str">
        <f t="shared" si="171"/>
        <v>d.climatizar</v>
      </c>
      <c r="G281" s="31" t="s">
        <v>980</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4"/>
        <v>Propriedade destinada a climatizar: é.fluxo.de.ar.real.de.insuflamento</v>
      </c>
      <c r="V281" s="5" t="str">
        <f t="shared" si="165"/>
        <v>Dado para climatizar:  fluxo.de.ar.real.de.insuflamento  Deve ser formatado como (xsd:double)</v>
      </c>
      <c r="W281" s="26" t="s">
        <v>981</v>
      </c>
      <c r="X281" s="21" t="str">
        <f t="shared" si="170"/>
        <v>clim.132</v>
      </c>
      <c r="Y281" s="44" t="str">
        <f t="shared" si="172"/>
        <v>Ação climatizar</v>
      </c>
      <c r="Z281" s="43" t="str">
        <f t="shared" si="168"/>
        <v>Declara el flujo de aire real para los sistemas HVAC.</v>
      </c>
      <c r="AA281" s="46" t="str">
        <f t="shared" si="166"/>
        <v>null</v>
      </c>
      <c r="AB281" s="47" t="s">
        <v>0</v>
      </c>
      <c r="AC281" s="46" t="str">
        <f t="shared" si="167"/>
        <v>null</v>
      </c>
      <c r="AD281" s="47" t="s">
        <v>0</v>
      </c>
      <c r="AE281" s="46" t="str">
        <f t="shared" si="169"/>
        <v>null</v>
      </c>
      <c r="AF281" s="47" t="s">
        <v>0</v>
      </c>
    </row>
    <row r="282" spans="1:32" s="7" customFormat="1" ht="6" customHeight="1" x14ac:dyDescent="0.4">
      <c r="A282" s="4">
        <v>282</v>
      </c>
      <c r="B282" s="10" t="s">
        <v>28</v>
      </c>
      <c r="C282" s="25" t="str">
        <f t="shared" si="162"/>
        <v>p.climatizar</v>
      </c>
      <c r="D282" s="6" t="str">
        <f t="shared" si="163"/>
        <v>é.ganho.de.calor.latente.por.pessoa</v>
      </c>
      <c r="E282" s="9" t="s">
        <v>29</v>
      </c>
      <c r="F282" s="19" t="str">
        <f t="shared" si="171"/>
        <v>d.climatizar</v>
      </c>
      <c r="G282" s="31" t="s">
        <v>982</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4"/>
        <v>Propriedade destinada a climatizar: é.ganho.de.calor.latente.por.pessoa</v>
      </c>
      <c r="V282" s="5" t="str">
        <f t="shared" si="165"/>
        <v>Dado para climatizar:  ganho.de.calor.latente.por.pessoa  Deve ser formatado como (xsd:double)</v>
      </c>
      <c r="W282" s="26" t="s">
        <v>983</v>
      </c>
      <c r="X282" s="21" t="str">
        <f t="shared" si="170"/>
        <v>clim.133</v>
      </c>
      <c r="Y282" s="44" t="str">
        <f t="shared" si="172"/>
        <v>Ação climatizar</v>
      </c>
      <c r="Z282" s="43" t="str">
        <f t="shared" si="168"/>
        <v>Declara la ganancia de calor latente por persona para los sistemas HVAC.</v>
      </c>
      <c r="AA282" s="46" t="str">
        <f t="shared" si="166"/>
        <v>null</v>
      </c>
      <c r="AB282" s="47" t="s">
        <v>0</v>
      </c>
      <c r="AC282" s="46" t="str">
        <f t="shared" si="167"/>
        <v>null</v>
      </c>
      <c r="AD282" s="47" t="s">
        <v>0</v>
      </c>
      <c r="AE282" s="46" t="str">
        <f t="shared" si="169"/>
        <v>null</v>
      </c>
      <c r="AF282" s="47" t="s">
        <v>0</v>
      </c>
    </row>
    <row r="283" spans="1:32" s="7" customFormat="1" ht="6" customHeight="1" x14ac:dyDescent="0.4">
      <c r="A283" s="4">
        <v>283</v>
      </c>
      <c r="B283" s="10" t="s">
        <v>28</v>
      </c>
      <c r="C283" s="25" t="str">
        <f t="shared" si="162"/>
        <v>p.climatizar</v>
      </c>
      <c r="D283" s="6" t="str">
        <f t="shared" si="163"/>
        <v>é.ganho.de.calor.sensível.por.pessoa</v>
      </c>
      <c r="E283" s="9" t="s">
        <v>29</v>
      </c>
      <c r="F283" s="19" t="str">
        <f t="shared" si="171"/>
        <v>d.climatizar</v>
      </c>
      <c r="G283" s="31" t="s">
        <v>984</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4"/>
        <v>Propriedade destinada a climatizar: é.ganho.de.calor.sensível.por.pessoa</v>
      </c>
      <c r="V283" s="5" t="str">
        <f t="shared" si="165"/>
        <v>Dado para climatizar:  ganho.de.calor.sensível.por.pessoa  Deve ser formatado como (xsd:double)</v>
      </c>
      <c r="W283" s="26" t="s">
        <v>985</v>
      </c>
      <c r="X283" s="21" t="str">
        <f t="shared" si="170"/>
        <v>clim.134</v>
      </c>
      <c r="Y283" s="44" t="str">
        <f t="shared" si="172"/>
        <v>Ação climatizar</v>
      </c>
      <c r="Z283" s="43" t="str">
        <f t="shared" si="168"/>
        <v>Declara la ganancia de calor sensible por persona para los sistemas HVAC.</v>
      </c>
      <c r="AA283" s="46" t="str">
        <f t="shared" si="166"/>
        <v>null</v>
      </c>
      <c r="AB283" s="47" t="s">
        <v>0</v>
      </c>
      <c r="AC283" s="46" t="str">
        <f t="shared" si="167"/>
        <v>null</v>
      </c>
      <c r="AD283" s="47" t="s">
        <v>0</v>
      </c>
      <c r="AE283" s="46" t="str">
        <f t="shared" si="169"/>
        <v>null</v>
      </c>
      <c r="AF283" s="47" t="s">
        <v>0</v>
      </c>
    </row>
    <row r="284" spans="1:32" s="7" customFormat="1" ht="6" customHeight="1" x14ac:dyDescent="0.4">
      <c r="A284" s="4">
        <v>284</v>
      </c>
      <c r="B284" s="10" t="s">
        <v>28</v>
      </c>
      <c r="C284" s="25" t="str">
        <f t="shared" si="162"/>
        <v>p.climatizar</v>
      </c>
      <c r="D284" s="6" t="str">
        <f t="shared" si="163"/>
        <v>é.ganho.total.de.calor.por.pessoa</v>
      </c>
      <c r="E284" s="9" t="s">
        <v>29</v>
      </c>
      <c r="F284" s="19" t="str">
        <f t="shared" si="171"/>
        <v>d.climatizar</v>
      </c>
      <c r="G284" s="31" t="s">
        <v>986</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4"/>
        <v>Propriedade destinada a climatizar: é.ganho.total.de.calor.por.pessoa</v>
      </c>
      <c r="V284" s="5" t="str">
        <f t="shared" si="165"/>
        <v>Dado para climatizar:  ganho.total.de.calor.por.pessoa  Deve ser formatado como (xsd:double)</v>
      </c>
      <c r="W284" s="26" t="s">
        <v>987</v>
      </c>
      <c r="X284" s="21" t="str">
        <f t="shared" si="170"/>
        <v>clim.135</v>
      </c>
      <c r="Y284" s="44" t="str">
        <f t="shared" si="172"/>
        <v>Ação climatizar</v>
      </c>
      <c r="Z284" s="43" t="str">
        <f t="shared" si="168"/>
        <v>Declara la ganancia total de calor por persona para los sistemas HVAC.</v>
      </c>
      <c r="AA284" s="46" t="str">
        <f t="shared" si="166"/>
        <v>null</v>
      </c>
      <c r="AB284" s="47" t="s">
        <v>0</v>
      </c>
      <c r="AC284" s="46" t="str">
        <f t="shared" si="167"/>
        <v>null</v>
      </c>
      <c r="AD284" s="47" t="s">
        <v>0</v>
      </c>
      <c r="AE284" s="46" t="str">
        <f t="shared" si="169"/>
        <v>null</v>
      </c>
      <c r="AF284" s="47" t="s">
        <v>0</v>
      </c>
    </row>
    <row r="285" spans="1:32" s="7" customFormat="1" ht="6" customHeight="1" x14ac:dyDescent="0.4">
      <c r="A285" s="4">
        <v>285</v>
      </c>
      <c r="B285" s="10" t="s">
        <v>28</v>
      </c>
      <c r="C285" s="25" t="str">
        <f t="shared" si="162"/>
        <v>p.climatizar</v>
      </c>
      <c r="D285" s="6" t="str">
        <f t="shared" si="163"/>
        <v>é.método.de.ar.externo</v>
      </c>
      <c r="E285" s="9" t="s">
        <v>29</v>
      </c>
      <c r="F285" s="19" t="str">
        <f t="shared" si="171"/>
        <v>d.climatizar</v>
      </c>
      <c r="G285" s="31" t="s">
        <v>988</v>
      </c>
      <c r="H285" s="65" t="s">
        <v>30</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4"/>
        <v>Propriedade destinada a climatizar: é.método.de.ar.externo</v>
      </c>
      <c r="V285" s="5" t="str">
        <f t="shared" si="165"/>
        <v>Dado para climatizar:  método.de.ar.externo  Deve ser formatado como (xsd:string)</v>
      </c>
      <c r="W285" s="26" t="s">
        <v>989</v>
      </c>
      <c r="X285" s="21" t="str">
        <f t="shared" si="170"/>
        <v>clim.136</v>
      </c>
      <c r="Y285" s="44" t="str">
        <f t="shared" si="172"/>
        <v>Ação climatizar</v>
      </c>
      <c r="Z285" s="43" t="str">
        <f t="shared" si="168"/>
        <v>Declara el método de aire exterior para sistemas HVAC.</v>
      </c>
      <c r="AA285" s="46" t="str">
        <f t="shared" si="166"/>
        <v>null</v>
      </c>
      <c r="AB285" s="47" t="s">
        <v>0</v>
      </c>
      <c r="AC285" s="46" t="str">
        <f t="shared" si="167"/>
        <v>null</v>
      </c>
      <c r="AD285" s="47" t="s">
        <v>0</v>
      </c>
      <c r="AE285" s="46" t="str">
        <f t="shared" si="169"/>
        <v>null</v>
      </c>
      <c r="AF285" s="47" t="s">
        <v>0</v>
      </c>
    </row>
    <row r="286" spans="1:32" s="7" customFormat="1" ht="6" customHeight="1" x14ac:dyDescent="0.4">
      <c r="A286" s="4">
        <v>286</v>
      </c>
      <c r="B286" s="10" t="s">
        <v>28</v>
      </c>
      <c r="C286" s="25" t="str">
        <f t="shared" si="162"/>
        <v>p.climatizar</v>
      </c>
      <c r="D286" s="6" t="str">
        <f t="shared" si="163"/>
        <v>é.pleno</v>
      </c>
      <c r="E286" s="9" t="s">
        <v>29</v>
      </c>
      <c r="F286" s="19" t="str">
        <f t="shared" si="171"/>
        <v>d.climatizar</v>
      </c>
      <c r="G286" s="31" t="s">
        <v>520</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4"/>
        <v>Propriedade destinada a climatizar: é.pleno</v>
      </c>
      <c r="V286" s="5" t="str">
        <f t="shared" si="165"/>
        <v>Dado para climatizar:  pleno  Deve ser formatado como (xsd:string)</v>
      </c>
      <c r="W286" s="26" t="s">
        <v>990</v>
      </c>
      <c r="X286" s="21" t="str">
        <f t="shared" si="170"/>
        <v>clim.137</v>
      </c>
      <c r="Y286" s="44" t="str">
        <f t="shared" si="172"/>
        <v>Ação climatizar</v>
      </c>
      <c r="Z286" s="43" t="str">
        <f t="shared" si="168"/>
        <v>Declara que es un pleno para instalaciones o sistemas HVAC.</v>
      </c>
      <c r="AA286" s="46" t="str">
        <f t="shared" si="166"/>
        <v>null</v>
      </c>
      <c r="AB286" s="47" t="s">
        <v>0</v>
      </c>
      <c r="AC286" s="46" t="str">
        <f t="shared" si="167"/>
        <v>null</v>
      </c>
      <c r="AD286" s="47" t="s">
        <v>0</v>
      </c>
      <c r="AE286" s="46" t="str">
        <f t="shared" si="169"/>
        <v>null</v>
      </c>
      <c r="AF286" s="47" t="s">
        <v>0</v>
      </c>
    </row>
    <row r="287" spans="1:32" s="7" customFormat="1" ht="6" customHeight="1" x14ac:dyDescent="0.4">
      <c r="A287" s="4">
        <v>287</v>
      </c>
      <c r="B287" s="10" t="s">
        <v>28</v>
      </c>
      <c r="C287" s="25" t="str">
        <f t="shared" ref="C287:C289" si="173">SUBSTITUTE(F287,"d.","p.")</f>
        <v>p.climatizar</v>
      </c>
      <c r="D287" s="6" t="str">
        <f t="shared" ref="D287:D289" si="174">_xlfn.CONCAT("é.",G287)</f>
        <v>é.ar.externo.por.pessoa</v>
      </c>
      <c r="E287" s="9" t="s">
        <v>29</v>
      </c>
      <c r="F287" s="19" t="str">
        <f t="shared" si="171"/>
        <v>d.climatizar</v>
      </c>
      <c r="G287" s="31" t="s">
        <v>927</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ref="U287:U289" si="175">_xlfn.CONCAT("Propriedade destinada a ",MID(C287,FIND("p.",C287,1)+2,100),": ",D287)</f>
        <v>Propriedade destinada a climatizar: é.ar.externo.por.pessoa</v>
      </c>
      <c r="V287" s="5" t="str">
        <f t="shared" ref="V287:V289" si="176">_xlfn.CONCAT("Dado para ",MID(F287,FIND("d.",F287,1)+2,100),":  ",G287, "  Deve ser formatado como (",H287, ")")</f>
        <v>Dado para climatizar:  ar.externo.por.pessoa  Deve ser formatado como (xsd:double)</v>
      </c>
      <c r="W287" s="26" t="s">
        <v>928</v>
      </c>
      <c r="X287" s="21" t="str">
        <f t="shared" si="170"/>
        <v>clim.138</v>
      </c>
      <c r="Y287" s="44" t="str">
        <f t="shared" si="172"/>
        <v>Ação climatizar</v>
      </c>
      <c r="Z287" s="43" t="str">
        <f t="shared" ref="Z287:Z289" si="177">_xlfn.TRANSLATE(W287,"pt","es")</f>
        <v>Declara aire exterior por persona.</v>
      </c>
      <c r="AA287" s="46" t="str">
        <f t="shared" ref="AA287:AA289" si="178">IF(AB287="null", "null", "categoria.revit")</f>
        <v>null</v>
      </c>
      <c r="AB287" s="47" t="s">
        <v>0</v>
      </c>
      <c r="AC287" s="46" t="str">
        <f t="shared" ref="AC287:AC289" si="179">IF(AD287="null", "null", "classe.ifc")</f>
        <v>null</v>
      </c>
      <c r="AD287" s="47" t="s">
        <v>0</v>
      </c>
      <c r="AE287" s="46" t="str">
        <f t="shared" ref="AE287:AE289" si="180">IF(AF287="null", "null", "parâmetro")</f>
        <v>null</v>
      </c>
      <c r="AF287" s="47" t="s">
        <v>0</v>
      </c>
    </row>
    <row r="288" spans="1:32" s="7" customFormat="1" ht="6" customHeight="1" x14ac:dyDescent="0.4">
      <c r="A288" s="4">
        <v>288</v>
      </c>
      <c r="B288" s="10" t="s">
        <v>28</v>
      </c>
      <c r="C288" s="25" t="str">
        <f t="shared" si="173"/>
        <v>p.climatizar</v>
      </c>
      <c r="D288" s="6" t="str">
        <f t="shared" si="174"/>
        <v>é.ar.externo.por.área</v>
      </c>
      <c r="E288" s="9" t="s">
        <v>29</v>
      </c>
      <c r="F288" s="19" t="str">
        <f t="shared" si="171"/>
        <v>d.climatizar</v>
      </c>
      <c r="G288" s="31" t="s">
        <v>929</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75"/>
        <v>Propriedade destinada a climatizar: é.ar.externo.por.área</v>
      </c>
      <c r="V288" s="5" t="str">
        <f t="shared" si="176"/>
        <v>Dado para climatizar:  ar.externo.por.área  Deve ser formatado como (xsd:double)</v>
      </c>
      <c r="W288" s="26" t="s">
        <v>930</v>
      </c>
      <c r="X288" s="21" t="str">
        <f t="shared" si="170"/>
        <v>clim.139</v>
      </c>
      <c r="Y288" s="44" t="str">
        <f t="shared" si="172"/>
        <v>Ação climatizar</v>
      </c>
      <c r="Z288" s="43" t="str">
        <f t="shared" si="177"/>
        <v>Declara el aire exterior por área.</v>
      </c>
      <c r="AA288" s="46" t="str">
        <f t="shared" si="178"/>
        <v>null</v>
      </c>
      <c r="AB288" s="47" t="s">
        <v>0</v>
      </c>
      <c r="AC288" s="46" t="str">
        <f t="shared" si="179"/>
        <v>null</v>
      </c>
      <c r="AD288" s="47" t="s">
        <v>0</v>
      </c>
      <c r="AE288" s="46" t="str">
        <f t="shared" si="180"/>
        <v>null</v>
      </c>
      <c r="AF288" s="47" t="s">
        <v>0</v>
      </c>
    </row>
    <row r="289" spans="1:32" s="7" customFormat="1" ht="6" customHeight="1" x14ac:dyDescent="0.4">
      <c r="A289" s="4">
        <v>289</v>
      </c>
      <c r="B289" s="10" t="s">
        <v>28</v>
      </c>
      <c r="C289" s="25" t="str">
        <f t="shared" si="173"/>
        <v>p.climatizar</v>
      </c>
      <c r="D289" s="6" t="str">
        <f t="shared" si="174"/>
        <v>é.área.por.pessoa</v>
      </c>
      <c r="E289" s="9" t="s">
        <v>29</v>
      </c>
      <c r="F289" s="19" t="str">
        <f t="shared" si="171"/>
        <v>d.climatizar</v>
      </c>
      <c r="G289" s="31" t="s">
        <v>931</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75"/>
        <v>Propriedade destinada a climatizar: é.área.por.pessoa</v>
      </c>
      <c r="V289" s="5" t="str">
        <f t="shared" si="176"/>
        <v>Dado para climatizar:  área.por.pessoa  Deve ser formatado como (xsd:double)</v>
      </c>
      <c r="W289" s="26" t="s">
        <v>932</v>
      </c>
      <c r="X289" s="21" t="str">
        <f t="shared" si="170"/>
        <v>clim.140</v>
      </c>
      <c r="Y289" s="44" t="str">
        <f t="shared" si="172"/>
        <v>Ação climatizar</v>
      </c>
      <c r="Z289" s="43" t="str">
        <f t="shared" si="177"/>
        <v>Declara área por persona.</v>
      </c>
      <c r="AA289" s="46" t="str">
        <f t="shared" si="178"/>
        <v>null</v>
      </c>
      <c r="AB289" s="47" t="s">
        <v>0</v>
      </c>
      <c r="AC289" s="46" t="str">
        <f t="shared" si="179"/>
        <v>null</v>
      </c>
      <c r="AD289" s="47" t="s">
        <v>0</v>
      </c>
      <c r="AE289" s="46" t="str">
        <f t="shared" si="180"/>
        <v>null</v>
      </c>
      <c r="AF289" s="47" t="s">
        <v>0</v>
      </c>
    </row>
    <row r="290" spans="1:32" s="7" customFormat="1" ht="6" customHeight="1" x14ac:dyDescent="0.4">
      <c r="A290" s="4">
        <v>290</v>
      </c>
      <c r="B290" s="10" t="s">
        <v>28</v>
      </c>
      <c r="C290" s="25" t="str">
        <f t="shared" si="162"/>
        <v>p.climatizar</v>
      </c>
      <c r="D290" s="6" t="str">
        <f t="shared" si="163"/>
        <v>é.quantidade.de.pessoas</v>
      </c>
      <c r="E290" s="9" t="s">
        <v>29</v>
      </c>
      <c r="F290" s="19" t="str">
        <f t="shared" si="171"/>
        <v>d.climatizar</v>
      </c>
      <c r="G290" s="31" t="s">
        <v>991</v>
      </c>
      <c r="H290" s="65" t="s">
        <v>35</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4"/>
        <v>Propriedade destinada a climatizar: é.quantidade.de.pessoas</v>
      </c>
      <c r="V290" s="5" t="str">
        <f t="shared" si="165"/>
        <v>Dado para climatizar:  quantidade.de.pessoas  Deve ser formatado como (xsd:integer)</v>
      </c>
      <c r="W290" s="26" t="s">
        <v>992</v>
      </c>
      <c r="X290" s="21" t="str">
        <f t="shared" si="170"/>
        <v>clim.141</v>
      </c>
      <c r="Y290" s="44" t="str">
        <f t="shared" si="172"/>
        <v>Ação climatizar</v>
      </c>
      <c r="Z290" s="43" t="str">
        <f t="shared" si="168"/>
        <v>Declara el número de personas.</v>
      </c>
      <c r="AA290" s="46" t="str">
        <f t="shared" si="166"/>
        <v>null</v>
      </c>
      <c r="AB290" s="47" t="s">
        <v>0</v>
      </c>
      <c r="AC290" s="46" t="str">
        <f t="shared" si="167"/>
        <v>null</v>
      </c>
      <c r="AD290" s="47" t="s">
        <v>0</v>
      </c>
      <c r="AE290" s="46" t="str">
        <f t="shared" si="169"/>
        <v>null</v>
      </c>
      <c r="AF290" s="47" t="s">
        <v>0</v>
      </c>
    </row>
    <row r="291" spans="1:32" s="7" customFormat="1" ht="6" customHeight="1" x14ac:dyDescent="0.4">
      <c r="A291" s="4">
        <v>291</v>
      </c>
      <c r="B291" s="10" t="s">
        <v>28</v>
      </c>
      <c r="C291" s="25" t="str">
        <f t="shared" si="162"/>
        <v>p.climatizar</v>
      </c>
      <c r="D291" s="6" t="str">
        <f t="shared" si="163"/>
        <v>é.razão.cavidade.da.sala</v>
      </c>
      <c r="E291" s="9" t="s">
        <v>29</v>
      </c>
      <c r="F291" s="19" t="str">
        <f t="shared" si="171"/>
        <v>d.climatizar</v>
      </c>
      <c r="G291" s="31" t="s">
        <v>993</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4"/>
        <v>Propriedade destinada a climatizar: é.razão.cavidade.da.sala</v>
      </c>
      <c r="V291" s="5" t="str">
        <f t="shared" si="165"/>
        <v>Dado para climatizar:  razão.cavidade.da.sala  Deve ser formatado como (xsd:double)</v>
      </c>
      <c r="W291" s="26" t="s">
        <v>994</v>
      </c>
      <c r="X291" s="21" t="str">
        <f t="shared" si="170"/>
        <v>clim.142</v>
      </c>
      <c r="Y291" s="44" t="str">
        <f t="shared" si="172"/>
        <v>Ação climatizar</v>
      </c>
      <c r="Z291" s="43" t="str">
        <f t="shared" si="168"/>
        <v>Declara la relación de cavidad de la habitación.</v>
      </c>
      <c r="AA291" s="46" t="str">
        <f t="shared" si="166"/>
        <v>null</v>
      </c>
      <c r="AB291" s="47" t="s">
        <v>0</v>
      </c>
      <c r="AC291" s="46" t="str">
        <f t="shared" si="167"/>
        <v>null</v>
      </c>
      <c r="AD291" s="47" t="s">
        <v>0</v>
      </c>
      <c r="AE291" s="46" t="str">
        <f t="shared" si="169"/>
        <v>null</v>
      </c>
      <c r="AF291" s="47" t="s">
        <v>0</v>
      </c>
    </row>
    <row r="292" spans="1:32" s="7" customFormat="1" ht="6" customHeight="1" x14ac:dyDescent="0.4">
      <c r="A292" s="4">
        <v>292</v>
      </c>
      <c r="B292" s="10" t="s">
        <v>28</v>
      </c>
      <c r="C292" s="25" t="str">
        <f t="shared" si="162"/>
        <v>p.climatizar</v>
      </c>
      <c r="D292" s="6" t="str">
        <f t="shared" si="163"/>
        <v>é.tipo.de.condição</v>
      </c>
      <c r="E292" s="9" t="s">
        <v>29</v>
      </c>
      <c r="F292" s="19" t="str">
        <f t="shared" si="171"/>
        <v>d.climatizar</v>
      </c>
      <c r="G292" s="31" t="s">
        <v>995</v>
      </c>
      <c r="H292" s="65" t="s">
        <v>30</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4"/>
        <v>Propriedade destinada a climatizar: é.tipo.de.condição</v>
      </c>
      <c r="V292" s="5" t="str">
        <f t="shared" si="165"/>
        <v>Dado para climatizar:  tipo.de.condição  Deve ser formatado como (xsd:string)</v>
      </c>
      <c r="W292" s="26" t="s">
        <v>996</v>
      </c>
      <c r="X292" s="21" t="str">
        <f t="shared" si="170"/>
        <v>clim.143</v>
      </c>
      <c r="Y292" s="44" t="str">
        <f t="shared" si="172"/>
        <v>Ação climatizar</v>
      </c>
      <c r="Z292" s="43" t="str">
        <f t="shared" si="168"/>
        <v>Declara el tipo de condición.</v>
      </c>
      <c r="AA292" s="46" t="str">
        <f t="shared" si="166"/>
        <v>null</v>
      </c>
      <c r="AB292" s="47" t="s">
        <v>0</v>
      </c>
      <c r="AC292" s="46" t="str">
        <f t="shared" si="167"/>
        <v>null</v>
      </c>
      <c r="AD292" s="47" t="s">
        <v>0</v>
      </c>
      <c r="AE292" s="46" t="str">
        <f t="shared" si="169"/>
        <v>null</v>
      </c>
      <c r="AF292" s="47" t="s">
        <v>0</v>
      </c>
    </row>
    <row r="293" spans="1:32" s="7" customFormat="1" ht="6" customHeight="1" x14ac:dyDescent="0.4">
      <c r="A293" s="4">
        <v>293</v>
      </c>
      <c r="B293" s="10" t="s">
        <v>28</v>
      </c>
      <c r="C293" s="25" t="str">
        <f t="shared" si="162"/>
        <v>p.climatizar</v>
      </c>
      <c r="D293" s="6" t="str">
        <f t="shared" si="163"/>
        <v>é.tipo.de.construção</v>
      </c>
      <c r="E293" s="9" t="s">
        <v>29</v>
      </c>
      <c r="F293" s="19" t="str">
        <f t="shared" si="171"/>
        <v>d.climatizar</v>
      </c>
      <c r="G293" s="31" t="s">
        <v>997</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4"/>
        <v>Propriedade destinada a climatizar: é.tipo.de.construção</v>
      </c>
      <c r="V293" s="5" t="str">
        <f t="shared" si="165"/>
        <v>Dado para climatizar:  tipo.de.construção  Deve ser formatado como (xsd:string)</v>
      </c>
      <c r="W293" s="26" t="s">
        <v>998</v>
      </c>
      <c r="X293" s="21" t="str">
        <f t="shared" si="170"/>
        <v>clim.144</v>
      </c>
      <c r="Y293" s="44" t="str">
        <f t="shared" si="172"/>
        <v>Ação climatizar</v>
      </c>
      <c r="Z293" s="43" t="str">
        <f t="shared" si="168"/>
        <v>Declara el tipo de construcción.</v>
      </c>
      <c r="AA293" s="46" t="str">
        <f t="shared" si="166"/>
        <v>null</v>
      </c>
      <c r="AB293" s="47" t="s">
        <v>0</v>
      </c>
      <c r="AC293" s="46" t="str">
        <f t="shared" si="167"/>
        <v>null</v>
      </c>
      <c r="AD293" s="47" t="s">
        <v>0</v>
      </c>
      <c r="AE293" s="46" t="str">
        <f t="shared" si="169"/>
        <v>null</v>
      </c>
      <c r="AF293" s="47" t="s">
        <v>0</v>
      </c>
    </row>
    <row r="294" spans="1:32" s="7" customFormat="1" ht="6" customHeight="1" x14ac:dyDescent="0.4">
      <c r="A294" s="4">
        <v>294</v>
      </c>
      <c r="B294" s="10" t="s">
        <v>28</v>
      </c>
      <c r="C294" s="25" t="str">
        <f t="shared" si="162"/>
        <v>p.climatizar</v>
      </c>
      <c r="D294" s="6" t="str">
        <f t="shared" si="163"/>
        <v>é.tipo.de.espaço</v>
      </c>
      <c r="E294" s="9" t="s">
        <v>29</v>
      </c>
      <c r="F294" s="19" t="str">
        <f t="shared" si="171"/>
        <v>d.climatizar</v>
      </c>
      <c r="G294" s="31" t="s">
        <v>999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4"/>
        <v>Propriedade destinada a climatizar: é.tipo.de.espaço</v>
      </c>
      <c r="V294" s="5" t="str">
        <f t="shared" si="165"/>
        <v>Dado para climatizar:  tipo.de.espaço  Deve ser formatado como (xsd:string)</v>
      </c>
      <c r="W294" s="26" t="s">
        <v>1000</v>
      </c>
      <c r="X294" s="21" t="str">
        <f t="shared" si="170"/>
        <v>clim.145</v>
      </c>
      <c r="Y294" s="44" t="str">
        <f t="shared" si="172"/>
        <v>Ação climatizar</v>
      </c>
      <c r="Z294" s="43" t="str">
        <f t="shared" si="168"/>
        <v>Declara el tipo de espacio.</v>
      </c>
      <c r="AA294" s="46" t="str">
        <f t="shared" si="166"/>
        <v>null</v>
      </c>
      <c r="AB294" s="47" t="s">
        <v>0</v>
      </c>
      <c r="AC294" s="46" t="str">
        <f t="shared" si="167"/>
        <v>null</v>
      </c>
      <c r="AD294" s="47" t="s">
        <v>0</v>
      </c>
      <c r="AE294" s="46" t="str">
        <f t="shared" si="169"/>
        <v>null</v>
      </c>
      <c r="AF294" s="47" t="s">
        <v>0</v>
      </c>
    </row>
    <row r="295" spans="1:32" s="7" customFormat="1" ht="6" customHeight="1" x14ac:dyDescent="0.4">
      <c r="A295" s="4">
        <v>295</v>
      </c>
      <c r="B295" s="10" t="s">
        <v>28</v>
      </c>
      <c r="C295" s="25" t="str">
        <f t="shared" si="162"/>
        <v>p.climatizar</v>
      </c>
      <c r="D295" s="6" t="str">
        <f t="shared" si="163"/>
        <v>é.trocas.de.ar.por.hora</v>
      </c>
      <c r="E295" s="9" t="s">
        <v>29</v>
      </c>
      <c r="F295" s="19" t="str">
        <f t="shared" si="171"/>
        <v>d.climatizar</v>
      </c>
      <c r="G295" s="31" t="s">
        <v>1001</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4"/>
        <v>Propriedade destinada a climatizar: é.trocas.de.ar.por.hora</v>
      </c>
      <c r="V295" s="5" t="str">
        <f t="shared" si="165"/>
        <v>Dado para climatizar:  trocas.de.ar.por.hora  Deve ser formatado como (xsd:double)</v>
      </c>
      <c r="W295" s="26" t="s">
        <v>1002</v>
      </c>
      <c r="X295" s="21" t="str">
        <f t="shared" si="170"/>
        <v>clim.146</v>
      </c>
      <c r="Y295" s="44" t="str">
        <f t="shared" si="172"/>
        <v>Ação climatizar</v>
      </c>
      <c r="Z295" s="43" t="str">
        <f t="shared" si="168"/>
        <v>Declara cambios de aire por hora.</v>
      </c>
      <c r="AA295" s="46" t="str">
        <f t="shared" si="166"/>
        <v>null</v>
      </c>
      <c r="AB295" s="47" t="s">
        <v>0</v>
      </c>
      <c r="AC295" s="46" t="str">
        <f t="shared" si="167"/>
        <v>null</v>
      </c>
      <c r="AD295" s="47" t="s">
        <v>0</v>
      </c>
      <c r="AE295" s="46" t="str">
        <f t="shared" si="169"/>
        <v>null</v>
      </c>
      <c r="AF295" s="47" t="s">
        <v>0</v>
      </c>
    </row>
    <row r="296" spans="1:32" s="7" customFormat="1" ht="6" customHeight="1" x14ac:dyDescent="0.4">
      <c r="A296" s="4">
        <v>296</v>
      </c>
      <c r="B296" s="10" t="s">
        <v>28</v>
      </c>
      <c r="C296" s="25" t="str">
        <f t="shared" si="162"/>
        <v>p.climatizar</v>
      </c>
      <c r="D296" s="6" t="str">
        <f t="shared" si="163"/>
        <v>é.unidade.de.ocupação</v>
      </c>
      <c r="E296" s="9" t="s">
        <v>29</v>
      </c>
      <c r="F296" s="19" t="str">
        <f t="shared" si="171"/>
        <v>d.climatizar</v>
      </c>
      <c r="G296" s="31" t="s">
        <v>1003</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4"/>
        <v>Propriedade destinada a climatizar: é.unidade.de.ocupação</v>
      </c>
      <c r="V296" s="5" t="str">
        <f t="shared" si="165"/>
        <v>Dado para climatizar:  unidade.de.ocupação  Deve ser formatado como (xsd:double)</v>
      </c>
      <c r="W296" s="26" t="s">
        <v>1004</v>
      </c>
      <c r="X296" s="21" t="str">
        <f t="shared" si="170"/>
        <v>clim.147</v>
      </c>
      <c r="Y296" s="44" t="str">
        <f t="shared" si="172"/>
        <v>Ação climatizar</v>
      </c>
      <c r="Z296" s="43" t="str">
        <f t="shared" si="168"/>
        <v>Declara unidad de ocupación.</v>
      </c>
      <c r="AA296" s="46" t="str">
        <f t="shared" si="166"/>
        <v>null</v>
      </c>
      <c r="AB296" s="47" t="s">
        <v>0</v>
      </c>
      <c r="AC296" s="46" t="str">
        <f t="shared" si="167"/>
        <v>null</v>
      </c>
      <c r="AD296" s="47" t="s">
        <v>0</v>
      </c>
      <c r="AE296" s="46" t="str">
        <f t="shared" si="169"/>
        <v>null</v>
      </c>
      <c r="AF296" s="47" t="s">
        <v>0</v>
      </c>
    </row>
    <row r="297" spans="1:32" s="7" customFormat="1" ht="6" customHeight="1" x14ac:dyDescent="0.4">
      <c r="A297" s="4">
        <v>297</v>
      </c>
      <c r="B297" s="10" t="s">
        <v>28</v>
      </c>
      <c r="C297" s="25" t="str">
        <f t="shared" si="162"/>
        <v>p.climatizar</v>
      </c>
      <c r="D297" s="6" t="str">
        <f t="shared" si="163"/>
        <v>é.unidade.de.carga.de.energia</v>
      </c>
      <c r="E297" s="9" t="s">
        <v>29</v>
      </c>
      <c r="F297" s="19" t="str">
        <f t="shared" si="171"/>
        <v>d.climatizar</v>
      </c>
      <c r="G297" s="31" t="s">
        <v>1005</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64"/>
        <v>Propriedade destinada a climatizar: é.unidade.de.carga.de.energia</v>
      </c>
      <c r="V297" s="5" t="str">
        <f t="shared" si="165"/>
        <v>Dado para climatizar:  unidade.de.carga.de.energia  Deve ser formatado como (xsd:double)</v>
      </c>
      <c r="W297" s="26" t="s">
        <v>1006</v>
      </c>
      <c r="X297" s="21" t="str">
        <f t="shared" si="170"/>
        <v>clim.148</v>
      </c>
      <c r="Y297" s="44" t="str">
        <f t="shared" si="172"/>
        <v>Ação climatizar</v>
      </c>
      <c r="Z297" s="43" t="str">
        <f t="shared" si="168"/>
        <v>Declara la unidad de carga de energía.</v>
      </c>
      <c r="AA297" s="46" t="str">
        <f t="shared" si="166"/>
        <v>null</v>
      </c>
      <c r="AB297" s="47" t="s">
        <v>0</v>
      </c>
      <c r="AC297" s="46" t="str">
        <f t="shared" si="167"/>
        <v>null</v>
      </c>
      <c r="AD297" s="47" t="s">
        <v>0</v>
      </c>
      <c r="AE297" s="46" t="str">
        <f t="shared" si="169"/>
        <v>null</v>
      </c>
      <c r="AF297" s="47" t="s">
        <v>0</v>
      </c>
    </row>
    <row r="298" spans="1:32" s="7" customFormat="1" ht="6" customHeight="1" x14ac:dyDescent="0.4">
      <c r="A298" s="4">
        <v>298</v>
      </c>
      <c r="B298" s="10" t="s">
        <v>28</v>
      </c>
      <c r="C298" s="28" t="str">
        <f t="shared" si="162"/>
        <v>p.comunicar</v>
      </c>
      <c r="D298" s="6" t="str">
        <f t="shared" si="163"/>
        <v>é.telefone</v>
      </c>
      <c r="E298" s="9" t="s">
        <v>29</v>
      </c>
      <c r="F298" s="18" t="s">
        <v>1007</v>
      </c>
      <c r="G298" s="32" t="s">
        <v>91</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64"/>
        <v>Propriedade destinada a comunicar: é.telefone</v>
      </c>
      <c r="V298" s="5" t="str">
        <f t="shared" si="165"/>
        <v>Dado para comunicar:  telefone  Deve ser formatado como (xsd:string)</v>
      </c>
      <c r="W298" s="26" t="s">
        <v>1008</v>
      </c>
      <c r="X298" s="21" t="str">
        <f t="shared" si="170"/>
        <v>comu.100</v>
      </c>
      <c r="Y298" s="44" t="str">
        <f t="shared" si="172"/>
        <v>Ação comunicar</v>
      </c>
      <c r="Z298" s="43" t="str">
        <f t="shared" si="168"/>
        <v>Identificación del número de teléfono fijo.</v>
      </c>
      <c r="AA298" s="46" t="str">
        <f t="shared" si="166"/>
        <v>null</v>
      </c>
      <c r="AB298" s="47" t="s">
        <v>0</v>
      </c>
      <c r="AC298" s="46" t="str">
        <f t="shared" si="167"/>
        <v>null</v>
      </c>
      <c r="AD298" s="47" t="s">
        <v>0</v>
      </c>
      <c r="AE298" s="46" t="str">
        <f t="shared" si="169"/>
        <v>null</v>
      </c>
      <c r="AF298" s="47" t="s">
        <v>0</v>
      </c>
    </row>
    <row r="299" spans="1:32" s="7" customFormat="1" ht="6" customHeight="1" x14ac:dyDescent="0.4">
      <c r="A299" s="4">
        <v>299</v>
      </c>
      <c r="B299" s="10" t="s">
        <v>28</v>
      </c>
      <c r="C299" s="25" t="str">
        <f t="shared" si="162"/>
        <v>p.comunicar</v>
      </c>
      <c r="D299" s="6" t="str">
        <f t="shared" si="163"/>
        <v>é.celular</v>
      </c>
      <c r="E299" s="9" t="s">
        <v>29</v>
      </c>
      <c r="F299" s="19" t="str">
        <f>F298</f>
        <v>d.comunicar</v>
      </c>
      <c r="G299" s="32" t="s">
        <v>92</v>
      </c>
      <c r="H299" s="65" t="s">
        <v>30</v>
      </c>
      <c r="I299" s="27" t="s">
        <v>0</v>
      </c>
      <c r="J299" s="22" t="s">
        <v>0</v>
      </c>
      <c r="K299" s="22" t="s">
        <v>0</v>
      </c>
      <c r="L299" s="22" t="s">
        <v>0</v>
      </c>
      <c r="M299" s="22" t="s">
        <v>0</v>
      </c>
      <c r="N299" s="24" t="s">
        <v>0</v>
      </c>
      <c r="O299" s="22" t="s">
        <v>0</v>
      </c>
      <c r="P299" s="22" t="s">
        <v>0</v>
      </c>
      <c r="Q299" s="22" t="s">
        <v>0</v>
      </c>
      <c r="R299" s="24" t="s">
        <v>0</v>
      </c>
      <c r="S299" s="11" t="s">
        <v>1</v>
      </c>
      <c r="T299" s="11" t="s">
        <v>34</v>
      </c>
      <c r="U299" s="5" t="str">
        <f t="shared" si="164"/>
        <v>Propriedade destinada a comunicar: é.celular</v>
      </c>
      <c r="V299" s="5" t="str">
        <f t="shared" si="165"/>
        <v>Dado para comunicar:  celular  Deve ser formatado como (xsd:string)</v>
      </c>
      <c r="W299" s="26" t="s">
        <v>1009</v>
      </c>
      <c r="X299" s="21" t="str">
        <f t="shared" si="170"/>
        <v>comu.101</v>
      </c>
      <c r="Y299" s="44" t="str">
        <f t="shared" si="172"/>
        <v>Ação comunicar</v>
      </c>
      <c r="Z299" s="43" t="str">
        <f t="shared" si="168"/>
        <v>Identificación del número de teléfono celular.</v>
      </c>
      <c r="AA299" s="46" t="str">
        <f t="shared" si="166"/>
        <v>null</v>
      </c>
      <c r="AB299" s="47" t="s">
        <v>0</v>
      </c>
      <c r="AC299" s="46" t="str">
        <f t="shared" si="167"/>
        <v>null</v>
      </c>
      <c r="AD299" s="47" t="s">
        <v>0</v>
      </c>
      <c r="AE299" s="46" t="str">
        <f t="shared" si="169"/>
        <v>null</v>
      </c>
      <c r="AF299" s="47" t="s">
        <v>0</v>
      </c>
    </row>
    <row r="300" spans="1:32" s="7" customFormat="1" ht="6" customHeight="1" x14ac:dyDescent="0.4">
      <c r="A300" s="4">
        <v>300</v>
      </c>
      <c r="B300" s="10" t="s">
        <v>28</v>
      </c>
      <c r="C300" s="25" t="str">
        <f t="shared" si="162"/>
        <v>p.comunicar</v>
      </c>
      <c r="D300" s="6" t="str">
        <f t="shared" si="163"/>
        <v>é.fax</v>
      </c>
      <c r="E300" s="9" t="s">
        <v>29</v>
      </c>
      <c r="F300" s="19" t="str">
        <f t="shared" ref="F300:F306" si="181">F299</f>
        <v>d.comunicar</v>
      </c>
      <c r="G300" s="32" t="s">
        <v>93</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64"/>
        <v>Propriedade destinada a comunicar: é.fax</v>
      </c>
      <c r="V300" s="5" t="str">
        <f t="shared" si="165"/>
        <v>Dado para comunicar:  fax  Deve ser formatado como (xsd:string)</v>
      </c>
      <c r="W300" s="26" t="s">
        <v>1010</v>
      </c>
      <c r="X300" s="21" t="str">
        <f t="shared" si="170"/>
        <v>comu.102</v>
      </c>
      <c r="Y300" s="44" t="str">
        <f t="shared" si="172"/>
        <v>Ação comunicar</v>
      </c>
      <c r="Z300" s="43" t="str">
        <f t="shared" si="168"/>
        <v>Identificación del número de fax.</v>
      </c>
      <c r="AA300" s="46" t="str">
        <f t="shared" si="166"/>
        <v>null</v>
      </c>
      <c r="AB300" s="47" t="s">
        <v>0</v>
      </c>
      <c r="AC300" s="46" t="str">
        <f t="shared" si="167"/>
        <v>null</v>
      </c>
      <c r="AD300" s="47" t="s">
        <v>0</v>
      </c>
      <c r="AE300" s="46" t="str">
        <f t="shared" si="169"/>
        <v>null</v>
      </c>
      <c r="AF300" s="47" t="s">
        <v>0</v>
      </c>
    </row>
    <row r="301" spans="1:32" s="7" customFormat="1" ht="6" customHeight="1" x14ac:dyDescent="0.4">
      <c r="A301" s="4">
        <v>301</v>
      </c>
      <c r="B301" s="10" t="s">
        <v>28</v>
      </c>
      <c r="C301" s="25" t="str">
        <f t="shared" ref="C301:C357" si="182">SUBSTITUTE(F301,"d.","p.")</f>
        <v>p.comunicar</v>
      </c>
      <c r="D301" s="6" t="str">
        <f t="shared" ref="D301:D357" si="183">_xlfn.CONCAT("é.",G301)</f>
        <v>é.e-mail</v>
      </c>
      <c r="E301" s="9" t="s">
        <v>29</v>
      </c>
      <c r="F301" s="19" t="str">
        <f t="shared" si="181"/>
        <v>d.comunicar</v>
      </c>
      <c r="G301" s="32" t="s">
        <v>94</v>
      </c>
      <c r="H301" s="65" t="s">
        <v>30</v>
      </c>
      <c r="I301" s="27" t="s">
        <v>0</v>
      </c>
      <c r="J301" s="22" t="s">
        <v>0</v>
      </c>
      <c r="K301" s="22" t="s">
        <v>0</v>
      </c>
      <c r="L301" s="22" t="s">
        <v>0</v>
      </c>
      <c r="M301" s="22" t="s">
        <v>0</v>
      </c>
      <c r="N301" s="24" t="s">
        <v>0</v>
      </c>
      <c r="O301" s="22" t="s">
        <v>0</v>
      </c>
      <c r="P301" s="22" t="s">
        <v>0</v>
      </c>
      <c r="Q301" s="22" t="s">
        <v>0</v>
      </c>
      <c r="R301" s="24" t="s">
        <v>0</v>
      </c>
      <c r="S301" s="11" t="s">
        <v>1</v>
      </c>
      <c r="T301" s="11" t="s">
        <v>34</v>
      </c>
      <c r="U301" s="5" t="str">
        <f t="shared" ref="U301:U357" si="184">_xlfn.CONCAT("Propriedade destinada a ",MID(C301,FIND("p.",C301,1)+2,100),": ",D301)</f>
        <v>Propriedade destinada a comunicar: é.e-mail</v>
      </c>
      <c r="V301" s="5" t="str">
        <f t="shared" ref="V301:V357" si="185">_xlfn.CONCAT("Dado para ",MID(F301,FIND("d.",F301,1)+2,100),":  ",G301, "  Deve ser formatado como (",H301, ")")</f>
        <v>Dado para comunicar:  e-mail  Deve ser formatado como (xsd:string)</v>
      </c>
      <c r="W301" s="26" t="s">
        <v>1011</v>
      </c>
      <c r="X301" s="21" t="str">
        <f t="shared" si="170"/>
        <v>comu.103</v>
      </c>
      <c r="Y301" s="44" t="str">
        <f t="shared" si="172"/>
        <v>Ação comunicar</v>
      </c>
      <c r="Z301" s="43" t="str">
        <f t="shared" si="168"/>
        <v>Identificación por correo electrónico.</v>
      </c>
      <c r="AA301" s="46" t="str">
        <f t="shared" ref="AA301:AA357" si="186">IF(AB301="null", "null", "categoria.revit")</f>
        <v>null</v>
      </c>
      <c r="AB301" s="47" t="s">
        <v>0</v>
      </c>
      <c r="AC301" s="46" t="str">
        <f t="shared" ref="AC301:AC357" si="187">IF(AD301="null", "null", "classe.ifc")</f>
        <v>null</v>
      </c>
      <c r="AD301" s="47" t="s">
        <v>0</v>
      </c>
      <c r="AE301" s="46" t="str">
        <f t="shared" si="169"/>
        <v>null</v>
      </c>
      <c r="AF301" s="47" t="s">
        <v>0</v>
      </c>
    </row>
    <row r="302" spans="1:32" s="7" customFormat="1" ht="6" customHeight="1" x14ac:dyDescent="0.4">
      <c r="A302" s="4">
        <v>302</v>
      </c>
      <c r="B302" s="10" t="s">
        <v>28</v>
      </c>
      <c r="C302" s="25" t="str">
        <f t="shared" si="182"/>
        <v>p.comunicar</v>
      </c>
      <c r="D302" s="6" t="str">
        <f t="shared" si="183"/>
        <v>é.rede.social</v>
      </c>
      <c r="E302" s="9" t="s">
        <v>29</v>
      </c>
      <c r="F302" s="19" t="str">
        <f t="shared" si="181"/>
        <v>d.comunicar</v>
      </c>
      <c r="G302" s="32" t="s">
        <v>1012</v>
      </c>
      <c r="H302" s="65" t="s">
        <v>30</v>
      </c>
      <c r="I302" s="27" t="s">
        <v>0</v>
      </c>
      <c r="J302" s="22" t="s">
        <v>0</v>
      </c>
      <c r="K302" s="22" t="s">
        <v>0</v>
      </c>
      <c r="L302" s="22" t="s">
        <v>0</v>
      </c>
      <c r="M302" s="22" t="s">
        <v>0</v>
      </c>
      <c r="N302" s="24" t="s">
        <v>0</v>
      </c>
      <c r="O302" s="22" t="s">
        <v>0</v>
      </c>
      <c r="P302" s="22" t="s">
        <v>0</v>
      </c>
      <c r="Q302" s="22" t="s">
        <v>0</v>
      </c>
      <c r="R302" s="24" t="s">
        <v>0</v>
      </c>
      <c r="S302" s="11" t="s">
        <v>1</v>
      </c>
      <c r="T302" s="11" t="s">
        <v>34</v>
      </c>
      <c r="U302" s="5" t="str">
        <f t="shared" si="184"/>
        <v>Propriedade destinada a comunicar: é.rede.social</v>
      </c>
      <c r="V302" s="5" t="str">
        <f t="shared" si="185"/>
        <v>Dado para comunicar:  rede.social  Deve ser formatado como (xsd:string)</v>
      </c>
      <c r="W302" s="26" t="s">
        <v>1013</v>
      </c>
      <c r="X302" s="21" t="str">
        <f t="shared" si="170"/>
        <v>comu.104</v>
      </c>
      <c r="Y302" s="44" t="str">
        <f t="shared" si="172"/>
        <v>Ação comunicar</v>
      </c>
      <c r="Z302" s="43" t="str">
        <f t="shared" si="168"/>
        <v>Identificación del nombre de la red social.</v>
      </c>
      <c r="AA302" s="46" t="str">
        <f t="shared" si="186"/>
        <v>null</v>
      </c>
      <c r="AB302" s="47" t="s">
        <v>0</v>
      </c>
      <c r="AC302" s="46" t="str">
        <f t="shared" si="187"/>
        <v>null</v>
      </c>
      <c r="AD302" s="47" t="s">
        <v>0</v>
      </c>
      <c r="AE302" s="46" t="str">
        <f t="shared" si="169"/>
        <v>null</v>
      </c>
      <c r="AF302" s="47" t="s">
        <v>0</v>
      </c>
    </row>
    <row r="303" spans="1:32" s="7" customFormat="1" ht="6" customHeight="1" x14ac:dyDescent="0.4">
      <c r="A303" s="4">
        <v>303</v>
      </c>
      <c r="B303" s="10" t="s">
        <v>28</v>
      </c>
      <c r="C303" s="25" t="str">
        <f t="shared" si="182"/>
        <v>p.comunicar</v>
      </c>
      <c r="D303" s="6" t="str">
        <f t="shared" si="183"/>
        <v>é.website</v>
      </c>
      <c r="E303" s="9" t="s">
        <v>29</v>
      </c>
      <c r="F303" s="19" t="str">
        <f t="shared" si="181"/>
        <v>d.comunicar</v>
      </c>
      <c r="G303" s="32" t="s">
        <v>267</v>
      </c>
      <c r="H303" s="65" t="s">
        <v>30</v>
      </c>
      <c r="I303" s="27" t="s">
        <v>0</v>
      </c>
      <c r="J303" s="22" t="s">
        <v>0</v>
      </c>
      <c r="K303" s="22" t="s">
        <v>0</v>
      </c>
      <c r="L303" s="22" t="s">
        <v>0</v>
      </c>
      <c r="M303" s="22" t="s">
        <v>0</v>
      </c>
      <c r="N303" s="24" t="s">
        <v>0</v>
      </c>
      <c r="O303" s="22" t="s">
        <v>0</v>
      </c>
      <c r="P303" s="22" t="s">
        <v>0</v>
      </c>
      <c r="Q303" s="22" t="s">
        <v>0</v>
      </c>
      <c r="R303" s="24" t="s">
        <v>0</v>
      </c>
      <c r="S303" s="11" t="s">
        <v>1</v>
      </c>
      <c r="T303" s="11" t="s">
        <v>34</v>
      </c>
      <c r="U303" s="5" t="str">
        <f t="shared" si="184"/>
        <v>Propriedade destinada a comunicar: é.website</v>
      </c>
      <c r="V303" s="5" t="str">
        <f t="shared" si="185"/>
        <v>Dado para comunicar:  website  Deve ser formatado como (xsd:string)</v>
      </c>
      <c r="W303" s="26" t="s">
        <v>1014</v>
      </c>
      <c r="X303" s="21" t="str">
        <f t="shared" si="170"/>
        <v>comu.105</v>
      </c>
      <c r="Y303" s="44" t="str">
        <f t="shared" si="172"/>
        <v>Ação comunicar</v>
      </c>
      <c r="Z303" s="43" t="str">
        <f t="shared" si="168"/>
        <v>Identificación de direcciones de páginas web.</v>
      </c>
      <c r="AA303" s="46" t="str">
        <f t="shared" si="186"/>
        <v>null</v>
      </c>
      <c r="AB303" s="47" t="s">
        <v>0</v>
      </c>
      <c r="AC303" s="46" t="str">
        <f t="shared" si="187"/>
        <v>null</v>
      </c>
      <c r="AD303" s="47" t="s">
        <v>0</v>
      </c>
      <c r="AE303" s="46" t="str">
        <f t="shared" si="169"/>
        <v>null</v>
      </c>
      <c r="AF303" s="47" t="s">
        <v>0</v>
      </c>
    </row>
    <row r="304" spans="1:32" s="7" customFormat="1" ht="6" customHeight="1" x14ac:dyDescent="0.4">
      <c r="A304" s="4">
        <v>304</v>
      </c>
      <c r="B304" s="10" t="s">
        <v>28</v>
      </c>
      <c r="C304" s="25" t="str">
        <f t="shared" si="182"/>
        <v>p.comunicar</v>
      </c>
      <c r="D304" s="6" t="str">
        <f t="shared" si="183"/>
        <v>é.caixa.postal</v>
      </c>
      <c r="E304" s="9" t="s">
        <v>29</v>
      </c>
      <c r="F304" s="19" t="str">
        <f t="shared" si="181"/>
        <v>d.comunicar</v>
      </c>
      <c r="G304" s="32" t="s">
        <v>1015</v>
      </c>
      <c r="H304" s="65" t="s">
        <v>30</v>
      </c>
      <c r="I304" s="27" t="s">
        <v>0</v>
      </c>
      <c r="J304" s="22" t="s">
        <v>0</v>
      </c>
      <c r="K304" s="22" t="s">
        <v>0</v>
      </c>
      <c r="L304" s="22" t="s">
        <v>0</v>
      </c>
      <c r="M304" s="22" t="s">
        <v>0</v>
      </c>
      <c r="N304" s="24" t="s">
        <v>0</v>
      </c>
      <c r="O304" s="22" t="s">
        <v>0</v>
      </c>
      <c r="P304" s="22" t="s">
        <v>0</v>
      </c>
      <c r="Q304" s="22" t="s">
        <v>0</v>
      </c>
      <c r="R304" s="24" t="s">
        <v>0</v>
      </c>
      <c r="S304" s="11" t="s">
        <v>1</v>
      </c>
      <c r="T304" s="11" t="s">
        <v>34</v>
      </c>
      <c r="U304" s="5" t="str">
        <f t="shared" si="184"/>
        <v>Propriedade destinada a comunicar: é.caixa.postal</v>
      </c>
      <c r="V304" s="5" t="str">
        <f t="shared" si="185"/>
        <v>Dado para comunicar:  caixa.postal  Deve ser formatado como (xsd:string)</v>
      </c>
      <c r="W304" s="26" t="s">
        <v>1016</v>
      </c>
      <c r="X304" s="21" t="str">
        <f t="shared" si="170"/>
        <v>comu.106</v>
      </c>
      <c r="Y304" s="44" t="str">
        <f t="shared" si="172"/>
        <v>Ação comunicar</v>
      </c>
      <c r="Z304" s="43" t="str">
        <f t="shared" ref="Z304:Z366" si="188">_xlfn.TRANSLATE(W304,"pt","es")</f>
        <v>Identificación del número de apartado de correos.</v>
      </c>
      <c r="AA304" s="46" t="str">
        <f t="shared" si="186"/>
        <v>null</v>
      </c>
      <c r="AB304" s="47" t="s">
        <v>0</v>
      </c>
      <c r="AC304" s="46" t="str">
        <f t="shared" si="187"/>
        <v>null</v>
      </c>
      <c r="AD304" s="47" t="s">
        <v>0</v>
      </c>
      <c r="AE304" s="46" t="str">
        <f t="shared" ref="AE304:AE366" si="189">IF(AF304="null", "null", "parâmetro")</f>
        <v>null</v>
      </c>
      <c r="AF304" s="47" t="s">
        <v>0</v>
      </c>
    </row>
    <row r="305" spans="1:32" s="7" customFormat="1" ht="6" customHeight="1" x14ac:dyDescent="0.4">
      <c r="A305" s="4">
        <v>305</v>
      </c>
      <c r="B305" s="10" t="s">
        <v>28</v>
      </c>
      <c r="C305" s="25" t="str">
        <f t="shared" si="182"/>
        <v>p.comunicar</v>
      </c>
      <c r="D305" s="6" t="str">
        <f t="shared" si="183"/>
        <v>é.telecom.hospitalar</v>
      </c>
      <c r="E305" s="9" t="s">
        <v>29</v>
      </c>
      <c r="F305" s="19" t="str">
        <f t="shared" si="181"/>
        <v>d.comunicar</v>
      </c>
      <c r="G305" s="32" t="s">
        <v>1017</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4"/>
        <v>Propriedade destinada a comunicar: é.telecom.hospitalar</v>
      </c>
      <c r="V305" s="5" t="str">
        <f t="shared" si="185"/>
        <v>Dado para comunicar:  telecom.hospitalar  Deve ser formatado como (xsd:string)</v>
      </c>
      <c r="W305" s="26" t="s">
        <v>1018</v>
      </c>
      <c r="X305" s="21" t="str">
        <f t="shared" si="170"/>
        <v>comu.107</v>
      </c>
      <c r="Y305" s="44" t="str">
        <f t="shared" si="172"/>
        <v>Ação comunicar</v>
      </c>
      <c r="Z305" s="43" t="str">
        <f t="shared" si="188"/>
        <v>Afirma que es un dispositivo de telecomunicaciones hospitalario.</v>
      </c>
      <c r="AA305" s="46" t="str">
        <f t="shared" si="186"/>
        <v>categoria.revit</v>
      </c>
      <c r="AB305" s="47" t="s">
        <v>2896</v>
      </c>
      <c r="AC305" s="46" t="str">
        <f t="shared" si="187"/>
        <v>classe.ifc</v>
      </c>
      <c r="AD305" s="47" t="s">
        <v>614</v>
      </c>
      <c r="AE305" s="46" t="str">
        <f t="shared" si="189"/>
        <v>null</v>
      </c>
      <c r="AF305" s="47" t="s">
        <v>0</v>
      </c>
    </row>
    <row r="306" spans="1:32" s="7" customFormat="1" ht="6" customHeight="1" x14ac:dyDescent="0.4">
      <c r="A306" s="4">
        <v>306</v>
      </c>
      <c r="B306" s="10" t="s">
        <v>28</v>
      </c>
      <c r="C306" s="25" t="str">
        <f t="shared" si="182"/>
        <v>p.comunicar</v>
      </c>
      <c r="D306" s="6" t="str">
        <f t="shared" si="183"/>
        <v>é.telecom</v>
      </c>
      <c r="E306" s="9" t="s">
        <v>29</v>
      </c>
      <c r="F306" s="19" t="str">
        <f t="shared" si="181"/>
        <v>d.comunicar</v>
      </c>
      <c r="G306" s="32" t="s">
        <v>601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84"/>
        <v>Propriedade destinada a comunicar: é.telecom</v>
      </c>
      <c r="V306" s="5" t="str">
        <f t="shared" si="185"/>
        <v>Dado para comunicar:  telecom  Deve ser formatado como (xsd:string)</v>
      </c>
      <c r="W306" s="26" t="s">
        <v>1019</v>
      </c>
      <c r="X306" s="21" t="str">
        <f t="shared" si="170"/>
        <v>comu.108</v>
      </c>
      <c r="Y306" s="44" t="str">
        <f t="shared" si="172"/>
        <v>Ação comunicar</v>
      </c>
      <c r="Z306" s="43" t="str">
        <f t="shared" si="188"/>
        <v>Afirma que es un dispositivo de telecomunicaciones.</v>
      </c>
      <c r="AA306" s="46" t="str">
        <f t="shared" si="186"/>
        <v>categoria.revit</v>
      </c>
      <c r="AB306" s="47" t="s">
        <v>2897</v>
      </c>
      <c r="AC306" s="46" t="str">
        <f t="shared" si="187"/>
        <v>classe.ifc</v>
      </c>
      <c r="AD306" s="47" t="s">
        <v>609</v>
      </c>
      <c r="AE306" s="46" t="str">
        <f t="shared" si="189"/>
        <v>null</v>
      </c>
      <c r="AF306" s="47" t="s">
        <v>0</v>
      </c>
    </row>
    <row r="307" spans="1:32" s="7" customFormat="1" ht="6" customHeight="1" x14ac:dyDescent="0.4">
      <c r="A307" s="4">
        <v>307</v>
      </c>
      <c r="B307" s="10" t="s">
        <v>28</v>
      </c>
      <c r="C307" s="28" t="str">
        <f t="shared" si="182"/>
        <v>p.concursar</v>
      </c>
      <c r="D307" s="6" t="str">
        <f t="shared" si="183"/>
        <v>é.edital</v>
      </c>
      <c r="E307" s="9" t="s">
        <v>29</v>
      </c>
      <c r="F307" s="20" t="s">
        <v>1020</v>
      </c>
      <c r="G307" s="32" t="s">
        <v>316</v>
      </c>
      <c r="H307" s="65" t="s">
        <v>30</v>
      </c>
      <c r="I307" s="27" t="s">
        <v>0</v>
      </c>
      <c r="J307" s="24" t="s">
        <v>0</v>
      </c>
      <c r="K307" s="22" t="s">
        <v>0</v>
      </c>
      <c r="L307" s="22" t="s">
        <v>0</v>
      </c>
      <c r="M307" s="22" t="s">
        <v>0</v>
      </c>
      <c r="N307" s="24" t="s">
        <v>0</v>
      </c>
      <c r="O307" s="22" t="s">
        <v>0</v>
      </c>
      <c r="P307" s="22" t="s">
        <v>0</v>
      </c>
      <c r="Q307" s="22" t="s">
        <v>0</v>
      </c>
      <c r="R307" s="24" t="s">
        <v>0</v>
      </c>
      <c r="S307" s="11" t="s">
        <v>1</v>
      </c>
      <c r="T307" s="11" t="s">
        <v>34</v>
      </c>
      <c r="U307" s="5" t="str">
        <f t="shared" si="184"/>
        <v>Propriedade destinada a concursar: é.edital</v>
      </c>
      <c r="V307" s="5" t="str">
        <f t="shared" si="185"/>
        <v>Dado para concursar:  edital  Deve ser formatado como (xsd:string)</v>
      </c>
      <c r="W307" s="26" t="s">
        <v>1021</v>
      </c>
      <c r="X307" s="21" t="str">
        <f t="shared" si="170"/>
        <v>conc.100</v>
      </c>
      <c r="Y307" s="44" t="str">
        <f t="shared" si="172"/>
        <v>Ação concursar</v>
      </c>
      <c r="Z307" s="43" t="str">
        <f t="shared" si="188"/>
        <v>Identificación del número del anuncio público de un concurso, licitación o concurso.</v>
      </c>
      <c r="AA307" s="46" t="str">
        <f t="shared" si="186"/>
        <v>null</v>
      </c>
      <c r="AB307" s="47" t="s">
        <v>0</v>
      </c>
      <c r="AC307" s="46" t="str">
        <f t="shared" si="187"/>
        <v>null</v>
      </c>
      <c r="AD307" s="47" t="s">
        <v>0</v>
      </c>
      <c r="AE307" s="46" t="str">
        <f t="shared" si="189"/>
        <v>null</v>
      </c>
      <c r="AF307" s="47" t="s">
        <v>0</v>
      </c>
    </row>
    <row r="308" spans="1:32" s="7" customFormat="1" ht="6" customHeight="1" x14ac:dyDescent="0.4">
      <c r="A308" s="4">
        <v>308</v>
      </c>
      <c r="B308" s="10" t="s">
        <v>28</v>
      </c>
      <c r="C308" s="25" t="str">
        <f t="shared" si="182"/>
        <v>p.concursar</v>
      </c>
      <c r="D308" s="6" t="str">
        <f t="shared" si="183"/>
        <v>é.proponente</v>
      </c>
      <c r="E308" s="9" t="s">
        <v>29</v>
      </c>
      <c r="F308" s="19" t="str">
        <f t="shared" ref="F308:F315" si="190">F307</f>
        <v>d.concursar</v>
      </c>
      <c r="G308" s="31" t="s">
        <v>318</v>
      </c>
      <c r="H308" s="66" t="s">
        <v>30</v>
      </c>
      <c r="I308" s="27" t="s">
        <v>0</v>
      </c>
      <c r="J308" s="24" t="s">
        <v>0</v>
      </c>
      <c r="K308" s="24" t="s">
        <v>0</v>
      </c>
      <c r="L308" s="24" t="s">
        <v>0</v>
      </c>
      <c r="M308" s="24" t="s">
        <v>0</v>
      </c>
      <c r="N308" s="24" t="s">
        <v>0</v>
      </c>
      <c r="O308" s="24" t="s">
        <v>0</v>
      </c>
      <c r="P308" s="24" t="s">
        <v>0</v>
      </c>
      <c r="Q308" s="22" t="s">
        <v>0</v>
      </c>
      <c r="R308" s="24" t="s">
        <v>0</v>
      </c>
      <c r="S308" s="11" t="s">
        <v>1</v>
      </c>
      <c r="T308" s="11" t="s">
        <v>34</v>
      </c>
      <c r="U308" s="5" t="str">
        <f t="shared" si="184"/>
        <v>Propriedade destinada a concursar: é.proponente</v>
      </c>
      <c r="V308" s="5" t="str">
        <f t="shared" si="185"/>
        <v>Dado para concursar:  proponente  Deve ser formatado como (xsd:string)</v>
      </c>
      <c r="W308" s="26" t="s">
        <v>1022</v>
      </c>
      <c r="X308" s="21" t="str">
        <f t="shared" si="170"/>
        <v>conc.101</v>
      </c>
      <c r="Y308" s="44" t="str">
        <f t="shared" si="172"/>
        <v>Ação concursar</v>
      </c>
      <c r="Z308" s="43" t="str">
        <f t="shared" si="188"/>
        <v>Identificación del proponente de una licitación, licitación o concurso.</v>
      </c>
      <c r="AA308" s="46" t="str">
        <f t="shared" si="186"/>
        <v>null</v>
      </c>
      <c r="AB308" s="47" t="s">
        <v>0</v>
      </c>
      <c r="AC308" s="46" t="str">
        <f t="shared" si="187"/>
        <v>null</v>
      </c>
      <c r="AD308" s="47" t="s">
        <v>0</v>
      </c>
      <c r="AE308" s="46" t="str">
        <f t="shared" si="189"/>
        <v>null</v>
      </c>
      <c r="AF308" s="47" t="s">
        <v>0</v>
      </c>
    </row>
    <row r="309" spans="1:32" s="7" customFormat="1" ht="6" customHeight="1" x14ac:dyDescent="0.4">
      <c r="A309" s="4">
        <v>309</v>
      </c>
      <c r="B309" s="10" t="s">
        <v>28</v>
      </c>
      <c r="C309" s="25" t="str">
        <f t="shared" si="182"/>
        <v>p.concursar</v>
      </c>
      <c r="D309" s="6" t="str">
        <f t="shared" si="183"/>
        <v>é.classificado</v>
      </c>
      <c r="E309" s="9" t="s">
        <v>29</v>
      </c>
      <c r="F309" s="19" t="str">
        <f t="shared" si="190"/>
        <v>d.concursar</v>
      </c>
      <c r="G309" s="31" t="s">
        <v>320</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84"/>
        <v>Propriedade destinada a concursar: é.classificado</v>
      </c>
      <c r="V309" s="5" t="str">
        <f t="shared" si="185"/>
        <v>Dado para concursar:  classificado  Deve ser formatado como (xsd:string)</v>
      </c>
      <c r="W309" s="26" t="s">
        <v>1023</v>
      </c>
      <c r="X309" s="21" t="str">
        <f t="shared" si="170"/>
        <v>conc.102</v>
      </c>
      <c r="Y309" s="44" t="str">
        <f t="shared" si="172"/>
        <v>Ação concursar</v>
      </c>
      <c r="Z309" s="43" t="str">
        <f t="shared" si="188"/>
        <v>Declara que está clasificado en una licitación, licitación o concurso.</v>
      </c>
      <c r="AA309" s="46" t="str">
        <f t="shared" si="186"/>
        <v>null</v>
      </c>
      <c r="AB309" s="47" t="s">
        <v>0</v>
      </c>
      <c r="AC309" s="46" t="str">
        <f t="shared" si="187"/>
        <v>null</v>
      </c>
      <c r="AD309" s="47" t="s">
        <v>0</v>
      </c>
      <c r="AE309" s="46" t="str">
        <f t="shared" si="189"/>
        <v>null</v>
      </c>
      <c r="AF309" s="47" t="s">
        <v>0</v>
      </c>
    </row>
    <row r="310" spans="1:32" s="7" customFormat="1" ht="6" customHeight="1" x14ac:dyDescent="0.4">
      <c r="A310" s="4">
        <v>310</v>
      </c>
      <c r="B310" s="10" t="s">
        <v>28</v>
      </c>
      <c r="C310" s="25" t="str">
        <f t="shared" si="182"/>
        <v>p.concursar</v>
      </c>
      <c r="D310" s="6" t="str">
        <f t="shared" si="183"/>
        <v>é.vencedor</v>
      </c>
      <c r="E310" s="9" t="s">
        <v>29</v>
      </c>
      <c r="F310" s="19" t="str">
        <f t="shared" si="190"/>
        <v>d.concursar</v>
      </c>
      <c r="G310" s="31" t="s">
        <v>319</v>
      </c>
      <c r="H310" s="66" t="s">
        <v>30</v>
      </c>
      <c r="I310" s="27" t="s">
        <v>0</v>
      </c>
      <c r="J310" s="24" t="s">
        <v>0</v>
      </c>
      <c r="K310" s="24" t="s">
        <v>0</v>
      </c>
      <c r="L310" s="24" t="s">
        <v>0</v>
      </c>
      <c r="M310" s="24" t="s">
        <v>0</v>
      </c>
      <c r="N310" s="24" t="s">
        <v>0</v>
      </c>
      <c r="O310" s="24" t="s">
        <v>0</v>
      </c>
      <c r="P310" s="24" t="s">
        <v>0</v>
      </c>
      <c r="Q310" s="22" t="s">
        <v>0</v>
      </c>
      <c r="R310" s="24" t="s">
        <v>0</v>
      </c>
      <c r="S310" s="11" t="s">
        <v>1</v>
      </c>
      <c r="T310" s="11" t="s">
        <v>34</v>
      </c>
      <c r="U310" s="5" t="str">
        <f t="shared" si="184"/>
        <v>Propriedade destinada a concursar: é.vencedor</v>
      </c>
      <c r="V310" s="5" t="str">
        <f t="shared" si="185"/>
        <v>Dado para concursar:  vencedor  Deve ser formatado como (xsd:string)</v>
      </c>
      <c r="W310" s="26" t="s">
        <v>1024</v>
      </c>
      <c r="X310" s="21" t="str">
        <f t="shared" si="170"/>
        <v>conc.103</v>
      </c>
      <c r="Y310" s="44" t="str">
        <f t="shared" si="172"/>
        <v>Ação concursar</v>
      </c>
      <c r="Z310" s="43" t="str">
        <f t="shared" si="188"/>
        <v>Declara que es el ganador de un concurso, licitación o concurso.</v>
      </c>
      <c r="AA310" s="46" t="str">
        <f t="shared" si="186"/>
        <v>null</v>
      </c>
      <c r="AB310" s="47" t="s">
        <v>0</v>
      </c>
      <c r="AC310" s="46" t="str">
        <f t="shared" si="187"/>
        <v>null</v>
      </c>
      <c r="AD310" s="47" t="s">
        <v>0</v>
      </c>
      <c r="AE310" s="46" t="str">
        <f t="shared" si="189"/>
        <v>null</v>
      </c>
      <c r="AF310" s="47" t="s">
        <v>0</v>
      </c>
    </row>
    <row r="311" spans="1:32" s="7" customFormat="1" ht="6" customHeight="1" x14ac:dyDescent="0.4">
      <c r="A311" s="4">
        <v>311</v>
      </c>
      <c r="B311" s="10" t="s">
        <v>28</v>
      </c>
      <c r="C311" s="25" t="str">
        <f t="shared" si="182"/>
        <v>p.concursar</v>
      </c>
      <c r="D311" s="6" t="str">
        <f t="shared" si="183"/>
        <v>é.juri</v>
      </c>
      <c r="E311" s="9" t="s">
        <v>29</v>
      </c>
      <c r="F311" s="19" t="str">
        <f t="shared" si="190"/>
        <v>d.concursar</v>
      </c>
      <c r="G311" s="31" t="s">
        <v>317</v>
      </c>
      <c r="H311" s="66" t="s">
        <v>30</v>
      </c>
      <c r="I311" s="27" t="s">
        <v>0</v>
      </c>
      <c r="J311" s="24" t="s">
        <v>0</v>
      </c>
      <c r="K311" s="24" t="s">
        <v>0</v>
      </c>
      <c r="L311" s="24" t="s">
        <v>0</v>
      </c>
      <c r="M311" s="24" t="s">
        <v>0</v>
      </c>
      <c r="N311" s="24" t="s">
        <v>0</v>
      </c>
      <c r="O311" s="24" t="s">
        <v>0</v>
      </c>
      <c r="P311" s="24" t="s">
        <v>0</v>
      </c>
      <c r="Q311" s="22" t="s">
        <v>0</v>
      </c>
      <c r="R311" s="24" t="s">
        <v>0</v>
      </c>
      <c r="S311" s="11" t="s">
        <v>1</v>
      </c>
      <c r="T311" s="11" t="s">
        <v>34</v>
      </c>
      <c r="U311" s="5" t="str">
        <f t="shared" si="184"/>
        <v>Propriedade destinada a concursar: é.juri</v>
      </c>
      <c r="V311" s="5" t="str">
        <f t="shared" si="185"/>
        <v>Dado para concursar:  juri  Deve ser formatado como (xsd:string)</v>
      </c>
      <c r="W311" s="26" t="s">
        <v>1025</v>
      </c>
      <c r="X311" s="21" t="str">
        <f t="shared" si="170"/>
        <v>conc.104</v>
      </c>
      <c r="Y311" s="44" t="str">
        <f t="shared" si="172"/>
        <v>Ação concursar</v>
      </c>
      <c r="Z311" s="43" t="str">
        <f t="shared" si="188"/>
        <v>Declara que es miembro del jurado de un concurso, licitación o concurso.</v>
      </c>
      <c r="AA311" s="46" t="str">
        <f t="shared" si="186"/>
        <v>null</v>
      </c>
      <c r="AB311" s="47" t="s">
        <v>0</v>
      </c>
      <c r="AC311" s="46" t="str">
        <f t="shared" si="187"/>
        <v>null</v>
      </c>
      <c r="AD311" s="47" t="s">
        <v>0</v>
      </c>
      <c r="AE311" s="46" t="str">
        <f t="shared" si="189"/>
        <v>null</v>
      </c>
      <c r="AF311" s="47" t="s">
        <v>0</v>
      </c>
    </row>
    <row r="312" spans="1:32" s="7" customFormat="1" ht="6" customHeight="1" x14ac:dyDescent="0.4">
      <c r="A312" s="4">
        <v>312</v>
      </c>
      <c r="B312" s="10" t="s">
        <v>28</v>
      </c>
      <c r="C312" s="25" t="str">
        <f t="shared" si="182"/>
        <v>p.concursar</v>
      </c>
      <c r="D312" s="6" t="str">
        <f t="shared" si="183"/>
        <v>é.banca</v>
      </c>
      <c r="E312" s="9" t="s">
        <v>29</v>
      </c>
      <c r="F312" s="19" t="str">
        <f t="shared" si="190"/>
        <v>d.concursar</v>
      </c>
      <c r="G312" s="31" t="s">
        <v>321</v>
      </c>
      <c r="H312" s="66" t="s">
        <v>30</v>
      </c>
      <c r="I312" s="27" t="s">
        <v>0</v>
      </c>
      <c r="J312" s="24" t="s">
        <v>0</v>
      </c>
      <c r="K312" s="24" t="s">
        <v>0</v>
      </c>
      <c r="L312" s="24" t="s">
        <v>0</v>
      </c>
      <c r="M312" s="24" t="s">
        <v>0</v>
      </c>
      <c r="N312" s="24" t="s">
        <v>0</v>
      </c>
      <c r="O312" s="24" t="s">
        <v>0</v>
      </c>
      <c r="P312" s="24" t="s">
        <v>0</v>
      </c>
      <c r="Q312" s="22" t="s">
        <v>0</v>
      </c>
      <c r="R312" s="24" t="s">
        <v>0</v>
      </c>
      <c r="S312" s="11" t="s">
        <v>1</v>
      </c>
      <c r="T312" s="11" t="s">
        <v>34</v>
      </c>
      <c r="U312" s="5" t="str">
        <f t="shared" si="184"/>
        <v>Propriedade destinada a concursar: é.banca</v>
      </c>
      <c r="V312" s="5" t="str">
        <f t="shared" si="185"/>
        <v>Dado para concursar:  banca  Deve ser formatado como (xsd:string)</v>
      </c>
      <c r="W312" s="26" t="s">
        <v>1026</v>
      </c>
      <c r="X312" s="21" t="str">
        <f t="shared" si="170"/>
        <v>conc.105</v>
      </c>
      <c r="Y312" s="44" t="str">
        <f t="shared" si="172"/>
        <v>Ação concursar</v>
      </c>
      <c r="Z312" s="43" t="str">
        <f t="shared" si="188"/>
        <v>Declara que es una junta de un concurso, licitación o concurso.</v>
      </c>
      <c r="AA312" s="46" t="str">
        <f t="shared" si="186"/>
        <v>null</v>
      </c>
      <c r="AB312" s="47" t="s">
        <v>0</v>
      </c>
      <c r="AC312" s="46" t="str">
        <f t="shared" si="187"/>
        <v>null</v>
      </c>
      <c r="AD312" s="47" t="s">
        <v>0</v>
      </c>
      <c r="AE312" s="46" t="str">
        <f t="shared" si="189"/>
        <v>null</v>
      </c>
      <c r="AF312" s="47" t="s">
        <v>0</v>
      </c>
    </row>
    <row r="313" spans="1:32" s="7" customFormat="1" ht="6" customHeight="1" x14ac:dyDescent="0.4">
      <c r="A313" s="4">
        <v>313</v>
      </c>
      <c r="B313" s="10" t="s">
        <v>28</v>
      </c>
      <c r="C313" s="25" t="str">
        <f t="shared" si="182"/>
        <v>p.concursar</v>
      </c>
      <c r="D313" s="6" t="str">
        <f t="shared" si="183"/>
        <v>é.consulta</v>
      </c>
      <c r="E313" s="9" t="s">
        <v>29</v>
      </c>
      <c r="F313" s="19" t="str">
        <f t="shared" si="190"/>
        <v>d.concursar</v>
      </c>
      <c r="G313" s="31" t="s">
        <v>322</v>
      </c>
      <c r="H313" s="66" t="s">
        <v>30</v>
      </c>
      <c r="I313" s="27" t="s">
        <v>0</v>
      </c>
      <c r="J313" s="24" t="s">
        <v>0</v>
      </c>
      <c r="K313" s="24" t="s">
        <v>0</v>
      </c>
      <c r="L313" s="24" t="s">
        <v>0</v>
      </c>
      <c r="M313" s="24" t="s">
        <v>0</v>
      </c>
      <c r="N313" s="24" t="s">
        <v>0</v>
      </c>
      <c r="O313" s="24" t="s">
        <v>0</v>
      </c>
      <c r="P313" s="24" t="s">
        <v>0</v>
      </c>
      <c r="Q313" s="22" t="s">
        <v>0</v>
      </c>
      <c r="R313" s="24" t="s">
        <v>0</v>
      </c>
      <c r="S313" s="11" t="s">
        <v>1</v>
      </c>
      <c r="T313" s="11" t="s">
        <v>34</v>
      </c>
      <c r="U313" s="5" t="str">
        <f t="shared" si="184"/>
        <v>Propriedade destinada a concursar: é.consulta</v>
      </c>
      <c r="V313" s="5" t="str">
        <f t="shared" si="185"/>
        <v>Dado para concursar:  consulta  Deve ser formatado como (xsd:string)</v>
      </c>
      <c r="W313" s="26" t="s">
        <v>1027</v>
      </c>
      <c r="X313" s="21" t="str">
        <f t="shared" ref="X313:X376" si="191">IF(F312&lt;&gt;F313,_xlfn.CONCAT(RIGHT(LEFT(F313,6),4),".100"),_xlfn.CONCAT(RIGHT(LEFT(F313,6),4),".",SUM(VALUE(RIGHT(X312,3)),1)))</f>
        <v>conc.106</v>
      </c>
      <c r="Y313" s="44" t="str">
        <f t="shared" si="172"/>
        <v>Ação concursar</v>
      </c>
      <c r="Z313" s="43" t="str">
        <f t="shared" si="188"/>
        <v>Declara que se trata de una consulta para un concurso, licitación o concurso.</v>
      </c>
      <c r="AA313" s="46" t="str">
        <f t="shared" si="186"/>
        <v>null</v>
      </c>
      <c r="AB313" s="47" t="s">
        <v>0</v>
      </c>
      <c r="AC313" s="46" t="str">
        <f t="shared" si="187"/>
        <v>null</v>
      </c>
      <c r="AD313" s="47" t="s">
        <v>0</v>
      </c>
      <c r="AE313" s="46" t="str">
        <f t="shared" si="189"/>
        <v>null</v>
      </c>
      <c r="AF313" s="47" t="s">
        <v>0</v>
      </c>
    </row>
    <row r="314" spans="1:32" s="7" customFormat="1" ht="6" customHeight="1" x14ac:dyDescent="0.4">
      <c r="A314" s="4">
        <v>314</v>
      </c>
      <c r="B314" s="10" t="s">
        <v>28</v>
      </c>
      <c r="C314" s="25" t="str">
        <f t="shared" si="182"/>
        <v>p.concursar</v>
      </c>
      <c r="D314" s="6" t="str">
        <f t="shared" si="183"/>
        <v>é.recurso</v>
      </c>
      <c r="E314" s="9" t="s">
        <v>29</v>
      </c>
      <c r="F314" s="19" t="str">
        <f t="shared" si="190"/>
        <v>d.concursar</v>
      </c>
      <c r="G314" s="31" t="s">
        <v>323</v>
      </c>
      <c r="H314" s="66" t="s">
        <v>30</v>
      </c>
      <c r="I314" s="27" t="s">
        <v>0</v>
      </c>
      <c r="J314" s="24" t="s">
        <v>0</v>
      </c>
      <c r="K314" s="24" t="s">
        <v>0</v>
      </c>
      <c r="L314" s="24" t="s">
        <v>0</v>
      </c>
      <c r="M314" s="24" t="s">
        <v>0</v>
      </c>
      <c r="N314" s="24" t="s">
        <v>0</v>
      </c>
      <c r="O314" s="24" t="s">
        <v>0</v>
      </c>
      <c r="P314" s="24" t="s">
        <v>0</v>
      </c>
      <c r="Q314" s="22" t="s">
        <v>0</v>
      </c>
      <c r="R314" s="24" t="s">
        <v>2734</v>
      </c>
      <c r="S314" s="11" t="s">
        <v>1</v>
      </c>
      <c r="T314" s="11" t="s">
        <v>34</v>
      </c>
      <c r="U314" s="5" t="str">
        <f t="shared" si="184"/>
        <v>Propriedade destinada a concursar: é.recurso</v>
      </c>
      <c r="V314" s="5" t="str">
        <f t="shared" si="185"/>
        <v>Dado para concursar:  recurso  Deve ser formatado como (xsd:string)</v>
      </c>
      <c r="W314" s="26" t="s">
        <v>1028</v>
      </c>
      <c r="X314" s="21" t="str">
        <f t="shared" si="191"/>
        <v>conc.107</v>
      </c>
      <c r="Y314" s="44" t="str">
        <f t="shared" si="172"/>
        <v>Ação concursar</v>
      </c>
      <c r="Z314" s="43" t="str">
        <f t="shared" si="188"/>
        <v>Declara que se trata de un recurso abierto en el contexto de la licitación, licitación o concurso.</v>
      </c>
      <c r="AA314" s="46" t="str">
        <f t="shared" si="186"/>
        <v>null</v>
      </c>
      <c r="AB314" s="47" t="s">
        <v>0</v>
      </c>
      <c r="AC314" s="46" t="str">
        <f t="shared" si="187"/>
        <v>null</v>
      </c>
      <c r="AD314" s="47" t="s">
        <v>0</v>
      </c>
      <c r="AE314" s="46" t="str">
        <f t="shared" si="189"/>
        <v>null</v>
      </c>
      <c r="AF314" s="47" t="s">
        <v>0</v>
      </c>
    </row>
    <row r="315" spans="1:32" s="7" customFormat="1" ht="6" customHeight="1" x14ac:dyDescent="0.4">
      <c r="A315" s="4">
        <v>315</v>
      </c>
      <c r="B315" s="10" t="s">
        <v>28</v>
      </c>
      <c r="C315" s="25" t="str">
        <f t="shared" si="182"/>
        <v>p.concursar</v>
      </c>
      <c r="D315" s="6" t="str">
        <f t="shared" si="183"/>
        <v>é.visita.técnica</v>
      </c>
      <c r="E315" s="9" t="s">
        <v>29</v>
      </c>
      <c r="F315" s="19" t="str">
        <f t="shared" si="190"/>
        <v>d.concursar</v>
      </c>
      <c r="G315" s="31" t="s">
        <v>1029</v>
      </c>
      <c r="H315" s="66" t="s">
        <v>30</v>
      </c>
      <c r="I315" s="27" t="s">
        <v>0</v>
      </c>
      <c r="J315" s="24" t="s">
        <v>0</v>
      </c>
      <c r="K315" s="24" t="s">
        <v>0</v>
      </c>
      <c r="L315" s="24" t="s">
        <v>0</v>
      </c>
      <c r="M315" s="24" t="s">
        <v>0</v>
      </c>
      <c r="N315" s="24" t="s">
        <v>0</v>
      </c>
      <c r="O315" s="24" t="s">
        <v>0</v>
      </c>
      <c r="P315" s="24" t="s">
        <v>0</v>
      </c>
      <c r="Q315" s="22" t="s">
        <v>0</v>
      </c>
      <c r="R315" s="24" t="s">
        <v>0</v>
      </c>
      <c r="S315" s="11" t="s">
        <v>1</v>
      </c>
      <c r="T315" s="11" t="s">
        <v>34</v>
      </c>
      <c r="U315" s="5" t="str">
        <f t="shared" si="184"/>
        <v>Propriedade destinada a concursar: é.visita.técnica</v>
      </c>
      <c r="V315" s="5" t="str">
        <f t="shared" si="185"/>
        <v>Dado para concursar:  visita.técnica  Deve ser formatado como (xsd:string)</v>
      </c>
      <c r="W315" s="26" t="s">
        <v>1030</v>
      </c>
      <c r="X315" s="21" t="str">
        <f t="shared" si="191"/>
        <v>conc.108</v>
      </c>
      <c r="Y315" s="44" t="str">
        <f t="shared" si="172"/>
        <v>Ação concursar</v>
      </c>
      <c r="Z315" s="43" t="str">
        <f t="shared" si="188"/>
        <v>Declara que se trata de una visita técnica de una licitación, licitación o evento.</v>
      </c>
      <c r="AA315" s="46" t="str">
        <f t="shared" si="186"/>
        <v>null</v>
      </c>
      <c r="AB315" s="47" t="s">
        <v>0</v>
      </c>
      <c r="AC315" s="46" t="str">
        <f t="shared" si="187"/>
        <v>null</v>
      </c>
      <c r="AD315" s="47" t="s">
        <v>0</v>
      </c>
      <c r="AE315" s="46" t="str">
        <f t="shared" si="189"/>
        <v>null</v>
      </c>
      <c r="AF315" s="47" t="s">
        <v>0</v>
      </c>
    </row>
    <row r="316" spans="1:32" s="7" customFormat="1" ht="6" customHeight="1" x14ac:dyDescent="0.4">
      <c r="A316" s="4">
        <v>316</v>
      </c>
      <c r="B316" s="10" t="s">
        <v>28</v>
      </c>
      <c r="C316" s="28" t="str">
        <f t="shared" si="182"/>
        <v>p.consumir</v>
      </c>
      <c r="D316" s="6" t="str">
        <f t="shared" si="183"/>
        <v>é.rendimento</v>
      </c>
      <c r="E316" s="9" t="s">
        <v>29</v>
      </c>
      <c r="F316" s="20" t="s">
        <v>1031</v>
      </c>
      <c r="G316" s="31" t="s">
        <v>626</v>
      </c>
      <c r="H316" s="66"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4"/>
        <v>Propriedade destinada a consumir: é.rendimento</v>
      </c>
      <c r="V316" s="5" t="str">
        <f t="shared" si="185"/>
        <v>Dado para consumir:  rendimento  Deve ser formatado como (xsd:double)</v>
      </c>
      <c r="W316" s="26" t="s">
        <v>1032</v>
      </c>
      <c r="X316" s="21" t="str">
        <f t="shared" si="191"/>
        <v>cons.100</v>
      </c>
      <c r="Y316" s="44" t="str">
        <f t="shared" si="172"/>
        <v>Ação consumir</v>
      </c>
      <c r="Z316" s="43" t="str">
        <f t="shared" ref="Z316:Z322" si="192">_xlfn.TRANSLATE(W316,"pt","es")</f>
        <v>Declara el valor de rendimiento de un producto como la pintura, por ejemplo.</v>
      </c>
      <c r="AA316" s="46" t="str">
        <f t="shared" si="186"/>
        <v>null</v>
      </c>
      <c r="AB316" s="47" t="s">
        <v>0</v>
      </c>
      <c r="AC316" s="46" t="str">
        <f t="shared" si="187"/>
        <v>null</v>
      </c>
      <c r="AD316" s="47" t="s">
        <v>0</v>
      </c>
      <c r="AE316" s="46" t="str">
        <f t="shared" ref="AE316:AE322" si="193">IF(AF316="null", "null", "parâmetro")</f>
        <v>null</v>
      </c>
      <c r="AF316" s="47" t="s">
        <v>0</v>
      </c>
    </row>
    <row r="317" spans="1:32" s="7" customFormat="1" ht="6" customHeight="1" x14ac:dyDescent="0.4">
      <c r="A317" s="4">
        <v>317</v>
      </c>
      <c r="B317" s="10" t="s">
        <v>28</v>
      </c>
      <c r="C317" s="25" t="str">
        <f t="shared" si="182"/>
        <v>p.consumir</v>
      </c>
      <c r="D317" s="6" t="str">
        <f t="shared" si="183"/>
        <v>é.demãos.de.tinta</v>
      </c>
      <c r="E317" s="9" t="s">
        <v>29</v>
      </c>
      <c r="F317" s="19" t="str">
        <f>F316</f>
        <v>d.consumir</v>
      </c>
      <c r="G317" s="31" t="s">
        <v>1033</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4"/>
        <v>Propriedade destinada a consumir: é.demãos.de.tinta</v>
      </c>
      <c r="V317" s="5" t="str">
        <f t="shared" si="185"/>
        <v>Dado para consumir:  demãos.de.tinta  Deve ser formatado como (xsd:integer)</v>
      </c>
      <c r="W317" s="26" t="s">
        <v>1034</v>
      </c>
      <c r="X317" s="21" t="str">
        <f t="shared" si="191"/>
        <v>cons.101</v>
      </c>
      <c r="Y317" s="44" t="str">
        <f t="shared" si="172"/>
        <v>Ação consumir</v>
      </c>
      <c r="Z317" s="43" t="str">
        <f t="shared" ref="Z317" si="194">_xlfn.TRANSLATE(W317,"pt","es")</f>
        <v>Declara el número de capas de pintura aplicadas.</v>
      </c>
      <c r="AA317" s="46" t="str">
        <f t="shared" si="186"/>
        <v>null</v>
      </c>
      <c r="AB317" s="47" t="s">
        <v>0</v>
      </c>
      <c r="AC317" s="46" t="str">
        <f t="shared" si="187"/>
        <v>null</v>
      </c>
      <c r="AD317" s="47" t="s">
        <v>0</v>
      </c>
      <c r="AE317" s="46" t="str">
        <f t="shared" ref="AE317" si="195">IF(AF317="null", "null", "parâmetro")</f>
        <v>null</v>
      </c>
      <c r="AF317" s="47" t="s">
        <v>0</v>
      </c>
    </row>
    <row r="318" spans="1:32" s="7" customFormat="1" ht="6" customHeight="1" x14ac:dyDescent="0.4">
      <c r="A318" s="4">
        <v>318</v>
      </c>
      <c r="B318" s="10" t="s">
        <v>28</v>
      </c>
      <c r="C318" s="25" t="str">
        <f t="shared" si="182"/>
        <v>p.consumir</v>
      </c>
      <c r="D318" s="6" t="str">
        <f t="shared" si="183"/>
        <v>é.ph</v>
      </c>
      <c r="E318" s="9" t="s">
        <v>29</v>
      </c>
      <c r="F318" s="19" t="str">
        <f t="shared" ref="F318:F320" si="196">F317</f>
        <v>d.consumir</v>
      </c>
      <c r="G318" s="31" t="s">
        <v>627</v>
      </c>
      <c r="H318" s="66" t="s">
        <v>38</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4"/>
        <v>Propriedade destinada a consumir: é.ph</v>
      </c>
      <c r="V318" s="5" t="str">
        <f t="shared" si="185"/>
        <v>Dado para consumir:  ph  Deve ser formatado como (xsd:double)</v>
      </c>
      <c r="W318" s="26" t="s">
        <v>1035</v>
      </c>
      <c r="X318" s="21" t="str">
        <f t="shared" si="191"/>
        <v>cons.102</v>
      </c>
      <c r="Y318" s="44" t="str">
        <f t="shared" si="172"/>
        <v>Ação consumir</v>
      </c>
      <c r="Z318" s="43" t="str">
        <f t="shared" si="192"/>
        <v>Declara que el valor de pH (potencial de hidrógeno) representa el equilibrio entre los iones H+ y los iones OH en el agua.</v>
      </c>
      <c r="AA318" s="46" t="str">
        <f t="shared" si="186"/>
        <v>null</v>
      </c>
      <c r="AB318" s="47" t="s">
        <v>0</v>
      </c>
      <c r="AC318" s="46" t="str">
        <f t="shared" si="187"/>
        <v>null</v>
      </c>
      <c r="AD318" s="47" t="s">
        <v>0</v>
      </c>
      <c r="AE318" s="46" t="str">
        <f t="shared" si="193"/>
        <v>null</v>
      </c>
      <c r="AF318" s="47" t="s">
        <v>0</v>
      </c>
    </row>
    <row r="319" spans="1:32" s="7" customFormat="1" ht="6" customHeight="1" x14ac:dyDescent="0.4">
      <c r="A319" s="4">
        <v>319</v>
      </c>
      <c r="B319" s="10" t="s">
        <v>28</v>
      </c>
      <c r="C319" s="25" t="str">
        <f t="shared" si="182"/>
        <v>p.consumir</v>
      </c>
      <c r="D319" s="6" t="str">
        <f t="shared" si="183"/>
        <v>é.alcalinidade</v>
      </c>
      <c r="E319" s="9" t="s">
        <v>29</v>
      </c>
      <c r="F319" s="19" t="str">
        <f t="shared" si="196"/>
        <v>d.consumir</v>
      </c>
      <c r="G319" s="31" t="s">
        <v>628</v>
      </c>
      <c r="H319" s="66" t="s">
        <v>38</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4"/>
        <v>Propriedade destinada a consumir: é.alcalinidade</v>
      </c>
      <c r="V319" s="5" t="str">
        <f t="shared" si="185"/>
        <v>Dado para consumir:  alcalinidade  Deve ser formatado como (xsd:double)</v>
      </c>
      <c r="W319" s="26" t="s">
        <v>1036</v>
      </c>
      <c r="X319" s="21" t="str">
        <f t="shared" si="191"/>
        <v>cons.103</v>
      </c>
      <c r="Y319" s="44" t="str">
        <f t="shared" si="172"/>
        <v>Ação consumir</v>
      </c>
      <c r="Z319" s="43" t="str">
        <f t="shared" si="192"/>
        <v>Declara el valor de alcalinidad.</v>
      </c>
      <c r="AA319" s="46" t="str">
        <f t="shared" si="186"/>
        <v>null</v>
      </c>
      <c r="AB319" s="47" t="s">
        <v>0</v>
      </c>
      <c r="AC319" s="46" t="str">
        <f t="shared" si="187"/>
        <v>null</v>
      </c>
      <c r="AD319" s="47" t="s">
        <v>0</v>
      </c>
      <c r="AE319" s="46" t="str">
        <f t="shared" si="193"/>
        <v>null</v>
      </c>
      <c r="AF319" s="47" t="s">
        <v>0</v>
      </c>
    </row>
    <row r="320" spans="1:32" s="7" customFormat="1" ht="6" customHeight="1" x14ac:dyDescent="0.4">
      <c r="A320" s="4">
        <v>320</v>
      </c>
      <c r="B320" s="10" t="s">
        <v>28</v>
      </c>
      <c r="C320" s="25" t="str">
        <f t="shared" si="182"/>
        <v>p.consumir</v>
      </c>
      <c r="D320" s="6" t="str">
        <f t="shared" si="183"/>
        <v>é.potabilidade</v>
      </c>
      <c r="E320" s="9" t="s">
        <v>29</v>
      </c>
      <c r="F320" s="19" t="str">
        <f t="shared" si="196"/>
        <v>d.consumir</v>
      </c>
      <c r="G320" s="31" t="s">
        <v>629</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4"/>
        <v>Propriedade destinada a consumir: é.potabilidade</v>
      </c>
      <c r="V320" s="5" t="str">
        <f t="shared" si="185"/>
        <v>Dado para consumir:  potabilidade  Deve ser formatado como (xsd:string)</v>
      </c>
      <c r="W320" s="26" t="s">
        <v>1037</v>
      </c>
      <c r="X320" s="21" t="str">
        <f t="shared" si="191"/>
        <v>cons.104</v>
      </c>
      <c r="Y320" s="44" t="str">
        <f t="shared" si="172"/>
        <v>Ação consumir</v>
      </c>
      <c r="Z320" s="43" t="str">
        <f t="shared" ref="Z320:Z321" si="197">_xlfn.TRANSLATE(W320,"pt","es")</f>
        <v>Declara si es potable para el consumo.</v>
      </c>
      <c r="AA320" s="46" t="str">
        <f t="shared" si="186"/>
        <v>null</v>
      </c>
      <c r="AB320" s="47" t="s">
        <v>0</v>
      </c>
      <c r="AC320" s="46" t="str">
        <f t="shared" si="187"/>
        <v>null</v>
      </c>
      <c r="AD320" s="47" t="s">
        <v>0</v>
      </c>
      <c r="AE320" s="46" t="str">
        <f t="shared" ref="AE320:AE321" si="198">IF(AF320="null", "null", "parâmetro")</f>
        <v>null</v>
      </c>
      <c r="AF320" s="47" t="s">
        <v>0</v>
      </c>
    </row>
    <row r="321" spans="1:32" s="7" customFormat="1" ht="6" customHeight="1" x14ac:dyDescent="0.4">
      <c r="A321" s="4">
        <v>321</v>
      </c>
      <c r="B321" s="10" t="s">
        <v>28</v>
      </c>
      <c r="C321" s="25" t="str">
        <f t="shared" si="182"/>
        <v>p.consumir</v>
      </c>
      <c r="D321" s="6" t="str">
        <f t="shared" si="183"/>
        <v>é.contaminante</v>
      </c>
      <c r="E321" s="9" t="s">
        <v>29</v>
      </c>
      <c r="F321" s="19" t="str">
        <f>F319</f>
        <v>d.consumir</v>
      </c>
      <c r="G321" s="31" t="s">
        <v>630</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4"/>
        <v>Propriedade destinada a consumir: é.contaminante</v>
      </c>
      <c r="V321" s="5" t="str">
        <f t="shared" si="185"/>
        <v>Dado para consumir:  contaminante  Deve ser formatado como (xsd:string)</v>
      </c>
      <c r="W321" s="26" t="s">
        <v>1038</v>
      </c>
      <c r="X321" s="21" t="str">
        <f t="shared" si="191"/>
        <v>cons.105</v>
      </c>
      <c r="Y321" s="44" t="str">
        <f t="shared" si="172"/>
        <v>Ação consumir</v>
      </c>
      <c r="Z321" s="43" t="str">
        <f t="shared" si="197"/>
        <v>Declara un contaminante, como metales pesados o cualquier otra sustancia.</v>
      </c>
      <c r="AA321" s="46" t="str">
        <f t="shared" si="186"/>
        <v>null</v>
      </c>
      <c r="AB321" s="47" t="s">
        <v>0</v>
      </c>
      <c r="AC321" s="46" t="str">
        <f t="shared" si="187"/>
        <v>null</v>
      </c>
      <c r="AD321" s="47" t="s">
        <v>0</v>
      </c>
      <c r="AE321" s="46" t="str">
        <f t="shared" si="198"/>
        <v>null</v>
      </c>
      <c r="AF321" s="47" t="s">
        <v>0</v>
      </c>
    </row>
    <row r="322" spans="1:32" s="7" customFormat="1" ht="6" customHeight="1" x14ac:dyDescent="0.4">
      <c r="A322" s="4">
        <v>322</v>
      </c>
      <c r="B322" s="10" t="s">
        <v>28</v>
      </c>
      <c r="C322" s="25" t="str">
        <f t="shared" si="182"/>
        <v>p.consumir</v>
      </c>
      <c r="D322" s="6" t="str">
        <f t="shared" si="183"/>
        <v>é.apto.para.consumo</v>
      </c>
      <c r="E322" s="9" t="s">
        <v>29</v>
      </c>
      <c r="F322" s="19" t="str">
        <f>F320</f>
        <v>d.consumir</v>
      </c>
      <c r="G322" s="31" t="s">
        <v>1039</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4"/>
        <v>Propriedade destinada a consumir: é.apto.para.consumo</v>
      </c>
      <c r="V322" s="5" t="str">
        <f t="shared" si="185"/>
        <v>Dado para consumir:  apto.para.consumo  Deve ser formatado como (xsd:string)</v>
      </c>
      <c r="W322" s="26" t="s">
        <v>1040</v>
      </c>
      <c r="X322" s="21" t="str">
        <f t="shared" si="191"/>
        <v>cons.106</v>
      </c>
      <c r="Y322" s="44" t="str">
        <f t="shared" si="172"/>
        <v>Ação consumir</v>
      </c>
      <c r="Z322" s="43" t="str">
        <f t="shared" si="192"/>
        <v>Declara si el elemento es o es apto para el consumo humano.</v>
      </c>
      <c r="AA322" s="46" t="str">
        <f t="shared" si="186"/>
        <v>null</v>
      </c>
      <c r="AB322" s="47" t="s">
        <v>0</v>
      </c>
      <c r="AC322" s="46" t="str">
        <f t="shared" si="187"/>
        <v>null</v>
      </c>
      <c r="AD322" s="47" t="s">
        <v>0</v>
      </c>
      <c r="AE322" s="46" t="str">
        <f t="shared" si="193"/>
        <v>null</v>
      </c>
      <c r="AF322" s="47" t="s">
        <v>0</v>
      </c>
    </row>
    <row r="323" spans="1:32" s="7" customFormat="1" ht="6" customHeight="1" x14ac:dyDescent="0.4">
      <c r="A323" s="4">
        <v>323</v>
      </c>
      <c r="B323" s="10" t="s">
        <v>28</v>
      </c>
      <c r="C323" s="28" t="str">
        <f t="shared" si="182"/>
        <v>p.contar</v>
      </c>
      <c r="D323" s="6" t="str">
        <f t="shared" si="183"/>
        <v>é.quantidade</v>
      </c>
      <c r="E323" s="9" t="s">
        <v>29</v>
      </c>
      <c r="F323" s="20" t="s">
        <v>1041</v>
      </c>
      <c r="G323" s="31" t="s">
        <v>200</v>
      </c>
      <c r="H323" s="66" t="s">
        <v>35</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84"/>
        <v>Propriedade destinada a contar: é.quantidade</v>
      </c>
      <c r="V323" s="5" t="str">
        <f t="shared" si="185"/>
        <v>Dado para contar:  quantidade  Deve ser formatado como (xsd:integer)</v>
      </c>
      <c r="W323" s="26" t="s">
        <v>1042</v>
      </c>
      <c r="X323" s="21" t="str">
        <f t="shared" si="191"/>
        <v>cont.100</v>
      </c>
      <c r="Y323" s="44" t="str">
        <f t="shared" si="172"/>
        <v>Ação contar</v>
      </c>
      <c r="Z323" s="43" t="str">
        <f t="shared" si="188"/>
        <v>Es el valor numérico entero que representa una cantidad de recuento. Es una cantidad concreta o verificada de conteo.</v>
      </c>
      <c r="AA323" s="46" t="str">
        <f t="shared" si="186"/>
        <v>null</v>
      </c>
      <c r="AB323" s="47" t="s">
        <v>0</v>
      </c>
      <c r="AC323" s="46" t="str">
        <f t="shared" si="187"/>
        <v>null</v>
      </c>
      <c r="AD323" s="47" t="s">
        <v>0</v>
      </c>
      <c r="AE323" s="46" t="str">
        <f t="shared" si="189"/>
        <v>null</v>
      </c>
      <c r="AF323" s="47" t="s">
        <v>0</v>
      </c>
    </row>
    <row r="324" spans="1:32" s="7" customFormat="1" ht="6" customHeight="1" x14ac:dyDescent="0.4">
      <c r="A324" s="4">
        <v>324</v>
      </c>
      <c r="B324" s="10" t="s">
        <v>28</v>
      </c>
      <c r="C324" s="25" t="str">
        <f t="shared" si="182"/>
        <v>p.contar</v>
      </c>
      <c r="D324" s="6" t="str">
        <f t="shared" si="183"/>
        <v>é.parcial</v>
      </c>
      <c r="E324" s="9" t="s">
        <v>29</v>
      </c>
      <c r="F324" s="19" t="s">
        <v>1041</v>
      </c>
      <c r="G324" s="31" t="s">
        <v>461</v>
      </c>
      <c r="H324" s="66" t="s">
        <v>35</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84"/>
        <v>Propriedade destinada a contar: é.parcial</v>
      </c>
      <c r="V324" s="5" t="str">
        <f t="shared" si="185"/>
        <v>Dado para contar:  parcial  Deve ser formatado como (xsd:integer)</v>
      </c>
      <c r="W324" s="26" t="s">
        <v>1043</v>
      </c>
      <c r="X324" s="21" t="str">
        <f t="shared" si="191"/>
        <v>cont.101</v>
      </c>
      <c r="Y324" s="44" t="str">
        <f t="shared" si="172"/>
        <v>Ação contar</v>
      </c>
      <c r="Z324" s="43" t="str">
        <f t="shared" si="188"/>
        <v>Es el valor numérico entero que representa una cantidad de recuento parcial. Es una cantidad concreta o verificada de conteo.</v>
      </c>
      <c r="AA324" s="46" t="str">
        <f t="shared" si="186"/>
        <v>null</v>
      </c>
      <c r="AB324" s="47" t="s">
        <v>0</v>
      </c>
      <c r="AC324" s="46" t="str">
        <f t="shared" si="187"/>
        <v>null</v>
      </c>
      <c r="AD324" s="47" t="s">
        <v>0</v>
      </c>
      <c r="AE324" s="46" t="str">
        <f t="shared" si="189"/>
        <v>null</v>
      </c>
      <c r="AF324" s="47" t="s">
        <v>0</v>
      </c>
    </row>
    <row r="325" spans="1:32" s="7" customFormat="1" ht="6" customHeight="1" x14ac:dyDescent="0.4">
      <c r="A325" s="4">
        <v>325</v>
      </c>
      <c r="B325" s="10" t="s">
        <v>28</v>
      </c>
      <c r="C325" s="25" t="str">
        <f t="shared" si="182"/>
        <v>p.contar</v>
      </c>
      <c r="D325" s="6" t="str">
        <f t="shared" si="183"/>
        <v>é.subtotal</v>
      </c>
      <c r="E325" s="9" t="s">
        <v>29</v>
      </c>
      <c r="F325" s="19" t="s">
        <v>1041</v>
      </c>
      <c r="G325" s="31" t="s">
        <v>462</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84"/>
        <v>Propriedade destinada a contar: é.subtotal</v>
      </c>
      <c r="V325" s="5" t="str">
        <f t="shared" si="185"/>
        <v>Dado para contar:  subtotal  Deve ser formatado como (xsd:integer)</v>
      </c>
      <c r="W325" s="26" t="s">
        <v>1044</v>
      </c>
      <c r="X325" s="21" t="str">
        <f t="shared" si="191"/>
        <v>cont.102</v>
      </c>
      <c r="Y325" s="44" t="str">
        <f t="shared" si="172"/>
        <v>Ação contar</v>
      </c>
      <c r="Z325" s="43" t="str">
        <f t="shared" si="188"/>
        <v>Es el valor numérico entero que representa una cantidad de recuento subtotal. Es una cantidad concreta o verificada de conteo.</v>
      </c>
      <c r="AA325" s="46" t="str">
        <f t="shared" si="186"/>
        <v>null</v>
      </c>
      <c r="AB325" s="47" t="s">
        <v>0</v>
      </c>
      <c r="AC325" s="46" t="str">
        <f t="shared" si="187"/>
        <v>null</v>
      </c>
      <c r="AD325" s="47" t="s">
        <v>0</v>
      </c>
      <c r="AE325" s="46" t="str">
        <f t="shared" si="189"/>
        <v>null</v>
      </c>
      <c r="AF325" s="47" t="s">
        <v>0</v>
      </c>
    </row>
    <row r="326" spans="1:32" s="7" customFormat="1" ht="6" customHeight="1" x14ac:dyDescent="0.4">
      <c r="A326" s="4">
        <v>326</v>
      </c>
      <c r="B326" s="10" t="s">
        <v>28</v>
      </c>
      <c r="C326" s="25" t="str">
        <f t="shared" si="182"/>
        <v>p.contar</v>
      </c>
      <c r="D326" s="6" t="str">
        <f t="shared" si="183"/>
        <v>é.total</v>
      </c>
      <c r="E326" s="9" t="s">
        <v>29</v>
      </c>
      <c r="F326" s="19" t="s">
        <v>1041</v>
      </c>
      <c r="G326" s="31" t="s">
        <v>460</v>
      </c>
      <c r="H326" s="66" t="s">
        <v>35</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4"/>
        <v>Propriedade destinada a contar: é.total</v>
      </c>
      <c r="V326" s="5" t="str">
        <f t="shared" si="185"/>
        <v>Dado para contar:  total  Deve ser formatado como (xsd:integer)</v>
      </c>
      <c r="W326" s="26" t="s">
        <v>1045</v>
      </c>
      <c r="X326" s="21" t="str">
        <f t="shared" si="191"/>
        <v>cont.103</v>
      </c>
      <c r="Y326" s="44" t="str">
        <f t="shared" si="172"/>
        <v>Ação contar</v>
      </c>
      <c r="Z326" s="43" t="str">
        <f t="shared" si="188"/>
        <v>Es el valor numérico entero que representa una cantidad total de recuento. Es una cantidad concreta o verificada de conteo.</v>
      </c>
      <c r="AA326" s="46" t="str">
        <f t="shared" si="186"/>
        <v>null</v>
      </c>
      <c r="AB326" s="47" t="s">
        <v>0</v>
      </c>
      <c r="AC326" s="46" t="str">
        <f t="shared" si="187"/>
        <v>null</v>
      </c>
      <c r="AD326" s="47" t="s">
        <v>0</v>
      </c>
      <c r="AE326" s="46" t="str">
        <f t="shared" si="189"/>
        <v>null</v>
      </c>
      <c r="AF326" s="47" t="s">
        <v>0</v>
      </c>
    </row>
    <row r="327" spans="1:32" s="12" customFormat="1" ht="6" customHeight="1" x14ac:dyDescent="0.4">
      <c r="A327" s="4">
        <v>327</v>
      </c>
      <c r="B327" s="10" t="s">
        <v>28</v>
      </c>
      <c r="C327" s="28" t="str">
        <f t="shared" si="182"/>
        <v>p.contratar</v>
      </c>
      <c r="D327" s="6" t="str">
        <f t="shared" si="183"/>
        <v>é.empresa</v>
      </c>
      <c r="E327" s="9" t="s">
        <v>29</v>
      </c>
      <c r="F327" s="20" t="s">
        <v>1046</v>
      </c>
      <c r="G327" s="32" t="s">
        <v>97</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84"/>
        <v>Propriedade destinada a contratar: é.empresa</v>
      </c>
      <c r="V327" s="5" t="str">
        <f t="shared" si="185"/>
        <v>Dado para contratar:  empresa  Deve ser formatado como (xsd:string)</v>
      </c>
      <c r="W327" s="26" t="s">
        <v>1048</v>
      </c>
      <c r="X327" s="21" t="str">
        <f t="shared" si="191"/>
        <v>cont.100</v>
      </c>
      <c r="Y327" s="44" t="str">
        <f t="shared" si="172"/>
        <v>Ação contratar</v>
      </c>
      <c r="Z327" s="43" t="str">
        <f t="shared" si="188"/>
        <v>Identificación de la razón social.</v>
      </c>
      <c r="AA327" s="46" t="str">
        <f t="shared" si="186"/>
        <v>null</v>
      </c>
      <c r="AB327" s="47" t="s">
        <v>0</v>
      </c>
      <c r="AC327" s="46" t="str">
        <f t="shared" si="187"/>
        <v>null</v>
      </c>
      <c r="AD327" s="47" t="s">
        <v>0</v>
      </c>
      <c r="AE327" s="46" t="str">
        <f t="shared" si="189"/>
        <v>null</v>
      </c>
      <c r="AF327" s="47" t="s">
        <v>0</v>
      </c>
    </row>
    <row r="328" spans="1:32" s="12" customFormat="1" ht="6" customHeight="1" x14ac:dyDescent="0.4">
      <c r="A328" s="4">
        <v>328</v>
      </c>
      <c r="B328" s="10" t="s">
        <v>28</v>
      </c>
      <c r="C328" s="25" t="str">
        <f t="shared" ref="C328" si="199">SUBSTITUTE(F328,"d.","p.")</f>
        <v>p.contratar</v>
      </c>
      <c r="D328" s="6" t="str">
        <f t="shared" ref="D328" si="200">_xlfn.CONCAT("é.",G328)</f>
        <v>é.subcontratado</v>
      </c>
      <c r="E328" s="9" t="s">
        <v>29</v>
      </c>
      <c r="F328" s="19" t="str">
        <f>F327</f>
        <v>d.contratar</v>
      </c>
      <c r="G328" s="32" t="s">
        <v>337</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ref="U328" si="201">_xlfn.CONCAT("Propriedade destinada a ",MID(C328,FIND("p.",C328,1)+2,100),": ",D328)</f>
        <v>Propriedade destinada a contratar: é.subcontratado</v>
      </c>
      <c r="V328" s="5" t="str">
        <f t="shared" ref="V328" si="202">_xlfn.CONCAT("Dado para ",MID(F328,FIND("d.",F328,1)+2,100),":  ",G328, "  Deve ser formatado como (",H328, ")")</f>
        <v>Dado para contratar:  subcontratado  Deve ser formatado como (xsd:string)</v>
      </c>
      <c r="W328" s="26" t="s">
        <v>1047</v>
      </c>
      <c r="X328" s="21" t="str">
        <f t="shared" si="191"/>
        <v>cont.101</v>
      </c>
      <c r="Y328" s="44" t="str">
        <f t="shared" si="172"/>
        <v>Ação contratar</v>
      </c>
      <c r="Z328" s="43" t="str">
        <f t="shared" ref="Z328" si="203">_xlfn.TRANSLATE(W328,"pt","es")</f>
        <v>Identificación del nombre del agente subcontratado.</v>
      </c>
      <c r="AA328" s="46" t="str">
        <f t="shared" ref="AA328" si="204">IF(AB328="null", "null", "categoria.revit")</f>
        <v>null</v>
      </c>
      <c r="AB328" s="47" t="s">
        <v>0</v>
      </c>
      <c r="AC328" s="46" t="str">
        <f t="shared" ref="AC328" si="205">IF(AD328="null", "null", "classe.ifc")</f>
        <v>null</v>
      </c>
      <c r="AD328" s="47" t="s">
        <v>0</v>
      </c>
      <c r="AE328" s="46" t="str">
        <f t="shared" ref="AE328" si="206">IF(AF328="null", "null", "parâmetro")</f>
        <v>null</v>
      </c>
      <c r="AF328" s="47" t="s">
        <v>0</v>
      </c>
    </row>
    <row r="329" spans="1:32" s="7" customFormat="1" ht="6" customHeight="1" x14ac:dyDescent="0.4">
      <c r="A329" s="4">
        <v>329</v>
      </c>
      <c r="B329" s="10" t="s">
        <v>28</v>
      </c>
      <c r="C329" s="25" t="str">
        <f t="shared" si="182"/>
        <v>p.contratar</v>
      </c>
      <c r="D329" s="6" t="str">
        <f t="shared" si="183"/>
        <v>é.mei</v>
      </c>
      <c r="E329" s="9" t="s">
        <v>29</v>
      </c>
      <c r="F329" s="19" t="str">
        <f t="shared" ref="F329:F336" si="207">F328</f>
        <v>d.contratar</v>
      </c>
      <c r="G329" s="32" t="s">
        <v>98</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84"/>
        <v>Propriedade destinada a contratar: é.mei</v>
      </c>
      <c r="V329" s="5" t="str">
        <f t="shared" si="185"/>
        <v>Dado para contratar:  mei  Deve ser formatado como (xsd:string)</v>
      </c>
      <c r="W329" s="26" t="s">
        <v>1049</v>
      </c>
      <c r="X329" s="21" t="str">
        <f t="shared" si="191"/>
        <v>cont.102</v>
      </c>
      <c r="Y329" s="44" t="str">
        <f t="shared" si="172"/>
        <v>Ação contratar</v>
      </c>
      <c r="Z329" s="43" t="str">
        <f t="shared" si="188"/>
        <v>Identificación del Micro Empresario Individual MEI.</v>
      </c>
      <c r="AA329" s="46" t="str">
        <f t="shared" si="186"/>
        <v>null</v>
      </c>
      <c r="AB329" s="47" t="s">
        <v>0</v>
      </c>
      <c r="AC329" s="46" t="str">
        <f t="shared" si="187"/>
        <v>null</v>
      </c>
      <c r="AD329" s="47" t="s">
        <v>0</v>
      </c>
      <c r="AE329" s="46" t="str">
        <f t="shared" si="189"/>
        <v>null</v>
      </c>
      <c r="AF329" s="47" t="s">
        <v>0</v>
      </c>
    </row>
    <row r="330" spans="1:32" s="7" customFormat="1" ht="6" customHeight="1" x14ac:dyDescent="0.4">
      <c r="A330" s="4">
        <v>330</v>
      </c>
      <c r="B330" s="10" t="s">
        <v>28</v>
      </c>
      <c r="C330" s="25" t="str">
        <f t="shared" si="182"/>
        <v>p.contratar</v>
      </c>
      <c r="D330" s="6" t="str">
        <f t="shared" si="183"/>
        <v>é.proprietário</v>
      </c>
      <c r="E330" s="9" t="s">
        <v>29</v>
      </c>
      <c r="F330" s="19" t="str">
        <f t="shared" si="207"/>
        <v>d.contratar</v>
      </c>
      <c r="G330" s="32" t="s">
        <v>99</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84"/>
        <v>Propriedade destinada a contratar: é.proprietário</v>
      </c>
      <c r="V330" s="5" t="str">
        <f t="shared" si="185"/>
        <v>Dado para contratar:  proprietário  Deve ser formatado como (xsd:string)</v>
      </c>
      <c r="W330" s="26" t="s">
        <v>1050</v>
      </c>
      <c r="X330" s="21" t="str">
        <f t="shared" si="191"/>
        <v>cont.103</v>
      </c>
      <c r="Y330" s="44" t="str">
        <f t="shared" si="172"/>
        <v>Ação contratar</v>
      </c>
      <c r="Z330" s="43" t="str">
        <f t="shared" si="188"/>
        <v>Identificación del nombre del propietario.</v>
      </c>
      <c r="AA330" s="46" t="str">
        <f t="shared" si="186"/>
        <v>null</v>
      </c>
      <c r="AB330" s="47" t="s">
        <v>0</v>
      </c>
      <c r="AC330" s="46" t="str">
        <f t="shared" si="187"/>
        <v>null</v>
      </c>
      <c r="AD330" s="47" t="s">
        <v>0</v>
      </c>
      <c r="AE330" s="46" t="str">
        <f t="shared" si="189"/>
        <v>null</v>
      </c>
      <c r="AF330" s="47" t="s">
        <v>0</v>
      </c>
    </row>
    <row r="331" spans="1:32" s="7" customFormat="1" ht="6" customHeight="1" x14ac:dyDescent="0.4">
      <c r="A331" s="4">
        <v>331</v>
      </c>
      <c r="B331" s="10" t="s">
        <v>28</v>
      </c>
      <c r="C331" s="25" t="str">
        <f t="shared" si="182"/>
        <v>p.contratar</v>
      </c>
      <c r="D331" s="6" t="str">
        <f t="shared" si="183"/>
        <v>é.processo</v>
      </c>
      <c r="E331" s="9" t="s">
        <v>29</v>
      </c>
      <c r="F331" s="19" t="str">
        <f t="shared" si="207"/>
        <v>d.contratar</v>
      </c>
      <c r="G331" s="32" t="s">
        <v>102</v>
      </c>
      <c r="H331" s="65"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84"/>
        <v>Propriedade destinada a contratar: é.processo</v>
      </c>
      <c r="V331" s="5" t="str">
        <f t="shared" si="185"/>
        <v>Dado para contratar:  processo  Deve ser formatado como (xsd:string)</v>
      </c>
      <c r="W331" s="26" t="s">
        <v>1051</v>
      </c>
      <c r="X331" s="21" t="str">
        <f t="shared" si="191"/>
        <v>cont.104</v>
      </c>
      <c r="Y331" s="44" t="str">
        <f t="shared" si="172"/>
        <v>Ação contratar</v>
      </c>
      <c r="Z331" s="43" t="str">
        <f t="shared" si="188"/>
        <v>Identificación del número o código de un proceso.</v>
      </c>
      <c r="AA331" s="46" t="str">
        <f t="shared" si="186"/>
        <v>null</v>
      </c>
      <c r="AB331" s="47" t="s">
        <v>0</v>
      </c>
      <c r="AC331" s="46" t="str">
        <f t="shared" si="187"/>
        <v>null</v>
      </c>
      <c r="AD331" s="47" t="s">
        <v>0</v>
      </c>
      <c r="AE331" s="46" t="str">
        <f t="shared" si="189"/>
        <v>null</v>
      </c>
      <c r="AF331" s="47" t="s">
        <v>0</v>
      </c>
    </row>
    <row r="332" spans="1:32" s="7" customFormat="1" ht="6" customHeight="1" x14ac:dyDescent="0.4">
      <c r="A332" s="4">
        <v>332</v>
      </c>
      <c r="B332" s="10" t="s">
        <v>28</v>
      </c>
      <c r="C332" s="25" t="str">
        <f t="shared" si="182"/>
        <v>p.contratar</v>
      </c>
      <c r="D332" s="6" t="str">
        <f t="shared" si="183"/>
        <v>é.processo.sei</v>
      </c>
      <c r="E332" s="9" t="s">
        <v>29</v>
      </c>
      <c r="F332" s="19" t="str">
        <f t="shared" si="207"/>
        <v>d.contratar</v>
      </c>
      <c r="G332" s="32" t="s">
        <v>1052</v>
      </c>
      <c r="H332" s="65"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84"/>
        <v>Propriedade destinada a contratar: é.processo.sei</v>
      </c>
      <c r="V332" s="5" t="str">
        <f t="shared" si="185"/>
        <v>Dado para contratar:  processo.sei  Deve ser formatado como (xsd:string)</v>
      </c>
      <c r="W332" s="26" t="s">
        <v>1053</v>
      </c>
      <c r="X332" s="21" t="str">
        <f t="shared" si="191"/>
        <v>cont.105</v>
      </c>
      <c r="Y332" s="44" t="str">
        <f t="shared" si="172"/>
        <v>Ação contratar</v>
      </c>
      <c r="Z332" s="43" t="str">
        <f t="shared" si="188"/>
        <v>Identificación de procesos SEI. Sistema de Información Electrónica del Servicio Público Brasileño.</v>
      </c>
      <c r="AA332" s="46" t="str">
        <f t="shared" si="186"/>
        <v>null</v>
      </c>
      <c r="AB332" s="47" t="s">
        <v>0</v>
      </c>
      <c r="AC332" s="46" t="str">
        <f t="shared" si="187"/>
        <v>null</v>
      </c>
      <c r="AD332" s="47" t="s">
        <v>0</v>
      </c>
      <c r="AE332" s="46" t="str">
        <f t="shared" si="189"/>
        <v>null</v>
      </c>
      <c r="AF332" s="47" t="s">
        <v>0</v>
      </c>
    </row>
    <row r="333" spans="1:32" s="7" customFormat="1" ht="6" customHeight="1" x14ac:dyDescent="0.4">
      <c r="A333" s="4">
        <v>333</v>
      </c>
      <c r="B333" s="10" t="s">
        <v>28</v>
      </c>
      <c r="C333" s="25" t="str">
        <f t="shared" si="182"/>
        <v>p.contratar</v>
      </c>
      <c r="D333" s="6" t="str">
        <f t="shared" si="183"/>
        <v>é.art</v>
      </c>
      <c r="E333" s="9" t="s">
        <v>29</v>
      </c>
      <c r="F333" s="19" t="str">
        <f t="shared" si="207"/>
        <v>d.contratar</v>
      </c>
      <c r="G333" s="32" t="s">
        <v>103</v>
      </c>
      <c r="H333" s="65" t="s">
        <v>30</v>
      </c>
      <c r="I333" s="27" t="s">
        <v>0</v>
      </c>
      <c r="J333" s="22" t="s">
        <v>0</v>
      </c>
      <c r="K333" s="22" t="s">
        <v>0</v>
      </c>
      <c r="L333" s="22" t="s">
        <v>0</v>
      </c>
      <c r="M333" s="22" t="s">
        <v>0</v>
      </c>
      <c r="N333" s="24" t="s">
        <v>0</v>
      </c>
      <c r="O333" s="22" t="s">
        <v>0</v>
      </c>
      <c r="P333" s="22" t="s">
        <v>0</v>
      </c>
      <c r="Q333" s="22" t="s">
        <v>0</v>
      </c>
      <c r="R333" s="24" t="s">
        <v>0</v>
      </c>
      <c r="S333" s="11" t="s">
        <v>1</v>
      </c>
      <c r="T333" s="11" t="s">
        <v>34</v>
      </c>
      <c r="U333" s="5" t="str">
        <f t="shared" si="184"/>
        <v>Propriedade destinada a contratar: é.art</v>
      </c>
      <c r="V333" s="5" t="str">
        <f t="shared" si="185"/>
        <v>Dado para contratar:  art  Deve ser formatado como (xsd:string)</v>
      </c>
      <c r="W333" s="26" t="s">
        <v>1054</v>
      </c>
      <c r="X333" s="21" t="str">
        <f t="shared" si="191"/>
        <v>cont.106</v>
      </c>
      <c r="Y333" s="44" t="str">
        <f t="shared" si="172"/>
        <v>Ação contratar</v>
      </c>
      <c r="Z333" s="43" t="str">
        <f t="shared" si="188"/>
        <v>Identificación de ART (Anotación de Responsabilidad Técnica) emitida por el Consejo Regional de Ingeniería y Agronomía de CREA.</v>
      </c>
      <c r="AA333" s="46" t="str">
        <f t="shared" si="186"/>
        <v>null</v>
      </c>
      <c r="AB333" s="47" t="s">
        <v>0</v>
      </c>
      <c r="AC333" s="46" t="str">
        <f t="shared" si="187"/>
        <v>null</v>
      </c>
      <c r="AD333" s="47" t="s">
        <v>0</v>
      </c>
      <c r="AE333" s="46" t="str">
        <f t="shared" si="189"/>
        <v>null</v>
      </c>
      <c r="AF333" s="47" t="s">
        <v>0</v>
      </c>
    </row>
    <row r="334" spans="1:32" s="7" customFormat="1" ht="6" customHeight="1" x14ac:dyDescent="0.4">
      <c r="A334" s="4">
        <v>334</v>
      </c>
      <c r="B334" s="10" t="s">
        <v>28</v>
      </c>
      <c r="C334" s="25" t="str">
        <f t="shared" si="182"/>
        <v>p.contratar</v>
      </c>
      <c r="D334" s="6" t="str">
        <f t="shared" si="183"/>
        <v>é.rrt</v>
      </c>
      <c r="E334" s="9" t="s">
        <v>29</v>
      </c>
      <c r="F334" s="19" t="str">
        <f t="shared" si="207"/>
        <v>d.contratar</v>
      </c>
      <c r="G334" s="32" t="s">
        <v>104</v>
      </c>
      <c r="H334" s="65" t="s">
        <v>30</v>
      </c>
      <c r="I334" s="27" t="s">
        <v>0</v>
      </c>
      <c r="J334" s="22" t="s">
        <v>0</v>
      </c>
      <c r="K334" s="22" t="s">
        <v>0</v>
      </c>
      <c r="L334" s="22" t="s">
        <v>0</v>
      </c>
      <c r="M334" s="22" t="s">
        <v>0</v>
      </c>
      <c r="N334" s="24" t="s">
        <v>0</v>
      </c>
      <c r="O334" s="22" t="s">
        <v>0</v>
      </c>
      <c r="P334" s="22" t="s">
        <v>0</v>
      </c>
      <c r="Q334" s="22" t="s">
        <v>0</v>
      </c>
      <c r="R334" s="24" t="s">
        <v>0</v>
      </c>
      <c r="S334" s="11" t="s">
        <v>1</v>
      </c>
      <c r="T334" s="11" t="s">
        <v>34</v>
      </c>
      <c r="U334" s="5" t="str">
        <f t="shared" si="184"/>
        <v>Propriedade destinada a contratar: é.rrt</v>
      </c>
      <c r="V334" s="5" t="str">
        <f t="shared" si="185"/>
        <v>Dado para contratar:  rrt  Deve ser formatado como (xsd:string)</v>
      </c>
      <c r="W334" s="26" t="s">
        <v>1055</v>
      </c>
      <c r="X334" s="21" t="str">
        <f t="shared" si="191"/>
        <v>cont.107</v>
      </c>
      <c r="Y334" s="44" t="str">
        <f t="shared" si="172"/>
        <v>Ação contratar</v>
      </c>
      <c r="Z334" s="43" t="str">
        <f t="shared" si="188"/>
        <v>Identificación del RRT (Registro de Responsabilidad Técnica) emitido por la CAU.</v>
      </c>
      <c r="AA334" s="46" t="str">
        <f t="shared" si="186"/>
        <v>null</v>
      </c>
      <c r="AB334" s="47" t="s">
        <v>0</v>
      </c>
      <c r="AC334" s="46" t="str">
        <f t="shared" si="187"/>
        <v>null</v>
      </c>
      <c r="AD334" s="47" t="s">
        <v>0</v>
      </c>
      <c r="AE334" s="46" t="str">
        <f t="shared" si="189"/>
        <v>null</v>
      </c>
      <c r="AF334" s="47" t="s">
        <v>0</v>
      </c>
    </row>
    <row r="335" spans="1:32" s="7" customFormat="1" ht="6" customHeight="1" x14ac:dyDescent="0.4">
      <c r="A335" s="4">
        <v>335</v>
      </c>
      <c r="B335" s="10" t="s">
        <v>28</v>
      </c>
      <c r="C335" s="25" t="str">
        <f t="shared" si="182"/>
        <v>p.contratar</v>
      </c>
      <c r="D335" s="6" t="str">
        <f t="shared" si="183"/>
        <v>é.objetivo</v>
      </c>
      <c r="E335" s="9" t="s">
        <v>29</v>
      </c>
      <c r="F335" s="19" t="str">
        <f t="shared" si="207"/>
        <v>d.contratar</v>
      </c>
      <c r="G335" s="32" t="s">
        <v>105</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84"/>
        <v>Propriedade destinada a contratar: é.objetivo</v>
      </c>
      <c r="V335" s="5" t="str">
        <f t="shared" si="185"/>
        <v>Dado para contratar:  objetivo  Deve ser formatado como (xsd:string)</v>
      </c>
      <c r="W335" s="26" t="s">
        <v>1056</v>
      </c>
      <c r="X335" s="21" t="str">
        <f t="shared" si="191"/>
        <v>cont.108</v>
      </c>
      <c r="Y335" s="44" t="str">
        <f t="shared" si="172"/>
        <v>Ação contratar</v>
      </c>
      <c r="Z335" s="43" t="str">
        <f t="shared" si="188"/>
        <v>Identificación del objeto del contrato o documento legal.</v>
      </c>
      <c r="AA335" s="46" t="str">
        <f t="shared" si="186"/>
        <v>null</v>
      </c>
      <c r="AB335" s="47" t="s">
        <v>0</v>
      </c>
      <c r="AC335" s="46" t="str">
        <f t="shared" si="187"/>
        <v>null</v>
      </c>
      <c r="AD335" s="47" t="s">
        <v>0</v>
      </c>
      <c r="AE335" s="46" t="str">
        <f t="shared" si="189"/>
        <v>null</v>
      </c>
      <c r="AF335" s="47" t="s">
        <v>0</v>
      </c>
    </row>
    <row r="336" spans="1:32" s="7" customFormat="1" ht="6" customHeight="1" x14ac:dyDescent="0.4">
      <c r="A336" s="4">
        <v>336</v>
      </c>
      <c r="B336" s="10" t="s">
        <v>28</v>
      </c>
      <c r="C336" s="25" t="str">
        <f t="shared" si="182"/>
        <v>p.contratar</v>
      </c>
      <c r="D336" s="6" t="str">
        <f t="shared" si="183"/>
        <v>é.meta</v>
      </c>
      <c r="E336" s="9" t="s">
        <v>29</v>
      </c>
      <c r="F336" s="19" t="str">
        <f t="shared" si="207"/>
        <v>d.contratar</v>
      </c>
      <c r="G336" s="32" t="s">
        <v>106</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si="184"/>
        <v>Propriedade destinada a contratar: é.meta</v>
      </c>
      <c r="V336" s="5" t="str">
        <f t="shared" si="185"/>
        <v>Dado para contratar:  meta  Deve ser formatado como (xsd:string)</v>
      </c>
      <c r="W336" s="26" t="s">
        <v>1057</v>
      </c>
      <c r="X336" s="21" t="str">
        <f t="shared" si="191"/>
        <v>cont.109</v>
      </c>
      <c r="Y336" s="44" t="str">
        <f t="shared" si="172"/>
        <v>Ação contratar</v>
      </c>
      <c r="Z336" s="43" t="str">
        <f t="shared" si="188"/>
        <v>Identificación de un ODS o una meta similar.</v>
      </c>
      <c r="AA336" s="46" t="str">
        <f t="shared" si="186"/>
        <v>null</v>
      </c>
      <c r="AB336" s="47" t="s">
        <v>0</v>
      </c>
      <c r="AC336" s="46" t="str">
        <f t="shared" si="187"/>
        <v>null</v>
      </c>
      <c r="AD336" s="47" t="s">
        <v>0</v>
      </c>
      <c r="AE336" s="46" t="str">
        <f t="shared" si="189"/>
        <v>null</v>
      </c>
      <c r="AF336" s="47" t="s">
        <v>0</v>
      </c>
    </row>
    <row r="337" spans="1:32" s="7" customFormat="1" ht="6" customHeight="1" x14ac:dyDescent="0.4">
      <c r="A337" s="4">
        <v>337</v>
      </c>
      <c r="B337" s="10" t="s">
        <v>28</v>
      </c>
      <c r="C337" s="28" t="str">
        <f t="shared" si="182"/>
        <v>p.controlar</v>
      </c>
      <c r="D337" s="6" t="str">
        <f t="shared" si="183"/>
        <v>é.válvula</v>
      </c>
      <c r="E337" s="9" t="s">
        <v>29</v>
      </c>
      <c r="F337" s="18" t="s">
        <v>1058</v>
      </c>
      <c r="G337" s="31" t="s">
        <v>237</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84"/>
        <v>Propriedade destinada a controlar: é.válvula</v>
      </c>
      <c r="V337" s="5" t="str">
        <f t="shared" si="185"/>
        <v>Dado para controlar:  válvula  Deve ser formatado como (xsd:string)</v>
      </c>
      <c r="W337" s="26" t="s">
        <v>2479</v>
      </c>
      <c r="X337" s="21" t="str">
        <f t="shared" si="191"/>
        <v>cont.100</v>
      </c>
      <c r="Y337" s="44" t="str">
        <f t="shared" si="172"/>
        <v>Ação controlar</v>
      </c>
      <c r="Z337" s="43" t="str">
        <f t="shared" si="188"/>
        <v>ID de Revit o GlobalId IFC o identificador de objeto único. Identificación de válvulas.</v>
      </c>
      <c r="AA337" s="46" t="str">
        <f t="shared" si="186"/>
        <v>categoria.revit</v>
      </c>
      <c r="AB337" s="47" t="s">
        <v>2898</v>
      </c>
      <c r="AC337" s="46" t="str">
        <f t="shared" si="187"/>
        <v>classe.ifc</v>
      </c>
      <c r="AD337" s="47" t="s">
        <v>611</v>
      </c>
      <c r="AE337" s="46" t="str">
        <f t="shared" si="189"/>
        <v>null</v>
      </c>
      <c r="AF337" s="47" t="s">
        <v>0</v>
      </c>
    </row>
    <row r="338" spans="1:32" s="7" customFormat="1" ht="6" customHeight="1" x14ac:dyDescent="0.4">
      <c r="A338" s="4">
        <v>338</v>
      </c>
      <c r="B338" s="10" t="s">
        <v>28</v>
      </c>
      <c r="C338" s="25" t="str">
        <f t="shared" si="182"/>
        <v>p.controlar</v>
      </c>
      <c r="D338" s="6" t="str">
        <f t="shared" si="183"/>
        <v>é.válvula.de.controle</v>
      </c>
      <c r="E338" s="9" t="s">
        <v>29</v>
      </c>
      <c r="F338" s="19" t="str">
        <f t="shared" ref="F338:F347" si="208">F337</f>
        <v>d.controlar</v>
      </c>
      <c r="G338" s="31" t="s">
        <v>1059</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84"/>
        <v>Propriedade destinada a controlar: é.válvula.de.controle</v>
      </c>
      <c r="V338" s="5" t="str">
        <f t="shared" si="185"/>
        <v>Dado para controlar:  válvula.de.controle  Deve ser formatado como (xsd:string)</v>
      </c>
      <c r="W338" s="26" t="s">
        <v>1060</v>
      </c>
      <c r="X338" s="21" t="str">
        <f t="shared" si="191"/>
        <v>cont.101</v>
      </c>
      <c r="Y338" s="44" t="str">
        <f t="shared" si="172"/>
        <v>Ação controlar</v>
      </c>
      <c r="Z338" s="43" t="str">
        <f t="shared" si="188"/>
        <v>Declara que es una válvula de control. Varios tipos de control de automatización de red.</v>
      </c>
      <c r="AA338" s="46" t="str">
        <f t="shared" si="186"/>
        <v>categoria.revit</v>
      </c>
      <c r="AB338" s="47" t="s">
        <v>2898</v>
      </c>
      <c r="AC338" s="46" t="str">
        <f t="shared" si="187"/>
        <v>classe.ifc</v>
      </c>
      <c r="AD338" s="47" t="s">
        <v>611</v>
      </c>
      <c r="AE338" s="46" t="str">
        <f t="shared" si="189"/>
        <v>null</v>
      </c>
      <c r="AF338" s="47" t="s">
        <v>0</v>
      </c>
    </row>
    <row r="339" spans="1:32" s="7" customFormat="1" ht="6" customHeight="1" x14ac:dyDescent="0.4">
      <c r="A339" s="4">
        <v>339</v>
      </c>
      <c r="B339" s="10" t="s">
        <v>28</v>
      </c>
      <c r="C339" s="25" t="str">
        <f t="shared" si="182"/>
        <v>p.controlar</v>
      </c>
      <c r="D339" s="6" t="str">
        <f t="shared" si="183"/>
        <v>é.válvula.de.retenção</v>
      </c>
      <c r="E339" s="9" t="s">
        <v>29</v>
      </c>
      <c r="F339" s="19" t="str">
        <f t="shared" si="208"/>
        <v>d.controlar</v>
      </c>
      <c r="G339" s="31" t="s">
        <v>1061</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84"/>
        <v>Propriedade destinada a controlar: é.válvula.de.retenção</v>
      </c>
      <c r="V339" s="5" t="str">
        <f t="shared" si="185"/>
        <v>Dado para controlar:  válvula.de.retenção  Deve ser formatado como (xsd:string)</v>
      </c>
      <c r="W339" s="26" t="s">
        <v>1062</v>
      </c>
      <c r="X339" s="21" t="str">
        <f t="shared" si="191"/>
        <v>cont.102</v>
      </c>
      <c r="Y339" s="44" t="str">
        <f t="shared" si="172"/>
        <v>Ação controlar</v>
      </c>
      <c r="Z339" s="43" t="str">
        <f t="shared" si="188"/>
        <v>Afirma que es una válvula de retención. Protege la tubería de la inversión de flujo.</v>
      </c>
      <c r="AA339" s="46" t="str">
        <f t="shared" si="186"/>
        <v>categoria.revit</v>
      </c>
      <c r="AB339" s="47" t="s">
        <v>2898</v>
      </c>
      <c r="AC339" s="46" t="str">
        <f t="shared" si="187"/>
        <v>classe.ifc</v>
      </c>
      <c r="AD339" s="47" t="s">
        <v>611</v>
      </c>
      <c r="AE339" s="46" t="str">
        <f t="shared" si="189"/>
        <v>null</v>
      </c>
      <c r="AF339" s="47" t="s">
        <v>0</v>
      </c>
    </row>
    <row r="340" spans="1:32" s="7" customFormat="1" ht="6" customHeight="1" x14ac:dyDescent="0.4">
      <c r="A340" s="4">
        <v>340</v>
      </c>
      <c r="B340" s="10" t="s">
        <v>28</v>
      </c>
      <c r="C340" s="25" t="str">
        <f t="shared" si="182"/>
        <v>p.controlar</v>
      </c>
      <c r="D340" s="6" t="str">
        <f t="shared" si="183"/>
        <v>é.válvula.ventosa</v>
      </c>
      <c r="E340" s="9" t="s">
        <v>29</v>
      </c>
      <c r="F340" s="19" t="str">
        <f t="shared" si="208"/>
        <v>d.controlar</v>
      </c>
      <c r="G340" s="31" t="s">
        <v>1063</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84"/>
        <v>Propriedade destinada a controlar: é.válvula.ventosa</v>
      </c>
      <c r="V340" s="5" t="str">
        <f t="shared" si="185"/>
        <v>Dado para controlar:  válvula.ventosa  Deve ser formatado como (xsd:string)</v>
      </c>
      <c r="W340" s="26" t="s">
        <v>2480</v>
      </c>
      <c r="X340" s="21" t="str">
        <f t="shared" si="191"/>
        <v>cont.103</v>
      </c>
      <c r="Y340" s="44" t="str">
        <f t="shared" si="172"/>
        <v>Ação controlar</v>
      </c>
      <c r="Z340" s="43" t="str">
        <f t="shared" si="188"/>
        <v>Declara que es una válvula de succión. Regula las presiones internas o elimina el aire de la tubería.</v>
      </c>
      <c r="AA340" s="46" t="str">
        <f t="shared" si="186"/>
        <v>categoria.revit</v>
      </c>
      <c r="AB340" s="47" t="s">
        <v>2898</v>
      </c>
      <c r="AC340" s="46" t="str">
        <f t="shared" si="187"/>
        <v>classe.ifc</v>
      </c>
      <c r="AD340" s="47" t="s">
        <v>611</v>
      </c>
      <c r="AE340" s="46" t="str">
        <f t="shared" si="189"/>
        <v>null</v>
      </c>
      <c r="AF340" s="47" t="s">
        <v>0</v>
      </c>
    </row>
    <row r="341" spans="1:32" s="7" customFormat="1" ht="6" customHeight="1" x14ac:dyDescent="0.4">
      <c r="A341" s="4">
        <v>341</v>
      </c>
      <c r="B341" s="10" t="s">
        <v>28</v>
      </c>
      <c r="C341" s="25" t="str">
        <f t="shared" si="182"/>
        <v>p.controlar</v>
      </c>
      <c r="D341" s="6" t="str">
        <f t="shared" si="183"/>
        <v>é.válvula.de.esfera</v>
      </c>
      <c r="E341" s="9" t="s">
        <v>29</v>
      </c>
      <c r="F341" s="19" t="str">
        <f t="shared" si="208"/>
        <v>d.controlar</v>
      </c>
      <c r="G341" s="31" t="s">
        <v>1064</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84"/>
        <v>Propriedade destinada a controlar: é.válvula.de.esfera</v>
      </c>
      <c r="V341" s="5" t="str">
        <f t="shared" si="185"/>
        <v>Dado para controlar:  válvula.de.esfera  Deve ser formatado como (xsd:string)</v>
      </c>
      <c r="W341" s="26" t="s">
        <v>1065</v>
      </c>
      <c r="X341" s="21" t="str">
        <f t="shared" si="191"/>
        <v>cont.104</v>
      </c>
      <c r="Y341" s="44" t="str">
        <f t="shared" si="172"/>
        <v>Ação controlar</v>
      </c>
      <c r="Z341" s="43" t="str">
        <f t="shared" si="188"/>
        <v>Afirma que es una válvula de bola.</v>
      </c>
      <c r="AA341" s="46" t="str">
        <f t="shared" si="186"/>
        <v>categoria.revit</v>
      </c>
      <c r="AB341" s="47" t="s">
        <v>2898</v>
      </c>
      <c r="AC341" s="46" t="str">
        <f t="shared" si="187"/>
        <v>classe.ifc</v>
      </c>
      <c r="AD341" s="47" t="s">
        <v>611</v>
      </c>
      <c r="AE341" s="46" t="str">
        <f t="shared" si="189"/>
        <v>null</v>
      </c>
      <c r="AF341" s="47" t="s">
        <v>0</v>
      </c>
    </row>
    <row r="342" spans="1:32" s="7" customFormat="1" ht="6" customHeight="1" x14ac:dyDescent="0.4">
      <c r="A342" s="4">
        <v>342</v>
      </c>
      <c r="B342" s="10" t="s">
        <v>28</v>
      </c>
      <c r="C342" s="25" t="str">
        <f t="shared" si="182"/>
        <v>p.controlar</v>
      </c>
      <c r="D342" s="6" t="str">
        <f t="shared" si="183"/>
        <v>é.válvula.borboleta</v>
      </c>
      <c r="E342" s="9" t="s">
        <v>29</v>
      </c>
      <c r="F342" s="19" t="str">
        <f t="shared" si="208"/>
        <v>d.controlar</v>
      </c>
      <c r="G342" s="31" t="s">
        <v>1066</v>
      </c>
      <c r="H342" s="66"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84"/>
        <v>Propriedade destinada a controlar: é.válvula.borboleta</v>
      </c>
      <c r="V342" s="5" t="str">
        <f t="shared" si="185"/>
        <v>Dado para controlar:  válvula.borboleta  Deve ser formatado como (xsd:string)</v>
      </c>
      <c r="W342" s="26" t="s">
        <v>1067</v>
      </c>
      <c r="X342" s="21" t="str">
        <f t="shared" si="191"/>
        <v>cont.105</v>
      </c>
      <c r="Y342" s="44" t="str">
        <f t="shared" si="172"/>
        <v>Ação controlar</v>
      </c>
      <c r="Z342" s="43" t="str">
        <f t="shared" si="188"/>
        <v>Declara que es una válvula de mariposa.</v>
      </c>
      <c r="AA342" s="46" t="str">
        <f t="shared" si="186"/>
        <v>categoria.revit</v>
      </c>
      <c r="AB342" s="47" t="s">
        <v>2898</v>
      </c>
      <c r="AC342" s="46" t="str">
        <f t="shared" si="187"/>
        <v>classe.ifc</v>
      </c>
      <c r="AD342" s="47" t="s">
        <v>611</v>
      </c>
      <c r="AE342" s="46" t="str">
        <f t="shared" si="189"/>
        <v>null</v>
      </c>
      <c r="AF342" s="47" t="s">
        <v>0</v>
      </c>
    </row>
    <row r="343" spans="1:32" s="7" customFormat="1" ht="6" customHeight="1" x14ac:dyDescent="0.4">
      <c r="A343" s="4">
        <v>343</v>
      </c>
      <c r="B343" s="10" t="s">
        <v>28</v>
      </c>
      <c r="C343" s="25" t="str">
        <f t="shared" si="182"/>
        <v>p.controlar</v>
      </c>
      <c r="D343" s="6" t="str">
        <f t="shared" si="183"/>
        <v>é.válvula.de.gaveta</v>
      </c>
      <c r="E343" s="9" t="s">
        <v>29</v>
      </c>
      <c r="F343" s="19" t="str">
        <f t="shared" si="208"/>
        <v>d.controlar</v>
      </c>
      <c r="G343" s="31" t="s">
        <v>1068</v>
      </c>
      <c r="H343" s="66"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84"/>
        <v>Propriedade destinada a controlar: é.válvula.de.gaveta</v>
      </c>
      <c r="V343" s="5" t="str">
        <f t="shared" si="185"/>
        <v>Dado para controlar:  válvula.de.gaveta  Deve ser formatado como (xsd:string)</v>
      </c>
      <c r="W343" s="26" t="s">
        <v>1069</v>
      </c>
      <c r="X343" s="21" t="str">
        <f t="shared" si="191"/>
        <v>cont.106</v>
      </c>
      <c r="Y343" s="44" t="str">
        <f t="shared" ref="Y343:Y403" si="209">_xlfn.CONCAT("Ação ", SUBSTITUTE(F343, "d.",  ""))</f>
        <v>Ação controlar</v>
      </c>
      <c r="Z343" s="43" t="str">
        <f t="shared" si="188"/>
        <v>Afirma que es una válvula de compuerta.</v>
      </c>
      <c r="AA343" s="46" t="str">
        <f t="shared" si="186"/>
        <v>categoria.revit</v>
      </c>
      <c r="AB343" s="47" t="s">
        <v>2898</v>
      </c>
      <c r="AC343" s="46" t="str">
        <f t="shared" si="187"/>
        <v>classe.ifc</v>
      </c>
      <c r="AD343" s="47" t="s">
        <v>611</v>
      </c>
      <c r="AE343" s="46" t="str">
        <f t="shared" si="189"/>
        <v>null</v>
      </c>
      <c r="AF343" s="47" t="s">
        <v>0</v>
      </c>
    </row>
    <row r="344" spans="1:32" s="7" customFormat="1" ht="6" customHeight="1" x14ac:dyDescent="0.4">
      <c r="A344" s="4">
        <v>344</v>
      </c>
      <c r="B344" s="10" t="s">
        <v>28</v>
      </c>
      <c r="C344" s="25" t="str">
        <f t="shared" si="182"/>
        <v>p.controlar</v>
      </c>
      <c r="D344" s="6" t="str">
        <f t="shared" si="183"/>
        <v>é.válvula.de.alívio</v>
      </c>
      <c r="E344" s="9" t="s">
        <v>29</v>
      </c>
      <c r="F344" s="19" t="str">
        <f t="shared" si="208"/>
        <v>d.controlar</v>
      </c>
      <c r="G344" s="31" t="s">
        <v>1070</v>
      </c>
      <c r="H344" s="66"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84"/>
        <v>Propriedade destinada a controlar: é.válvula.de.alívio</v>
      </c>
      <c r="V344" s="5" t="str">
        <f t="shared" si="185"/>
        <v>Dado para controlar:  válvula.de.alívio  Deve ser formatado como (xsd:string)</v>
      </c>
      <c r="W344" s="26" t="s">
        <v>1071</v>
      </c>
      <c r="X344" s="21" t="str">
        <f t="shared" si="191"/>
        <v>cont.107</v>
      </c>
      <c r="Y344" s="44" t="str">
        <f t="shared" si="209"/>
        <v>Ação controlar</v>
      </c>
      <c r="Z344" s="43" t="str">
        <f t="shared" si="188"/>
        <v>Declara que es una válvula de alivio.</v>
      </c>
      <c r="AA344" s="46" t="str">
        <f t="shared" si="186"/>
        <v>categoria.revit</v>
      </c>
      <c r="AB344" s="47" t="s">
        <v>2898</v>
      </c>
      <c r="AC344" s="46" t="str">
        <f t="shared" si="187"/>
        <v>classe.ifc</v>
      </c>
      <c r="AD344" s="47" t="s">
        <v>611</v>
      </c>
      <c r="AE344" s="46" t="str">
        <f t="shared" si="189"/>
        <v>null</v>
      </c>
      <c r="AF344" s="47" t="s">
        <v>0</v>
      </c>
    </row>
    <row r="345" spans="1:32" s="7" customFormat="1" ht="6" customHeight="1" x14ac:dyDescent="0.4">
      <c r="A345" s="4">
        <v>345</v>
      </c>
      <c r="B345" s="10" t="s">
        <v>28</v>
      </c>
      <c r="C345" s="25" t="str">
        <f t="shared" si="182"/>
        <v>p.controlar</v>
      </c>
      <c r="D345" s="6" t="str">
        <f t="shared" si="183"/>
        <v>é.válvula.de.diafragma</v>
      </c>
      <c r="E345" s="9" t="s">
        <v>29</v>
      </c>
      <c r="F345" s="19" t="str">
        <f t="shared" si="208"/>
        <v>d.controlar</v>
      </c>
      <c r="G345" s="31" t="s">
        <v>1072</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84"/>
        <v>Propriedade destinada a controlar: é.válvula.de.diafragma</v>
      </c>
      <c r="V345" s="5" t="str">
        <f t="shared" si="185"/>
        <v>Dado para controlar:  válvula.de.diafragma  Deve ser formatado como (xsd:string)</v>
      </c>
      <c r="W345" s="26" t="s">
        <v>1073</v>
      </c>
      <c r="X345" s="21" t="str">
        <f t="shared" si="191"/>
        <v>cont.108</v>
      </c>
      <c r="Y345" s="44" t="str">
        <f t="shared" si="209"/>
        <v>Ação controlar</v>
      </c>
      <c r="Z345" s="43" t="str">
        <f t="shared" si="188"/>
        <v>Declara que es una válvula de diafragma.</v>
      </c>
      <c r="AA345" s="46" t="str">
        <f t="shared" si="186"/>
        <v>categoria.revit</v>
      </c>
      <c r="AB345" s="47" t="s">
        <v>2898</v>
      </c>
      <c r="AC345" s="46" t="str">
        <f t="shared" si="187"/>
        <v>classe.ifc</v>
      </c>
      <c r="AD345" s="47" t="s">
        <v>611</v>
      </c>
      <c r="AE345" s="46" t="str">
        <f t="shared" si="189"/>
        <v>null</v>
      </c>
      <c r="AF345" s="47" t="s">
        <v>0</v>
      </c>
    </row>
    <row r="346" spans="1:32" s="7" customFormat="1" ht="6" customHeight="1" x14ac:dyDescent="0.4">
      <c r="A346" s="4">
        <v>346</v>
      </c>
      <c r="B346" s="10" t="s">
        <v>28</v>
      </c>
      <c r="C346" s="25" t="str">
        <f t="shared" si="182"/>
        <v>p.controlar</v>
      </c>
      <c r="D346" s="6" t="str">
        <f t="shared" si="183"/>
        <v>é.válvula.solenoide</v>
      </c>
      <c r="E346" s="9" t="s">
        <v>29</v>
      </c>
      <c r="F346" s="19" t="str">
        <f t="shared" si="208"/>
        <v>d.controlar</v>
      </c>
      <c r="G346" s="31" t="s">
        <v>1074</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84"/>
        <v>Propriedade destinada a controlar: é.válvula.solenoide</v>
      </c>
      <c r="V346" s="5" t="str">
        <f t="shared" si="185"/>
        <v>Dado para controlar:  válvula.solenoide  Deve ser formatado como (xsd:string)</v>
      </c>
      <c r="W346" s="26" t="s">
        <v>1075</v>
      </c>
      <c r="X346" s="21" t="str">
        <f t="shared" si="191"/>
        <v>cont.109</v>
      </c>
      <c r="Y346" s="44" t="str">
        <f t="shared" si="209"/>
        <v>Ação controlar</v>
      </c>
      <c r="Z346" s="43" t="str">
        <f t="shared" si="188"/>
        <v>Declara que es una válvula solenoide.</v>
      </c>
      <c r="AA346" s="46" t="str">
        <f t="shared" si="186"/>
        <v>categoria.revit</v>
      </c>
      <c r="AB346" s="47" t="s">
        <v>2898</v>
      </c>
      <c r="AC346" s="46" t="str">
        <f t="shared" si="187"/>
        <v>classe.ifc</v>
      </c>
      <c r="AD346" s="47" t="s">
        <v>611</v>
      </c>
      <c r="AE346" s="46" t="str">
        <f t="shared" si="189"/>
        <v>null</v>
      </c>
      <c r="AF346" s="47" t="s">
        <v>0</v>
      </c>
    </row>
    <row r="347" spans="1:32" s="7" customFormat="1" ht="6" customHeight="1" x14ac:dyDescent="0.4">
      <c r="A347" s="4">
        <v>347</v>
      </c>
      <c r="B347" s="10" t="s">
        <v>28</v>
      </c>
      <c r="C347" s="25" t="str">
        <f t="shared" si="182"/>
        <v>p.controlar</v>
      </c>
      <c r="D347" s="6" t="str">
        <f t="shared" si="183"/>
        <v>é.válvula.de.agulha</v>
      </c>
      <c r="E347" s="9" t="s">
        <v>29</v>
      </c>
      <c r="F347" s="19" t="str">
        <f t="shared" si="208"/>
        <v>d.controlar</v>
      </c>
      <c r="G347" s="31" t="s">
        <v>1076</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4"/>
        <v>Propriedade destinada a controlar: é.válvula.de.agulha</v>
      </c>
      <c r="V347" s="5" t="str">
        <f t="shared" si="185"/>
        <v>Dado para controlar:  válvula.de.agulha  Deve ser formatado como (xsd:string)</v>
      </c>
      <c r="W347" s="26" t="s">
        <v>1077</v>
      </c>
      <c r="X347" s="21" t="str">
        <f t="shared" si="191"/>
        <v>cont.110</v>
      </c>
      <c r="Y347" s="44" t="str">
        <f t="shared" si="209"/>
        <v>Ação controlar</v>
      </c>
      <c r="Z347" s="43" t="str">
        <f t="shared" si="188"/>
        <v>Afirma que es una válvula de aguja.</v>
      </c>
      <c r="AA347" s="46" t="str">
        <f t="shared" si="186"/>
        <v>categoria.revit</v>
      </c>
      <c r="AB347" s="47" t="s">
        <v>2898</v>
      </c>
      <c r="AC347" s="46" t="str">
        <f t="shared" si="187"/>
        <v>classe.ifc</v>
      </c>
      <c r="AD347" s="47" t="s">
        <v>611</v>
      </c>
      <c r="AE347" s="46" t="str">
        <f t="shared" si="189"/>
        <v>null</v>
      </c>
      <c r="AF347" s="47" t="s">
        <v>0</v>
      </c>
    </row>
    <row r="348" spans="1:32" s="7" customFormat="1" ht="6" customHeight="1" x14ac:dyDescent="0.4">
      <c r="A348" s="4">
        <v>348</v>
      </c>
      <c r="B348" s="10" t="s">
        <v>28</v>
      </c>
      <c r="C348" s="28" t="str">
        <f t="shared" si="182"/>
        <v>p.derivar</v>
      </c>
      <c r="D348" s="6" t="str">
        <f t="shared" si="183"/>
        <v>é.conexão</v>
      </c>
      <c r="E348" s="9" t="s">
        <v>29</v>
      </c>
      <c r="F348" s="18" t="s">
        <v>1084</v>
      </c>
      <c r="G348" s="31" t="s">
        <v>107</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4"/>
        <v>Propriedade destinada a derivar: é.conexão</v>
      </c>
      <c r="V348" s="5" t="str">
        <f t="shared" si="185"/>
        <v>Dado para derivar:  conexão  Deve ser formatado como (xsd:string)</v>
      </c>
      <c r="W348" s="26" t="s">
        <v>2481</v>
      </c>
      <c r="X348" s="21" t="str">
        <f t="shared" si="191"/>
        <v>deri.100</v>
      </c>
      <c r="Y348" s="44" t="str">
        <f t="shared" si="209"/>
        <v>Ação derivar</v>
      </c>
      <c r="Z348" s="43" t="str">
        <f t="shared" si="188"/>
        <v>ID de Revit o GlobalId IFC o identificador de objeto único. Identificación de la parte de conexión.</v>
      </c>
      <c r="AA348" s="46" t="str">
        <f t="shared" si="186"/>
        <v>categoria.revit</v>
      </c>
      <c r="AB348" s="47" t="s">
        <v>2899</v>
      </c>
      <c r="AC348" s="46" t="str">
        <f t="shared" si="187"/>
        <v>classe.ifc</v>
      </c>
      <c r="AD348" s="47" t="s">
        <v>610</v>
      </c>
      <c r="AE348" s="46" t="str">
        <f t="shared" si="189"/>
        <v>null</v>
      </c>
      <c r="AF348" s="47" t="s">
        <v>0</v>
      </c>
    </row>
    <row r="349" spans="1:32" s="7" customFormat="1" ht="6" customHeight="1" x14ac:dyDescent="0.4">
      <c r="A349" s="4">
        <v>349</v>
      </c>
      <c r="B349" s="10" t="s">
        <v>28</v>
      </c>
      <c r="C349" s="25" t="str">
        <f t="shared" si="182"/>
        <v>p.derivar</v>
      </c>
      <c r="D349" s="6" t="str">
        <f t="shared" si="183"/>
        <v>é.curva</v>
      </c>
      <c r="E349" s="9" t="s">
        <v>29</v>
      </c>
      <c r="F349" s="19" t="str">
        <f t="shared" ref="F349:F366" si="210">F348</f>
        <v>d.derivar</v>
      </c>
      <c r="G349" s="31" t="s">
        <v>108</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4"/>
        <v>Propriedade destinada a derivar: é.curva</v>
      </c>
      <c r="V349" s="5" t="str">
        <f t="shared" si="185"/>
        <v>Dado para derivar:  curva  Deve ser formatado como (xsd:string)</v>
      </c>
      <c r="W349" s="26" t="s">
        <v>1085</v>
      </c>
      <c r="X349" s="21" t="str">
        <f t="shared" si="191"/>
        <v>deri.101</v>
      </c>
      <c r="Y349" s="44" t="str">
        <f t="shared" si="209"/>
        <v>Ação derivar</v>
      </c>
      <c r="Z349" s="43" t="str">
        <f t="shared" si="188"/>
        <v>Es una pieza de conexión de tipo curva.</v>
      </c>
      <c r="AA349" s="46" t="str">
        <f t="shared" si="186"/>
        <v>categoria.revit</v>
      </c>
      <c r="AB349" s="47" t="s">
        <v>2899</v>
      </c>
      <c r="AC349" s="46" t="str">
        <f t="shared" si="187"/>
        <v>classe.ifc</v>
      </c>
      <c r="AD349" s="47" t="s">
        <v>610</v>
      </c>
      <c r="AE349" s="46" t="str">
        <f t="shared" si="189"/>
        <v>null</v>
      </c>
      <c r="AF349" s="47" t="s">
        <v>0</v>
      </c>
    </row>
    <row r="350" spans="1:32" s="7" customFormat="1" ht="6" customHeight="1" x14ac:dyDescent="0.4">
      <c r="A350" s="4">
        <v>350</v>
      </c>
      <c r="B350" s="10" t="s">
        <v>28</v>
      </c>
      <c r="C350" s="25" t="str">
        <f t="shared" si="182"/>
        <v>p.derivar</v>
      </c>
      <c r="D350" s="6" t="str">
        <f t="shared" si="183"/>
        <v>é.curva.longa</v>
      </c>
      <c r="E350" s="9" t="s">
        <v>29</v>
      </c>
      <c r="F350" s="19" t="str">
        <f t="shared" si="210"/>
        <v>d.derivar</v>
      </c>
      <c r="G350" s="31" t="s">
        <v>1086</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4"/>
        <v>Propriedade destinada a derivar: é.curva.longa</v>
      </c>
      <c r="V350" s="5" t="str">
        <f t="shared" si="185"/>
        <v>Dado para derivar:  curva.longa  Deve ser formatado como (xsd:string)</v>
      </c>
      <c r="W350" s="26" t="s">
        <v>1087</v>
      </c>
      <c r="X350" s="21" t="str">
        <f t="shared" si="191"/>
        <v>deri.102</v>
      </c>
      <c r="Y350" s="44" t="str">
        <f t="shared" si="209"/>
        <v>Ação derivar</v>
      </c>
      <c r="Z350" s="43" t="str">
        <f t="shared" si="188"/>
        <v>Es una pieza de conexión de tipo curva larga.</v>
      </c>
      <c r="AA350" s="46" t="str">
        <f t="shared" si="186"/>
        <v>categoria.revit</v>
      </c>
      <c r="AB350" s="47" t="s">
        <v>2899</v>
      </c>
      <c r="AC350" s="46" t="str">
        <f t="shared" si="187"/>
        <v>classe.ifc</v>
      </c>
      <c r="AD350" s="47" t="s">
        <v>610</v>
      </c>
      <c r="AE350" s="46" t="str">
        <f t="shared" si="189"/>
        <v>null</v>
      </c>
      <c r="AF350" s="47" t="s">
        <v>0</v>
      </c>
    </row>
    <row r="351" spans="1:32" s="7" customFormat="1" ht="6" customHeight="1" x14ac:dyDescent="0.4">
      <c r="A351" s="4">
        <v>351</v>
      </c>
      <c r="B351" s="10" t="s">
        <v>28</v>
      </c>
      <c r="C351" s="25" t="str">
        <f t="shared" si="182"/>
        <v>p.derivar</v>
      </c>
      <c r="D351" s="6" t="str">
        <f t="shared" si="183"/>
        <v>é.curva.com.pé</v>
      </c>
      <c r="E351" s="9" t="s">
        <v>29</v>
      </c>
      <c r="F351" s="19" t="str">
        <f t="shared" si="210"/>
        <v>d.derivar</v>
      </c>
      <c r="G351" s="31" t="s">
        <v>1088</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4"/>
        <v>Propriedade destinada a derivar: é.curva.com.pé</v>
      </c>
      <c r="V351" s="5" t="str">
        <f t="shared" si="185"/>
        <v>Dado para derivar:  curva.com.pé  Deve ser formatado como (xsd:string)</v>
      </c>
      <c r="W351" s="26" t="s">
        <v>1089</v>
      </c>
      <c r="X351" s="21" t="str">
        <f t="shared" si="191"/>
        <v>deri.103</v>
      </c>
      <c r="Y351" s="44" t="str">
        <f t="shared" si="209"/>
        <v>Ação derivar</v>
      </c>
      <c r="Z351" s="43" t="str">
        <f t="shared" si="188"/>
        <v>Es una pieza de conexión de tipo curvo con pie.</v>
      </c>
      <c r="AA351" s="46" t="str">
        <f t="shared" si="186"/>
        <v>categoria.revit</v>
      </c>
      <c r="AB351" s="47" t="s">
        <v>2899</v>
      </c>
      <c r="AC351" s="46" t="str">
        <f t="shared" si="187"/>
        <v>classe.ifc</v>
      </c>
      <c r="AD351" s="47" t="s">
        <v>610</v>
      </c>
      <c r="AE351" s="46" t="str">
        <f t="shared" si="189"/>
        <v>null</v>
      </c>
      <c r="AF351" s="47" t="s">
        <v>0</v>
      </c>
    </row>
    <row r="352" spans="1:32" s="7" customFormat="1" ht="6" customHeight="1" x14ac:dyDescent="0.4">
      <c r="A352" s="4">
        <v>352</v>
      </c>
      <c r="B352" s="10" t="s">
        <v>28</v>
      </c>
      <c r="C352" s="25" t="str">
        <f t="shared" si="182"/>
        <v>p.derivar</v>
      </c>
      <c r="D352" s="6" t="str">
        <f t="shared" si="183"/>
        <v>é.té</v>
      </c>
      <c r="E352" s="9" t="s">
        <v>29</v>
      </c>
      <c r="F352" s="19" t="str">
        <f t="shared" si="210"/>
        <v>d.derivar</v>
      </c>
      <c r="G352" s="31" t="s">
        <v>109</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4"/>
        <v>Propriedade destinada a derivar: é.té</v>
      </c>
      <c r="V352" s="5" t="str">
        <f t="shared" si="185"/>
        <v>Dado para derivar:  té  Deve ser formatado como (xsd:string)</v>
      </c>
      <c r="W352" s="26" t="s">
        <v>1090</v>
      </c>
      <c r="X352" s="21" t="str">
        <f t="shared" si="191"/>
        <v>deri.104</v>
      </c>
      <c r="Y352" s="44" t="str">
        <f t="shared" si="209"/>
        <v>Ação derivar</v>
      </c>
      <c r="Z352" s="43" t="str">
        <f t="shared" si="188"/>
        <v>Es una derivación tipo Té o pieza de conexión de cambio de diámetro.</v>
      </c>
      <c r="AA352" s="46" t="str">
        <f t="shared" si="186"/>
        <v>categoria.revit</v>
      </c>
      <c r="AB352" s="47" t="s">
        <v>2899</v>
      </c>
      <c r="AC352" s="46" t="str">
        <f t="shared" si="187"/>
        <v>classe.ifc</v>
      </c>
      <c r="AD352" s="47" t="s">
        <v>610</v>
      </c>
      <c r="AE352" s="46" t="str">
        <f t="shared" si="189"/>
        <v>null</v>
      </c>
      <c r="AF352" s="47" t="s">
        <v>0</v>
      </c>
    </row>
    <row r="353" spans="1:32" s="7" customFormat="1" ht="6" customHeight="1" x14ac:dyDescent="0.4">
      <c r="A353" s="4">
        <v>353</v>
      </c>
      <c r="B353" s="10" t="s">
        <v>28</v>
      </c>
      <c r="C353" s="25" t="str">
        <f t="shared" si="182"/>
        <v>p.derivar</v>
      </c>
      <c r="D353" s="6" t="str">
        <f t="shared" si="183"/>
        <v>é.cruzeta</v>
      </c>
      <c r="E353" s="9" t="s">
        <v>29</v>
      </c>
      <c r="F353" s="19" t="str">
        <f t="shared" si="210"/>
        <v>d.derivar</v>
      </c>
      <c r="G353" s="31" t="s">
        <v>110</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4"/>
        <v>Propriedade destinada a derivar: é.cruzeta</v>
      </c>
      <c r="V353" s="5" t="str">
        <f t="shared" si="185"/>
        <v>Dado para derivar:  cruzeta  Deve ser formatado como (xsd:string)</v>
      </c>
      <c r="W353" s="26" t="s">
        <v>1091</v>
      </c>
      <c r="X353" s="21" t="str">
        <f t="shared" si="191"/>
        <v>deri.105</v>
      </c>
      <c r="Y353" s="44" t="str">
        <f t="shared" si="209"/>
        <v>Ação derivar</v>
      </c>
      <c r="Z353" s="43" t="str">
        <f t="shared" si="188"/>
        <v>Es una pieza de conexión de cambio de diámetro o derivación tipo cruceta.</v>
      </c>
      <c r="AA353" s="46" t="str">
        <f t="shared" si="186"/>
        <v>categoria.revit</v>
      </c>
      <c r="AB353" s="47" t="s">
        <v>2899</v>
      </c>
      <c r="AC353" s="46" t="str">
        <f t="shared" si="187"/>
        <v>classe.ifc</v>
      </c>
      <c r="AD353" s="47" t="s">
        <v>610</v>
      </c>
      <c r="AE353" s="46" t="str">
        <f t="shared" si="189"/>
        <v>null</v>
      </c>
      <c r="AF353" s="47" t="s">
        <v>0</v>
      </c>
    </row>
    <row r="354" spans="1:32" s="7" customFormat="1" ht="6" customHeight="1" x14ac:dyDescent="0.4">
      <c r="A354" s="4">
        <v>354</v>
      </c>
      <c r="B354" s="10" t="s">
        <v>28</v>
      </c>
      <c r="C354" s="25" t="str">
        <f t="shared" si="182"/>
        <v>p.derivar</v>
      </c>
      <c r="D354" s="6" t="str">
        <f t="shared" si="183"/>
        <v>é.junção</v>
      </c>
      <c r="E354" s="9" t="s">
        <v>29</v>
      </c>
      <c r="F354" s="19" t="str">
        <f t="shared" si="210"/>
        <v>d.derivar</v>
      </c>
      <c r="G354" s="31" t="s">
        <v>111</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4"/>
        <v>Propriedade destinada a derivar: é.junção</v>
      </c>
      <c r="V354" s="5" t="str">
        <f t="shared" si="185"/>
        <v>Dado para derivar:  junção  Deve ser formatado como (xsd:string)</v>
      </c>
      <c r="W354" s="26" t="s">
        <v>1092</v>
      </c>
      <c r="X354" s="21" t="str">
        <f t="shared" si="191"/>
        <v>deri.106</v>
      </c>
      <c r="Y354" s="44" t="str">
        <f t="shared" si="209"/>
        <v>Ação derivar</v>
      </c>
      <c r="Z354" s="43" t="str">
        <f t="shared" si="188"/>
        <v>Es una pieza de conexión de cambio de diámetro o unión.</v>
      </c>
      <c r="AA354" s="46" t="str">
        <f t="shared" si="186"/>
        <v>categoria.revit</v>
      </c>
      <c r="AB354" s="47" t="s">
        <v>2899</v>
      </c>
      <c r="AC354" s="46" t="str">
        <f t="shared" si="187"/>
        <v>classe.ifc</v>
      </c>
      <c r="AD354" s="47" t="s">
        <v>610</v>
      </c>
      <c r="AE354" s="46" t="str">
        <f t="shared" si="189"/>
        <v>null</v>
      </c>
      <c r="AF354" s="47" t="s">
        <v>0</v>
      </c>
    </row>
    <row r="355" spans="1:32" s="7" customFormat="1" ht="6" customHeight="1" x14ac:dyDescent="0.4">
      <c r="A355" s="4">
        <v>355</v>
      </c>
      <c r="B355" s="10" t="s">
        <v>28</v>
      </c>
      <c r="C355" s="25" t="str">
        <f t="shared" si="182"/>
        <v>p.derivar</v>
      </c>
      <c r="D355" s="6" t="str">
        <f t="shared" si="183"/>
        <v>é.transição</v>
      </c>
      <c r="E355" s="9" t="s">
        <v>29</v>
      </c>
      <c r="F355" s="19" t="str">
        <f t="shared" si="210"/>
        <v>d.derivar</v>
      </c>
      <c r="G355" s="31" t="s">
        <v>112</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4"/>
        <v>Propriedade destinada a derivar: é.transição</v>
      </c>
      <c r="V355" s="5" t="str">
        <f t="shared" si="185"/>
        <v>Dado para derivar:  transição  Deve ser formatado como (xsd:string)</v>
      </c>
      <c r="W355" s="26" t="s">
        <v>1093</v>
      </c>
      <c r="X355" s="21" t="str">
        <f t="shared" si="191"/>
        <v>deri.107</v>
      </c>
      <c r="Y355" s="44" t="str">
        <f t="shared" si="209"/>
        <v>Ação derivar</v>
      </c>
      <c r="Z355" s="43" t="str">
        <f t="shared" si="188"/>
        <v>Es una pieza de conexión de transición entre juntas o materiales.</v>
      </c>
      <c r="AA355" s="46" t="str">
        <f t="shared" si="186"/>
        <v>categoria.revit</v>
      </c>
      <c r="AB355" s="47" t="s">
        <v>2899</v>
      </c>
      <c r="AC355" s="46" t="str">
        <f t="shared" si="187"/>
        <v>classe.ifc</v>
      </c>
      <c r="AD355" s="47" t="s">
        <v>610</v>
      </c>
      <c r="AE355" s="46" t="str">
        <f t="shared" si="189"/>
        <v>null</v>
      </c>
      <c r="AF355" s="47" t="s">
        <v>0</v>
      </c>
    </row>
    <row r="356" spans="1:32" s="7" customFormat="1" ht="6" customHeight="1" x14ac:dyDescent="0.4">
      <c r="A356" s="4">
        <v>356</v>
      </c>
      <c r="B356" s="10" t="s">
        <v>28</v>
      </c>
      <c r="C356" s="25" t="str">
        <f t="shared" si="182"/>
        <v>p.derivar</v>
      </c>
      <c r="D356" s="6" t="str">
        <f t="shared" si="183"/>
        <v>é.redução</v>
      </c>
      <c r="E356" s="9" t="s">
        <v>29</v>
      </c>
      <c r="F356" s="19" t="str">
        <f t="shared" si="210"/>
        <v>d.derivar</v>
      </c>
      <c r="G356" s="31" t="s">
        <v>113</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4"/>
        <v>Propriedade destinada a derivar: é.redução</v>
      </c>
      <c r="V356" s="5" t="str">
        <f t="shared" si="185"/>
        <v>Dado para derivar:  redução  Deve ser formatado como (xsd:string)</v>
      </c>
      <c r="W356" s="26" t="s">
        <v>1094</v>
      </c>
      <c r="X356" s="21" t="str">
        <f t="shared" si="191"/>
        <v>deri.108</v>
      </c>
      <c r="Y356" s="44" t="str">
        <f t="shared" si="209"/>
        <v>Ação derivar</v>
      </c>
      <c r="Z356" s="43" t="str">
        <f t="shared" si="188"/>
        <v>Es una pieza de conexión de reducción de diámetro concéntrico.</v>
      </c>
      <c r="AA356" s="46" t="str">
        <f t="shared" si="186"/>
        <v>categoria.revit</v>
      </c>
      <c r="AB356" s="47" t="s">
        <v>2899</v>
      </c>
      <c r="AC356" s="46" t="str">
        <f t="shared" si="187"/>
        <v>classe.ifc</v>
      </c>
      <c r="AD356" s="47" t="s">
        <v>610</v>
      </c>
      <c r="AE356" s="46" t="str">
        <f t="shared" si="189"/>
        <v>null</v>
      </c>
      <c r="AF356" s="47" t="s">
        <v>0</v>
      </c>
    </row>
    <row r="357" spans="1:32" s="7" customFormat="1" ht="6" customHeight="1" x14ac:dyDescent="0.4">
      <c r="A357" s="4">
        <v>357</v>
      </c>
      <c r="B357" s="10" t="s">
        <v>28</v>
      </c>
      <c r="C357" s="25" t="str">
        <f t="shared" si="182"/>
        <v>p.derivar</v>
      </c>
      <c r="D357" s="6" t="str">
        <f t="shared" si="183"/>
        <v>é.redução.excêntrica</v>
      </c>
      <c r="E357" s="9" t="s">
        <v>29</v>
      </c>
      <c r="F357" s="19" t="str">
        <f t="shared" si="210"/>
        <v>d.derivar</v>
      </c>
      <c r="G357" s="31" t="s">
        <v>1095</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4"/>
        <v>Propriedade destinada a derivar: é.redução.excêntrica</v>
      </c>
      <c r="V357" s="5" t="str">
        <f t="shared" si="185"/>
        <v>Dado para derivar:  redução.excêntrica  Deve ser formatado como (xsd:string)</v>
      </c>
      <c r="W357" s="26" t="s">
        <v>1096</v>
      </c>
      <c r="X357" s="21" t="str">
        <f t="shared" si="191"/>
        <v>deri.109</v>
      </c>
      <c r="Y357" s="44" t="str">
        <f t="shared" si="209"/>
        <v>Ação derivar</v>
      </c>
      <c r="Z357" s="43" t="str">
        <f t="shared" si="188"/>
        <v>Es una pieza de conexión de reducción de diámetro con excentricidad.</v>
      </c>
      <c r="AA357" s="46" t="str">
        <f t="shared" si="186"/>
        <v>categoria.revit</v>
      </c>
      <c r="AB357" s="47" t="s">
        <v>2899</v>
      </c>
      <c r="AC357" s="46" t="str">
        <f t="shared" si="187"/>
        <v>classe.ifc</v>
      </c>
      <c r="AD357" s="47" t="s">
        <v>610</v>
      </c>
      <c r="AE357" s="46" t="str">
        <f t="shared" si="189"/>
        <v>null</v>
      </c>
      <c r="AF357" s="47" t="s">
        <v>0</v>
      </c>
    </row>
    <row r="358" spans="1:32" s="7" customFormat="1" ht="6" customHeight="1" x14ac:dyDescent="0.4">
      <c r="A358" s="4">
        <v>358</v>
      </c>
      <c r="B358" s="10" t="s">
        <v>28</v>
      </c>
      <c r="C358" s="25" t="str">
        <f t="shared" ref="C358:C422" si="211">SUBSTITUTE(F358,"d.","p.")</f>
        <v>p.derivar</v>
      </c>
      <c r="D358" s="6" t="str">
        <f t="shared" ref="D358:D422" si="212">_xlfn.CONCAT("é.",G358)</f>
        <v>é.luva</v>
      </c>
      <c r="E358" s="9" t="s">
        <v>29</v>
      </c>
      <c r="F358" s="19" t="str">
        <f t="shared" si="210"/>
        <v>d.derivar</v>
      </c>
      <c r="G358" s="31" t="s">
        <v>114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U422" si="213">_xlfn.CONCAT("Propriedade destinada a ",MID(C358,FIND("p.",C358,1)+2,100),": ",D358)</f>
        <v>Propriedade destinada a derivar: é.luva</v>
      </c>
      <c r="V358" s="5" t="str">
        <f t="shared" ref="V358:V422" si="214">_xlfn.CONCAT("Dado para ",MID(F358,FIND("d.",F358,1)+2,100),":  ",G358, "  Deve ser formatado como (",H358, ")")</f>
        <v>Dado para derivar:  luva  Deve ser formatado como (xsd:string)</v>
      </c>
      <c r="W358" s="26" t="s">
        <v>1097</v>
      </c>
      <c r="X358" s="21" t="str">
        <f t="shared" si="191"/>
        <v>deri.110</v>
      </c>
      <c r="Y358" s="44" t="str">
        <f t="shared" si="209"/>
        <v>Ação derivar</v>
      </c>
      <c r="Z358" s="43" t="str">
        <f t="shared" si="188"/>
        <v>Es una conexión de unión tipo manguito.</v>
      </c>
      <c r="AA358" s="46" t="str">
        <f t="shared" ref="AA358:AA422" si="215">IF(AB358="null", "null", "categoria.revit")</f>
        <v>categoria.revit</v>
      </c>
      <c r="AB358" s="47" t="s">
        <v>2899</v>
      </c>
      <c r="AC358" s="46" t="str">
        <f t="shared" ref="AC358:AC422" si="216">IF(AD358="null", "null", "classe.ifc")</f>
        <v>classe.ifc</v>
      </c>
      <c r="AD358" s="47" t="s">
        <v>610</v>
      </c>
      <c r="AE358" s="46" t="str">
        <f t="shared" si="189"/>
        <v>null</v>
      </c>
      <c r="AF358" s="47" t="s">
        <v>0</v>
      </c>
    </row>
    <row r="359" spans="1:32" s="7" customFormat="1" ht="6" customHeight="1" x14ac:dyDescent="0.4">
      <c r="A359" s="4">
        <v>359</v>
      </c>
      <c r="B359" s="10" t="s">
        <v>28</v>
      </c>
      <c r="C359" s="25" t="str">
        <f t="shared" si="211"/>
        <v>p.derivar</v>
      </c>
      <c r="D359" s="6" t="str">
        <f t="shared" si="212"/>
        <v>é.luva.de.correr</v>
      </c>
      <c r="E359" s="9" t="s">
        <v>29</v>
      </c>
      <c r="F359" s="19" t="str">
        <f t="shared" si="210"/>
        <v>d.derivar</v>
      </c>
      <c r="G359" s="31" t="s">
        <v>1098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213"/>
        <v>Propriedade destinada a derivar: é.luva.de.correr</v>
      </c>
      <c r="V359" s="5" t="str">
        <f t="shared" si="214"/>
        <v>Dado para derivar:  luva.de.correr  Deve ser formatado como (xsd:string)</v>
      </c>
      <c r="W359" s="26" t="s">
        <v>1099</v>
      </c>
      <c r="X359" s="21" t="str">
        <f t="shared" si="191"/>
        <v>deri.111</v>
      </c>
      <c r="Y359" s="44" t="str">
        <f t="shared" si="209"/>
        <v>Ação derivar</v>
      </c>
      <c r="Z359" s="43" t="str">
        <f t="shared" si="188"/>
        <v>Es una pieza de conexión de unión tipo manguito corrido.</v>
      </c>
      <c r="AA359" s="46" t="str">
        <f t="shared" si="215"/>
        <v>categoria.revit</v>
      </c>
      <c r="AB359" s="47" t="s">
        <v>2899</v>
      </c>
      <c r="AC359" s="46" t="str">
        <f t="shared" si="216"/>
        <v>classe.ifc</v>
      </c>
      <c r="AD359" s="47" t="s">
        <v>610</v>
      </c>
      <c r="AE359" s="46" t="str">
        <f t="shared" si="189"/>
        <v>null</v>
      </c>
      <c r="AF359" s="47" t="s">
        <v>0</v>
      </c>
    </row>
    <row r="360" spans="1:32" s="7" customFormat="1" ht="6" customHeight="1" x14ac:dyDescent="0.4">
      <c r="A360" s="4">
        <v>360</v>
      </c>
      <c r="B360" s="10" t="s">
        <v>28</v>
      </c>
      <c r="C360" s="25" t="str">
        <f t="shared" si="211"/>
        <v>p.derivar</v>
      </c>
      <c r="D360" s="6" t="str">
        <f t="shared" si="212"/>
        <v>é.prolongador</v>
      </c>
      <c r="E360" s="9" t="s">
        <v>29</v>
      </c>
      <c r="F360" s="19" t="str">
        <f t="shared" si="210"/>
        <v>d.derivar</v>
      </c>
      <c r="G360" s="31" t="s">
        <v>115</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213"/>
        <v>Propriedade destinada a derivar: é.prolongador</v>
      </c>
      <c r="V360" s="5" t="str">
        <f t="shared" si="214"/>
        <v>Dado para derivar:  prolongador  Deve ser formatado como (xsd:string)</v>
      </c>
      <c r="W360" s="26" t="s">
        <v>1100</v>
      </c>
      <c r="X360" s="21" t="str">
        <f t="shared" si="191"/>
        <v>deri.112</v>
      </c>
      <c r="Y360" s="44" t="str">
        <f t="shared" si="209"/>
        <v>Ação derivar</v>
      </c>
      <c r="Z360" s="43" t="str">
        <f t="shared" si="188"/>
        <v>Es conexión para extensión.</v>
      </c>
      <c r="AA360" s="46" t="str">
        <f t="shared" si="215"/>
        <v>categoria.revit</v>
      </c>
      <c r="AB360" s="47" t="s">
        <v>2899</v>
      </c>
      <c r="AC360" s="46" t="str">
        <f t="shared" si="216"/>
        <v>classe.ifc</v>
      </c>
      <c r="AD360" s="47" t="s">
        <v>610</v>
      </c>
      <c r="AE360" s="46" t="str">
        <f t="shared" si="189"/>
        <v>null</v>
      </c>
      <c r="AF360" s="47" t="s">
        <v>0</v>
      </c>
    </row>
    <row r="361" spans="1:32" s="7" customFormat="1" ht="6" customHeight="1" x14ac:dyDescent="0.4">
      <c r="A361" s="4">
        <v>361</v>
      </c>
      <c r="B361" s="10" t="s">
        <v>28</v>
      </c>
      <c r="C361" s="25" t="str">
        <f t="shared" si="211"/>
        <v>p.derivar</v>
      </c>
      <c r="D361" s="6" t="str">
        <f t="shared" si="212"/>
        <v>é.cap</v>
      </c>
      <c r="E361" s="9" t="s">
        <v>29</v>
      </c>
      <c r="F361" s="19" t="str">
        <f t="shared" si="210"/>
        <v>d.derivar</v>
      </c>
      <c r="G361" s="31" t="s">
        <v>116</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213"/>
        <v>Propriedade destinada a derivar: é.cap</v>
      </c>
      <c r="V361" s="5" t="str">
        <f t="shared" si="214"/>
        <v>Dado para derivar:  cap  Deve ser formatado como (xsd:string)</v>
      </c>
      <c r="W361" s="26" t="s">
        <v>1101</v>
      </c>
      <c r="X361" s="21" t="str">
        <f t="shared" si="191"/>
        <v>deri.113</v>
      </c>
      <c r="Y361" s="44" t="str">
        <f t="shared" si="209"/>
        <v>Ação derivar</v>
      </c>
      <c r="Z361" s="43" t="str">
        <f t="shared" si="188"/>
        <v>Es una pieza de conexión para cerrar una línea de tuberías.</v>
      </c>
      <c r="AA361" s="46" t="str">
        <f t="shared" si="215"/>
        <v>categoria.revit</v>
      </c>
      <c r="AB361" s="47" t="s">
        <v>2899</v>
      </c>
      <c r="AC361" s="46" t="str">
        <f t="shared" si="216"/>
        <v>classe.ifc</v>
      </c>
      <c r="AD361" s="47" t="s">
        <v>610</v>
      </c>
      <c r="AE361" s="46" t="str">
        <f t="shared" si="189"/>
        <v>null</v>
      </c>
      <c r="AF361" s="47" t="s">
        <v>0</v>
      </c>
    </row>
    <row r="362" spans="1:32" s="7" customFormat="1" ht="6" customHeight="1" x14ac:dyDescent="0.4">
      <c r="A362" s="4">
        <v>362</v>
      </c>
      <c r="B362" s="10" t="s">
        <v>28</v>
      </c>
      <c r="C362" s="25" t="str">
        <f t="shared" si="211"/>
        <v>p.derivar</v>
      </c>
      <c r="D362" s="6" t="str">
        <f t="shared" si="212"/>
        <v>é.plug</v>
      </c>
      <c r="E362" s="9" t="s">
        <v>29</v>
      </c>
      <c r="F362" s="19" t="str">
        <f t="shared" si="210"/>
        <v>d.derivar</v>
      </c>
      <c r="G362" s="31" t="s">
        <v>117</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213"/>
        <v>Propriedade destinada a derivar: é.plug</v>
      </c>
      <c r="V362" s="5" t="str">
        <f t="shared" si="214"/>
        <v>Dado para derivar:  plug  Deve ser formatado como (xsd:string)</v>
      </c>
      <c r="W362" s="26" t="s">
        <v>1102</v>
      </c>
      <c r="X362" s="21" t="str">
        <f t="shared" si="191"/>
        <v>deri.114</v>
      </c>
      <c r="Y362" s="44" t="str">
        <f t="shared" si="209"/>
        <v>Ação derivar</v>
      </c>
      <c r="Z362" s="43" t="str">
        <f t="shared" si="188"/>
        <v>Es una pieza de conexión para cerrar una tubería.</v>
      </c>
      <c r="AA362" s="46" t="str">
        <f t="shared" si="215"/>
        <v>categoria.revit</v>
      </c>
      <c r="AB362" s="47" t="s">
        <v>2899</v>
      </c>
      <c r="AC362" s="46" t="str">
        <f t="shared" si="216"/>
        <v>classe.ifc</v>
      </c>
      <c r="AD362" s="47" t="s">
        <v>610</v>
      </c>
      <c r="AE362" s="46" t="str">
        <f t="shared" si="189"/>
        <v>null</v>
      </c>
      <c r="AF362" s="47" t="s">
        <v>0</v>
      </c>
    </row>
    <row r="363" spans="1:32" s="7" customFormat="1" ht="6" customHeight="1" x14ac:dyDescent="0.4">
      <c r="A363" s="4">
        <v>363</v>
      </c>
      <c r="B363" s="10" t="s">
        <v>28</v>
      </c>
      <c r="C363" s="25" t="str">
        <f t="shared" si="211"/>
        <v>p.derivar</v>
      </c>
      <c r="D363" s="6" t="str">
        <f t="shared" si="212"/>
        <v>é.conexão.elétrica</v>
      </c>
      <c r="E363" s="9" t="s">
        <v>29</v>
      </c>
      <c r="F363" s="19" t="str">
        <f t="shared" si="210"/>
        <v>d.derivar</v>
      </c>
      <c r="G363" s="31" t="s">
        <v>1103</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213"/>
        <v>Propriedade destinada a derivar: é.conexão.elétrica</v>
      </c>
      <c r="V363" s="5" t="str">
        <f t="shared" si="214"/>
        <v>Dado para derivar:  conexão.elétrica  Deve ser formatado como (xsd:string)</v>
      </c>
      <c r="W363" s="26" t="s">
        <v>1104</v>
      </c>
      <c r="X363" s="21" t="str">
        <f t="shared" si="191"/>
        <v>deri.115</v>
      </c>
      <c r="Y363" s="44" t="str">
        <f t="shared" si="209"/>
        <v>Ação derivar</v>
      </c>
      <c r="Z363" s="43" t="str">
        <f t="shared" si="188"/>
        <v>Es una pieza de conexión eléctrica.</v>
      </c>
      <c r="AA363" s="46" t="str">
        <f t="shared" si="215"/>
        <v>categoria.revit</v>
      </c>
      <c r="AB363" s="47" t="s">
        <v>2900</v>
      </c>
      <c r="AC363" s="46" t="str">
        <f t="shared" si="216"/>
        <v>null</v>
      </c>
      <c r="AD363" s="47" t="s">
        <v>0</v>
      </c>
      <c r="AE363" s="46" t="str">
        <f t="shared" si="189"/>
        <v>null</v>
      </c>
      <c r="AF363" s="47" t="s">
        <v>0</v>
      </c>
    </row>
    <row r="364" spans="1:32" s="7" customFormat="1" ht="6" customHeight="1" x14ac:dyDescent="0.4">
      <c r="A364" s="4">
        <v>364</v>
      </c>
      <c r="B364" s="10" t="s">
        <v>28</v>
      </c>
      <c r="C364" s="25" t="str">
        <f t="shared" si="211"/>
        <v>p.derivar</v>
      </c>
      <c r="D364" s="6" t="str">
        <f t="shared" si="212"/>
        <v>é.interruptor.de.luz</v>
      </c>
      <c r="E364" s="9" t="s">
        <v>29</v>
      </c>
      <c r="F364" s="19" t="str">
        <f t="shared" si="210"/>
        <v>d.derivar</v>
      </c>
      <c r="G364" s="31" t="s">
        <v>1105</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213"/>
        <v>Propriedade destinada a derivar: é.interruptor.de.luz</v>
      </c>
      <c r="V364" s="5" t="str">
        <f t="shared" si="214"/>
        <v>Dado para derivar:  interruptor.de.luz  Deve ser formatado como (xsd:string)</v>
      </c>
      <c r="W364" s="26" t="s">
        <v>1106</v>
      </c>
      <c r="X364" s="21" t="str">
        <f t="shared" si="191"/>
        <v>deri.116</v>
      </c>
      <c r="Y364" s="44" t="str">
        <f t="shared" si="209"/>
        <v>Ação derivar</v>
      </c>
      <c r="Z364" s="43" t="str">
        <f t="shared" si="188"/>
        <v>Es una pieza de lámpara, interruptor o tipo interruptor.</v>
      </c>
      <c r="AA364" s="46" t="str">
        <f t="shared" si="215"/>
        <v>categoria.revit</v>
      </c>
      <c r="AB364" s="47" t="s">
        <v>2901</v>
      </c>
      <c r="AC364" s="46" t="str">
        <f t="shared" si="216"/>
        <v>null</v>
      </c>
      <c r="AD364" s="47" t="s">
        <v>0</v>
      </c>
      <c r="AE364" s="46" t="str">
        <f t="shared" si="189"/>
        <v>null</v>
      </c>
      <c r="AF364" s="47" t="s">
        <v>0</v>
      </c>
    </row>
    <row r="365" spans="1:32" s="7" customFormat="1" ht="6" customHeight="1" x14ac:dyDescent="0.4">
      <c r="A365" s="4">
        <v>365</v>
      </c>
      <c r="B365" s="10" t="s">
        <v>28</v>
      </c>
      <c r="C365" s="25" t="str">
        <f t="shared" si="211"/>
        <v>p.derivar</v>
      </c>
      <c r="D365" s="6" t="str">
        <f t="shared" si="212"/>
        <v>é.terminal.elétrico</v>
      </c>
      <c r="E365" s="9" t="s">
        <v>29</v>
      </c>
      <c r="F365" s="19" t="str">
        <f t="shared" si="210"/>
        <v>d.derivar</v>
      </c>
      <c r="G365" s="31" t="s">
        <v>1107</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213"/>
        <v>Propriedade destinada a derivar: é.terminal.elétrico</v>
      </c>
      <c r="V365" s="5" t="str">
        <f t="shared" si="214"/>
        <v>Dado para derivar:  terminal.elétrico  Deve ser formatado como (xsd:string)</v>
      </c>
      <c r="W365" s="26" t="s">
        <v>1108</v>
      </c>
      <c r="X365" s="21" t="str">
        <f t="shared" si="191"/>
        <v>deri.117</v>
      </c>
      <c r="Y365" s="44" t="str">
        <f t="shared" si="209"/>
        <v>Ação derivar</v>
      </c>
      <c r="Z365" s="43" t="str">
        <f t="shared" si="188"/>
        <v>Es una pieza de terminal eléctrico, como un enchufe.</v>
      </c>
      <c r="AA365" s="46" t="str">
        <f t="shared" si="215"/>
        <v>categoria.revit</v>
      </c>
      <c r="AB365" s="47" t="s">
        <v>2902</v>
      </c>
      <c r="AC365" s="46" t="str">
        <f t="shared" si="216"/>
        <v>null</v>
      </c>
      <c r="AD365" s="47" t="s">
        <v>0</v>
      </c>
      <c r="AE365" s="46" t="str">
        <f t="shared" si="189"/>
        <v>null</v>
      </c>
      <c r="AF365" s="47" t="s">
        <v>0</v>
      </c>
    </row>
    <row r="366" spans="1:32" s="7" customFormat="1" ht="6" customHeight="1" x14ac:dyDescent="0.4">
      <c r="A366" s="4">
        <v>366</v>
      </c>
      <c r="B366" s="10" t="s">
        <v>28</v>
      </c>
      <c r="C366" s="25" t="str">
        <f t="shared" si="211"/>
        <v>p.derivar</v>
      </c>
      <c r="D366" s="6" t="str">
        <f t="shared" si="212"/>
        <v>é.equipamento.elétrico</v>
      </c>
      <c r="E366" s="9" t="s">
        <v>29</v>
      </c>
      <c r="F366" s="19" t="str">
        <f t="shared" si="210"/>
        <v>d.derivar</v>
      </c>
      <c r="G366" s="31" t="s">
        <v>1109</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213"/>
        <v>Propriedade destinada a derivar: é.equipamento.elétrico</v>
      </c>
      <c r="V366" s="5" t="str">
        <f t="shared" si="214"/>
        <v>Dado para derivar:  equipamento.elétrico  Deve ser formatado como (xsd:string)</v>
      </c>
      <c r="W366" s="26" t="s">
        <v>1110</v>
      </c>
      <c r="X366" s="21" t="str">
        <f t="shared" si="191"/>
        <v>deri.118</v>
      </c>
      <c r="Y366" s="44" t="str">
        <f t="shared" si="209"/>
        <v>Ação derivar</v>
      </c>
      <c r="Z366" s="43" t="str">
        <f t="shared" si="188"/>
        <v>Es una pieza de equipo eléctrico como tableros de distribución.</v>
      </c>
      <c r="AA366" s="46" t="str">
        <f t="shared" si="215"/>
        <v>categoria.revit</v>
      </c>
      <c r="AB366" s="47" t="s">
        <v>2903</v>
      </c>
      <c r="AC366" s="46" t="str">
        <f t="shared" si="216"/>
        <v>null</v>
      </c>
      <c r="AD366" s="47" t="s">
        <v>0</v>
      </c>
      <c r="AE366" s="46" t="str">
        <f t="shared" si="189"/>
        <v>null</v>
      </c>
      <c r="AF366" s="47" t="s">
        <v>0</v>
      </c>
    </row>
    <row r="367" spans="1:32" s="7" customFormat="1" ht="6" customHeight="1" x14ac:dyDescent="0.4">
      <c r="A367" s="4">
        <v>367</v>
      </c>
      <c r="B367" s="10" t="s">
        <v>28</v>
      </c>
      <c r="C367" s="28" t="str">
        <f t="shared" si="211"/>
        <v>p.digitalizar</v>
      </c>
      <c r="D367" s="6" t="str">
        <f t="shared" si="212"/>
        <v>é.codificação.de.caracteres</v>
      </c>
      <c r="E367" s="9" t="s">
        <v>29</v>
      </c>
      <c r="F367" s="18" t="s">
        <v>1111</v>
      </c>
      <c r="G367" s="31" t="s">
        <v>1112</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213"/>
        <v>Propriedade destinada a digitalizar: é.codificação.de.caracteres</v>
      </c>
      <c r="V367" s="5" t="str">
        <f t="shared" si="214"/>
        <v>Dado para digitalizar:  codificação.de.caracteres  Deve ser formatado como (xsd:string)</v>
      </c>
      <c r="W367" s="26" t="s">
        <v>1113</v>
      </c>
      <c r="X367" s="21" t="str">
        <f t="shared" si="191"/>
        <v>digi.100</v>
      </c>
      <c r="Y367" s="44" t="str">
        <f t="shared" si="209"/>
        <v>Ação digitalizar</v>
      </c>
      <c r="Z367" s="43" t="str">
        <f t="shared" ref="Z367:Z387" si="217">_xlfn.TRANSLATE(W367,"pt","es")</f>
        <v>Declara el sistema de codificación de caracteres utilizado, por ejemplo, Unicode UTF-8.</v>
      </c>
      <c r="AA367" s="46" t="str">
        <f t="shared" si="215"/>
        <v>null</v>
      </c>
      <c r="AB367" s="47" t="s">
        <v>0</v>
      </c>
      <c r="AC367" s="46" t="str">
        <f t="shared" si="216"/>
        <v>null</v>
      </c>
      <c r="AD367" s="47" t="s">
        <v>0</v>
      </c>
      <c r="AE367" s="46" t="str">
        <f t="shared" ref="AE367:AE387" si="218">IF(AF367="null", "null", "parâmetro")</f>
        <v>null</v>
      </c>
      <c r="AF367" s="47" t="s">
        <v>0</v>
      </c>
    </row>
    <row r="368" spans="1:32" s="7" customFormat="1" ht="6" customHeight="1" x14ac:dyDescent="0.4">
      <c r="A368" s="4">
        <v>368</v>
      </c>
      <c r="B368" s="10" t="s">
        <v>28</v>
      </c>
      <c r="C368" s="25" t="str">
        <f t="shared" si="211"/>
        <v>p.digitalizar</v>
      </c>
      <c r="D368" s="6" t="str">
        <f t="shared" si="212"/>
        <v>é.formato.csv</v>
      </c>
      <c r="E368" s="9" t="s">
        <v>29</v>
      </c>
      <c r="F368" s="19" t="str">
        <f t="shared" ref="F368:F387" si="219">F367</f>
        <v>d.digitalizar</v>
      </c>
      <c r="G368" s="31" t="s">
        <v>1114</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213"/>
        <v>Propriedade destinada a digitalizar: é.formato.csv</v>
      </c>
      <c r="V368" s="5" t="str">
        <f t="shared" si="214"/>
        <v>Dado para digitalizar:  formato.csv  Deve ser formatado como (xsd:string)</v>
      </c>
      <c r="W368" s="26" t="s">
        <v>1115</v>
      </c>
      <c r="X368" s="21" t="str">
        <f t="shared" si="191"/>
        <v>digi.101</v>
      </c>
      <c r="Y368" s="44" t="str">
        <f t="shared" si="209"/>
        <v>Ação digitalizar</v>
      </c>
      <c r="Z368" s="43" t="str">
        <f t="shared" si="217"/>
        <v>Es un archivo CSV digital de texto de valores separados por comas.</v>
      </c>
      <c r="AA368" s="46" t="str">
        <f t="shared" si="215"/>
        <v>null</v>
      </c>
      <c r="AB368" s="47" t="s">
        <v>0</v>
      </c>
      <c r="AC368" s="46" t="str">
        <f t="shared" si="216"/>
        <v>null</v>
      </c>
      <c r="AD368" s="47" t="s">
        <v>0</v>
      </c>
      <c r="AE368" s="46" t="str">
        <f t="shared" si="218"/>
        <v>null</v>
      </c>
      <c r="AF368" s="47" t="s">
        <v>0</v>
      </c>
    </row>
    <row r="369" spans="1:32" s="7" customFormat="1" ht="6" customHeight="1" x14ac:dyDescent="0.4">
      <c r="A369" s="4">
        <v>369</v>
      </c>
      <c r="B369" s="10" t="s">
        <v>28</v>
      </c>
      <c r="C369" s="25" t="str">
        <f t="shared" si="211"/>
        <v>p.digitalizar</v>
      </c>
      <c r="D369" s="6" t="str">
        <f t="shared" si="212"/>
        <v>é.formato.doc</v>
      </c>
      <c r="E369" s="9" t="s">
        <v>29</v>
      </c>
      <c r="F369" s="19" t="str">
        <f t="shared" si="219"/>
        <v>d.digitalizar</v>
      </c>
      <c r="G369" s="31" t="s">
        <v>1116</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13"/>
        <v>Propriedade destinada a digitalizar: é.formato.doc</v>
      </c>
      <c r="V369" s="5" t="str">
        <f t="shared" si="214"/>
        <v>Dado para digitalizar:  formato.doc  Deve ser formatado como (xsd:string)</v>
      </c>
      <c r="W369" s="26" t="s">
        <v>1117</v>
      </c>
      <c r="X369" s="21" t="str">
        <f t="shared" si="191"/>
        <v>digi.102</v>
      </c>
      <c r="Y369" s="44" t="str">
        <f t="shared" si="209"/>
        <v>Ação digitalizar</v>
      </c>
      <c r="Z369" s="43" t="str">
        <f t="shared" si="217"/>
        <v>Es un archivo de texto digital DOC en Word o con formato.</v>
      </c>
      <c r="AA369" s="46" t="str">
        <f t="shared" si="215"/>
        <v>null</v>
      </c>
      <c r="AB369" s="47" t="s">
        <v>0</v>
      </c>
      <c r="AC369" s="46" t="str">
        <f t="shared" si="216"/>
        <v>null</v>
      </c>
      <c r="AD369" s="47" t="s">
        <v>0</v>
      </c>
      <c r="AE369" s="46" t="str">
        <f t="shared" si="218"/>
        <v>null</v>
      </c>
      <c r="AF369" s="47" t="s">
        <v>0</v>
      </c>
    </row>
    <row r="370" spans="1:32" s="7" customFormat="1" ht="6" customHeight="1" x14ac:dyDescent="0.4">
      <c r="A370" s="4">
        <v>370</v>
      </c>
      <c r="B370" s="10" t="s">
        <v>28</v>
      </c>
      <c r="C370" s="25" t="str">
        <f t="shared" si="211"/>
        <v>p.digitalizar</v>
      </c>
      <c r="D370" s="6" t="str">
        <f t="shared" si="212"/>
        <v>é.formato.dwg</v>
      </c>
      <c r="E370" s="9" t="s">
        <v>29</v>
      </c>
      <c r="F370" s="19" t="str">
        <f t="shared" si="219"/>
        <v>d.digitalizar</v>
      </c>
      <c r="G370" s="31" t="s">
        <v>1118</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13"/>
        <v>Propriedade destinada a digitalizar: é.formato.dwg</v>
      </c>
      <c r="V370" s="5" t="str">
        <f t="shared" si="214"/>
        <v>Dado para digitalizar:  formato.dwg  Deve ser formatado como (xsd:string)</v>
      </c>
      <c r="W370" s="26" t="s">
        <v>1119</v>
      </c>
      <c r="X370" s="21" t="str">
        <f t="shared" si="191"/>
        <v>digi.103</v>
      </c>
      <c r="Y370" s="44" t="str">
        <f t="shared" si="209"/>
        <v>Ação digitalizar</v>
      </c>
      <c r="Z370" s="43" t="str">
        <f t="shared" si="217"/>
        <v>Es un archivo DWG digital de AutoCAD.</v>
      </c>
      <c r="AA370" s="46" t="str">
        <f t="shared" si="215"/>
        <v>null</v>
      </c>
      <c r="AB370" s="47" t="s">
        <v>0</v>
      </c>
      <c r="AC370" s="46" t="str">
        <f t="shared" si="216"/>
        <v>null</v>
      </c>
      <c r="AD370" s="47" t="s">
        <v>0</v>
      </c>
      <c r="AE370" s="46" t="str">
        <f t="shared" si="218"/>
        <v>null</v>
      </c>
      <c r="AF370" s="47" t="s">
        <v>0</v>
      </c>
    </row>
    <row r="371" spans="1:32" s="7" customFormat="1" ht="6" customHeight="1" x14ac:dyDescent="0.4">
      <c r="A371" s="4">
        <v>371</v>
      </c>
      <c r="B371" s="10" t="s">
        <v>28</v>
      </c>
      <c r="C371" s="25" t="str">
        <f t="shared" si="211"/>
        <v>p.digitalizar</v>
      </c>
      <c r="D371" s="6" t="str">
        <f t="shared" si="212"/>
        <v>é.formato.dwt</v>
      </c>
      <c r="E371" s="9" t="s">
        <v>29</v>
      </c>
      <c r="F371" s="19" t="str">
        <f t="shared" si="219"/>
        <v>d.digitalizar</v>
      </c>
      <c r="G371" s="31" t="s">
        <v>1120</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13"/>
        <v>Propriedade destinada a digitalizar: é.formato.dwt</v>
      </c>
      <c r="V371" s="5" t="str">
        <f t="shared" si="214"/>
        <v>Dado para digitalizar:  formato.dwt  Deve ser formatado como (xsd:string)</v>
      </c>
      <c r="W371" s="26" t="s">
        <v>1121</v>
      </c>
      <c r="X371" s="21" t="str">
        <f t="shared" si="191"/>
        <v>digi.104</v>
      </c>
      <c r="Y371" s="44" t="str">
        <f t="shared" si="209"/>
        <v>Ação digitalizar</v>
      </c>
      <c r="Z371" s="43" t="str">
        <f t="shared" si="217"/>
        <v>Es un archivo de plantilla DWT digital de AutoCAD.</v>
      </c>
      <c r="AA371" s="46" t="str">
        <f t="shared" si="215"/>
        <v>null</v>
      </c>
      <c r="AB371" s="47" t="s">
        <v>0</v>
      </c>
      <c r="AC371" s="46" t="str">
        <f t="shared" si="216"/>
        <v>null</v>
      </c>
      <c r="AD371" s="47" t="s">
        <v>0</v>
      </c>
      <c r="AE371" s="46" t="str">
        <f t="shared" si="218"/>
        <v>null</v>
      </c>
      <c r="AF371" s="47" t="s">
        <v>0</v>
      </c>
    </row>
    <row r="372" spans="1:32" s="7" customFormat="1" ht="6" customHeight="1" x14ac:dyDescent="0.4">
      <c r="A372" s="4">
        <v>372</v>
      </c>
      <c r="B372" s="10" t="s">
        <v>28</v>
      </c>
      <c r="C372" s="25" t="str">
        <f t="shared" si="211"/>
        <v>p.digitalizar</v>
      </c>
      <c r="D372" s="6" t="str">
        <f t="shared" si="212"/>
        <v>é.formato.e57</v>
      </c>
      <c r="E372" s="9" t="s">
        <v>29</v>
      </c>
      <c r="F372" s="19" t="str">
        <f t="shared" si="219"/>
        <v>d.digitalizar</v>
      </c>
      <c r="G372" s="31" t="s">
        <v>1122</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13"/>
        <v>Propriedade destinada a digitalizar: é.formato.e57</v>
      </c>
      <c r="V372" s="5" t="str">
        <f t="shared" si="214"/>
        <v>Dado para digitalizar:  formato.e57  Deve ser formatado como (xsd:string)</v>
      </c>
      <c r="W372" s="26" t="s">
        <v>1123</v>
      </c>
      <c r="X372" s="21" t="str">
        <f t="shared" si="191"/>
        <v>digi.105</v>
      </c>
      <c r="Y372" s="44" t="str">
        <f t="shared" si="209"/>
        <v>Ação digitalizar</v>
      </c>
      <c r="Z372" s="43" t="str">
        <f t="shared" si="217"/>
        <v>Es un archivo digital E57 con una nube de puntos.</v>
      </c>
      <c r="AA372" s="46" t="str">
        <f t="shared" si="215"/>
        <v>null</v>
      </c>
      <c r="AB372" s="47" t="s">
        <v>0</v>
      </c>
      <c r="AC372" s="46" t="str">
        <f t="shared" si="216"/>
        <v>null</v>
      </c>
      <c r="AD372" s="47" t="s">
        <v>0</v>
      </c>
      <c r="AE372" s="46" t="str">
        <f t="shared" si="218"/>
        <v>null</v>
      </c>
      <c r="AF372" s="47" t="s">
        <v>0</v>
      </c>
    </row>
    <row r="373" spans="1:32" s="7" customFormat="1" ht="6" customHeight="1" x14ac:dyDescent="0.4">
      <c r="A373" s="4">
        <v>373</v>
      </c>
      <c r="B373" s="10" t="s">
        <v>28</v>
      </c>
      <c r="C373" s="25" t="str">
        <f t="shared" si="211"/>
        <v>p.digitalizar</v>
      </c>
      <c r="D373" s="6" t="str">
        <f t="shared" si="212"/>
        <v>é.formato.ifc</v>
      </c>
      <c r="E373" s="9" t="s">
        <v>29</v>
      </c>
      <c r="F373" s="19" t="str">
        <f t="shared" si="219"/>
        <v>d.digitalizar</v>
      </c>
      <c r="G373" s="31" t="s">
        <v>1124</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13"/>
        <v>Propriedade destinada a digitalizar: é.formato.ifc</v>
      </c>
      <c r="V373" s="5" t="str">
        <f t="shared" si="214"/>
        <v>Dado para digitalizar:  formato.ifc  Deve ser formatado como (xsd:string)</v>
      </c>
      <c r="W373" s="26" t="s">
        <v>1125</v>
      </c>
      <c r="X373" s="21" t="str">
        <f t="shared" si="191"/>
        <v>digi.106</v>
      </c>
      <c r="Y373" s="44" t="str">
        <f t="shared" si="209"/>
        <v>Ação digitalizar</v>
      </c>
      <c r="Z373" s="43" t="str">
        <f t="shared" si="217"/>
        <v>Es un archivo digital IFC de diseño BuildingSmart.</v>
      </c>
      <c r="AA373" s="46" t="str">
        <f t="shared" si="215"/>
        <v>null</v>
      </c>
      <c r="AB373" s="47" t="s">
        <v>0</v>
      </c>
      <c r="AC373" s="46" t="str">
        <f t="shared" si="216"/>
        <v>null</v>
      </c>
      <c r="AD373" s="47" t="s">
        <v>0</v>
      </c>
      <c r="AE373" s="46" t="str">
        <f t="shared" si="218"/>
        <v>null</v>
      </c>
      <c r="AF373" s="47" t="s">
        <v>0</v>
      </c>
    </row>
    <row r="374" spans="1:32" s="7" customFormat="1" ht="6" customHeight="1" x14ac:dyDescent="0.4">
      <c r="A374" s="4">
        <v>374</v>
      </c>
      <c r="B374" s="10" t="s">
        <v>28</v>
      </c>
      <c r="C374" s="25" t="str">
        <f t="shared" si="211"/>
        <v>p.digitalizar</v>
      </c>
      <c r="D374" s="6" t="str">
        <f t="shared" si="212"/>
        <v>é.formato.kml</v>
      </c>
      <c r="E374" s="9" t="s">
        <v>29</v>
      </c>
      <c r="F374" s="19" t="str">
        <f t="shared" si="219"/>
        <v>d.digitalizar</v>
      </c>
      <c r="G374" s="31" t="s">
        <v>1126</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13"/>
        <v>Propriedade destinada a digitalizar: é.formato.kml</v>
      </c>
      <c r="V374" s="5" t="str">
        <f t="shared" si="214"/>
        <v>Dado para digitalizar:  formato.kml  Deve ser formatado como (xsd:string)</v>
      </c>
      <c r="W374" s="26" t="s">
        <v>1127</v>
      </c>
      <c r="X374" s="21" t="str">
        <f t="shared" si="191"/>
        <v>digi.107</v>
      </c>
      <c r="Y374" s="44" t="str">
        <f t="shared" si="209"/>
        <v>Ação digitalizar</v>
      </c>
      <c r="Z374" s="43" t="str">
        <f t="shared" si="217"/>
        <v>Es un archivo digital KML Keyhole Markup Language.</v>
      </c>
      <c r="AA374" s="46" t="str">
        <f t="shared" si="215"/>
        <v>null</v>
      </c>
      <c r="AB374" s="47" t="s">
        <v>0</v>
      </c>
      <c r="AC374" s="46" t="str">
        <f t="shared" si="216"/>
        <v>null</v>
      </c>
      <c r="AD374" s="47" t="s">
        <v>0</v>
      </c>
      <c r="AE374" s="46" t="str">
        <f t="shared" si="218"/>
        <v>null</v>
      </c>
      <c r="AF374" s="47" t="s">
        <v>0</v>
      </c>
    </row>
    <row r="375" spans="1:32" s="7" customFormat="1" ht="6" customHeight="1" x14ac:dyDescent="0.4">
      <c r="A375" s="4">
        <v>375</v>
      </c>
      <c r="B375" s="10" t="s">
        <v>28</v>
      </c>
      <c r="C375" s="25" t="str">
        <f t="shared" si="211"/>
        <v>p.digitalizar</v>
      </c>
      <c r="D375" s="6" t="str">
        <f t="shared" si="212"/>
        <v>é.formato.ods</v>
      </c>
      <c r="E375" s="9" t="s">
        <v>29</v>
      </c>
      <c r="F375" s="19" t="str">
        <f t="shared" si="219"/>
        <v>d.digitalizar</v>
      </c>
      <c r="G375" s="31" t="s">
        <v>1128</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13"/>
        <v>Propriedade destinada a digitalizar: é.formato.ods</v>
      </c>
      <c r="V375" s="5" t="str">
        <f t="shared" si="214"/>
        <v>Dado para digitalizar:  formato.ods  Deve ser formatado como (xsd:string)</v>
      </c>
      <c r="W375" s="26" t="s">
        <v>1129</v>
      </c>
      <c r="X375" s="21" t="str">
        <f t="shared" si="191"/>
        <v>digi.108</v>
      </c>
      <c r="Y375" s="44" t="str">
        <f t="shared" si="209"/>
        <v>Ação digitalizar</v>
      </c>
      <c r="Z375" s="43" t="str">
        <f t="shared" si="217"/>
        <v>Es un archivo digital ODS OpenDocument utilizado en Libre Office.</v>
      </c>
      <c r="AA375" s="46" t="str">
        <f t="shared" si="215"/>
        <v>null</v>
      </c>
      <c r="AB375" s="47" t="s">
        <v>0</v>
      </c>
      <c r="AC375" s="46" t="str">
        <f t="shared" si="216"/>
        <v>null</v>
      </c>
      <c r="AD375" s="47" t="s">
        <v>0</v>
      </c>
      <c r="AE375" s="46" t="str">
        <f t="shared" si="218"/>
        <v>null</v>
      </c>
      <c r="AF375" s="47" t="s">
        <v>0</v>
      </c>
    </row>
    <row r="376" spans="1:32" s="7" customFormat="1" ht="6" customHeight="1" x14ac:dyDescent="0.4">
      <c r="A376" s="4">
        <v>376</v>
      </c>
      <c r="B376" s="10" t="s">
        <v>28</v>
      </c>
      <c r="C376" s="25" t="str">
        <f t="shared" si="211"/>
        <v>p.digitalizar</v>
      </c>
      <c r="D376" s="6" t="str">
        <f t="shared" si="212"/>
        <v>é.formato.personalizado</v>
      </c>
      <c r="E376" s="9" t="s">
        <v>29</v>
      </c>
      <c r="F376" s="19" t="str">
        <f t="shared" si="219"/>
        <v>d.digitalizar</v>
      </c>
      <c r="G376" s="31" t="s">
        <v>1130</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13"/>
        <v>Propriedade destinada a digitalizar: é.formato.personalizado</v>
      </c>
      <c r="V376" s="5" t="str">
        <f t="shared" si="214"/>
        <v>Dado para digitalizar:  formato.personalizado  Deve ser formatado como (xsd:string)</v>
      </c>
      <c r="W376" s="26" t="s">
        <v>1131</v>
      </c>
      <c r="X376" s="21" t="str">
        <f t="shared" si="191"/>
        <v>digi.109</v>
      </c>
      <c r="Y376" s="44" t="str">
        <f t="shared" si="209"/>
        <v>Ação digitalizar</v>
      </c>
      <c r="Z376" s="43" t="str">
        <f t="shared" si="217"/>
        <v>Afirma que es un formato propietario, es decir, que está adaptado o utiliza un esquema como base.</v>
      </c>
      <c r="AA376" s="46" t="str">
        <f t="shared" si="215"/>
        <v>null</v>
      </c>
      <c r="AB376" s="47" t="s">
        <v>0</v>
      </c>
      <c r="AC376" s="46" t="str">
        <f t="shared" si="216"/>
        <v>null</v>
      </c>
      <c r="AD376" s="47" t="s">
        <v>0</v>
      </c>
      <c r="AE376" s="46" t="str">
        <f t="shared" si="218"/>
        <v>null</v>
      </c>
      <c r="AF376" s="47" t="s">
        <v>0</v>
      </c>
    </row>
    <row r="377" spans="1:32" s="7" customFormat="1" ht="6" customHeight="1" x14ac:dyDescent="0.4">
      <c r="A377" s="4">
        <v>377</v>
      </c>
      <c r="B377" s="10" t="s">
        <v>28</v>
      </c>
      <c r="C377" s="25" t="str">
        <f t="shared" si="211"/>
        <v>p.digitalizar</v>
      </c>
      <c r="D377" s="6" t="str">
        <f t="shared" si="212"/>
        <v>é.formato.proprietário</v>
      </c>
      <c r="E377" s="9" t="s">
        <v>29</v>
      </c>
      <c r="F377" s="19" t="str">
        <f t="shared" si="219"/>
        <v>d.digitalizar</v>
      </c>
      <c r="G377" s="31" t="s">
        <v>1132</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13"/>
        <v>Propriedade destinada a digitalizar: é.formato.proprietário</v>
      </c>
      <c r="V377" s="5" t="str">
        <f t="shared" si="214"/>
        <v>Dado para digitalizar:  formato.proprietário  Deve ser formatado como (xsd:string)</v>
      </c>
      <c r="W377" s="26" t="s">
        <v>1133</v>
      </c>
      <c r="X377" s="21" t="str">
        <f t="shared" ref="X377:X440" si="220">IF(F376&lt;&gt;F377,_xlfn.CONCAT(RIGHT(LEFT(F377,6),4),".100"),_xlfn.CONCAT(RIGHT(LEFT(F377,6),4),".",SUM(VALUE(RIGHT(X376,3)),1)))</f>
        <v>digi.110</v>
      </c>
      <c r="Y377" s="44" t="str">
        <f t="shared" si="209"/>
        <v>Ação digitalizar</v>
      </c>
      <c r="Z377" s="43" t="str">
        <f t="shared" si="217"/>
        <v>Declara que es un formato propietario, es decir, que pertenece a un propietario.</v>
      </c>
      <c r="AA377" s="46" t="str">
        <f t="shared" si="215"/>
        <v>null</v>
      </c>
      <c r="AB377" s="47" t="s">
        <v>0</v>
      </c>
      <c r="AC377" s="46" t="str">
        <f t="shared" si="216"/>
        <v>null</v>
      </c>
      <c r="AD377" s="47" t="s">
        <v>0</v>
      </c>
      <c r="AE377" s="46" t="str">
        <f t="shared" si="218"/>
        <v>null</v>
      </c>
      <c r="AF377" s="47" t="s">
        <v>0</v>
      </c>
    </row>
    <row r="378" spans="1:32" s="7" customFormat="1" ht="6" customHeight="1" x14ac:dyDescent="0.4">
      <c r="A378" s="4">
        <v>378</v>
      </c>
      <c r="B378" s="10" t="s">
        <v>28</v>
      </c>
      <c r="C378" s="25" t="str">
        <f t="shared" si="211"/>
        <v>p.digitalizar</v>
      </c>
      <c r="D378" s="6" t="str">
        <f t="shared" si="212"/>
        <v>é.formato.rcs</v>
      </c>
      <c r="E378" s="9" t="s">
        <v>29</v>
      </c>
      <c r="F378" s="19" t="str">
        <f t="shared" si="219"/>
        <v>d.digitalizar</v>
      </c>
      <c r="G378" s="31" t="s">
        <v>1134</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13"/>
        <v>Propriedade destinada a digitalizar: é.formato.rcs</v>
      </c>
      <c r="V378" s="5" t="str">
        <f t="shared" si="214"/>
        <v>Dado para digitalizar:  formato.rcs  Deve ser formatado como (xsd:string)</v>
      </c>
      <c r="W378" s="26" t="s">
        <v>1135</v>
      </c>
      <c r="X378" s="21" t="str">
        <f t="shared" si="220"/>
        <v>digi.111</v>
      </c>
      <c r="Y378" s="44" t="str">
        <f t="shared" si="209"/>
        <v>Ação digitalizar</v>
      </c>
      <c r="Z378" s="43" t="str">
        <f t="shared" si="217"/>
        <v>Es un archivo digital RCS con una nube de puntos.</v>
      </c>
      <c r="AA378" s="46" t="str">
        <f t="shared" si="215"/>
        <v>null</v>
      </c>
      <c r="AB378" s="47" t="s">
        <v>0</v>
      </c>
      <c r="AC378" s="46" t="str">
        <f t="shared" si="216"/>
        <v>null</v>
      </c>
      <c r="AD378" s="47" t="s">
        <v>0</v>
      </c>
      <c r="AE378" s="46" t="str">
        <f t="shared" si="218"/>
        <v>null</v>
      </c>
      <c r="AF378" s="47" t="s">
        <v>0</v>
      </c>
    </row>
    <row r="379" spans="1:32" s="7" customFormat="1" ht="6" customHeight="1" x14ac:dyDescent="0.4">
      <c r="A379" s="4">
        <v>379</v>
      </c>
      <c r="B379" s="10" t="s">
        <v>28</v>
      </c>
      <c r="C379" s="25" t="str">
        <f t="shared" si="211"/>
        <v>p.digitalizar</v>
      </c>
      <c r="D379" s="6" t="str">
        <f t="shared" si="212"/>
        <v>é.formato.rfa</v>
      </c>
      <c r="E379" s="9" t="s">
        <v>29</v>
      </c>
      <c r="F379" s="19" t="str">
        <f t="shared" si="219"/>
        <v>d.digitalizar</v>
      </c>
      <c r="G379" s="31" t="s">
        <v>1136</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13"/>
        <v>Propriedade destinada a digitalizar: é.formato.rfa</v>
      </c>
      <c r="V379" s="5" t="str">
        <f t="shared" si="214"/>
        <v>Dado para digitalizar:  formato.rfa  Deve ser formatado como (xsd:string)</v>
      </c>
      <c r="W379" s="26" t="s">
        <v>1137</v>
      </c>
      <c r="X379" s="21" t="str">
        <f t="shared" si="220"/>
        <v>digi.112</v>
      </c>
      <c r="Y379" s="44" t="str">
        <f t="shared" si="209"/>
        <v>Ação digitalizar</v>
      </c>
      <c r="Z379" s="43" t="str">
        <f t="shared" si="217"/>
        <v>Es un archivo digital de familia RFA de Revit.</v>
      </c>
      <c r="AA379" s="46" t="str">
        <f t="shared" si="215"/>
        <v>null</v>
      </c>
      <c r="AB379" s="47" t="s">
        <v>0</v>
      </c>
      <c r="AC379" s="46" t="str">
        <f t="shared" si="216"/>
        <v>null</v>
      </c>
      <c r="AD379" s="47" t="s">
        <v>0</v>
      </c>
      <c r="AE379" s="46" t="str">
        <f t="shared" si="218"/>
        <v>null</v>
      </c>
      <c r="AF379" s="47" t="s">
        <v>0</v>
      </c>
    </row>
    <row r="380" spans="1:32" s="7" customFormat="1" ht="6" customHeight="1" x14ac:dyDescent="0.4">
      <c r="A380" s="4">
        <v>380</v>
      </c>
      <c r="B380" s="10" t="s">
        <v>28</v>
      </c>
      <c r="C380" s="25" t="str">
        <f t="shared" si="211"/>
        <v>p.digitalizar</v>
      </c>
      <c r="D380" s="6" t="str">
        <f t="shared" si="212"/>
        <v>é.formato.rft</v>
      </c>
      <c r="E380" s="9" t="s">
        <v>29</v>
      </c>
      <c r="F380" s="19" t="str">
        <f t="shared" si="219"/>
        <v>d.digitalizar</v>
      </c>
      <c r="G380" s="31" t="s">
        <v>1138</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13"/>
        <v>Propriedade destinada a digitalizar: é.formato.rft</v>
      </c>
      <c r="V380" s="5" t="str">
        <f t="shared" si="214"/>
        <v>Dado para digitalizar:  formato.rft  Deve ser formatado como (xsd:string)</v>
      </c>
      <c r="W380" s="26" t="s">
        <v>1139</v>
      </c>
      <c r="X380" s="21" t="str">
        <f t="shared" si="220"/>
        <v>digi.113</v>
      </c>
      <c r="Y380" s="44" t="str">
        <f t="shared" si="209"/>
        <v>Ação digitalizar</v>
      </c>
      <c r="Z380" s="43" t="str">
        <f t="shared" si="217"/>
        <v>Es una plantilla de archivo RFT digital de la familia Revit.</v>
      </c>
      <c r="AA380" s="46" t="str">
        <f t="shared" si="215"/>
        <v>null</v>
      </c>
      <c r="AB380" s="47" t="s">
        <v>0</v>
      </c>
      <c r="AC380" s="46" t="str">
        <f t="shared" si="216"/>
        <v>null</v>
      </c>
      <c r="AD380" s="47" t="s">
        <v>0</v>
      </c>
      <c r="AE380" s="46" t="str">
        <f t="shared" si="218"/>
        <v>null</v>
      </c>
      <c r="AF380" s="47" t="s">
        <v>0</v>
      </c>
    </row>
    <row r="381" spans="1:32" s="7" customFormat="1" ht="6" customHeight="1" x14ac:dyDescent="0.4">
      <c r="A381" s="4">
        <v>381</v>
      </c>
      <c r="B381" s="10" t="s">
        <v>28</v>
      </c>
      <c r="C381" s="25" t="str">
        <f t="shared" si="211"/>
        <v>p.digitalizar</v>
      </c>
      <c r="D381" s="6" t="str">
        <f t="shared" si="212"/>
        <v>é.formato.rte</v>
      </c>
      <c r="E381" s="9" t="s">
        <v>29</v>
      </c>
      <c r="F381" s="19" t="str">
        <f t="shared" si="219"/>
        <v>d.digitalizar</v>
      </c>
      <c r="G381" s="31" t="s">
        <v>1140</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13"/>
        <v>Propriedade destinada a digitalizar: é.formato.rte</v>
      </c>
      <c r="V381" s="5" t="str">
        <f t="shared" si="214"/>
        <v>Dado para digitalizar:  formato.rte  Deve ser formatado como (xsd:string)</v>
      </c>
      <c r="W381" s="26" t="s">
        <v>1141</v>
      </c>
      <c r="X381" s="21" t="str">
        <f t="shared" si="220"/>
        <v>digi.114</v>
      </c>
      <c r="Y381" s="44" t="str">
        <f t="shared" si="209"/>
        <v>Ação digitalizar</v>
      </c>
      <c r="Z381" s="43" t="str">
        <f t="shared" si="217"/>
        <v>Es un archivo de plantilla RTE digital de Revit.</v>
      </c>
      <c r="AA381" s="46" t="str">
        <f t="shared" si="215"/>
        <v>null</v>
      </c>
      <c r="AB381" s="47" t="s">
        <v>0</v>
      </c>
      <c r="AC381" s="46" t="str">
        <f t="shared" si="216"/>
        <v>null</v>
      </c>
      <c r="AD381" s="47" t="s">
        <v>0</v>
      </c>
      <c r="AE381" s="46" t="str">
        <f t="shared" si="218"/>
        <v>null</v>
      </c>
      <c r="AF381" s="47" t="s">
        <v>0</v>
      </c>
    </row>
    <row r="382" spans="1:32" s="7" customFormat="1" ht="6" customHeight="1" x14ac:dyDescent="0.4">
      <c r="A382" s="4">
        <v>382</v>
      </c>
      <c r="B382" s="10" t="s">
        <v>28</v>
      </c>
      <c r="C382" s="25" t="str">
        <f t="shared" si="211"/>
        <v>p.digitalizar</v>
      </c>
      <c r="D382" s="6" t="str">
        <f t="shared" si="212"/>
        <v>é.formato.rvt</v>
      </c>
      <c r="E382" s="9" t="s">
        <v>29</v>
      </c>
      <c r="F382" s="19" t="str">
        <f t="shared" si="219"/>
        <v>d.digitalizar</v>
      </c>
      <c r="G382" s="31" t="s">
        <v>1142</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13"/>
        <v>Propriedade destinada a digitalizar: é.formato.rvt</v>
      </c>
      <c r="V382" s="5" t="str">
        <f t="shared" si="214"/>
        <v>Dado para digitalizar:  formato.rvt  Deve ser formatado como (xsd:string)</v>
      </c>
      <c r="W382" s="26" t="s">
        <v>1143</v>
      </c>
      <c r="X382" s="21" t="str">
        <f t="shared" si="220"/>
        <v>digi.115</v>
      </c>
      <c r="Y382" s="44" t="str">
        <f t="shared" si="209"/>
        <v>Ação digitalizar</v>
      </c>
      <c r="Z382" s="43" t="str">
        <f t="shared" si="217"/>
        <v>Es un proyecto RVT de archivo digital de Revit.</v>
      </c>
      <c r="AA382" s="46" t="str">
        <f t="shared" si="215"/>
        <v>null</v>
      </c>
      <c r="AB382" s="47" t="s">
        <v>0</v>
      </c>
      <c r="AC382" s="46" t="str">
        <f t="shared" si="216"/>
        <v>null</v>
      </c>
      <c r="AD382" s="47" t="s">
        <v>0</v>
      </c>
      <c r="AE382" s="46" t="str">
        <f t="shared" si="218"/>
        <v>null</v>
      </c>
      <c r="AF382" s="47" t="s">
        <v>0</v>
      </c>
    </row>
    <row r="383" spans="1:32" s="7" customFormat="1" ht="6" customHeight="1" x14ac:dyDescent="0.4">
      <c r="A383" s="4">
        <v>383</v>
      </c>
      <c r="B383" s="10" t="s">
        <v>28</v>
      </c>
      <c r="C383" s="25" t="str">
        <f t="shared" si="211"/>
        <v>p.digitalizar</v>
      </c>
      <c r="D383" s="6" t="str">
        <f t="shared" si="212"/>
        <v>é.formato.txt</v>
      </c>
      <c r="E383" s="9" t="s">
        <v>29</v>
      </c>
      <c r="F383" s="19" t="str">
        <f t="shared" si="219"/>
        <v>d.digitalizar</v>
      </c>
      <c r="G383" s="31" t="s">
        <v>1144</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13"/>
        <v>Propriedade destinada a digitalizar: é.formato.txt</v>
      </c>
      <c r="V383" s="5" t="str">
        <f t="shared" si="214"/>
        <v>Dado para digitalizar:  formato.txt  Deve ser formatado como (xsd:string)</v>
      </c>
      <c r="W383" s="26" t="s">
        <v>1145</v>
      </c>
      <c r="X383" s="21" t="str">
        <f t="shared" si="220"/>
        <v>digi.116</v>
      </c>
      <c r="Y383" s="44" t="str">
        <f t="shared" si="209"/>
        <v>Ação digitalizar</v>
      </c>
      <c r="Z383" s="43" t="str">
        <f t="shared" si="217"/>
        <v>Es un archivo TXT digital de texto ASCII sin formato.</v>
      </c>
      <c r="AA383" s="46" t="str">
        <f t="shared" si="215"/>
        <v>null</v>
      </c>
      <c r="AB383" s="47" t="s">
        <v>0</v>
      </c>
      <c r="AC383" s="46" t="str">
        <f t="shared" si="216"/>
        <v>null</v>
      </c>
      <c r="AD383" s="47" t="s">
        <v>0</v>
      </c>
      <c r="AE383" s="46" t="str">
        <f t="shared" si="218"/>
        <v>null</v>
      </c>
      <c r="AF383" s="47" t="s">
        <v>0</v>
      </c>
    </row>
    <row r="384" spans="1:32" s="7" customFormat="1" ht="6" customHeight="1" x14ac:dyDescent="0.4">
      <c r="A384" s="4">
        <v>384</v>
      </c>
      <c r="B384" s="10" t="s">
        <v>28</v>
      </c>
      <c r="C384" s="25" t="str">
        <f t="shared" si="211"/>
        <v>p.digitalizar</v>
      </c>
      <c r="D384" s="6" t="str">
        <f t="shared" si="212"/>
        <v>é.formato.universal</v>
      </c>
      <c r="E384" s="9" t="s">
        <v>29</v>
      </c>
      <c r="F384" s="19" t="str">
        <f t="shared" si="219"/>
        <v>d.digitalizar</v>
      </c>
      <c r="G384" s="31" t="s">
        <v>1146</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13"/>
        <v>Propriedade destinada a digitalizar: é.formato.universal</v>
      </c>
      <c r="V384" s="5" t="str">
        <f t="shared" si="214"/>
        <v>Dado para digitalizar:  formato.universal  Deve ser formatado como (xsd:string)</v>
      </c>
      <c r="W384" s="26" t="s">
        <v>1147</v>
      </c>
      <c r="X384" s="21" t="str">
        <f t="shared" si="220"/>
        <v>digi.117</v>
      </c>
      <c r="Y384" s="44" t="str">
        <f t="shared" si="209"/>
        <v>Ação digitalizar</v>
      </c>
      <c r="Z384" s="43" t="str">
        <f t="shared" si="217"/>
        <v>Afirma que es un formato universal, es decir, que está diseñado para interoperar.</v>
      </c>
      <c r="AA384" s="46" t="str">
        <f t="shared" si="215"/>
        <v>null</v>
      </c>
      <c r="AB384" s="47" t="s">
        <v>0</v>
      </c>
      <c r="AC384" s="46" t="str">
        <f t="shared" si="216"/>
        <v>null</v>
      </c>
      <c r="AD384" s="47" t="s">
        <v>0</v>
      </c>
      <c r="AE384" s="46" t="str">
        <f t="shared" si="218"/>
        <v>null</v>
      </c>
      <c r="AF384" s="47" t="s">
        <v>0</v>
      </c>
    </row>
    <row r="385" spans="1:32" s="7" customFormat="1" ht="6" customHeight="1" x14ac:dyDescent="0.4">
      <c r="A385" s="4">
        <v>385</v>
      </c>
      <c r="B385" s="10" t="s">
        <v>28</v>
      </c>
      <c r="C385" s="25" t="str">
        <f t="shared" si="211"/>
        <v>p.digitalizar</v>
      </c>
      <c r="D385" s="6" t="str">
        <f t="shared" si="212"/>
        <v>é.formato.xlsx</v>
      </c>
      <c r="E385" s="9" t="s">
        <v>29</v>
      </c>
      <c r="F385" s="19" t="str">
        <f t="shared" si="219"/>
        <v>d.digitalizar</v>
      </c>
      <c r="G385" s="31" t="s">
        <v>1148</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13"/>
        <v>Propriedade destinada a digitalizar: é.formato.xlsx</v>
      </c>
      <c r="V385" s="5" t="str">
        <f t="shared" si="214"/>
        <v>Dado para digitalizar:  formato.xlsx  Deve ser formatado como (xsd:string)</v>
      </c>
      <c r="W385" s="26" t="s">
        <v>1149</v>
      </c>
      <c r="X385" s="21" t="str">
        <f t="shared" si="220"/>
        <v>digi.118</v>
      </c>
      <c r="Y385" s="44" t="str">
        <f t="shared" si="209"/>
        <v>Ação digitalizar</v>
      </c>
      <c r="Z385" s="43" t="str">
        <f t="shared" si="217"/>
        <v>Es un archivo de hoja de cálculo de Excel digital XLSX.</v>
      </c>
      <c r="AA385" s="46" t="str">
        <f t="shared" si="215"/>
        <v>null</v>
      </c>
      <c r="AB385" s="47" t="s">
        <v>0</v>
      </c>
      <c r="AC385" s="46" t="str">
        <f t="shared" si="216"/>
        <v>null</v>
      </c>
      <c r="AD385" s="47" t="s">
        <v>0</v>
      </c>
      <c r="AE385" s="46" t="str">
        <f t="shared" si="218"/>
        <v>null</v>
      </c>
      <c r="AF385" s="47" t="s">
        <v>0</v>
      </c>
    </row>
    <row r="386" spans="1:32" s="7" customFormat="1" ht="6" customHeight="1" x14ac:dyDescent="0.4">
      <c r="A386" s="4">
        <v>386</v>
      </c>
      <c r="B386" s="10" t="s">
        <v>28</v>
      </c>
      <c r="C386" s="25" t="str">
        <f t="shared" si="211"/>
        <v>p.digitalizar</v>
      </c>
      <c r="D386" s="6" t="str">
        <f t="shared" si="212"/>
        <v>é.resolução.horizontal</v>
      </c>
      <c r="E386" s="9" t="s">
        <v>29</v>
      </c>
      <c r="F386" s="19" t="str">
        <f t="shared" si="219"/>
        <v>d.digitalizar</v>
      </c>
      <c r="G386" s="31" t="s">
        <v>1150</v>
      </c>
      <c r="H386" s="66" t="s">
        <v>35</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13"/>
        <v>Propriedade destinada a digitalizar: é.resolução.horizontal</v>
      </c>
      <c r="V386" s="5" t="str">
        <f t="shared" si="214"/>
        <v>Dado para digitalizar:  resolução.horizontal  Deve ser formatado como (xsd:integer)</v>
      </c>
      <c r="W386" s="26" t="s">
        <v>1151</v>
      </c>
      <c r="X386" s="21" t="str">
        <f t="shared" si="220"/>
        <v>digi.119</v>
      </c>
      <c r="Y386" s="44" t="str">
        <f t="shared" si="209"/>
        <v>Ação digitalizar</v>
      </c>
      <c r="Z386" s="43" t="str">
        <f t="shared" si="217"/>
        <v>Declara la resolución horizontal en píxeles.</v>
      </c>
      <c r="AA386" s="46" t="str">
        <f t="shared" si="215"/>
        <v>null</v>
      </c>
      <c r="AB386" s="47" t="s">
        <v>0</v>
      </c>
      <c r="AC386" s="46" t="str">
        <f t="shared" si="216"/>
        <v>null</v>
      </c>
      <c r="AD386" s="47" t="s">
        <v>0</v>
      </c>
      <c r="AE386" s="46" t="str">
        <f t="shared" si="218"/>
        <v>null</v>
      </c>
      <c r="AF386" s="47" t="s">
        <v>0</v>
      </c>
    </row>
    <row r="387" spans="1:32" s="7" customFormat="1" ht="6" customHeight="1" x14ac:dyDescent="0.4">
      <c r="A387" s="4">
        <v>387</v>
      </c>
      <c r="B387" s="10" t="s">
        <v>28</v>
      </c>
      <c r="C387" s="25" t="str">
        <f t="shared" si="211"/>
        <v>p.digitalizar</v>
      </c>
      <c r="D387" s="6" t="str">
        <f t="shared" si="212"/>
        <v>é.resolução.vertical</v>
      </c>
      <c r="E387" s="9" t="s">
        <v>29</v>
      </c>
      <c r="F387" s="19" t="str">
        <f t="shared" si="219"/>
        <v>d.digitalizar</v>
      </c>
      <c r="G387" s="31" t="s">
        <v>1152</v>
      </c>
      <c r="H387" s="66" t="s">
        <v>35</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13"/>
        <v>Propriedade destinada a digitalizar: é.resolução.vertical</v>
      </c>
      <c r="V387" s="5" t="str">
        <f t="shared" si="214"/>
        <v>Dado para digitalizar:  resolução.vertical  Deve ser formatado como (xsd:integer)</v>
      </c>
      <c r="W387" s="26" t="s">
        <v>1153</v>
      </c>
      <c r="X387" s="21" t="str">
        <f t="shared" si="220"/>
        <v>digi.120</v>
      </c>
      <c r="Y387" s="44" t="str">
        <f t="shared" si="209"/>
        <v>Ação digitalizar</v>
      </c>
      <c r="Z387" s="43" t="str">
        <f t="shared" si="217"/>
        <v>Declara la resolución vertical en píxeles.</v>
      </c>
      <c r="AA387" s="46" t="str">
        <f t="shared" si="215"/>
        <v>null</v>
      </c>
      <c r="AB387" s="47" t="s">
        <v>0</v>
      </c>
      <c r="AC387" s="46" t="str">
        <f t="shared" si="216"/>
        <v>null</v>
      </c>
      <c r="AD387" s="47" t="s">
        <v>0</v>
      </c>
      <c r="AE387" s="46" t="str">
        <f t="shared" si="218"/>
        <v>null</v>
      </c>
      <c r="AF387" s="47" t="s">
        <v>0</v>
      </c>
    </row>
    <row r="388" spans="1:32" s="7" customFormat="1" ht="6" customHeight="1" x14ac:dyDescent="0.4">
      <c r="A388" s="4">
        <v>388</v>
      </c>
      <c r="B388" s="10" t="s">
        <v>28</v>
      </c>
      <c r="C388" s="28" t="str">
        <f t="shared" si="211"/>
        <v>p.direcionar</v>
      </c>
      <c r="D388" s="6" t="str">
        <f t="shared" si="212"/>
        <v>é.para.dentro</v>
      </c>
      <c r="E388" s="9" t="s">
        <v>29</v>
      </c>
      <c r="F388" s="20" t="s">
        <v>1154</v>
      </c>
      <c r="G388" s="31" t="s">
        <v>1155</v>
      </c>
      <c r="H388" s="65" t="s">
        <v>39</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13"/>
        <v>Propriedade destinada a direcionar: é.para.dentro</v>
      </c>
      <c r="V388" s="5" t="str">
        <f t="shared" si="214"/>
        <v>Dado para direcionar:  para.dentro  Deve ser formatado como (xsd:boolean)</v>
      </c>
      <c r="W388" s="26" t="s">
        <v>1156</v>
      </c>
      <c r="X388" s="21" t="str">
        <f t="shared" si="220"/>
        <v>dire.100</v>
      </c>
      <c r="Y388" s="44" t="str">
        <f t="shared" si="209"/>
        <v>Ação direcionar</v>
      </c>
      <c r="Z388" s="43" t="str">
        <f t="shared" ref="Z388:Z432" si="221">_xlfn.TRANSLATE(W388,"pt","es")</f>
        <v>Dirige el elemento hacia adentro.</v>
      </c>
      <c r="AA388" s="46" t="str">
        <f t="shared" si="215"/>
        <v>null</v>
      </c>
      <c r="AB388" s="47" t="s">
        <v>0</v>
      </c>
      <c r="AC388" s="46" t="str">
        <f t="shared" si="216"/>
        <v>null</v>
      </c>
      <c r="AD388" s="47" t="s">
        <v>0</v>
      </c>
      <c r="AE388" s="46" t="str">
        <f t="shared" ref="AE388:AE432" si="222">IF(AF388="null", "null", "parâmetro")</f>
        <v>null</v>
      </c>
      <c r="AF388" s="47" t="s">
        <v>0</v>
      </c>
    </row>
    <row r="389" spans="1:32" s="7" customFormat="1" ht="6" customHeight="1" x14ac:dyDescent="0.4">
      <c r="A389" s="4">
        <v>389</v>
      </c>
      <c r="B389" s="10" t="s">
        <v>28</v>
      </c>
      <c r="C389" s="25" t="str">
        <f t="shared" si="211"/>
        <v>p.direcionar</v>
      </c>
      <c r="D389" s="6" t="str">
        <f t="shared" si="212"/>
        <v>é.para.fora</v>
      </c>
      <c r="E389" s="9" t="s">
        <v>29</v>
      </c>
      <c r="F389" s="19" t="str">
        <f>F388</f>
        <v>d.direcionar</v>
      </c>
      <c r="G389" s="31" t="s">
        <v>1157</v>
      </c>
      <c r="H389" s="65" t="s">
        <v>39</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13"/>
        <v>Propriedade destinada a direcionar: é.para.fora</v>
      </c>
      <c r="V389" s="5" t="str">
        <f t="shared" si="214"/>
        <v>Dado para direcionar:  para.fora  Deve ser formatado como (xsd:boolean)</v>
      </c>
      <c r="W389" s="26" t="s">
        <v>1158</v>
      </c>
      <c r="X389" s="21" t="str">
        <f t="shared" si="220"/>
        <v>dire.101</v>
      </c>
      <c r="Y389" s="44" t="str">
        <f t="shared" si="209"/>
        <v>Ação direcionar</v>
      </c>
      <c r="Z389" s="43" t="str">
        <f t="shared" si="221"/>
        <v>Dirige el elemento hacia afuera.</v>
      </c>
      <c r="AA389" s="46" t="str">
        <f t="shared" si="215"/>
        <v>null</v>
      </c>
      <c r="AB389" s="47" t="s">
        <v>0</v>
      </c>
      <c r="AC389" s="46" t="str">
        <f t="shared" si="216"/>
        <v>null</v>
      </c>
      <c r="AD389" s="47" t="s">
        <v>0</v>
      </c>
      <c r="AE389" s="46" t="str">
        <f t="shared" si="222"/>
        <v>null</v>
      </c>
      <c r="AF389" s="47" t="s">
        <v>0</v>
      </c>
    </row>
    <row r="390" spans="1:32" s="7" customFormat="1" ht="6" customHeight="1" x14ac:dyDescent="0.4">
      <c r="A390" s="4">
        <v>390</v>
      </c>
      <c r="B390" s="10" t="s">
        <v>28</v>
      </c>
      <c r="C390" s="25" t="str">
        <f t="shared" si="211"/>
        <v>p.direcionar</v>
      </c>
      <c r="D390" s="6" t="str">
        <f t="shared" si="212"/>
        <v>é.para.direita</v>
      </c>
      <c r="E390" s="9" t="s">
        <v>29</v>
      </c>
      <c r="F390" s="19" t="str">
        <f>F389</f>
        <v>d.direcionar</v>
      </c>
      <c r="G390" s="31" t="s">
        <v>1159</v>
      </c>
      <c r="H390" s="65" t="s">
        <v>39</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13"/>
        <v>Propriedade destinada a direcionar: é.para.direita</v>
      </c>
      <c r="V390" s="5" t="str">
        <f t="shared" si="214"/>
        <v>Dado para direcionar:  para.direita  Deve ser formatado como (xsd:boolean)</v>
      </c>
      <c r="W390" s="26" t="s">
        <v>1160</v>
      </c>
      <c r="X390" s="21" t="str">
        <f t="shared" si="220"/>
        <v>dire.102</v>
      </c>
      <c r="Y390" s="44" t="str">
        <f t="shared" si="209"/>
        <v>Ação direcionar</v>
      </c>
      <c r="Z390" s="43" t="str">
        <f t="shared" si="221"/>
        <v>Dirige el elemento hacia la derecha.</v>
      </c>
      <c r="AA390" s="46" t="str">
        <f t="shared" si="215"/>
        <v>null</v>
      </c>
      <c r="AB390" s="47" t="s">
        <v>0</v>
      </c>
      <c r="AC390" s="46" t="str">
        <f t="shared" si="216"/>
        <v>null</v>
      </c>
      <c r="AD390" s="47" t="s">
        <v>0</v>
      </c>
      <c r="AE390" s="46" t="str">
        <f t="shared" si="222"/>
        <v>null</v>
      </c>
      <c r="AF390" s="47" t="s">
        <v>0</v>
      </c>
    </row>
    <row r="391" spans="1:32" s="7" customFormat="1" ht="6" customHeight="1" x14ac:dyDescent="0.4">
      <c r="A391" s="4">
        <v>391</v>
      </c>
      <c r="B391" s="10" t="s">
        <v>28</v>
      </c>
      <c r="C391" s="25" t="str">
        <f t="shared" si="211"/>
        <v>p.direcionar</v>
      </c>
      <c r="D391" s="6" t="str">
        <f t="shared" si="212"/>
        <v>é.para.esquerda</v>
      </c>
      <c r="E391" s="9" t="s">
        <v>29</v>
      </c>
      <c r="F391" s="19" t="str">
        <f>F389</f>
        <v>d.direcionar</v>
      </c>
      <c r="G391" s="31" t="s">
        <v>1161</v>
      </c>
      <c r="H391" s="65" t="s">
        <v>39</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13"/>
        <v>Propriedade destinada a direcionar: é.para.esquerda</v>
      </c>
      <c r="V391" s="5" t="str">
        <f t="shared" si="214"/>
        <v>Dado para direcionar:  para.esquerda  Deve ser formatado como (xsd:boolean)</v>
      </c>
      <c r="W391" s="26" t="s">
        <v>1162</v>
      </c>
      <c r="X391" s="21" t="str">
        <f t="shared" si="220"/>
        <v>dire.103</v>
      </c>
      <c r="Y391" s="44" t="str">
        <f t="shared" si="209"/>
        <v>Ação direcionar</v>
      </c>
      <c r="Z391" s="43" t="str">
        <f t="shared" si="221"/>
        <v>Dirige el elemento hacia la izquierda.</v>
      </c>
      <c r="AA391" s="46" t="str">
        <f t="shared" si="215"/>
        <v>null</v>
      </c>
      <c r="AB391" s="47" t="s">
        <v>0</v>
      </c>
      <c r="AC391" s="46" t="str">
        <f t="shared" si="216"/>
        <v>null</v>
      </c>
      <c r="AD391" s="47" t="s">
        <v>0</v>
      </c>
      <c r="AE391" s="46" t="str">
        <f t="shared" si="222"/>
        <v>null</v>
      </c>
      <c r="AF391" s="47" t="s">
        <v>0</v>
      </c>
    </row>
    <row r="392" spans="1:32" s="7" customFormat="1" ht="6" customHeight="1" x14ac:dyDescent="0.4">
      <c r="A392" s="4">
        <v>392</v>
      </c>
      <c r="B392" s="10" t="s">
        <v>28</v>
      </c>
      <c r="C392" s="28" t="str">
        <f t="shared" si="211"/>
        <v>p.distribuir</v>
      </c>
      <c r="D392" s="6" t="str">
        <f t="shared" si="212"/>
        <v>é.conduite</v>
      </c>
      <c r="E392" s="9" t="s">
        <v>29</v>
      </c>
      <c r="F392" s="18" t="s">
        <v>1163</v>
      </c>
      <c r="G392" s="31" t="s">
        <v>314</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13"/>
        <v>Propriedade destinada a distribuir: é.conduite</v>
      </c>
      <c r="V392" s="5" t="str">
        <f t="shared" si="214"/>
        <v>Dado para distribuir:  conduite  Deve ser formatado como (xsd:string)</v>
      </c>
      <c r="W392" s="26" t="s">
        <v>1164</v>
      </c>
      <c r="X392" s="21" t="str">
        <f t="shared" si="220"/>
        <v>dist.100</v>
      </c>
      <c r="Y392" s="44" t="str">
        <f t="shared" si="209"/>
        <v>Ação distribuir</v>
      </c>
      <c r="Z392" s="43" t="str">
        <f t="shared" si="221"/>
        <v>Es un conducto para varios tipos de cableado.</v>
      </c>
      <c r="AA392" s="46" t="str">
        <f t="shared" si="215"/>
        <v>null</v>
      </c>
      <c r="AB392" s="47" t="s">
        <v>0</v>
      </c>
      <c r="AC392" s="46" t="str">
        <f t="shared" si="216"/>
        <v>null</v>
      </c>
      <c r="AD392" s="47" t="s">
        <v>0</v>
      </c>
      <c r="AE392" s="46" t="str">
        <f t="shared" si="222"/>
        <v>null</v>
      </c>
      <c r="AF392" s="47" t="s">
        <v>0</v>
      </c>
    </row>
    <row r="393" spans="1:32" s="7" customFormat="1" ht="6" customHeight="1" x14ac:dyDescent="0.4">
      <c r="A393" s="4">
        <v>393</v>
      </c>
      <c r="B393" s="10" t="s">
        <v>28</v>
      </c>
      <c r="C393" s="25" t="str">
        <f t="shared" si="211"/>
        <v>p.distribuir</v>
      </c>
      <c r="D393" s="6" t="str">
        <f t="shared" si="212"/>
        <v>é.conexão.de.conduite</v>
      </c>
      <c r="E393" s="9" t="s">
        <v>29</v>
      </c>
      <c r="F393" s="19" t="str">
        <f>F392</f>
        <v>d.distribuir</v>
      </c>
      <c r="G393" s="31" t="s">
        <v>2657</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13"/>
        <v>Propriedade destinada a distribuir: é.conexão.de.conduite</v>
      </c>
      <c r="V393" s="5" t="str">
        <f t="shared" si="214"/>
        <v>Dado para distribuir:  conexão.de.conduite  Deve ser formatado como (xsd:string)</v>
      </c>
      <c r="W393" s="26" t="s">
        <v>1165</v>
      </c>
      <c r="X393" s="21" t="str">
        <f t="shared" si="220"/>
        <v>dist.101</v>
      </c>
      <c r="Y393" s="44" t="str">
        <f t="shared" si="209"/>
        <v>Ação distribuir</v>
      </c>
      <c r="Z393" s="43" t="str">
        <f t="shared" si="221"/>
        <v>Es un canal para conducir el cableado.</v>
      </c>
      <c r="AA393" s="46" t="str">
        <f t="shared" si="215"/>
        <v>null</v>
      </c>
      <c r="AB393" s="47" t="s">
        <v>0</v>
      </c>
      <c r="AC393" s="46" t="str">
        <f t="shared" si="216"/>
        <v>null</v>
      </c>
      <c r="AD393" s="47" t="s">
        <v>0</v>
      </c>
      <c r="AE393" s="46" t="str">
        <f t="shared" si="222"/>
        <v>null</v>
      </c>
      <c r="AF393" s="47" t="s">
        <v>0</v>
      </c>
    </row>
    <row r="394" spans="1:32" s="7" customFormat="1" ht="6" customHeight="1" x14ac:dyDescent="0.4">
      <c r="A394" s="4">
        <v>394</v>
      </c>
      <c r="B394" s="10" t="s">
        <v>28</v>
      </c>
      <c r="C394" s="25" t="str">
        <f t="shared" si="211"/>
        <v>p.distribuir</v>
      </c>
      <c r="D394" s="6" t="str">
        <f t="shared" si="212"/>
        <v>é.calha</v>
      </c>
      <c r="E394" s="9" t="s">
        <v>29</v>
      </c>
      <c r="F394" s="19" t="str">
        <f t="shared" ref="F394:F398" si="223">F393</f>
        <v>d.distribuir</v>
      </c>
      <c r="G394" s="31" t="s">
        <v>315</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13"/>
        <v>Propriedade destinada a distribuir: é.calha</v>
      </c>
      <c r="V394" s="5" t="str">
        <f t="shared" si="214"/>
        <v>Dado para distribuir:  calha  Deve ser formatado como (xsd:string)</v>
      </c>
      <c r="W394" s="26" t="s">
        <v>2655</v>
      </c>
      <c r="X394" s="21" t="str">
        <f t="shared" si="220"/>
        <v>dist.102</v>
      </c>
      <c r="Y394" s="44" t="str">
        <f t="shared" si="209"/>
        <v>Ação distribuir</v>
      </c>
      <c r="Z394" s="43" t="str">
        <f t="shared" si="221"/>
        <v>Es un segmento de canalón para conducir el cableado.</v>
      </c>
      <c r="AA394" s="46" t="str">
        <f t="shared" si="215"/>
        <v>null</v>
      </c>
      <c r="AB394" s="47" t="s">
        <v>0</v>
      </c>
      <c r="AC394" s="46" t="str">
        <f t="shared" si="216"/>
        <v>null</v>
      </c>
      <c r="AD394" s="47" t="s">
        <v>0</v>
      </c>
      <c r="AE394" s="46" t="str">
        <f t="shared" si="222"/>
        <v>null</v>
      </c>
      <c r="AF394" s="47" t="s">
        <v>0</v>
      </c>
    </row>
    <row r="395" spans="1:32" s="7" customFormat="1" ht="6" customHeight="1" x14ac:dyDescent="0.4">
      <c r="A395" s="4">
        <v>395</v>
      </c>
      <c r="B395" s="10" t="s">
        <v>28</v>
      </c>
      <c r="C395" s="25" t="str">
        <f t="shared" ref="C395" si="224">SUBSTITUTE(F395,"d.","p.")</f>
        <v>p.distribuir</v>
      </c>
      <c r="D395" s="6" t="str">
        <f t="shared" ref="D395" si="225">_xlfn.CONCAT("é.",G395)</f>
        <v>é.conexão.de.calha</v>
      </c>
      <c r="E395" s="9" t="s">
        <v>29</v>
      </c>
      <c r="F395" s="19" t="str">
        <f>F393</f>
        <v>d.distribuir</v>
      </c>
      <c r="G395" s="31" t="s">
        <v>2658</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ref="U395" si="226">_xlfn.CONCAT("Propriedade destinada a ",MID(C395,FIND("p.",C395,1)+2,100),": ",D395)</f>
        <v>Propriedade destinada a distribuir: é.conexão.de.calha</v>
      </c>
      <c r="V395" s="5" t="str">
        <f t="shared" ref="V395" si="227">_xlfn.CONCAT("Dado para ",MID(F395,FIND("d.",F395,1)+2,100),":  ",G395, "  Deve ser formatado como (",H395, ")")</f>
        <v>Dado para distribuir:  conexão.de.calha  Deve ser formatado como (xsd:string)</v>
      </c>
      <c r="W395" s="26" t="s">
        <v>2654</v>
      </c>
      <c r="X395" s="21" t="str">
        <f t="shared" si="220"/>
        <v>dist.103</v>
      </c>
      <c r="Y395" s="44" t="str">
        <f t="shared" si="209"/>
        <v>Ação distribuir</v>
      </c>
      <c r="Z395" s="43" t="str">
        <f t="shared" ref="Z395" si="228">_xlfn.TRANSLATE(W395,"pt","es")</f>
        <v>Es un elemento de conexión de rieles que conducen el cableado.</v>
      </c>
      <c r="AA395" s="46" t="str">
        <f t="shared" ref="AA395" si="229">IF(AB395="null", "null", "categoria.revit")</f>
        <v>null</v>
      </c>
      <c r="AB395" s="47" t="s">
        <v>0</v>
      </c>
      <c r="AC395" s="46" t="str">
        <f t="shared" ref="AC395" si="230">IF(AD395="null", "null", "classe.ifc")</f>
        <v>null</v>
      </c>
      <c r="AD395" s="47" t="s">
        <v>0</v>
      </c>
      <c r="AE395" s="46" t="str">
        <f t="shared" ref="AE395" si="231">IF(AF395="null", "null", "parâmetro")</f>
        <v>null</v>
      </c>
      <c r="AF395" s="47" t="s">
        <v>0</v>
      </c>
    </row>
    <row r="396" spans="1:32" s="7" customFormat="1" ht="6" customHeight="1" x14ac:dyDescent="0.4">
      <c r="A396" s="4">
        <v>396</v>
      </c>
      <c r="B396" s="10" t="s">
        <v>28</v>
      </c>
      <c r="C396" s="25" t="str">
        <f t="shared" si="211"/>
        <v>p.distribuir</v>
      </c>
      <c r="D396" s="6" t="str">
        <f t="shared" si="212"/>
        <v>é.eixo.de.calha</v>
      </c>
      <c r="E396" s="9" t="s">
        <v>29</v>
      </c>
      <c r="F396" s="19" t="str">
        <f>F394</f>
        <v>d.distribuir</v>
      </c>
      <c r="G396" s="31" t="s">
        <v>2652</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13"/>
        <v>Propriedade destinada a distribuir: é.eixo.de.calha</v>
      </c>
      <c r="V396" s="5" t="str">
        <f t="shared" si="214"/>
        <v>Dado para distribuir:  eixo.de.calha  Deve ser formatado como (xsd:string)</v>
      </c>
      <c r="W396" s="26" t="s">
        <v>2653</v>
      </c>
      <c r="X396" s="21" t="str">
        <f t="shared" si="220"/>
        <v>dist.104</v>
      </c>
      <c r="Y396" s="44" t="str">
        <f t="shared" si="209"/>
        <v>Ação distribuir</v>
      </c>
      <c r="Z396" s="43" t="str">
        <f t="shared" si="221"/>
        <v>Es el eje del camino del canal para conducir el cableado.</v>
      </c>
      <c r="AA396" s="46" t="str">
        <f t="shared" si="215"/>
        <v>null</v>
      </c>
      <c r="AB396" s="47" t="s">
        <v>0</v>
      </c>
      <c r="AC396" s="46" t="str">
        <f t="shared" si="216"/>
        <v>null</v>
      </c>
      <c r="AD396" s="47" t="s">
        <v>0</v>
      </c>
      <c r="AE396" s="46" t="str">
        <f t="shared" si="222"/>
        <v>null</v>
      </c>
      <c r="AF396" s="47" t="s">
        <v>0</v>
      </c>
    </row>
    <row r="397" spans="1:32" s="7" customFormat="1" ht="6" customHeight="1" x14ac:dyDescent="0.4">
      <c r="A397" s="4">
        <v>397</v>
      </c>
      <c r="B397" s="10" t="s">
        <v>28</v>
      </c>
      <c r="C397" s="25" t="str">
        <f t="shared" si="211"/>
        <v>p.distribuir</v>
      </c>
      <c r="D397" s="6" t="str">
        <f t="shared" si="212"/>
        <v>é.leito.de.cabeamento</v>
      </c>
      <c r="E397" s="9" t="s">
        <v>29</v>
      </c>
      <c r="F397" s="19" t="str">
        <f t="shared" si="223"/>
        <v>d.distribuir</v>
      </c>
      <c r="G397" s="31" t="s">
        <v>1166</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13"/>
        <v>Propriedade destinada a distribuir: é.leito.de.cabeamento</v>
      </c>
      <c r="V397" s="5" t="str">
        <f t="shared" si="214"/>
        <v>Dado para distribuir:  leito.de.cabeamento  Deve ser formatado como (xsd:string)</v>
      </c>
      <c r="W397" s="26" t="s">
        <v>1167</v>
      </c>
      <c r="X397" s="21" t="str">
        <f t="shared" si="220"/>
        <v>dist.105</v>
      </c>
      <c r="Y397" s="44" t="str">
        <f t="shared" si="209"/>
        <v>Ação distribuir</v>
      </c>
      <c r="Z397" s="43" t="str">
        <f t="shared" si="221"/>
        <v>Es una cama de cableado para conducir el cableado.</v>
      </c>
      <c r="AA397" s="46" t="str">
        <f t="shared" si="215"/>
        <v>null</v>
      </c>
      <c r="AB397" s="47" t="s">
        <v>0</v>
      </c>
      <c r="AC397" s="46" t="str">
        <f t="shared" si="216"/>
        <v>null</v>
      </c>
      <c r="AD397" s="47" t="s">
        <v>0</v>
      </c>
      <c r="AE397" s="46" t="str">
        <f t="shared" si="222"/>
        <v>null</v>
      </c>
      <c r="AF397" s="47" t="s">
        <v>0</v>
      </c>
    </row>
    <row r="398" spans="1:32" s="7" customFormat="1" ht="6" customHeight="1" x14ac:dyDescent="0.4">
      <c r="A398" s="4">
        <v>398</v>
      </c>
      <c r="B398" s="10" t="s">
        <v>28</v>
      </c>
      <c r="C398" s="25" t="str">
        <f t="shared" si="211"/>
        <v>p.distribuir</v>
      </c>
      <c r="D398" s="6" t="str">
        <f t="shared" si="212"/>
        <v>é.conexão.de.leito.de.cabeamento</v>
      </c>
      <c r="E398" s="9" t="s">
        <v>29</v>
      </c>
      <c r="F398" s="19" t="str">
        <f t="shared" si="223"/>
        <v>d.distribuir</v>
      </c>
      <c r="G398" s="31" t="s">
        <v>2656</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13"/>
        <v>Propriedade destinada a distribuir: é.conexão.de.leito.de.cabeamento</v>
      </c>
      <c r="V398" s="5" t="str">
        <f t="shared" si="214"/>
        <v>Dado para distribuir:  conexão.de.leito.de.cabeamento  Deve ser formatado como (xsd:string)</v>
      </c>
      <c r="W398" s="26" t="s">
        <v>1167</v>
      </c>
      <c r="X398" s="21" t="str">
        <f t="shared" si="220"/>
        <v>dist.106</v>
      </c>
      <c r="Y398" s="44" t="str">
        <f t="shared" si="209"/>
        <v>Ação distribuir</v>
      </c>
      <c r="Z398" s="43" t="str">
        <f t="shared" si="221"/>
        <v>Es una cama de cableado para conducir el cableado.</v>
      </c>
      <c r="AA398" s="46" t="str">
        <f t="shared" si="215"/>
        <v>null</v>
      </c>
      <c r="AB398" s="47" t="s">
        <v>0</v>
      </c>
      <c r="AC398" s="46" t="str">
        <f t="shared" si="216"/>
        <v>null</v>
      </c>
      <c r="AD398" s="47" t="s">
        <v>0</v>
      </c>
      <c r="AE398" s="46" t="str">
        <f t="shared" si="222"/>
        <v>null</v>
      </c>
      <c r="AF398" s="47" t="s">
        <v>0</v>
      </c>
    </row>
    <row r="399" spans="1:32" s="7" customFormat="1" ht="6" customHeight="1" x14ac:dyDescent="0.4">
      <c r="A399" s="4">
        <v>399</v>
      </c>
      <c r="B399" s="10" t="s">
        <v>28</v>
      </c>
      <c r="C399" s="28" t="str">
        <f t="shared" si="211"/>
        <v>p.documentar</v>
      </c>
      <c r="D399" s="6" t="str">
        <f t="shared" si="212"/>
        <v>é.folha</v>
      </c>
      <c r="E399" s="9" t="s">
        <v>29</v>
      </c>
      <c r="F399" s="18" t="s">
        <v>1168</v>
      </c>
      <c r="G399" s="31" t="s">
        <v>118</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13"/>
        <v>Propriedade destinada a documentar: é.folha</v>
      </c>
      <c r="V399" s="5" t="str">
        <f t="shared" si="214"/>
        <v>Dado para documentar:  folha  Deve ser formatado como (xsd:string)</v>
      </c>
      <c r="W399" s="26" t="s">
        <v>2482</v>
      </c>
      <c r="X399" s="21" t="str">
        <f t="shared" si="220"/>
        <v>docu.100</v>
      </c>
      <c r="Y399" s="44" t="str">
        <f t="shared" si="209"/>
        <v>Ação documentar</v>
      </c>
      <c r="Z399" s="43" t="str">
        <f t="shared" si="221"/>
        <v>ID de Revit o GlobalId IFC o identificador de objeto único. Identificación de un documento.</v>
      </c>
      <c r="AA399" s="46" t="str">
        <f t="shared" si="215"/>
        <v>categoria.revit</v>
      </c>
      <c r="AB399" s="47" t="s">
        <v>2904</v>
      </c>
      <c r="AC399" s="46" t="str">
        <f t="shared" si="216"/>
        <v>null</v>
      </c>
      <c r="AD399" s="47" t="s">
        <v>0</v>
      </c>
      <c r="AE399" s="46" t="str">
        <f t="shared" si="222"/>
        <v>null</v>
      </c>
      <c r="AF399" s="47" t="s">
        <v>0</v>
      </c>
    </row>
    <row r="400" spans="1:32" s="7" customFormat="1" ht="6" customHeight="1" x14ac:dyDescent="0.4">
      <c r="A400" s="4">
        <v>400</v>
      </c>
      <c r="B400" s="10" t="s">
        <v>28</v>
      </c>
      <c r="C400" s="25" t="str">
        <f t="shared" si="211"/>
        <v>p.documentar</v>
      </c>
      <c r="D400" s="6" t="str">
        <f t="shared" si="212"/>
        <v>é.prancha</v>
      </c>
      <c r="E400" s="9" t="s">
        <v>29</v>
      </c>
      <c r="F400" s="19" t="str">
        <f t="shared" ref="F400:F409" si="232">F399</f>
        <v>d.documentar</v>
      </c>
      <c r="G400" s="31" t="s">
        <v>119</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13"/>
        <v>Propriedade destinada a documentar: é.prancha</v>
      </c>
      <c r="V400" s="5" t="str">
        <f t="shared" si="214"/>
        <v>Dado para documentar:  prancha  Deve ser formatado como (xsd:string)</v>
      </c>
      <c r="W400" s="26" t="s">
        <v>1169</v>
      </c>
      <c r="X400" s="21" t="str">
        <f t="shared" si="220"/>
        <v>docu.101</v>
      </c>
      <c r="Y400" s="44" t="str">
        <f t="shared" si="209"/>
        <v>Ação documentar</v>
      </c>
      <c r="Z400" s="43" t="str">
        <f t="shared" si="221"/>
        <v>Es un documento completo o dibujo sobre un tablero o ficha técnica.</v>
      </c>
      <c r="AA400" s="46" t="str">
        <f t="shared" si="215"/>
        <v>categoria.revit</v>
      </c>
      <c r="AB400" s="47" t="s">
        <v>2904</v>
      </c>
      <c r="AC400" s="46" t="str">
        <f t="shared" si="216"/>
        <v>null</v>
      </c>
      <c r="AD400" s="47" t="s">
        <v>0</v>
      </c>
      <c r="AE400" s="46" t="str">
        <f t="shared" si="222"/>
        <v>null</v>
      </c>
      <c r="AF400" s="47" t="s">
        <v>0</v>
      </c>
    </row>
    <row r="401" spans="1:32" s="7" customFormat="1" ht="6" customHeight="1" x14ac:dyDescent="0.4">
      <c r="A401" s="4">
        <v>401</v>
      </c>
      <c r="B401" s="10" t="s">
        <v>28</v>
      </c>
      <c r="C401" s="25" t="str">
        <f t="shared" si="211"/>
        <v>p.documentar</v>
      </c>
      <c r="D401" s="6" t="str">
        <f t="shared" si="212"/>
        <v>é.carimbo</v>
      </c>
      <c r="E401" s="9" t="s">
        <v>29</v>
      </c>
      <c r="F401" s="19" t="str">
        <f t="shared" si="232"/>
        <v>d.documentar</v>
      </c>
      <c r="G401" s="31" t="s">
        <v>600</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13"/>
        <v>Propriedade destinada a documentar: é.carimbo</v>
      </c>
      <c r="V401" s="5" t="str">
        <f t="shared" si="214"/>
        <v>Dado para documentar:  carimbo  Deve ser formatado como (xsd:string)</v>
      </c>
      <c r="W401" s="26" t="s">
        <v>1170</v>
      </c>
      <c r="X401" s="21" t="str">
        <f t="shared" si="220"/>
        <v>docu.102</v>
      </c>
      <c r="Y401" s="44" t="str">
        <f t="shared" si="209"/>
        <v>Ação documentar</v>
      </c>
      <c r="Z401" s="43" t="str">
        <f t="shared" si="221"/>
        <v>Es un sello en un tablero o ficha técnica.</v>
      </c>
      <c r="AA401" s="46" t="str">
        <f t="shared" si="215"/>
        <v>categoria.revit</v>
      </c>
      <c r="AB401" s="47" t="s">
        <v>2904</v>
      </c>
      <c r="AC401" s="46" t="str">
        <f t="shared" si="216"/>
        <v>null</v>
      </c>
      <c r="AD401" s="47" t="s">
        <v>0</v>
      </c>
      <c r="AE401" s="46" t="str">
        <f t="shared" si="222"/>
        <v>null</v>
      </c>
      <c r="AF401" s="47" t="s">
        <v>0</v>
      </c>
    </row>
    <row r="402" spans="1:32" s="7" customFormat="1" ht="6" customHeight="1" x14ac:dyDescent="0.4">
      <c r="A402" s="4">
        <v>402</v>
      </c>
      <c r="B402" s="10" t="s">
        <v>28</v>
      </c>
      <c r="C402" s="25" t="str">
        <f t="shared" si="211"/>
        <v>p.documentar</v>
      </c>
      <c r="D402" s="6" t="str">
        <f t="shared" si="212"/>
        <v>é.planta.baixa</v>
      </c>
      <c r="E402" s="9" t="s">
        <v>29</v>
      </c>
      <c r="F402" s="19" t="str">
        <f t="shared" si="232"/>
        <v>d.documentar</v>
      </c>
      <c r="G402" s="31" t="s">
        <v>1171</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13"/>
        <v>Propriedade destinada a documentar: é.planta.baixa</v>
      </c>
      <c r="V402" s="5" t="str">
        <f t="shared" si="214"/>
        <v>Dado para documentar:  planta.baixa  Deve ser formatado como (xsd:string)</v>
      </c>
      <c r="W402" s="26" t="s">
        <v>1172</v>
      </c>
      <c r="X402" s="21" t="str">
        <f t="shared" si="220"/>
        <v>docu.103</v>
      </c>
      <c r="Y402" s="44" t="str">
        <f t="shared" si="209"/>
        <v>Ação documentar</v>
      </c>
      <c r="Z402" s="43" t="str">
        <f t="shared" si="221"/>
        <v>Es un documento o un dibujo de ventana gráfica de planta parcial.</v>
      </c>
      <c r="AA402" s="46" t="str">
        <f t="shared" si="215"/>
        <v>categoria.revit</v>
      </c>
      <c r="AB402" s="47" t="s">
        <v>2905</v>
      </c>
      <c r="AC402" s="46" t="str">
        <f t="shared" si="216"/>
        <v>null</v>
      </c>
      <c r="AD402" s="47" t="s">
        <v>0</v>
      </c>
      <c r="AE402" s="46" t="str">
        <f t="shared" si="222"/>
        <v>null</v>
      </c>
      <c r="AF402" s="47" t="s">
        <v>0</v>
      </c>
    </row>
    <row r="403" spans="1:32" s="7" customFormat="1" ht="6" customHeight="1" x14ac:dyDescent="0.4">
      <c r="A403" s="4">
        <v>403</v>
      </c>
      <c r="B403" s="10" t="s">
        <v>28</v>
      </c>
      <c r="C403" s="25" t="str">
        <f t="shared" si="211"/>
        <v>p.documentar</v>
      </c>
      <c r="D403" s="6" t="str">
        <f t="shared" si="212"/>
        <v>é.esboço</v>
      </c>
      <c r="E403" s="9" t="s">
        <v>29</v>
      </c>
      <c r="F403" s="19" t="str">
        <f t="shared" si="232"/>
        <v>d.documentar</v>
      </c>
      <c r="G403" s="31" t="s">
        <v>446</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13"/>
        <v>Propriedade destinada a documentar: é.esboço</v>
      </c>
      <c r="V403" s="5" t="str">
        <f t="shared" si="214"/>
        <v>Dado para documentar:  esboço  Deve ser formatado como (xsd:string)</v>
      </c>
      <c r="W403" s="26" t="s">
        <v>1173</v>
      </c>
      <c r="X403" s="21" t="str">
        <f t="shared" si="220"/>
        <v>docu.104</v>
      </c>
      <c r="Y403" s="44" t="str">
        <f t="shared" si="209"/>
        <v>Ação documentar</v>
      </c>
      <c r="Z403" s="43" t="str">
        <f t="shared" si="221"/>
        <v>Es un documento o un dibujo de ventana gráfica de boceto parcial.</v>
      </c>
      <c r="AA403" s="46" t="str">
        <f t="shared" si="215"/>
        <v>categoria.revit</v>
      </c>
      <c r="AB403" s="47" t="s">
        <v>2905</v>
      </c>
      <c r="AC403" s="46" t="str">
        <f t="shared" si="216"/>
        <v>null</v>
      </c>
      <c r="AD403" s="47" t="s">
        <v>0</v>
      </c>
      <c r="AE403" s="46" t="str">
        <f t="shared" si="222"/>
        <v>null</v>
      </c>
      <c r="AF403" s="47" t="s">
        <v>0</v>
      </c>
    </row>
    <row r="404" spans="1:32" s="7" customFormat="1" ht="6" customHeight="1" x14ac:dyDescent="0.4">
      <c r="A404" s="4">
        <v>404</v>
      </c>
      <c r="B404" s="10" t="s">
        <v>28</v>
      </c>
      <c r="C404" s="25" t="str">
        <f t="shared" si="211"/>
        <v>p.documentar</v>
      </c>
      <c r="D404" s="6" t="str">
        <f t="shared" si="212"/>
        <v>é.detalhe</v>
      </c>
      <c r="E404" s="9" t="s">
        <v>29</v>
      </c>
      <c r="F404" s="19" t="str">
        <f t="shared" si="232"/>
        <v>d.documentar</v>
      </c>
      <c r="G404" s="31" t="s">
        <v>120</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13"/>
        <v>Propriedade destinada a documentar: é.detalhe</v>
      </c>
      <c r="V404" s="5" t="str">
        <f t="shared" si="214"/>
        <v>Dado para documentar:  detalhe  Deve ser formatado como (xsd:string)</v>
      </c>
      <c r="W404" s="26" t="s">
        <v>1174</v>
      </c>
      <c r="X404" s="21" t="str">
        <f t="shared" si="220"/>
        <v>docu.105</v>
      </c>
      <c r="Y404" s="44" t="str">
        <f t="shared" ref="Y404:Y467" si="233">_xlfn.CONCAT("Ação ", SUBSTITUTE(F404, "d.",  ""))</f>
        <v>Ação documentar</v>
      </c>
      <c r="Z404" s="43" t="str">
        <f t="shared" si="221"/>
        <v>Es un documento o un dibujo de ventana gráfica de detalle parcial.</v>
      </c>
      <c r="AA404" s="46" t="str">
        <f t="shared" si="215"/>
        <v>categoria.revit</v>
      </c>
      <c r="AB404" s="47" t="s">
        <v>2905</v>
      </c>
      <c r="AC404" s="46" t="str">
        <f t="shared" si="216"/>
        <v>null</v>
      </c>
      <c r="AD404" s="47" t="s">
        <v>0</v>
      </c>
      <c r="AE404" s="46" t="str">
        <f t="shared" si="222"/>
        <v>null</v>
      </c>
      <c r="AF404" s="47" t="s">
        <v>0</v>
      </c>
    </row>
    <row r="405" spans="1:32" s="7" customFormat="1" ht="6" customHeight="1" x14ac:dyDescent="0.4">
      <c r="A405" s="4">
        <v>405</v>
      </c>
      <c r="B405" s="10" t="s">
        <v>28</v>
      </c>
      <c r="C405" s="25" t="str">
        <f t="shared" si="211"/>
        <v>p.documentar</v>
      </c>
      <c r="D405" s="6" t="str">
        <f t="shared" si="212"/>
        <v>é.corte</v>
      </c>
      <c r="E405" s="9" t="s">
        <v>29</v>
      </c>
      <c r="F405" s="19" t="str">
        <f t="shared" si="232"/>
        <v>d.documentar</v>
      </c>
      <c r="G405" s="31" t="s">
        <v>121</v>
      </c>
      <c r="H405" s="66"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13"/>
        <v>Propriedade destinada a documentar: é.corte</v>
      </c>
      <c r="V405" s="5" t="str">
        <f t="shared" si="214"/>
        <v>Dado para documentar:  corte  Deve ser formatado como (xsd:string)</v>
      </c>
      <c r="W405" s="26" t="s">
        <v>1175</v>
      </c>
      <c r="X405" s="21" t="str">
        <f t="shared" si="220"/>
        <v>docu.106</v>
      </c>
      <c r="Y405" s="44" t="str">
        <f t="shared" si="233"/>
        <v>Ação documentar</v>
      </c>
      <c r="Z405" s="43" t="str">
        <f t="shared" si="221"/>
        <v>Es un documento o un dibujo de ventana gráfica de recorte parcial.</v>
      </c>
      <c r="AA405" s="46" t="str">
        <f t="shared" si="215"/>
        <v>categoria.revit</v>
      </c>
      <c r="AB405" s="47" t="s">
        <v>2905</v>
      </c>
      <c r="AC405" s="46" t="str">
        <f t="shared" si="216"/>
        <v>null</v>
      </c>
      <c r="AD405" s="47" t="s">
        <v>0</v>
      </c>
      <c r="AE405" s="46" t="str">
        <f t="shared" si="222"/>
        <v>null</v>
      </c>
      <c r="AF405" s="47" t="s">
        <v>0</v>
      </c>
    </row>
    <row r="406" spans="1:32" s="7" customFormat="1" ht="6" customHeight="1" x14ac:dyDescent="0.4">
      <c r="A406" s="4">
        <v>406</v>
      </c>
      <c r="B406" s="10" t="s">
        <v>28</v>
      </c>
      <c r="C406" s="25" t="str">
        <f t="shared" si="211"/>
        <v>p.documentar</v>
      </c>
      <c r="D406" s="6" t="str">
        <f t="shared" si="212"/>
        <v>é.vista</v>
      </c>
      <c r="E406" s="9" t="s">
        <v>29</v>
      </c>
      <c r="F406" s="19" t="str">
        <f t="shared" si="232"/>
        <v>d.documentar</v>
      </c>
      <c r="G406" s="31" t="s">
        <v>122</v>
      </c>
      <c r="H406" s="66"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13"/>
        <v>Propriedade destinada a documentar: é.vista</v>
      </c>
      <c r="V406" s="5" t="str">
        <f t="shared" si="214"/>
        <v>Dado para documentar:  vista  Deve ser formatado como (xsd:string)</v>
      </c>
      <c r="W406" s="26" t="s">
        <v>1176</v>
      </c>
      <c r="X406" s="21" t="str">
        <f t="shared" si="220"/>
        <v>docu.107</v>
      </c>
      <c r="Y406" s="44" t="str">
        <f t="shared" si="233"/>
        <v>Ação documentar</v>
      </c>
      <c r="Z406" s="43" t="str">
        <f t="shared" si="221"/>
        <v>Es un documento o un dibujo de vista parcial de vista o alzado.</v>
      </c>
      <c r="AA406" s="46" t="str">
        <f t="shared" si="215"/>
        <v>categoria.revit</v>
      </c>
      <c r="AB406" s="47" t="s">
        <v>2905</v>
      </c>
      <c r="AC406" s="46" t="str">
        <f t="shared" si="216"/>
        <v>null</v>
      </c>
      <c r="AD406" s="47" t="s">
        <v>0</v>
      </c>
      <c r="AE406" s="46" t="str">
        <f t="shared" si="222"/>
        <v>null</v>
      </c>
      <c r="AF406" s="47" t="s">
        <v>0</v>
      </c>
    </row>
    <row r="407" spans="1:32" s="7" customFormat="1" ht="6" customHeight="1" x14ac:dyDescent="0.4">
      <c r="A407" s="4">
        <v>407</v>
      </c>
      <c r="B407" s="10" t="s">
        <v>28</v>
      </c>
      <c r="C407" s="25" t="str">
        <f t="shared" si="211"/>
        <v>p.documentar</v>
      </c>
      <c r="D407" s="6" t="str">
        <f t="shared" si="212"/>
        <v>é.perspectiva</v>
      </c>
      <c r="E407" s="9" t="s">
        <v>29</v>
      </c>
      <c r="F407" s="19" t="str">
        <f t="shared" si="232"/>
        <v>d.documentar</v>
      </c>
      <c r="G407" s="31" t="s">
        <v>447</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13"/>
        <v>Propriedade destinada a documentar: é.perspectiva</v>
      </c>
      <c r="V407" s="5" t="str">
        <f t="shared" si="214"/>
        <v>Dado para documentar:  perspectiva  Deve ser formatado como (xsd:string)</v>
      </c>
      <c r="W407" s="26" t="s">
        <v>1177</v>
      </c>
      <c r="X407" s="21" t="str">
        <f t="shared" si="220"/>
        <v>docu.108</v>
      </c>
      <c r="Y407" s="44" t="str">
        <f t="shared" si="233"/>
        <v>Ação documentar</v>
      </c>
      <c r="Z407" s="43" t="str">
        <f t="shared" si="221"/>
        <v>Es un documento o un dibujo de ventana gráfica parcial en perspectiva cónica.</v>
      </c>
      <c r="AA407" s="46" t="str">
        <f t="shared" si="215"/>
        <v>categoria.revit</v>
      </c>
      <c r="AB407" s="47" t="s">
        <v>2905</v>
      </c>
      <c r="AC407" s="46" t="str">
        <f t="shared" si="216"/>
        <v>null</v>
      </c>
      <c r="AD407" s="47" t="s">
        <v>0</v>
      </c>
      <c r="AE407" s="46" t="str">
        <f t="shared" si="222"/>
        <v>null</v>
      </c>
      <c r="AF407" s="47" t="s">
        <v>0</v>
      </c>
    </row>
    <row r="408" spans="1:32" s="7" customFormat="1" ht="6" customHeight="1" x14ac:dyDescent="0.4">
      <c r="A408" s="4">
        <v>408</v>
      </c>
      <c r="B408" s="10" t="s">
        <v>28</v>
      </c>
      <c r="C408" s="25" t="str">
        <f t="shared" si="211"/>
        <v>p.documentar</v>
      </c>
      <c r="D408" s="6" t="str">
        <f t="shared" si="212"/>
        <v>é.axonometria</v>
      </c>
      <c r="E408" s="9" t="s">
        <v>29</v>
      </c>
      <c r="F408" s="19" t="str">
        <f t="shared" si="232"/>
        <v>d.documentar</v>
      </c>
      <c r="G408" s="31" t="s">
        <v>448</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13"/>
        <v>Propriedade destinada a documentar: é.axonometria</v>
      </c>
      <c r="V408" s="5" t="str">
        <f t="shared" si="214"/>
        <v>Dado para documentar:  axonometria  Deve ser formatado como (xsd:string)</v>
      </c>
      <c r="W408" s="26" t="s">
        <v>1178</v>
      </c>
      <c r="X408" s="21" t="str">
        <f t="shared" si="220"/>
        <v>docu.109</v>
      </c>
      <c r="Y408" s="44" t="str">
        <f t="shared" si="233"/>
        <v>Ação documentar</v>
      </c>
      <c r="Z408" s="43" t="str">
        <f t="shared" si="221"/>
        <v>Es un dibujo de documento o ventana gráfica parcial en axonometría (Isometrics, Immetria o Trimetria).</v>
      </c>
      <c r="AA408" s="46" t="str">
        <f t="shared" si="215"/>
        <v>categoria.revit</v>
      </c>
      <c r="AB408" s="47" t="s">
        <v>2905</v>
      </c>
      <c r="AC408" s="46" t="str">
        <f t="shared" si="216"/>
        <v>null</v>
      </c>
      <c r="AD408" s="47" t="s">
        <v>0</v>
      </c>
      <c r="AE408" s="46" t="str">
        <f t="shared" si="222"/>
        <v>null</v>
      </c>
      <c r="AF408" s="47" t="s">
        <v>0</v>
      </c>
    </row>
    <row r="409" spans="1:32" s="7" customFormat="1" ht="6" customHeight="1" x14ac:dyDescent="0.4">
      <c r="A409" s="4">
        <v>409</v>
      </c>
      <c r="B409" s="10" t="s">
        <v>28</v>
      </c>
      <c r="C409" s="25" t="str">
        <f t="shared" si="211"/>
        <v>p.documentar</v>
      </c>
      <c r="D409" s="6" t="str">
        <f t="shared" si="212"/>
        <v>é.grupo</v>
      </c>
      <c r="E409" s="9" t="s">
        <v>29</v>
      </c>
      <c r="F409" s="19" t="str">
        <f t="shared" si="232"/>
        <v>d.documentar</v>
      </c>
      <c r="G409" s="33" t="s">
        <v>257</v>
      </c>
      <c r="H409" s="65" t="s">
        <v>30</v>
      </c>
      <c r="I409" s="27" t="s">
        <v>0</v>
      </c>
      <c r="J409" s="22" t="s">
        <v>0</v>
      </c>
      <c r="K409" s="22" t="s">
        <v>0</v>
      </c>
      <c r="L409" s="22" t="s">
        <v>0</v>
      </c>
      <c r="M409" s="22" t="s">
        <v>0</v>
      </c>
      <c r="N409" s="24" t="s">
        <v>0</v>
      </c>
      <c r="O409" s="22" t="s">
        <v>0</v>
      </c>
      <c r="P409" s="22" t="s">
        <v>0</v>
      </c>
      <c r="Q409" s="22" t="s">
        <v>0</v>
      </c>
      <c r="R409" s="24" t="s">
        <v>0</v>
      </c>
      <c r="S409" s="11" t="s">
        <v>1</v>
      </c>
      <c r="T409" s="11" t="s">
        <v>34</v>
      </c>
      <c r="U409" s="5" t="str">
        <f t="shared" si="213"/>
        <v>Propriedade destinada a documentar: é.grupo</v>
      </c>
      <c r="V409" s="5" t="str">
        <f t="shared" si="214"/>
        <v>Dado para documentar:  grupo  Deve ser formatado como (xsd:string)</v>
      </c>
      <c r="W409" s="26" t="s">
        <v>1179</v>
      </c>
      <c r="X409" s="21" t="str">
        <f t="shared" si="220"/>
        <v>docu.110</v>
      </c>
      <c r="Y409" s="44" t="str">
        <f t="shared" si="233"/>
        <v>Ação documentar</v>
      </c>
      <c r="Z409" s="43" t="str">
        <f t="shared" si="221"/>
        <v>Identifica la asociación con un grupo de objetos de un modelo BIM o archivo CAD.</v>
      </c>
      <c r="AA409" s="46" t="str">
        <f t="shared" si="215"/>
        <v>categoria.revit</v>
      </c>
      <c r="AB409" s="47" t="s">
        <v>2906</v>
      </c>
      <c r="AC409" s="46" t="str">
        <f t="shared" si="216"/>
        <v>null</v>
      </c>
      <c r="AD409" s="47" t="s">
        <v>0</v>
      </c>
      <c r="AE409" s="46" t="str">
        <f t="shared" si="222"/>
        <v>null</v>
      </c>
      <c r="AF409" s="47" t="s">
        <v>0</v>
      </c>
    </row>
    <row r="410" spans="1:32" s="7" customFormat="1" ht="6" customHeight="1" x14ac:dyDescent="0.4">
      <c r="A410" s="4">
        <v>410</v>
      </c>
      <c r="B410" s="10" t="s">
        <v>28</v>
      </c>
      <c r="C410" s="28" t="str">
        <f t="shared" si="211"/>
        <v>p.eletrificar</v>
      </c>
      <c r="D410" s="6" t="str">
        <f t="shared" si="212"/>
        <v>é.circuito.elétrico</v>
      </c>
      <c r="E410" s="9" t="s">
        <v>29</v>
      </c>
      <c r="F410" s="20" t="s">
        <v>1180</v>
      </c>
      <c r="G410" s="31" t="s">
        <v>1181</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13"/>
        <v>Propriedade destinada a eletrificar: é.circuito.elétrico</v>
      </c>
      <c r="V410" s="5" t="str">
        <f t="shared" si="214"/>
        <v>Dado para eletrificar:  circuito.elétrico  Deve ser formatado como (xsd:string)</v>
      </c>
      <c r="W410" s="26" t="s">
        <v>2798</v>
      </c>
      <c r="X410" s="21" t="str">
        <f t="shared" si="220"/>
        <v>elet.100</v>
      </c>
      <c r="Y410" s="44" t="str">
        <f t="shared" si="233"/>
        <v>Ação eletrificar</v>
      </c>
      <c r="Z410" s="43" t="str">
        <f t="shared" si="221"/>
        <v>Afirma que es un elemento de un circuito eléctrico.</v>
      </c>
      <c r="AA410" s="46" t="str">
        <f t="shared" si="215"/>
        <v>categoria.revit</v>
      </c>
      <c r="AB410" s="47" t="s">
        <v>2907</v>
      </c>
      <c r="AC410" s="46" t="str">
        <f t="shared" si="216"/>
        <v>null</v>
      </c>
      <c r="AD410" s="47" t="s">
        <v>0</v>
      </c>
      <c r="AE410" s="46" t="str">
        <f t="shared" si="222"/>
        <v>null</v>
      </c>
      <c r="AF410" s="47" t="s">
        <v>0</v>
      </c>
    </row>
    <row r="411" spans="1:32" s="7" customFormat="1" ht="6" customHeight="1" x14ac:dyDescent="0.4">
      <c r="A411" s="4">
        <v>411</v>
      </c>
      <c r="B411" s="10" t="s">
        <v>28</v>
      </c>
      <c r="C411" s="25" t="str">
        <f t="shared" si="211"/>
        <v>p.eletrificar</v>
      </c>
      <c r="D411" s="6" t="str">
        <f t="shared" si="212"/>
        <v>é.eixo.de.conduite</v>
      </c>
      <c r="E411" s="9" t="s">
        <v>29</v>
      </c>
      <c r="F411" s="19" t="str">
        <f>F410</f>
        <v>d.eletrificar</v>
      </c>
      <c r="G411" s="31" t="s">
        <v>2650</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13"/>
        <v>Propriedade destinada a eletrificar: é.eixo.de.conduite</v>
      </c>
      <c r="V411" s="5" t="str">
        <f t="shared" si="214"/>
        <v>Dado para eletrificar:  eixo.de.conduite  Deve ser formatado como (xsd:string)</v>
      </c>
      <c r="W411" s="26" t="s">
        <v>2799</v>
      </c>
      <c r="X411" s="21" t="str">
        <f t="shared" si="220"/>
        <v>elet.101</v>
      </c>
      <c r="Y411" s="44" t="str">
        <f t="shared" si="233"/>
        <v>Ação eletrificar</v>
      </c>
      <c r="Z411" s="43" t="str">
        <f t="shared" si="221"/>
        <v>Declara que es un elemento del eje del conducto.</v>
      </c>
      <c r="AA411" s="46" t="str">
        <f t="shared" si="215"/>
        <v>categoria.revit</v>
      </c>
      <c r="AB411" s="47" t="s">
        <v>2908</v>
      </c>
      <c r="AC411" s="46" t="str">
        <f t="shared" si="216"/>
        <v>classe.ifc</v>
      </c>
      <c r="AD411" s="47" t="s">
        <v>615</v>
      </c>
      <c r="AE411" s="46" t="str">
        <f t="shared" si="222"/>
        <v>null</v>
      </c>
      <c r="AF411" s="47" t="s">
        <v>0</v>
      </c>
    </row>
    <row r="412" spans="1:32" s="7" customFormat="1" ht="6" customHeight="1" x14ac:dyDescent="0.4">
      <c r="A412" s="4">
        <v>412</v>
      </c>
      <c r="B412" s="10" t="s">
        <v>28</v>
      </c>
      <c r="C412" s="25" t="str">
        <f t="shared" si="211"/>
        <v>p.eletrificar</v>
      </c>
      <c r="D412" s="6" t="str">
        <f t="shared" si="212"/>
        <v>é.fiação.elétrica</v>
      </c>
      <c r="E412" s="9" t="s">
        <v>29</v>
      </c>
      <c r="F412" s="19" t="str">
        <f t="shared" ref="F412:F419" si="234">F411</f>
        <v>d.eletrificar</v>
      </c>
      <c r="G412" s="31" t="s">
        <v>1182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13"/>
        <v>Propriedade destinada a eletrificar: é.fiação.elétrica</v>
      </c>
      <c r="V412" s="5" t="str">
        <f t="shared" si="214"/>
        <v>Dado para eletrificar:  fiação.elétrica  Deve ser formatado como (xsd:string)</v>
      </c>
      <c r="W412" s="26" t="s">
        <v>2800</v>
      </c>
      <c r="X412" s="21" t="str">
        <f t="shared" si="220"/>
        <v>elet.102</v>
      </c>
      <c r="Y412" s="44" t="str">
        <f t="shared" si="233"/>
        <v>Ação eletrificar</v>
      </c>
      <c r="Z412" s="43" t="str">
        <f t="shared" si="221"/>
        <v>Afirma que es un elemento de cableado eléctrico.</v>
      </c>
      <c r="AA412" s="46" t="str">
        <f t="shared" si="215"/>
        <v>categoria.revit</v>
      </c>
      <c r="AB412" s="47" t="s">
        <v>2909</v>
      </c>
      <c r="AC412" s="46" t="str">
        <f t="shared" si="216"/>
        <v>null</v>
      </c>
      <c r="AD412" s="47" t="s">
        <v>0</v>
      </c>
      <c r="AE412" s="46" t="str">
        <f t="shared" si="222"/>
        <v>null</v>
      </c>
      <c r="AF412" s="47" t="s">
        <v>0</v>
      </c>
    </row>
    <row r="413" spans="1:32" s="7" customFormat="1" ht="6" customHeight="1" x14ac:dyDescent="0.4">
      <c r="A413" s="4">
        <v>413</v>
      </c>
      <c r="B413" s="10" t="s">
        <v>28</v>
      </c>
      <c r="C413" s="25" t="str">
        <f t="shared" si="211"/>
        <v>p.eletrificar</v>
      </c>
      <c r="D413" s="6" t="str">
        <f t="shared" si="212"/>
        <v>é.fiação.lógica</v>
      </c>
      <c r="E413" s="9" t="s">
        <v>29</v>
      </c>
      <c r="F413" s="19" t="str">
        <f t="shared" si="234"/>
        <v>d.eletrificar</v>
      </c>
      <c r="G413" s="31" t="s">
        <v>1183</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13"/>
        <v>Propriedade destinada a eletrificar: é.fiação.lógica</v>
      </c>
      <c r="V413" s="5" t="str">
        <f t="shared" si="214"/>
        <v>Dado para eletrificar:  fiação.lógica  Deve ser formatado como (xsd:string)</v>
      </c>
      <c r="W413" s="26" t="s">
        <v>2801</v>
      </c>
      <c r="X413" s="21" t="str">
        <f t="shared" si="220"/>
        <v>elet.103</v>
      </c>
      <c r="Y413" s="44" t="str">
        <f t="shared" si="233"/>
        <v>Ação eletrificar</v>
      </c>
      <c r="Z413" s="43" t="str">
        <f t="shared" si="221"/>
        <v>Declara que es un elemento de cableado lógico.</v>
      </c>
      <c r="AA413" s="46" t="str">
        <f t="shared" si="215"/>
        <v>categoria.revit</v>
      </c>
      <c r="AB413" s="47" t="s">
        <v>2909</v>
      </c>
      <c r="AC413" s="46" t="str">
        <f t="shared" si="216"/>
        <v>null</v>
      </c>
      <c r="AD413" s="47" t="s">
        <v>0</v>
      </c>
      <c r="AE413" s="46" t="str">
        <f t="shared" si="222"/>
        <v>null</v>
      </c>
      <c r="AF413" s="47" t="s">
        <v>0</v>
      </c>
    </row>
    <row r="414" spans="1:32" s="7" customFormat="1" ht="6" customHeight="1" x14ac:dyDescent="0.4">
      <c r="A414" s="4">
        <v>414</v>
      </c>
      <c r="B414" s="10" t="s">
        <v>28</v>
      </c>
      <c r="C414" s="25" t="str">
        <f t="shared" si="211"/>
        <v>p.eletrificar</v>
      </c>
      <c r="D414" s="6" t="str">
        <f t="shared" si="212"/>
        <v>é.rede.urbana.de.elétrica</v>
      </c>
      <c r="E414" s="9" t="s">
        <v>29</v>
      </c>
      <c r="F414" s="19" t="str">
        <f t="shared" si="234"/>
        <v>d.eletrificar</v>
      </c>
      <c r="G414" s="31" t="s">
        <v>1184</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13"/>
        <v>Propriedade destinada a eletrificar: é.rede.urbana.de.elétrica</v>
      </c>
      <c r="V414" s="5" t="str">
        <f t="shared" si="214"/>
        <v>Dado para eletrificar:  rede.urbana.de.elétrica  Deve ser formatado como (xsd:string)</v>
      </c>
      <c r="W414" s="26" t="s">
        <v>2802</v>
      </c>
      <c r="X414" s="21" t="str">
        <f t="shared" si="220"/>
        <v>elet.104</v>
      </c>
      <c r="Y414" s="44" t="str">
        <f t="shared" si="233"/>
        <v>Ação eletrificar</v>
      </c>
      <c r="Z414" s="43" t="str">
        <f t="shared" si="221"/>
        <v>Declara que es un elemento de la red eléctrica urbana.</v>
      </c>
      <c r="AA414" s="46" t="str">
        <f t="shared" si="215"/>
        <v>categoria.revit</v>
      </c>
      <c r="AB414" s="47" t="s">
        <v>2908</v>
      </c>
      <c r="AC414" s="46" t="str">
        <f t="shared" si="216"/>
        <v>classe.ifc</v>
      </c>
      <c r="AD414" s="47" t="s">
        <v>615</v>
      </c>
      <c r="AE414" s="46" t="str">
        <f t="shared" si="222"/>
        <v>null</v>
      </c>
      <c r="AF414" s="47" t="s">
        <v>0</v>
      </c>
    </row>
    <row r="415" spans="1:32" s="7" customFormat="1" ht="6" customHeight="1" x14ac:dyDescent="0.4">
      <c r="A415" s="4">
        <v>415</v>
      </c>
      <c r="B415" s="10" t="s">
        <v>28</v>
      </c>
      <c r="C415" s="25" t="str">
        <f t="shared" si="211"/>
        <v>p.eletrificar</v>
      </c>
      <c r="D415" s="6" t="str">
        <f t="shared" si="212"/>
        <v>é.rede.urbana.de.alta.tensão</v>
      </c>
      <c r="E415" s="9" t="s">
        <v>29</v>
      </c>
      <c r="F415" s="19" t="str">
        <f t="shared" si="234"/>
        <v>d.eletrificar</v>
      </c>
      <c r="G415" s="31" t="s">
        <v>1185</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13"/>
        <v>Propriedade destinada a eletrificar: é.rede.urbana.de.alta.tensão</v>
      </c>
      <c r="V415" s="5" t="str">
        <f t="shared" si="214"/>
        <v>Dado para eletrificar:  rede.urbana.de.alta.tensão  Deve ser formatado como (xsd:string)</v>
      </c>
      <c r="W415" s="26" t="s">
        <v>2803</v>
      </c>
      <c r="X415" s="21" t="str">
        <f t="shared" si="220"/>
        <v>elet.105</v>
      </c>
      <c r="Y415" s="44" t="str">
        <f t="shared" si="233"/>
        <v>Ação eletrificar</v>
      </c>
      <c r="Z415" s="43" t="str">
        <f t="shared" si="221"/>
        <v>Declara que es un elemento de red urbana de alta tensión.</v>
      </c>
      <c r="AA415" s="46" t="str">
        <f t="shared" si="215"/>
        <v>categoria.revit</v>
      </c>
      <c r="AB415" s="47" t="s">
        <v>2908</v>
      </c>
      <c r="AC415" s="46" t="str">
        <f t="shared" si="216"/>
        <v>classe.ifc</v>
      </c>
      <c r="AD415" s="47" t="s">
        <v>615</v>
      </c>
      <c r="AE415" s="46" t="str">
        <f t="shared" si="222"/>
        <v>null</v>
      </c>
      <c r="AF415" s="47" t="s">
        <v>0</v>
      </c>
    </row>
    <row r="416" spans="1:32" s="7" customFormat="1" ht="6" customHeight="1" x14ac:dyDescent="0.4">
      <c r="A416" s="4">
        <v>416</v>
      </c>
      <c r="B416" s="10" t="s">
        <v>28</v>
      </c>
      <c r="C416" s="25" t="str">
        <f t="shared" si="211"/>
        <v>p.eletrificar</v>
      </c>
      <c r="D416" s="6" t="str">
        <f t="shared" si="212"/>
        <v>é.rede.urbana.de.média.tensão</v>
      </c>
      <c r="E416" s="9" t="s">
        <v>29</v>
      </c>
      <c r="F416" s="19" t="str">
        <f t="shared" si="234"/>
        <v>d.eletrificar</v>
      </c>
      <c r="G416" s="31" t="s">
        <v>1186</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13"/>
        <v>Propriedade destinada a eletrificar: é.rede.urbana.de.média.tensão</v>
      </c>
      <c r="V416" s="5" t="str">
        <f t="shared" si="214"/>
        <v>Dado para eletrificar:  rede.urbana.de.média.tensão  Deve ser formatado como (xsd:string)</v>
      </c>
      <c r="W416" s="26" t="s">
        <v>2804</v>
      </c>
      <c r="X416" s="21" t="str">
        <f t="shared" si="220"/>
        <v>elet.106</v>
      </c>
      <c r="Y416" s="44" t="str">
        <f t="shared" si="233"/>
        <v>Ação eletrificar</v>
      </c>
      <c r="Z416" s="43" t="str">
        <f t="shared" si="221"/>
        <v>Declara que es un elemento de una red urbana de media tensión.</v>
      </c>
      <c r="AA416" s="46" t="str">
        <f t="shared" si="215"/>
        <v>categoria.revit</v>
      </c>
      <c r="AB416" s="47" t="s">
        <v>2908</v>
      </c>
      <c r="AC416" s="46" t="str">
        <f t="shared" si="216"/>
        <v>classe.ifc</v>
      </c>
      <c r="AD416" s="47" t="s">
        <v>615</v>
      </c>
      <c r="AE416" s="46" t="str">
        <f t="shared" si="222"/>
        <v>null</v>
      </c>
      <c r="AF416" s="47" t="s">
        <v>0</v>
      </c>
    </row>
    <row r="417" spans="1:32" s="7" customFormat="1" ht="6" customHeight="1" x14ac:dyDescent="0.4">
      <c r="A417" s="4">
        <v>417</v>
      </c>
      <c r="B417" s="10" t="s">
        <v>28</v>
      </c>
      <c r="C417" s="25" t="str">
        <f t="shared" si="211"/>
        <v>p.eletrificar</v>
      </c>
      <c r="D417" s="6" t="str">
        <f t="shared" si="212"/>
        <v>é.rede.urbana.de.baixa.tensão</v>
      </c>
      <c r="E417" s="9" t="s">
        <v>29</v>
      </c>
      <c r="F417" s="19" t="str">
        <f t="shared" si="234"/>
        <v>d.eletrificar</v>
      </c>
      <c r="G417" s="31" t="s">
        <v>1187</v>
      </c>
      <c r="H417" s="65"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13"/>
        <v>Propriedade destinada a eletrificar: é.rede.urbana.de.baixa.tensão</v>
      </c>
      <c r="V417" s="5" t="str">
        <f t="shared" si="214"/>
        <v>Dado para eletrificar:  rede.urbana.de.baixa.tensão  Deve ser formatado como (xsd:string)</v>
      </c>
      <c r="W417" s="26" t="s">
        <v>2805</v>
      </c>
      <c r="X417" s="21" t="str">
        <f t="shared" si="220"/>
        <v>elet.107</v>
      </c>
      <c r="Y417" s="44" t="str">
        <f t="shared" si="233"/>
        <v>Ação eletrificar</v>
      </c>
      <c r="Z417" s="43" t="str">
        <f t="shared" si="221"/>
        <v>Declara que es un elemento de red urbana de baja tensión.</v>
      </c>
      <c r="AA417" s="46" t="str">
        <f t="shared" si="215"/>
        <v>categoria.revit</v>
      </c>
      <c r="AB417" s="47" t="s">
        <v>2908</v>
      </c>
      <c r="AC417" s="46" t="str">
        <f t="shared" si="216"/>
        <v>classe.ifc</v>
      </c>
      <c r="AD417" s="47" t="s">
        <v>615</v>
      </c>
      <c r="AE417" s="46" t="str">
        <f t="shared" si="222"/>
        <v>null</v>
      </c>
      <c r="AF417" s="47" t="s">
        <v>0</v>
      </c>
    </row>
    <row r="418" spans="1:32" s="7" customFormat="1" ht="6" customHeight="1" x14ac:dyDescent="0.4">
      <c r="A418" s="4">
        <v>418</v>
      </c>
      <c r="B418" s="10" t="s">
        <v>28</v>
      </c>
      <c r="C418" s="25" t="str">
        <f t="shared" si="211"/>
        <v>p.eletrificar</v>
      </c>
      <c r="D418" s="6" t="str">
        <f t="shared" si="212"/>
        <v>é.rede.urbana.de.dados</v>
      </c>
      <c r="E418" s="9" t="s">
        <v>29</v>
      </c>
      <c r="F418" s="19" t="str">
        <f t="shared" si="234"/>
        <v>d.eletrificar</v>
      </c>
      <c r="G418" s="31" t="s">
        <v>1188</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13"/>
        <v>Propriedade destinada a eletrificar: é.rede.urbana.de.dados</v>
      </c>
      <c r="V418" s="5" t="str">
        <f t="shared" si="214"/>
        <v>Dado para eletrificar:  rede.urbana.de.dados  Deve ser formatado como (xsd:string)</v>
      </c>
      <c r="W418" s="26" t="s">
        <v>2806</v>
      </c>
      <c r="X418" s="21" t="str">
        <f t="shared" si="220"/>
        <v>elet.108</v>
      </c>
      <c r="Y418" s="44" t="str">
        <f t="shared" si="233"/>
        <v>Ação eletrificar</v>
      </c>
      <c r="Z418" s="43" t="str">
        <f t="shared" si="221"/>
        <v>Declara que es un elemento de red de datos urbanos.</v>
      </c>
      <c r="AA418" s="46" t="str">
        <f t="shared" si="215"/>
        <v>categoria.revit</v>
      </c>
      <c r="AB418" s="47" t="s">
        <v>2908</v>
      </c>
      <c r="AC418" s="46" t="str">
        <f t="shared" si="216"/>
        <v>classe.ifc</v>
      </c>
      <c r="AD418" s="47" t="s">
        <v>615</v>
      </c>
      <c r="AE418" s="46" t="str">
        <f t="shared" si="222"/>
        <v>null</v>
      </c>
      <c r="AF418" s="47" t="s">
        <v>0</v>
      </c>
    </row>
    <row r="419" spans="1:32" s="7" customFormat="1" ht="6" customHeight="1" x14ac:dyDescent="0.4">
      <c r="A419" s="4">
        <v>419</v>
      </c>
      <c r="B419" s="10" t="s">
        <v>28</v>
      </c>
      <c r="C419" s="25" t="str">
        <f t="shared" si="211"/>
        <v>p.eletrificar</v>
      </c>
      <c r="D419" s="6" t="str">
        <f t="shared" si="212"/>
        <v>é.rede.urbana.de.telefonia</v>
      </c>
      <c r="E419" s="9" t="s">
        <v>29</v>
      </c>
      <c r="F419" s="19" t="str">
        <f t="shared" si="234"/>
        <v>d.eletrificar</v>
      </c>
      <c r="G419" s="31" t="s">
        <v>1189</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13"/>
        <v>Propriedade destinada a eletrificar: é.rede.urbana.de.telefonia</v>
      </c>
      <c r="V419" s="5" t="str">
        <f t="shared" si="214"/>
        <v>Dado para eletrificar:  rede.urbana.de.telefonia  Deve ser formatado como (xsd:string)</v>
      </c>
      <c r="W419" s="26" t="s">
        <v>2807</v>
      </c>
      <c r="X419" s="21" t="str">
        <f t="shared" si="220"/>
        <v>elet.109</v>
      </c>
      <c r="Y419" s="44" t="str">
        <f t="shared" si="233"/>
        <v>Ação eletrificar</v>
      </c>
      <c r="Z419" s="43" t="str">
        <f t="shared" si="221"/>
        <v>Declara que es un elemento de la red telefónica urbana.</v>
      </c>
      <c r="AA419" s="46" t="str">
        <f t="shared" si="215"/>
        <v>categoria.revit</v>
      </c>
      <c r="AB419" s="47" t="s">
        <v>2908</v>
      </c>
      <c r="AC419" s="46" t="str">
        <f t="shared" si="216"/>
        <v>classe.ifc</v>
      </c>
      <c r="AD419" s="47" t="s">
        <v>615</v>
      </c>
      <c r="AE419" s="46" t="str">
        <f t="shared" si="222"/>
        <v>null</v>
      </c>
      <c r="AF419" s="47" t="s">
        <v>0</v>
      </c>
    </row>
    <row r="420" spans="1:32" s="7" customFormat="1" ht="6" customHeight="1" x14ac:dyDescent="0.4">
      <c r="A420" s="4">
        <v>420</v>
      </c>
      <c r="B420" s="10" t="s">
        <v>28</v>
      </c>
      <c r="C420" s="28" t="str">
        <f t="shared" si="211"/>
        <v>p.encher</v>
      </c>
      <c r="D420" s="6" t="str">
        <f t="shared" si="212"/>
        <v>é.capacidade.máxima</v>
      </c>
      <c r="E420" s="9" t="s">
        <v>29</v>
      </c>
      <c r="F420" s="20" t="s">
        <v>1190</v>
      </c>
      <c r="G420" s="31" t="s">
        <v>2341</v>
      </c>
      <c r="H420" s="66" t="s">
        <v>38</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13"/>
        <v>Propriedade destinada a encher: é.capacidade.máxima</v>
      </c>
      <c r="V420" s="5" t="str">
        <f t="shared" si="214"/>
        <v>Dado para encher:  capacidade.máxima  Deve ser formatado como (xsd:double)</v>
      </c>
      <c r="W420" s="26" t="s">
        <v>2647</v>
      </c>
      <c r="X420" s="21" t="str">
        <f t="shared" si="220"/>
        <v>ench.100</v>
      </c>
      <c r="Y420" s="44" t="str">
        <f t="shared" si="233"/>
        <v>Ação encher</v>
      </c>
      <c r="Z420" s="43" t="str">
        <f t="shared" si="221"/>
        <v>Establece que es un valor de la capacidad de un elemento de reserva, como tanque de agua, batería, tanques y cilindros.</v>
      </c>
      <c r="AA420" s="46" t="str">
        <f t="shared" si="215"/>
        <v>null</v>
      </c>
      <c r="AB420" s="47" t="s">
        <v>0</v>
      </c>
      <c r="AC420" s="46" t="str">
        <f t="shared" si="216"/>
        <v>null</v>
      </c>
      <c r="AD420" s="47" t="s">
        <v>0</v>
      </c>
      <c r="AE420" s="46" t="str">
        <f t="shared" si="222"/>
        <v>null</v>
      </c>
      <c r="AF420" s="47" t="s">
        <v>0</v>
      </c>
    </row>
    <row r="421" spans="1:32" s="7" customFormat="1" ht="6" customHeight="1" x14ac:dyDescent="0.4">
      <c r="A421" s="4">
        <v>421</v>
      </c>
      <c r="B421" s="10" t="s">
        <v>28</v>
      </c>
      <c r="C421" s="25" t="str">
        <f t="shared" si="211"/>
        <v>p.encher</v>
      </c>
      <c r="D421" s="6" t="str">
        <f t="shared" si="212"/>
        <v>é.lotação</v>
      </c>
      <c r="E421" s="9" t="s">
        <v>29</v>
      </c>
      <c r="F421" s="19" t="str">
        <f>F420</f>
        <v>d.encher</v>
      </c>
      <c r="G421" s="32" t="s">
        <v>362</v>
      </c>
      <c r="H421" s="66" t="s">
        <v>35</v>
      </c>
      <c r="I421" s="27" t="s">
        <v>0</v>
      </c>
      <c r="J421" s="24" t="s">
        <v>0</v>
      </c>
      <c r="K421" s="22" t="s">
        <v>0</v>
      </c>
      <c r="L421" s="22" t="s">
        <v>0</v>
      </c>
      <c r="M421" s="22" t="s">
        <v>0</v>
      </c>
      <c r="N421" s="24" t="s">
        <v>0</v>
      </c>
      <c r="O421" s="22" t="s">
        <v>0</v>
      </c>
      <c r="P421" s="22" t="s">
        <v>0</v>
      </c>
      <c r="Q421" s="22" t="s">
        <v>0</v>
      </c>
      <c r="R421" s="24" t="s">
        <v>0</v>
      </c>
      <c r="S421" s="11" t="s">
        <v>1</v>
      </c>
      <c r="T421" s="11" t="s">
        <v>34</v>
      </c>
      <c r="U421" s="5" t="str">
        <f t="shared" si="213"/>
        <v>Propriedade destinada a encher: é.lotação</v>
      </c>
      <c r="V421" s="5" t="str">
        <f t="shared" si="214"/>
        <v>Dado para encher:  lotação  Deve ser formatado como (xsd:integer)</v>
      </c>
      <c r="W421" s="26" t="s">
        <v>2649</v>
      </c>
      <c r="X421" s="21" t="str">
        <f t="shared" si="220"/>
        <v>ench.101</v>
      </c>
      <c r="Y421" s="44" t="str">
        <f t="shared" si="233"/>
        <v>Ação encher</v>
      </c>
      <c r="Z421" s="43" t="str">
        <f t="shared" si="221"/>
        <v>Afirma que es un valor de capacidad utilizado para elementos espaciales como habitaciones o zonas de aparcamiento, sin representar necesariamente un límite. Puede representar un valor de referencia nominal.</v>
      </c>
      <c r="AA421" s="46" t="str">
        <f t="shared" si="215"/>
        <v>null</v>
      </c>
      <c r="AB421" s="47" t="s">
        <v>0</v>
      </c>
      <c r="AC421" s="46" t="str">
        <f t="shared" si="216"/>
        <v>null</v>
      </c>
      <c r="AD421" s="47" t="s">
        <v>0</v>
      </c>
      <c r="AE421" s="46" t="str">
        <f t="shared" si="222"/>
        <v>null</v>
      </c>
      <c r="AF421" s="47" t="s">
        <v>0</v>
      </c>
    </row>
    <row r="422" spans="1:32" s="7" customFormat="1" ht="6" customHeight="1" x14ac:dyDescent="0.4">
      <c r="A422" s="4">
        <v>422</v>
      </c>
      <c r="B422" s="10" t="s">
        <v>28</v>
      </c>
      <c r="C422" s="25" t="str">
        <f t="shared" si="211"/>
        <v>p.encher</v>
      </c>
      <c r="D422" s="6" t="str">
        <f t="shared" si="212"/>
        <v>é.lotação.máxima</v>
      </c>
      <c r="E422" s="9" t="s">
        <v>29</v>
      </c>
      <c r="F422" s="19" t="str">
        <f>F421</f>
        <v>d.encher</v>
      </c>
      <c r="G422" s="32" t="s">
        <v>1191</v>
      </c>
      <c r="H422" s="66" t="s">
        <v>35</v>
      </c>
      <c r="I422" s="27" t="s">
        <v>0</v>
      </c>
      <c r="J422" s="24" t="s">
        <v>0</v>
      </c>
      <c r="K422" s="22" t="s">
        <v>0</v>
      </c>
      <c r="L422" s="22" t="s">
        <v>0</v>
      </c>
      <c r="M422" s="22" t="s">
        <v>0</v>
      </c>
      <c r="N422" s="24" t="s">
        <v>0</v>
      </c>
      <c r="O422" s="22" t="s">
        <v>0</v>
      </c>
      <c r="P422" s="22" t="s">
        <v>0</v>
      </c>
      <c r="Q422" s="22" t="s">
        <v>0</v>
      </c>
      <c r="R422" s="24" t="s">
        <v>0</v>
      </c>
      <c r="S422" s="11" t="s">
        <v>1</v>
      </c>
      <c r="T422" s="11" t="s">
        <v>34</v>
      </c>
      <c r="U422" s="5" t="str">
        <f t="shared" si="213"/>
        <v>Propriedade destinada a encher: é.lotação.máxima</v>
      </c>
      <c r="V422" s="5" t="str">
        <f t="shared" si="214"/>
        <v>Dado para encher:  lotação.máxima  Deve ser formatado como (xsd:integer)</v>
      </c>
      <c r="W422" s="26" t="s">
        <v>2648</v>
      </c>
      <c r="X422" s="21" t="str">
        <f t="shared" si="220"/>
        <v>ench.102</v>
      </c>
      <c r="Y422" s="44" t="str">
        <f t="shared" si="233"/>
        <v>Ação encher</v>
      </c>
      <c r="Z422" s="43" t="str">
        <f t="shared" si="221"/>
        <v>Declara que es un valor de capacidad máxima para elementos espaciales como habitaciones o zonas de aparcamiento. Este valor no puede ser menor que el valor de capacidad.</v>
      </c>
      <c r="AA422" s="46" t="str">
        <f t="shared" si="215"/>
        <v>null</v>
      </c>
      <c r="AB422" s="47" t="s">
        <v>0</v>
      </c>
      <c r="AC422" s="46" t="str">
        <f t="shared" si="216"/>
        <v>null</v>
      </c>
      <c r="AD422" s="47" t="s">
        <v>0</v>
      </c>
      <c r="AE422" s="46" t="str">
        <f t="shared" si="222"/>
        <v>null</v>
      </c>
      <c r="AF422" s="47" t="s">
        <v>0</v>
      </c>
    </row>
    <row r="423" spans="1:32" s="29" customFormat="1" ht="6" customHeight="1" x14ac:dyDescent="0.4">
      <c r="A423" s="4">
        <v>423</v>
      </c>
      <c r="B423" s="10" t="s">
        <v>28</v>
      </c>
      <c r="C423" s="28" t="str">
        <f t="shared" ref="C423:C486" si="235">SUBSTITUTE(F423,"d.","p.")</f>
        <v>p.endereçar</v>
      </c>
      <c r="D423" s="6" t="str">
        <f t="shared" ref="D423:D486" si="236">_xlfn.CONCAT("é.",G423)</f>
        <v>é.continente</v>
      </c>
      <c r="E423" s="9" t="s">
        <v>29</v>
      </c>
      <c r="F423" s="18" t="s">
        <v>1192</v>
      </c>
      <c r="G423" s="32" t="s">
        <v>125</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ref="U423:U486" si="237">_xlfn.CONCAT("Propriedade destinada a ",MID(C423,FIND("p.",C423,1)+2,100),": ",D423)</f>
        <v>Propriedade destinada a endereçar: é.continente</v>
      </c>
      <c r="V423" s="5" t="str">
        <f t="shared" ref="V423:V486" si="238">_xlfn.CONCAT("Dado para ",MID(F423,FIND("d.",F423,1)+2,100),":  ",G423, "  Deve ser formatado como (",H423, ")")</f>
        <v>Dado para endereçar:  continente  Deve ser formatado como (xsd:string)</v>
      </c>
      <c r="W423" s="26" t="s">
        <v>1193</v>
      </c>
      <c r="X423" s="21" t="str">
        <f t="shared" si="220"/>
        <v>ende.100</v>
      </c>
      <c r="Y423" s="44" t="str">
        <f t="shared" si="233"/>
        <v>Ação endereçar</v>
      </c>
      <c r="Z423" s="43" t="str">
        <f t="shared" si="221"/>
        <v>Nombre del continente.</v>
      </c>
      <c r="AA423" s="46" t="str">
        <f t="shared" ref="AA423:AA486" si="239">IF(AB423="null", "null", "categoria.revit")</f>
        <v>null</v>
      </c>
      <c r="AB423" s="47" t="s">
        <v>0</v>
      </c>
      <c r="AC423" s="46" t="str">
        <f t="shared" ref="AC423:AC486" si="240">IF(AD423="null", "null", "classe.ifc")</f>
        <v>null</v>
      </c>
      <c r="AD423" s="47" t="s">
        <v>0</v>
      </c>
      <c r="AE423" s="46" t="str">
        <f t="shared" si="222"/>
        <v>null</v>
      </c>
      <c r="AF423" s="47" t="s">
        <v>0</v>
      </c>
    </row>
    <row r="424" spans="1:32" s="29" customFormat="1" ht="6" customHeight="1" x14ac:dyDescent="0.4">
      <c r="A424" s="4">
        <v>424</v>
      </c>
      <c r="B424" s="10" t="s">
        <v>28</v>
      </c>
      <c r="C424" s="25" t="str">
        <f t="shared" si="235"/>
        <v>p.endereçar</v>
      </c>
      <c r="D424" s="6" t="str">
        <f t="shared" si="236"/>
        <v>é.país</v>
      </c>
      <c r="E424" s="9" t="s">
        <v>29</v>
      </c>
      <c r="F424" s="19" t="str">
        <f>F423</f>
        <v>d.endereçar</v>
      </c>
      <c r="G424" s="32" t="s">
        <v>126</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37"/>
        <v>Propriedade destinada a endereçar: é.país</v>
      </c>
      <c r="V424" s="5" t="str">
        <f t="shared" si="238"/>
        <v>Dado para endereçar:  país  Deve ser formatado como (xsd:string)</v>
      </c>
      <c r="W424" s="26" t="s">
        <v>1194</v>
      </c>
      <c r="X424" s="21" t="str">
        <f t="shared" si="220"/>
        <v>ende.101</v>
      </c>
      <c r="Y424" s="44" t="str">
        <f t="shared" si="233"/>
        <v>Ação endereçar</v>
      </c>
      <c r="Z424" s="43" t="str">
        <f t="shared" si="221"/>
        <v>Nombre del país.</v>
      </c>
      <c r="AA424" s="46" t="str">
        <f t="shared" si="239"/>
        <v>null</v>
      </c>
      <c r="AB424" s="47" t="s">
        <v>0</v>
      </c>
      <c r="AC424" s="46" t="str">
        <f t="shared" si="240"/>
        <v>null</v>
      </c>
      <c r="AD424" s="47" t="s">
        <v>0</v>
      </c>
      <c r="AE424" s="46" t="str">
        <f t="shared" si="222"/>
        <v>null</v>
      </c>
      <c r="AF424" s="47" t="s">
        <v>0</v>
      </c>
    </row>
    <row r="425" spans="1:32" s="29" customFormat="1" ht="6" customHeight="1" x14ac:dyDescent="0.4">
      <c r="A425" s="4">
        <v>425</v>
      </c>
      <c r="B425" s="10" t="s">
        <v>28</v>
      </c>
      <c r="C425" s="25" t="str">
        <f t="shared" si="235"/>
        <v>p.endereçar</v>
      </c>
      <c r="D425" s="6" t="str">
        <f t="shared" si="236"/>
        <v>é.estado</v>
      </c>
      <c r="E425" s="9" t="s">
        <v>29</v>
      </c>
      <c r="F425" s="19" t="str">
        <f>F424</f>
        <v>d.endereçar</v>
      </c>
      <c r="G425" s="32" t="s">
        <v>127</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37"/>
        <v>Propriedade destinada a endereçar: é.estado</v>
      </c>
      <c r="V425" s="5" t="str">
        <f t="shared" si="238"/>
        <v>Dado para endereçar:  estado  Deve ser formatado como (xsd:string)</v>
      </c>
      <c r="W425" s="26" t="s">
        <v>1195</v>
      </c>
      <c r="X425" s="21" t="str">
        <f t="shared" si="220"/>
        <v>ende.102</v>
      </c>
      <c r="Y425" s="44" t="str">
        <f t="shared" si="233"/>
        <v>Ação endereçar</v>
      </c>
      <c r="Z425" s="43" t="str">
        <f t="shared" si="221"/>
        <v>Código estatal.</v>
      </c>
      <c r="AA425" s="46" t="str">
        <f t="shared" si="239"/>
        <v>null</v>
      </c>
      <c r="AB425" s="47" t="s">
        <v>0</v>
      </c>
      <c r="AC425" s="46" t="str">
        <f t="shared" si="240"/>
        <v>null</v>
      </c>
      <c r="AD425" s="47" t="s">
        <v>0</v>
      </c>
      <c r="AE425" s="46" t="str">
        <f t="shared" si="222"/>
        <v>null</v>
      </c>
      <c r="AF425" s="47" t="s">
        <v>0</v>
      </c>
    </row>
    <row r="426" spans="1:32" s="29" customFormat="1" ht="6" customHeight="1" x14ac:dyDescent="0.4">
      <c r="A426" s="4">
        <v>426</v>
      </c>
      <c r="B426" s="10" t="s">
        <v>28</v>
      </c>
      <c r="C426" s="25" t="str">
        <f t="shared" si="235"/>
        <v>p.endereçar</v>
      </c>
      <c r="D426" s="6" t="str">
        <f t="shared" si="236"/>
        <v>é.uf</v>
      </c>
      <c r="E426" s="9" t="s">
        <v>29</v>
      </c>
      <c r="F426" s="19" t="str">
        <f>F425</f>
        <v>d.endereçar</v>
      </c>
      <c r="G426" s="32" t="s">
        <v>128</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37"/>
        <v>Propriedade destinada a endereçar: é.uf</v>
      </c>
      <c r="V426" s="5" t="str">
        <f t="shared" si="238"/>
        <v>Dado para endereçar:  uf  Deve ser formatado como (xsd:string)</v>
      </c>
      <c r="W426" s="26" t="s">
        <v>1196</v>
      </c>
      <c r="X426" s="21" t="str">
        <f t="shared" si="220"/>
        <v>ende.103</v>
      </c>
      <c r="Y426" s="44" t="str">
        <f t="shared" si="233"/>
        <v>Ação endereçar</v>
      </c>
      <c r="Z426" s="43" t="str">
        <f t="shared" si="221"/>
        <v>Identifica la Unidad Federativa en Brasil. Utiliza dos caracteres en mayúsculas (RJ, por ejemplo).</v>
      </c>
      <c r="AA426" s="46" t="str">
        <f t="shared" si="239"/>
        <v>null</v>
      </c>
      <c r="AB426" s="47" t="s">
        <v>0</v>
      </c>
      <c r="AC426" s="46" t="str">
        <f t="shared" si="240"/>
        <v>null</v>
      </c>
      <c r="AD426" s="47" t="s">
        <v>0</v>
      </c>
      <c r="AE426" s="46" t="str">
        <f t="shared" si="222"/>
        <v>null</v>
      </c>
      <c r="AF426" s="47" t="s">
        <v>0</v>
      </c>
    </row>
    <row r="427" spans="1:32" s="7" customFormat="1" ht="6" customHeight="1" x14ac:dyDescent="0.4">
      <c r="A427" s="4">
        <v>427</v>
      </c>
      <c r="B427" s="10" t="s">
        <v>28</v>
      </c>
      <c r="C427" s="25" t="str">
        <f t="shared" si="235"/>
        <v>p.endereçar</v>
      </c>
      <c r="D427" s="6" t="str">
        <f t="shared" si="236"/>
        <v>é.nuf</v>
      </c>
      <c r="E427" s="9" t="s">
        <v>29</v>
      </c>
      <c r="F427" s="19" t="str">
        <f>F426</f>
        <v>d.endereçar</v>
      </c>
      <c r="G427" s="32" t="s">
        <v>129</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37"/>
        <v>Propriedade destinada a endereçar: é.nuf</v>
      </c>
      <c r="V427" s="5" t="str">
        <f t="shared" si="238"/>
        <v>Dado para endereçar:  nuf  Deve ser formatado como (xsd:string)</v>
      </c>
      <c r="W427" s="26" t="s">
        <v>1197</v>
      </c>
      <c r="X427" s="21" t="str">
        <f t="shared" si="220"/>
        <v>ende.104</v>
      </c>
      <c r="Y427" s="44" t="str">
        <f t="shared" si="233"/>
        <v>Ação endereçar</v>
      </c>
      <c r="Z427" s="43" t="str">
        <f t="shared" si="221"/>
        <v>Identifica el número de la Unidad Federativa en Brasil. Valores entre 11 y 53.</v>
      </c>
      <c r="AA427" s="46" t="str">
        <f t="shared" si="239"/>
        <v>null</v>
      </c>
      <c r="AB427" s="47" t="s">
        <v>0</v>
      </c>
      <c r="AC427" s="46" t="str">
        <f t="shared" si="240"/>
        <v>null</v>
      </c>
      <c r="AD427" s="47" t="s">
        <v>0</v>
      </c>
      <c r="AE427" s="46" t="str">
        <f t="shared" si="222"/>
        <v>null</v>
      </c>
      <c r="AF427" s="47" t="s">
        <v>0</v>
      </c>
    </row>
    <row r="428" spans="1:32" s="7" customFormat="1" ht="6" customHeight="1" x14ac:dyDescent="0.4">
      <c r="A428" s="4">
        <v>428</v>
      </c>
      <c r="B428" s="10" t="s">
        <v>28</v>
      </c>
      <c r="C428" s="25" t="str">
        <f t="shared" si="235"/>
        <v>p.endereçar</v>
      </c>
      <c r="D428" s="6" t="str">
        <f t="shared" si="236"/>
        <v>é.capital.de</v>
      </c>
      <c r="E428" s="9" t="s">
        <v>29</v>
      </c>
      <c r="F428" s="19" t="str">
        <f>F426</f>
        <v>d.endereçar</v>
      </c>
      <c r="G428" s="32" t="s">
        <v>1198</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37"/>
        <v>Propriedade destinada a endereçar: é.capital.de</v>
      </c>
      <c r="V428" s="5" t="str">
        <f t="shared" si="238"/>
        <v>Dado para endereçar:  capital.de  Deve ser formatado como (xsd:string)</v>
      </c>
      <c r="W428" s="26" t="s">
        <v>1199</v>
      </c>
      <c r="X428" s="21" t="str">
        <f t="shared" si="220"/>
        <v>ende.105</v>
      </c>
      <c r="Y428" s="44" t="str">
        <f t="shared" si="233"/>
        <v>Ação endereçar</v>
      </c>
      <c r="Z428" s="43" t="str">
        <f t="shared" si="221"/>
        <v>Nombre de la ciudad capital.</v>
      </c>
      <c r="AA428" s="46" t="str">
        <f t="shared" si="239"/>
        <v>null</v>
      </c>
      <c r="AB428" s="47" t="s">
        <v>0</v>
      </c>
      <c r="AC428" s="46" t="str">
        <f t="shared" si="240"/>
        <v>null</v>
      </c>
      <c r="AD428" s="47" t="s">
        <v>0</v>
      </c>
      <c r="AE428" s="46" t="str">
        <f t="shared" si="222"/>
        <v>null</v>
      </c>
      <c r="AF428" s="47" t="s">
        <v>0</v>
      </c>
    </row>
    <row r="429" spans="1:32" s="7" customFormat="1" ht="6" customHeight="1" x14ac:dyDescent="0.4">
      <c r="A429" s="4">
        <v>429</v>
      </c>
      <c r="B429" s="10" t="s">
        <v>28</v>
      </c>
      <c r="C429" s="25" t="str">
        <f t="shared" si="235"/>
        <v>p.endereçar</v>
      </c>
      <c r="D429" s="6" t="str">
        <f t="shared" si="236"/>
        <v>é.cidade</v>
      </c>
      <c r="E429" s="9" t="s">
        <v>29</v>
      </c>
      <c r="F429" s="19" t="str">
        <f>F427</f>
        <v>d.endereçar</v>
      </c>
      <c r="G429" s="32" t="s">
        <v>130</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37"/>
        <v>Propriedade destinada a endereçar: é.cidade</v>
      </c>
      <c r="V429" s="5" t="str">
        <f t="shared" si="238"/>
        <v>Dado para endereçar:  cidade  Deve ser formatado como (xsd:string)</v>
      </c>
      <c r="W429" s="26" t="s">
        <v>1200</v>
      </c>
      <c r="X429" s="21" t="str">
        <f t="shared" si="220"/>
        <v>ende.106</v>
      </c>
      <c r="Y429" s="44" t="str">
        <f t="shared" si="233"/>
        <v>Ação endereçar</v>
      </c>
      <c r="Z429" s="43" t="str">
        <f t="shared" si="221"/>
        <v>Nombre de la ciudad.</v>
      </c>
      <c r="AA429" s="46" t="str">
        <f t="shared" si="239"/>
        <v>null</v>
      </c>
      <c r="AB429" s="47" t="s">
        <v>0</v>
      </c>
      <c r="AC429" s="46" t="str">
        <f t="shared" si="240"/>
        <v>null</v>
      </c>
      <c r="AD429" s="47" t="s">
        <v>0</v>
      </c>
      <c r="AE429" s="46" t="str">
        <f t="shared" si="222"/>
        <v>null</v>
      </c>
      <c r="AF429" s="47" t="s">
        <v>0</v>
      </c>
    </row>
    <row r="430" spans="1:32" s="7" customFormat="1" ht="6" customHeight="1" x14ac:dyDescent="0.4">
      <c r="A430" s="4">
        <v>430</v>
      </c>
      <c r="B430" s="10" t="s">
        <v>28</v>
      </c>
      <c r="C430" s="25" t="str">
        <f t="shared" si="235"/>
        <v>p.endereçar</v>
      </c>
      <c r="D430" s="6" t="str">
        <f t="shared" si="236"/>
        <v>é.distrito</v>
      </c>
      <c r="E430" s="9" t="s">
        <v>29</v>
      </c>
      <c r="F430" s="19" t="str">
        <f t="shared" ref="F430:F439" si="241">F429</f>
        <v>d.endereçar</v>
      </c>
      <c r="G430" s="32" t="s">
        <v>131</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37"/>
        <v>Propriedade destinada a endereçar: é.distrito</v>
      </c>
      <c r="V430" s="5" t="str">
        <f t="shared" si="238"/>
        <v>Dado para endereçar:  distrito  Deve ser formatado como (xsd:string)</v>
      </c>
      <c r="W430" s="26" t="s">
        <v>1201</v>
      </c>
      <c r="X430" s="21" t="str">
        <f t="shared" si="220"/>
        <v>ende.107</v>
      </c>
      <c r="Y430" s="44" t="str">
        <f t="shared" si="233"/>
        <v>Ação endereçar</v>
      </c>
      <c r="Z430" s="43" t="str">
        <f t="shared" si="221"/>
        <v>Identificador de distrito.</v>
      </c>
      <c r="AA430" s="46" t="str">
        <f t="shared" si="239"/>
        <v>null</v>
      </c>
      <c r="AB430" s="47" t="s">
        <v>0</v>
      </c>
      <c r="AC430" s="46" t="str">
        <f t="shared" si="240"/>
        <v>null</v>
      </c>
      <c r="AD430" s="47" t="s">
        <v>0</v>
      </c>
      <c r="AE430" s="46" t="str">
        <f t="shared" si="222"/>
        <v>null</v>
      </c>
      <c r="AF430" s="47" t="s">
        <v>0</v>
      </c>
    </row>
    <row r="431" spans="1:32" s="7" customFormat="1" ht="6" customHeight="1" x14ac:dyDescent="0.4">
      <c r="A431" s="4">
        <v>431</v>
      </c>
      <c r="B431" s="10" t="s">
        <v>28</v>
      </c>
      <c r="C431" s="25" t="str">
        <f t="shared" si="235"/>
        <v>p.endereçar</v>
      </c>
      <c r="D431" s="6" t="str">
        <f t="shared" si="236"/>
        <v>é.bairro</v>
      </c>
      <c r="E431" s="9" t="s">
        <v>29</v>
      </c>
      <c r="F431" s="19" t="str">
        <f t="shared" si="241"/>
        <v>d.endereçar</v>
      </c>
      <c r="G431" s="32" t="s">
        <v>132</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37"/>
        <v>Propriedade destinada a endereçar: é.bairro</v>
      </c>
      <c r="V431" s="5" t="str">
        <f t="shared" si="238"/>
        <v>Dado para endereçar:  bairro  Deve ser formatado como (xsd:string)</v>
      </c>
      <c r="W431" s="26" t="s">
        <v>1202</v>
      </c>
      <c r="X431" s="21" t="str">
        <f t="shared" si="220"/>
        <v>ende.108</v>
      </c>
      <c r="Y431" s="44" t="str">
        <f t="shared" si="233"/>
        <v>Ação endereçar</v>
      </c>
      <c r="Z431" s="43" t="str">
        <f t="shared" si="221"/>
        <v>Nombre del barrio.</v>
      </c>
      <c r="AA431" s="46" t="str">
        <f t="shared" si="239"/>
        <v>null</v>
      </c>
      <c r="AB431" s="47" t="s">
        <v>0</v>
      </c>
      <c r="AC431" s="46" t="str">
        <f t="shared" si="240"/>
        <v>null</v>
      </c>
      <c r="AD431" s="47" t="s">
        <v>0</v>
      </c>
      <c r="AE431" s="46" t="str">
        <f t="shared" si="222"/>
        <v>null</v>
      </c>
      <c r="AF431" s="47" t="s">
        <v>0</v>
      </c>
    </row>
    <row r="432" spans="1:32" s="7" customFormat="1" ht="6" customHeight="1" x14ac:dyDescent="0.4">
      <c r="A432" s="4">
        <v>432</v>
      </c>
      <c r="B432" s="10" t="s">
        <v>28</v>
      </c>
      <c r="C432" s="25" t="str">
        <f t="shared" si="235"/>
        <v>p.endereçar</v>
      </c>
      <c r="D432" s="6" t="str">
        <f t="shared" si="236"/>
        <v>é.nome.do.logradouro</v>
      </c>
      <c r="E432" s="9" t="s">
        <v>29</v>
      </c>
      <c r="F432" s="19" t="str">
        <f t="shared" si="241"/>
        <v>d.endereçar</v>
      </c>
      <c r="G432" s="32" t="s">
        <v>1203</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37"/>
        <v>Propriedade destinada a endereçar: é.nome.do.logradouro</v>
      </c>
      <c r="V432" s="5" t="str">
        <f t="shared" si="238"/>
        <v>Dado para endereçar:  nome.do.logradouro  Deve ser formatado como (xsd:string)</v>
      </c>
      <c r="W432" s="26" t="s">
        <v>2808</v>
      </c>
      <c r="X432" s="21" t="str">
        <f t="shared" si="220"/>
        <v>ende.109</v>
      </c>
      <c r="Y432" s="44" t="str">
        <f t="shared" si="233"/>
        <v>Ação endereçar</v>
      </c>
      <c r="Z432" s="43" t="str">
        <f t="shared" si="221"/>
        <v>Nombre de la calle, avenida, etc.</v>
      </c>
      <c r="AA432" s="46" t="str">
        <f t="shared" si="239"/>
        <v>null</v>
      </c>
      <c r="AB432" s="47" t="s">
        <v>0</v>
      </c>
      <c r="AC432" s="46" t="str">
        <f t="shared" si="240"/>
        <v>null</v>
      </c>
      <c r="AD432" s="47" t="s">
        <v>0</v>
      </c>
      <c r="AE432" s="46" t="str">
        <f t="shared" si="222"/>
        <v>null</v>
      </c>
      <c r="AF432" s="47" t="s">
        <v>0</v>
      </c>
    </row>
    <row r="433" spans="1:32" s="7" customFormat="1" ht="6" customHeight="1" x14ac:dyDescent="0.4">
      <c r="A433" s="4">
        <v>433</v>
      </c>
      <c r="B433" s="10" t="s">
        <v>28</v>
      </c>
      <c r="C433" s="25" t="str">
        <f t="shared" si="235"/>
        <v>p.endereçar</v>
      </c>
      <c r="D433" s="6" t="str">
        <f t="shared" si="236"/>
        <v>é.número.do.logradouro</v>
      </c>
      <c r="E433" s="9" t="s">
        <v>29</v>
      </c>
      <c r="F433" s="19" t="str">
        <f t="shared" si="241"/>
        <v>d.endereçar</v>
      </c>
      <c r="G433" s="32" t="s">
        <v>1204</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37"/>
        <v>Propriedade destinada a endereçar: é.número.do.logradouro</v>
      </c>
      <c r="V433" s="5" t="str">
        <f t="shared" si="238"/>
        <v>Dado para endereçar:  número.do.logradouro  Deve ser formatado como (xsd:string)</v>
      </c>
      <c r="W433" s="26" t="s">
        <v>1205</v>
      </c>
      <c r="X433" s="21" t="str">
        <f t="shared" si="220"/>
        <v>ende.110</v>
      </c>
      <c r="Y433" s="44" t="str">
        <f t="shared" si="233"/>
        <v>Ação endereçar</v>
      </c>
      <c r="Z433" s="43" t="str">
        <f t="shared" ref="Z433:Z496" si="242">_xlfn.TRANSLATE(W433,"pt","es")</f>
        <v>Número de calles, avenidas, etc.</v>
      </c>
      <c r="AA433" s="46" t="str">
        <f t="shared" si="239"/>
        <v>null</v>
      </c>
      <c r="AB433" s="47" t="s">
        <v>0</v>
      </c>
      <c r="AC433" s="46" t="str">
        <f t="shared" si="240"/>
        <v>null</v>
      </c>
      <c r="AD433" s="47" t="s">
        <v>0</v>
      </c>
      <c r="AE433" s="46" t="str">
        <f t="shared" ref="AE433:AE496" si="243">IF(AF433="null", "null", "parâmetro")</f>
        <v>null</v>
      </c>
      <c r="AF433" s="47" t="s">
        <v>0</v>
      </c>
    </row>
    <row r="434" spans="1:32" s="7" customFormat="1" ht="6" customHeight="1" x14ac:dyDescent="0.4">
      <c r="A434" s="4">
        <v>434</v>
      </c>
      <c r="B434" s="10" t="s">
        <v>28</v>
      </c>
      <c r="C434" s="25" t="str">
        <f t="shared" si="235"/>
        <v>p.endereçar</v>
      </c>
      <c r="D434" s="6" t="str">
        <f t="shared" si="236"/>
        <v>é.endereço</v>
      </c>
      <c r="E434" s="9" t="s">
        <v>29</v>
      </c>
      <c r="F434" s="19" t="str">
        <f t="shared" si="241"/>
        <v>d.endereçar</v>
      </c>
      <c r="G434" s="32" t="s">
        <v>133</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37"/>
        <v>Propriedade destinada a endereçar: é.endereço</v>
      </c>
      <c r="V434" s="5" t="str">
        <f t="shared" si="238"/>
        <v>Dado para endereçar:  endereço  Deve ser formatado como (xsd:string)</v>
      </c>
      <c r="W434" s="26" t="s">
        <v>1206</v>
      </c>
      <c r="X434" s="21" t="str">
        <f t="shared" si="220"/>
        <v>ende.111</v>
      </c>
      <c r="Y434" s="44" t="str">
        <f t="shared" si="233"/>
        <v>Ação endereçar</v>
      </c>
      <c r="Z434" s="43" t="str">
        <f t="shared" si="242"/>
        <v>Dirección completa, pero es preferible desplegar los datos de cada dirección individualmente.</v>
      </c>
      <c r="AA434" s="46" t="str">
        <f t="shared" si="239"/>
        <v>null</v>
      </c>
      <c r="AB434" s="47" t="s">
        <v>0</v>
      </c>
      <c r="AC434" s="46" t="str">
        <f t="shared" si="240"/>
        <v>null</v>
      </c>
      <c r="AD434" s="47" t="s">
        <v>0</v>
      </c>
      <c r="AE434" s="46" t="str">
        <f t="shared" si="243"/>
        <v>null</v>
      </c>
      <c r="AF434" s="47" t="s">
        <v>0</v>
      </c>
    </row>
    <row r="435" spans="1:32" s="7" customFormat="1" ht="6" customHeight="1" x14ac:dyDescent="0.4">
      <c r="A435" s="4">
        <v>435</v>
      </c>
      <c r="B435" s="10" t="s">
        <v>28</v>
      </c>
      <c r="C435" s="25" t="str">
        <f t="shared" si="235"/>
        <v>p.endereçar</v>
      </c>
      <c r="D435" s="6" t="str">
        <f t="shared" si="236"/>
        <v>é.cnj</v>
      </c>
      <c r="E435" s="9" t="s">
        <v>29</v>
      </c>
      <c r="F435" s="19" t="str">
        <f t="shared" si="241"/>
        <v>d.endereçar</v>
      </c>
      <c r="G435" s="32" t="s">
        <v>134</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37"/>
        <v>Propriedade destinada a endereçar: é.cnj</v>
      </c>
      <c r="V435" s="5" t="str">
        <f t="shared" si="238"/>
        <v>Dado para endereçar:  cnj  Deve ser formatado como (xsd:string)</v>
      </c>
      <c r="W435" s="26" t="s">
        <v>1207</v>
      </c>
      <c r="X435" s="21" t="str">
        <f t="shared" si="220"/>
        <v>ende.112</v>
      </c>
      <c r="Y435" s="44" t="str">
        <f t="shared" si="233"/>
        <v>Ação endereçar</v>
      </c>
      <c r="Z435" s="43" t="str">
        <f t="shared" si="242"/>
        <v>En algunas direcciones puede haber Set.</v>
      </c>
      <c r="AA435" s="46" t="str">
        <f t="shared" si="239"/>
        <v>null</v>
      </c>
      <c r="AB435" s="47" t="s">
        <v>0</v>
      </c>
      <c r="AC435" s="46" t="str">
        <f t="shared" si="240"/>
        <v>null</v>
      </c>
      <c r="AD435" s="47" t="s">
        <v>0</v>
      </c>
      <c r="AE435" s="46" t="str">
        <f t="shared" si="243"/>
        <v>null</v>
      </c>
      <c r="AF435" s="47" t="s">
        <v>0</v>
      </c>
    </row>
    <row r="436" spans="1:32" s="7" customFormat="1" ht="6" customHeight="1" x14ac:dyDescent="0.4">
      <c r="A436" s="4">
        <v>436</v>
      </c>
      <c r="B436" s="10" t="s">
        <v>28</v>
      </c>
      <c r="C436" s="25" t="str">
        <f t="shared" si="235"/>
        <v>p.endereçar</v>
      </c>
      <c r="D436" s="6" t="str">
        <f t="shared" si="236"/>
        <v>é.grp</v>
      </c>
      <c r="E436" s="9" t="s">
        <v>29</v>
      </c>
      <c r="F436" s="19" t="str">
        <f t="shared" si="241"/>
        <v>d.endereçar</v>
      </c>
      <c r="G436" s="32" t="s">
        <v>135</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7"/>
        <v>Propriedade destinada a endereçar: é.grp</v>
      </c>
      <c r="V436" s="5" t="str">
        <f t="shared" si="238"/>
        <v>Dado para endereçar:  grp  Deve ser formatado como (xsd:string)</v>
      </c>
      <c r="W436" s="26" t="s">
        <v>1208</v>
      </c>
      <c r="X436" s="21" t="str">
        <f t="shared" si="220"/>
        <v>ende.113</v>
      </c>
      <c r="Y436" s="44" t="str">
        <f t="shared" si="233"/>
        <v>Ação endereçar</v>
      </c>
      <c r="Z436" s="43" t="str">
        <f t="shared" si="242"/>
        <v>En algunas direcciones puede haber .</v>
      </c>
      <c r="AA436" s="46" t="str">
        <f t="shared" si="239"/>
        <v>null</v>
      </c>
      <c r="AB436" s="47" t="s">
        <v>0</v>
      </c>
      <c r="AC436" s="46" t="str">
        <f t="shared" si="240"/>
        <v>null</v>
      </c>
      <c r="AD436" s="47" t="s">
        <v>0</v>
      </c>
      <c r="AE436" s="46" t="str">
        <f t="shared" si="243"/>
        <v>null</v>
      </c>
      <c r="AF436" s="47" t="s">
        <v>0</v>
      </c>
    </row>
    <row r="437" spans="1:32" s="7" customFormat="1" ht="6" customHeight="1" x14ac:dyDescent="0.4">
      <c r="A437" s="4">
        <v>437</v>
      </c>
      <c r="B437" s="10" t="s">
        <v>28</v>
      </c>
      <c r="C437" s="25" t="str">
        <f t="shared" si="235"/>
        <v>p.endereçar</v>
      </c>
      <c r="D437" s="6" t="str">
        <f t="shared" si="236"/>
        <v>é.bloco</v>
      </c>
      <c r="E437" s="9" t="s">
        <v>29</v>
      </c>
      <c r="F437" s="19" t="str">
        <f t="shared" si="241"/>
        <v>d.endereçar</v>
      </c>
      <c r="G437" s="32" t="s">
        <v>136</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7"/>
        <v>Propriedade destinada a endereçar: é.bloco</v>
      </c>
      <c r="V437" s="5" t="str">
        <f t="shared" si="238"/>
        <v>Dado para endereçar:  bloco  Deve ser formatado como (xsd:string)</v>
      </c>
      <c r="W437" s="26" t="s">
        <v>1209</v>
      </c>
      <c r="X437" s="21" t="str">
        <f t="shared" si="220"/>
        <v>ende.114</v>
      </c>
      <c r="Y437" s="44" t="str">
        <f t="shared" si="233"/>
        <v>Ação endereçar</v>
      </c>
      <c r="Z437" s="43" t="str">
        <f t="shared" si="242"/>
        <v>En algunas direcciones puede haber Bloco.</v>
      </c>
      <c r="AA437" s="46" t="str">
        <f t="shared" si="239"/>
        <v>null</v>
      </c>
      <c r="AB437" s="47" t="s">
        <v>0</v>
      </c>
      <c r="AC437" s="46" t="str">
        <f t="shared" si="240"/>
        <v>null</v>
      </c>
      <c r="AD437" s="47" t="s">
        <v>0</v>
      </c>
      <c r="AE437" s="46" t="str">
        <f t="shared" si="243"/>
        <v>null</v>
      </c>
      <c r="AF437" s="47" t="s">
        <v>0</v>
      </c>
    </row>
    <row r="438" spans="1:32" s="7" customFormat="1" ht="6" customHeight="1" x14ac:dyDescent="0.4">
      <c r="A438" s="4">
        <v>438</v>
      </c>
      <c r="B438" s="10" t="s">
        <v>28</v>
      </c>
      <c r="C438" s="25" t="str">
        <f t="shared" si="235"/>
        <v>p.endereçar</v>
      </c>
      <c r="D438" s="6" t="str">
        <f t="shared" si="236"/>
        <v>é.andar</v>
      </c>
      <c r="E438" s="9" t="s">
        <v>29</v>
      </c>
      <c r="F438" s="19" t="str">
        <f t="shared" si="241"/>
        <v>d.endereçar</v>
      </c>
      <c r="G438" s="32" t="s">
        <v>137</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7"/>
        <v>Propriedade destinada a endereçar: é.andar</v>
      </c>
      <c r="V438" s="5" t="str">
        <f t="shared" si="238"/>
        <v>Dado para endereçar:  andar  Deve ser formatado como (xsd:string)</v>
      </c>
      <c r="W438" s="26" t="s">
        <v>1210</v>
      </c>
      <c r="X438" s="21" t="str">
        <f t="shared" si="220"/>
        <v>ende.115</v>
      </c>
      <c r="Y438" s="44" t="str">
        <f t="shared" si="233"/>
        <v>Ação endereçar</v>
      </c>
      <c r="Z438" s="43" t="str">
        <f t="shared" si="242"/>
        <v>Nombre del piso.</v>
      </c>
      <c r="AA438" s="46" t="str">
        <f t="shared" si="239"/>
        <v>null</v>
      </c>
      <c r="AB438" s="47" t="s">
        <v>0</v>
      </c>
      <c r="AC438" s="46" t="str">
        <f t="shared" si="240"/>
        <v>null</v>
      </c>
      <c r="AD438" s="47" t="s">
        <v>0</v>
      </c>
      <c r="AE438" s="46" t="str">
        <f t="shared" si="243"/>
        <v>null</v>
      </c>
      <c r="AF438" s="47" t="s">
        <v>0</v>
      </c>
    </row>
    <row r="439" spans="1:32" s="7" customFormat="1" ht="6" customHeight="1" x14ac:dyDescent="0.4">
      <c r="A439" s="4">
        <v>439</v>
      </c>
      <c r="B439" s="10" t="s">
        <v>28</v>
      </c>
      <c r="C439" s="25" t="str">
        <f t="shared" si="235"/>
        <v>p.endereçar</v>
      </c>
      <c r="D439" s="6" t="str">
        <f t="shared" si="236"/>
        <v>é.cep</v>
      </c>
      <c r="E439" s="9" t="s">
        <v>29</v>
      </c>
      <c r="F439" s="19" t="str">
        <f t="shared" si="241"/>
        <v>d.endereçar</v>
      </c>
      <c r="G439" s="32" t="s">
        <v>138</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7"/>
        <v>Propriedade destinada a endereçar: é.cep</v>
      </c>
      <c r="V439" s="5" t="str">
        <f t="shared" si="238"/>
        <v>Dado para endereçar:  cep  Deve ser formatado como (xsd:string)</v>
      </c>
      <c r="W439" s="26" t="s">
        <v>1211</v>
      </c>
      <c r="X439" s="21" t="str">
        <f t="shared" si="220"/>
        <v>ende.116</v>
      </c>
      <c r="Y439" s="44" t="str">
        <f t="shared" si="233"/>
        <v>Ação endereçar</v>
      </c>
      <c r="Z439" s="43" t="str">
        <f t="shared" si="242"/>
        <v>Código postal - Código postal.</v>
      </c>
      <c r="AA439" s="46" t="str">
        <f t="shared" si="239"/>
        <v>null</v>
      </c>
      <c r="AB439" s="47" t="s">
        <v>0</v>
      </c>
      <c r="AC439" s="46" t="str">
        <f t="shared" si="240"/>
        <v>null</v>
      </c>
      <c r="AD439" s="47" t="s">
        <v>0</v>
      </c>
      <c r="AE439" s="46" t="str">
        <f t="shared" si="243"/>
        <v>null</v>
      </c>
      <c r="AF439" s="47" t="s">
        <v>0</v>
      </c>
    </row>
    <row r="440" spans="1:32" s="7" customFormat="1" ht="6" customHeight="1" x14ac:dyDescent="0.4">
      <c r="A440" s="4">
        <v>440</v>
      </c>
      <c r="B440" s="10" t="s">
        <v>28</v>
      </c>
      <c r="C440" s="28" t="str">
        <f t="shared" si="235"/>
        <v>p.energizar</v>
      </c>
      <c r="D440" s="6" t="str">
        <f t="shared" si="236"/>
        <v>é.gerador</v>
      </c>
      <c r="E440" s="9" t="s">
        <v>29</v>
      </c>
      <c r="F440" s="20" t="s">
        <v>1212</v>
      </c>
      <c r="G440" s="32" t="s">
        <v>280</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37"/>
        <v>Propriedade destinada a energizar: é.gerador</v>
      </c>
      <c r="V440" s="5" t="str">
        <f t="shared" si="238"/>
        <v>Dado para energizar:  gerador  Deve ser formatado como (xsd:string)</v>
      </c>
      <c r="W440" s="26" t="s">
        <v>2483</v>
      </c>
      <c r="X440" s="21" t="str">
        <f t="shared" si="220"/>
        <v>ener.100</v>
      </c>
      <c r="Y440" s="44" t="str">
        <f t="shared" si="233"/>
        <v>Ação energizar</v>
      </c>
      <c r="Z440" s="43" t="str">
        <f t="shared" si="242"/>
        <v>ID de Revit o GlobalId IFC o identificador de objeto único. Identificación de un objeto de generación de energía.  Un panel solar o una torre eólica, por ejemplo.</v>
      </c>
      <c r="AA440" s="46" t="str">
        <f t="shared" si="239"/>
        <v>categoria.revit</v>
      </c>
      <c r="AB440" s="47" t="s">
        <v>2903</v>
      </c>
      <c r="AC440" s="46" t="str">
        <f t="shared" si="240"/>
        <v>null</v>
      </c>
      <c r="AD440" s="47" t="s">
        <v>0</v>
      </c>
      <c r="AE440" s="46" t="str">
        <f t="shared" si="243"/>
        <v>null</v>
      </c>
      <c r="AF440" s="47" t="s">
        <v>0</v>
      </c>
    </row>
    <row r="441" spans="1:32" s="7" customFormat="1" ht="6" customHeight="1" x14ac:dyDescent="0.4">
      <c r="A441" s="4">
        <v>441</v>
      </c>
      <c r="B441" s="10" t="s">
        <v>28</v>
      </c>
      <c r="C441" s="25" t="str">
        <f t="shared" si="235"/>
        <v>p.energizar</v>
      </c>
      <c r="D441" s="6" t="str">
        <f t="shared" si="236"/>
        <v>é.consumidor</v>
      </c>
      <c r="E441" s="9" t="s">
        <v>29</v>
      </c>
      <c r="F441" s="19" t="str">
        <f t="shared" ref="F441:F457" si="244">F440</f>
        <v>d.energizar</v>
      </c>
      <c r="G441" s="32" t="s">
        <v>279</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37"/>
        <v>Propriedade destinada a energizar: é.consumidor</v>
      </c>
      <c r="V441" s="5" t="str">
        <f t="shared" si="238"/>
        <v>Dado para energizar:  consumidor  Deve ser formatado como (xsd:string)</v>
      </c>
      <c r="W441" s="26" t="s">
        <v>2484</v>
      </c>
      <c r="X441" s="21" t="str">
        <f t="shared" ref="X441:X504" si="245">IF(F440&lt;&gt;F441,_xlfn.CONCAT(RIGHT(LEFT(F441,6),4),".100"),_xlfn.CONCAT(RIGHT(LEFT(F441,6),4),".",SUM(VALUE(RIGHT(X440,3)),1)))</f>
        <v>ener.101</v>
      </c>
      <c r="Y441" s="44" t="str">
        <f t="shared" si="233"/>
        <v>Ação energizar</v>
      </c>
      <c r="Z441" s="43" t="str">
        <f t="shared" si="242"/>
        <v>ID de Revit o GlobalId IFC o identificador de objeto único. Identificación de un objeto consumidor de energía. Una lámpara o equipo que consume.</v>
      </c>
      <c r="AA441" s="46" t="str">
        <f t="shared" si="239"/>
        <v>categoria.revit</v>
      </c>
      <c r="AB441" s="47" t="s">
        <v>2903</v>
      </c>
      <c r="AC441" s="46" t="str">
        <f t="shared" si="240"/>
        <v>null</v>
      </c>
      <c r="AD441" s="47" t="s">
        <v>0</v>
      </c>
      <c r="AE441" s="46" t="str">
        <f t="shared" si="243"/>
        <v>null</v>
      </c>
      <c r="AF441" s="47" t="s">
        <v>0</v>
      </c>
    </row>
    <row r="442" spans="1:32" s="7" customFormat="1" ht="6" customHeight="1" x14ac:dyDescent="0.4">
      <c r="A442" s="4">
        <v>442</v>
      </c>
      <c r="B442" s="10" t="s">
        <v>28</v>
      </c>
      <c r="C442" s="25" t="str">
        <f t="shared" si="235"/>
        <v>p.energizar</v>
      </c>
      <c r="D442" s="6" t="str">
        <f t="shared" si="236"/>
        <v>é.energia.ativa</v>
      </c>
      <c r="E442" s="9" t="s">
        <v>29</v>
      </c>
      <c r="F442" s="19" t="str">
        <f t="shared" si="244"/>
        <v>d.energizar</v>
      </c>
      <c r="G442" s="32" t="s">
        <v>1213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37"/>
        <v>Propriedade destinada a energizar: é.energia.ativa</v>
      </c>
      <c r="V442" s="5" t="str">
        <f t="shared" si="238"/>
        <v>Dado para energizar:  energia.ativa  Deve ser formatado como (xsd:string)</v>
      </c>
      <c r="W442" s="26" t="s">
        <v>1214</v>
      </c>
      <c r="X442" s="21" t="str">
        <f t="shared" si="245"/>
        <v>ener.102</v>
      </c>
      <c r="Y442" s="44" t="str">
        <f t="shared" si="233"/>
        <v>Ação energizar</v>
      </c>
      <c r="Z442" s="43" t="str">
        <f t="shared" si="242"/>
        <v>Declara el valor de energía activa en Kw/h, por ejemplo.</v>
      </c>
      <c r="AA442" s="46" t="str">
        <f t="shared" si="239"/>
        <v>null</v>
      </c>
      <c r="AB442" s="47" t="s">
        <v>0</v>
      </c>
      <c r="AC442" s="46" t="str">
        <f t="shared" si="240"/>
        <v>null</v>
      </c>
      <c r="AD442" s="47" t="s">
        <v>0</v>
      </c>
      <c r="AE442" s="46" t="str">
        <f t="shared" si="243"/>
        <v>null</v>
      </c>
      <c r="AF442" s="47" t="s">
        <v>0</v>
      </c>
    </row>
    <row r="443" spans="1:32" s="7" customFormat="1" ht="6" customHeight="1" x14ac:dyDescent="0.4">
      <c r="A443" s="4">
        <v>443</v>
      </c>
      <c r="B443" s="10" t="s">
        <v>28</v>
      </c>
      <c r="C443" s="25" t="str">
        <f t="shared" si="235"/>
        <v>p.energizar</v>
      </c>
      <c r="D443" s="6" t="str">
        <f t="shared" si="236"/>
        <v>é.energia.reativa</v>
      </c>
      <c r="E443" s="9" t="s">
        <v>29</v>
      </c>
      <c r="F443" s="19" t="str">
        <f t="shared" si="244"/>
        <v>d.energizar</v>
      </c>
      <c r="G443" s="32" t="s">
        <v>1215</v>
      </c>
      <c r="H443" s="65" t="s">
        <v>30</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37"/>
        <v>Propriedade destinada a energizar: é.energia.reativa</v>
      </c>
      <c r="V443" s="5" t="str">
        <f t="shared" si="238"/>
        <v>Dado para energizar:  energia.reativa  Deve ser formatado como (xsd:string)</v>
      </c>
      <c r="W443" s="26" t="s">
        <v>1216</v>
      </c>
      <c r="X443" s="21" t="str">
        <f t="shared" si="245"/>
        <v>ener.103</v>
      </c>
      <c r="Y443" s="44" t="str">
        <f t="shared" si="233"/>
        <v>Ação energizar</v>
      </c>
      <c r="Z443" s="43" t="str">
        <f t="shared" si="242"/>
        <v>Declara el valor de energía reactiva.</v>
      </c>
      <c r="AA443" s="46" t="str">
        <f t="shared" si="239"/>
        <v>null</v>
      </c>
      <c r="AB443" s="47" t="s">
        <v>0</v>
      </c>
      <c r="AC443" s="46" t="str">
        <f t="shared" si="240"/>
        <v>null</v>
      </c>
      <c r="AD443" s="47" t="s">
        <v>0</v>
      </c>
      <c r="AE443" s="46" t="str">
        <f t="shared" si="243"/>
        <v>null</v>
      </c>
      <c r="AF443" s="47" t="s">
        <v>0</v>
      </c>
    </row>
    <row r="444" spans="1:32" s="7" customFormat="1" ht="6" customHeight="1" x14ac:dyDescent="0.4">
      <c r="A444" s="4">
        <v>444</v>
      </c>
      <c r="B444" s="10" t="s">
        <v>28</v>
      </c>
      <c r="C444" s="25" t="str">
        <f t="shared" si="235"/>
        <v>p.energizar</v>
      </c>
      <c r="D444" s="6" t="str">
        <f t="shared" si="236"/>
        <v>é.demandado</v>
      </c>
      <c r="E444" s="9" t="s">
        <v>29</v>
      </c>
      <c r="F444" s="19" t="str">
        <f t="shared" si="244"/>
        <v>d.energizar</v>
      </c>
      <c r="G444" s="32" t="s">
        <v>283</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37"/>
        <v>Propriedade destinada a energizar: é.demandado</v>
      </c>
      <c r="V444" s="5" t="str">
        <f t="shared" si="238"/>
        <v>Dado para energizar:  demandado  Deve ser formatado como (xsd:string)</v>
      </c>
      <c r="W444" s="26" t="s">
        <v>1217</v>
      </c>
      <c r="X444" s="21" t="str">
        <f t="shared" si="245"/>
        <v>ener.104</v>
      </c>
      <c r="Y444" s="44" t="str">
        <f t="shared" si="233"/>
        <v>Ação energizar</v>
      </c>
      <c r="Z444" s="43" t="str">
        <f t="shared" si="242"/>
        <v>Declara la cantidad exigida.</v>
      </c>
      <c r="AA444" s="46" t="str">
        <f t="shared" si="239"/>
        <v>null</v>
      </c>
      <c r="AB444" s="47" t="s">
        <v>0</v>
      </c>
      <c r="AC444" s="46" t="str">
        <f t="shared" si="240"/>
        <v>null</v>
      </c>
      <c r="AD444" s="47" t="s">
        <v>0</v>
      </c>
      <c r="AE444" s="46" t="str">
        <f t="shared" si="243"/>
        <v>null</v>
      </c>
      <c r="AF444" s="47" t="s">
        <v>0</v>
      </c>
    </row>
    <row r="445" spans="1:32" s="7" customFormat="1" ht="6" customHeight="1" x14ac:dyDescent="0.4">
      <c r="A445" s="4">
        <v>445</v>
      </c>
      <c r="B445" s="10" t="s">
        <v>28</v>
      </c>
      <c r="C445" s="25" t="str">
        <f t="shared" si="235"/>
        <v>p.energizar</v>
      </c>
      <c r="D445" s="6" t="str">
        <f t="shared" si="236"/>
        <v>é.consumido</v>
      </c>
      <c r="E445" s="9" t="s">
        <v>29</v>
      </c>
      <c r="F445" s="19" t="str">
        <f t="shared" si="244"/>
        <v>d.energizar</v>
      </c>
      <c r="G445" s="32" t="s">
        <v>284</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37"/>
        <v>Propriedade destinada a energizar: é.consumido</v>
      </c>
      <c r="V445" s="5" t="str">
        <f t="shared" si="238"/>
        <v>Dado para energizar:  consumido  Deve ser formatado como (xsd:string)</v>
      </c>
      <c r="W445" s="26" t="s">
        <v>1218</v>
      </c>
      <c r="X445" s="21" t="str">
        <f t="shared" si="245"/>
        <v>ener.105</v>
      </c>
      <c r="Y445" s="44" t="str">
        <f t="shared" si="233"/>
        <v>Ação energizar</v>
      </c>
      <c r="Z445" s="43" t="str">
        <f t="shared" si="242"/>
        <v>Declara la cantidad consumida.</v>
      </c>
      <c r="AA445" s="46" t="str">
        <f t="shared" si="239"/>
        <v>null</v>
      </c>
      <c r="AB445" s="47" t="s">
        <v>0</v>
      </c>
      <c r="AC445" s="46" t="str">
        <f t="shared" si="240"/>
        <v>null</v>
      </c>
      <c r="AD445" s="47" t="s">
        <v>0</v>
      </c>
      <c r="AE445" s="46" t="str">
        <f t="shared" si="243"/>
        <v>null</v>
      </c>
      <c r="AF445" s="47" t="s">
        <v>0</v>
      </c>
    </row>
    <row r="446" spans="1:32" s="7" customFormat="1" ht="6" customHeight="1" x14ac:dyDescent="0.4">
      <c r="A446" s="4">
        <v>446</v>
      </c>
      <c r="B446" s="10" t="s">
        <v>28</v>
      </c>
      <c r="C446" s="25" t="str">
        <f t="shared" si="235"/>
        <v>p.energizar</v>
      </c>
      <c r="D446" s="6" t="str">
        <f t="shared" si="236"/>
        <v>é.reserva</v>
      </c>
      <c r="E446" s="9" t="s">
        <v>29</v>
      </c>
      <c r="F446" s="19" t="str">
        <f t="shared" si="244"/>
        <v>d.energizar</v>
      </c>
      <c r="G446" s="32" t="s">
        <v>281</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37"/>
        <v>Propriedade destinada a energizar: é.reserva</v>
      </c>
      <c r="V446" s="5" t="str">
        <f t="shared" si="238"/>
        <v>Dado para energizar:  reserva  Deve ser formatado como (xsd:string)</v>
      </c>
      <c r="W446" s="26" t="s">
        <v>1219</v>
      </c>
      <c r="X446" s="21" t="str">
        <f t="shared" si="245"/>
        <v>ener.106</v>
      </c>
      <c r="Y446" s="44" t="str">
        <f t="shared" si="233"/>
        <v>Ação energizar</v>
      </c>
      <c r="Z446" s="43" t="str">
        <f t="shared" si="242"/>
        <v>Declarar cantidad de reserva.</v>
      </c>
      <c r="AA446" s="46" t="str">
        <f t="shared" si="239"/>
        <v>null</v>
      </c>
      <c r="AB446" s="47" t="s">
        <v>0</v>
      </c>
      <c r="AC446" s="46" t="str">
        <f t="shared" si="240"/>
        <v>null</v>
      </c>
      <c r="AD446" s="47" t="s">
        <v>0</v>
      </c>
      <c r="AE446" s="46" t="str">
        <f t="shared" si="243"/>
        <v>null</v>
      </c>
      <c r="AF446" s="47" t="s">
        <v>0</v>
      </c>
    </row>
    <row r="447" spans="1:32" s="7" customFormat="1" ht="6" customHeight="1" x14ac:dyDescent="0.4">
      <c r="A447" s="4">
        <v>447</v>
      </c>
      <c r="B447" s="10" t="s">
        <v>28</v>
      </c>
      <c r="C447" s="25" t="str">
        <f t="shared" si="235"/>
        <v>p.energizar</v>
      </c>
      <c r="D447" s="6" t="str">
        <f t="shared" si="236"/>
        <v>é.reservatório</v>
      </c>
      <c r="E447" s="9" t="s">
        <v>29</v>
      </c>
      <c r="F447" s="19" t="str">
        <f t="shared" si="244"/>
        <v>d.energizar</v>
      </c>
      <c r="G447" s="32" t="s">
        <v>282</v>
      </c>
      <c r="H447" s="65" t="s">
        <v>30</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37"/>
        <v>Propriedade destinada a energizar: é.reservatório</v>
      </c>
      <c r="V447" s="5" t="str">
        <f t="shared" si="238"/>
        <v>Dado para energizar:  reservatório  Deve ser formatado como (xsd:string)</v>
      </c>
      <c r="W447" s="26" t="s">
        <v>1220</v>
      </c>
      <c r="X447" s="21" t="str">
        <f t="shared" si="245"/>
        <v>ener.107</v>
      </c>
      <c r="Y447" s="44" t="str">
        <f t="shared" si="233"/>
        <v>Ação energizar</v>
      </c>
      <c r="Z447" s="43" t="str">
        <f t="shared" si="242"/>
        <v>Declara si el objeto es un depósito. Un tanque de agua o una batería.</v>
      </c>
      <c r="AA447" s="46" t="str">
        <f t="shared" si="239"/>
        <v>null</v>
      </c>
      <c r="AB447" s="47" t="s">
        <v>0</v>
      </c>
      <c r="AC447" s="46" t="str">
        <f t="shared" si="240"/>
        <v>null</v>
      </c>
      <c r="AD447" s="47" t="s">
        <v>0</v>
      </c>
      <c r="AE447" s="46" t="str">
        <f t="shared" si="243"/>
        <v>null</v>
      </c>
      <c r="AF447" s="47" t="s">
        <v>0</v>
      </c>
    </row>
    <row r="448" spans="1:32" s="7" customFormat="1" ht="6" customHeight="1" x14ac:dyDescent="0.4">
      <c r="A448" s="4">
        <v>448</v>
      </c>
      <c r="B448" s="10" t="s">
        <v>28</v>
      </c>
      <c r="C448" s="25" t="str">
        <f t="shared" si="235"/>
        <v>p.energizar</v>
      </c>
      <c r="D448" s="6" t="str">
        <f t="shared" si="236"/>
        <v>é.renovável</v>
      </c>
      <c r="E448" s="9" t="s">
        <v>29</v>
      </c>
      <c r="F448" s="19" t="str">
        <f t="shared" si="244"/>
        <v>d.energizar</v>
      </c>
      <c r="G448" s="32" t="s">
        <v>285</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37"/>
        <v>Propriedade destinada a energizar: é.renovável</v>
      </c>
      <c r="V448" s="5" t="str">
        <f t="shared" si="238"/>
        <v>Dado para energizar:  renovável  Deve ser formatado como (xsd:string)</v>
      </c>
      <c r="W448" s="26" t="s">
        <v>1221</v>
      </c>
      <c r="X448" s="21" t="str">
        <f t="shared" si="245"/>
        <v>ener.108</v>
      </c>
      <c r="Y448" s="44" t="str">
        <f t="shared" si="233"/>
        <v>Ação energizar</v>
      </c>
      <c r="Z448" s="43" t="str">
        <f t="shared" si="242"/>
        <v>Declara si la entrada proviene de una fuente renovable. Energía generada por paneles solares, por ejemplo.</v>
      </c>
      <c r="AA448" s="46" t="str">
        <f t="shared" si="239"/>
        <v>null</v>
      </c>
      <c r="AB448" s="47" t="s">
        <v>0</v>
      </c>
      <c r="AC448" s="46" t="str">
        <f t="shared" si="240"/>
        <v>null</v>
      </c>
      <c r="AD448" s="47" t="s">
        <v>0</v>
      </c>
      <c r="AE448" s="46" t="str">
        <f t="shared" si="243"/>
        <v>null</v>
      </c>
      <c r="AF448" s="47" t="s">
        <v>0</v>
      </c>
    </row>
    <row r="449" spans="1:32" s="29" customFormat="1" ht="6" customHeight="1" x14ac:dyDescent="0.4">
      <c r="A449" s="4">
        <v>449</v>
      </c>
      <c r="B449" s="10" t="s">
        <v>28</v>
      </c>
      <c r="C449" s="25" t="str">
        <f t="shared" si="235"/>
        <v>p.energizar</v>
      </c>
      <c r="D449" s="6" t="str">
        <f t="shared" si="236"/>
        <v>é.condutividade.térmica</v>
      </c>
      <c r="E449" s="9" t="s">
        <v>29</v>
      </c>
      <c r="F449" s="19" t="str">
        <f t="shared" si="244"/>
        <v>d.energizar</v>
      </c>
      <c r="G449" s="31" t="s">
        <v>1222</v>
      </c>
      <c r="H449" s="65" t="s">
        <v>38</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37"/>
        <v>Propriedade destinada a energizar: é.condutividade.térmica</v>
      </c>
      <c r="V449" s="5" t="str">
        <f t="shared" si="238"/>
        <v>Dado para energizar:  condutividade.térmica  Deve ser formatado como (xsd:double)</v>
      </c>
      <c r="W449" s="26" t="s">
        <v>1223</v>
      </c>
      <c r="X449" s="21" t="str">
        <f t="shared" si="245"/>
        <v>ener.109</v>
      </c>
      <c r="Y449" s="44" t="str">
        <f t="shared" si="233"/>
        <v>Ação energizar</v>
      </c>
      <c r="Z449" s="43" t="str">
        <f t="shared" si="242"/>
        <v>Mide la capacidad de conducir el calor. Representado por la letra k o λ, se expresa en W/m·K (vatios por metro por kelvin).</v>
      </c>
      <c r="AA449" s="46" t="str">
        <f t="shared" si="239"/>
        <v>null</v>
      </c>
      <c r="AB449" s="47" t="s">
        <v>0</v>
      </c>
      <c r="AC449" s="46" t="str">
        <f t="shared" si="240"/>
        <v>null</v>
      </c>
      <c r="AD449" s="47" t="s">
        <v>0</v>
      </c>
      <c r="AE449" s="46" t="str">
        <f t="shared" si="243"/>
        <v>null</v>
      </c>
      <c r="AF449" s="47" t="s">
        <v>0</v>
      </c>
    </row>
    <row r="450" spans="1:32" s="29" customFormat="1" ht="6" customHeight="1" x14ac:dyDescent="0.4">
      <c r="A450" s="4">
        <v>450</v>
      </c>
      <c r="B450" s="10" t="s">
        <v>28</v>
      </c>
      <c r="C450" s="25" t="str">
        <f t="shared" si="235"/>
        <v>p.energizar</v>
      </c>
      <c r="D450" s="6" t="str">
        <f t="shared" si="236"/>
        <v>é.calor.específico</v>
      </c>
      <c r="E450" s="9" t="s">
        <v>29</v>
      </c>
      <c r="F450" s="19" t="str">
        <f t="shared" si="244"/>
        <v>d.energizar</v>
      </c>
      <c r="G450" s="31" t="s">
        <v>1224</v>
      </c>
      <c r="H450" s="65" t="s">
        <v>38</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37"/>
        <v>Propriedade destinada a energizar: é.calor.específico</v>
      </c>
      <c r="V450" s="5" t="str">
        <f t="shared" si="238"/>
        <v>Dado para energizar:  calor.específico  Deve ser formatado como (xsd:double)</v>
      </c>
      <c r="W450" s="26" t="s">
        <v>1225</v>
      </c>
      <c r="X450" s="21" t="str">
        <f t="shared" si="245"/>
        <v>ener.110</v>
      </c>
      <c r="Y450" s="44" t="str">
        <f t="shared" si="233"/>
        <v>Ação energizar</v>
      </c>
      <c r="Z450" s="43" t="str">
        <f t="shared" si="242"/>
        <v>Mide la cantidad de calor que eleva la temperatura de una unidad de masa de una sustancia en 1 °C o 1 K. Expresado en J/kg· K (julios por kilogramo por kelvin) o cal / g · ° C (calorías por gramo por grado Celsius).</v>
      </c>
      <c r="AA450" s="46" t="str">
        <f t="shared" si="239"/>
        <v>null</v>
      </c>
      <c r="AB450" s="47" t="s">
        <v>0</v>
      </c>
      <c r="AC450" s="46" t="str">
        <f t="shared" si="240"/>
        <v>null</v>
      </c>
      <c r="AD450" s="47" t="s">
        <v>0</v>
      </c>
      <c r="AE450" s="46" t="str">
        <f t="shared" si="243"/>
        <v>null</v>
      </c>
      <c r="AF450" s="47" t="s">
        <v>0</v>
      </c>
    </row>
    <row r="451" spans="1:32" s="29" customFormat="1" ht="6" customHeight="1" x14ac:dyDescent="0.4">
      <c r="A451" s="4">
        <v>451</v>
      </c>
      <c r="B451" s="10" t="s">
        <v>28</v>
      </c>
      <c r="C451" s="25" t="str">
        <f t="shared" si="235"/>
        <v>p.energizar</v>
      </c>
      <c r="D451" s="6" t="str">
        <f t="shared" si="236"/>
        <v>é.densidade.de.massa.aparente</v>
      </c>
      <c r="E451" s="9" t="s">
        <v>29</v>
      </c>
      <c r="F451" s="19" t="str">
        <f t="shared" si="244"/>
        <v>d.energizar</v>
      </c>
      <c r="G451" s="31" t="s">
        <v>1226</v>
      </c>
      <c r="H451" s="65" t="s">
        <v>38</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37"/>
        <v>Propriedade destinada a energizar: é.densidade.de.massa.aparente</v>
      </c>
      <c r="V451" s="5" t="str">
        <f t="shared" si="238"/>
        <v>Dado para energizar:  densidade.de.massa.aparente  Deve ser formatado como (xsd:double)</v>
      </c>
      <c r="W451" s="26" t="s">
        <v>2485</v>
      </c>
      <c r="X451" s="21" t="str">
        <f t="shared" si="245"/>
        <v>ener.111</v>
      </c>
      <c r="Y451" s="44" t="str">
        <f t="shared" si="233"/>
        <v>Ação energizar</v>
      </c>
      <c r="Z451" s="43" t="str">
        <f t="shared" si="242"/>
        <v>Mide la relación entre la masa de un material y el volumen que ocupa. Expresado en kg/m³ o g/cm³.</v>
      </c>
      <c r="AA451" s="46" t="str">
        <f t="shared" si="239"/>
        <v>null</v>
      </c>
      <c r="AB451" s="47" t="s">
        <v>0</v>
      </c>
      <c r="AC451" s="46" t="str">
        <f t="shared" si="240"/>
        <v>null</v>
      </c>
      <c r="AD451" s="47" t="s">
        <v>0</v>
      </c>
      <c r="AE451" s="46" t="str">
        <f t="shared" si="243"/>
        <v>null</v>
      </c>
      <c r="AF451" s="47" t="s">
        <v>0</v>
      </c>
    </row>
    <row r="452" spans="1:32" s="7" customFormat="1" ht="6" customHeight="1" x14ac:dyDescent="0.4">
      <c r="A452" s="4">
        <v>452</v>
      </c>
      <c r="B452" s="10" t="s">
        <v>28</v>
      </c>
      <c r="C452" s="25" t="str">
        <f t="shared" si="235"/>
        <v>p.energizar</v>
      </c>
      <c r="D452" s="6" t="str">
        <f t="shared" si="236"/>
        <v>é.emissividade</v>
      </c>
      <c r="E452" s="9" t="s">
        <v>29</v>
      </c>
      <c r="F452" s="19" t="str">
        <f t="shared" si="244"/>
        <v>d.energizar</v>
      </c>
      <c r="G452" s="31" t="s">
        <v>521</v>
      </c>
      <c r="H452" s="65" t="s">
        <v>38</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7"/>
        <v>Propriedade destinada a energizar: é.emissividade</v>
      </c>
      <c r="V452" s="5" t="str">
        <f t="shared" si="238"/>
        <v>Dado para energizar:  emissividade  Deve ser formatado como (xsd:double)</v>
      </c>
      <c r="W452" s="26" t="s">
        <v>1227</v>
      </c>
      <c r="X452" s="21" t="str">
        <f t="shared" si="245"/>
        <v>ener.112</v>
      </c>
      <c r="Y452" s="44" t="str">
        <f t="shared" si="233"/>
        <v>Ação energizar</v>
      </c>
      <c r="Z452" s="43" t="str">
        <f t="shared" si="242"/>
        <v>Mide la capacidad de un material para emitir energía en forma de radiación térmica. Representado por la letra ε varía entre 0 y 1. Un cuerpo negro perfecto que emite la máxima radiación es 1.</v>
      </c>
      <c r="AA452" s="46" t="str">
        <f t="shared" si="239"/>
        <v>null</v>
      </c>
      <c r="AB452" s="47" t="s">
        <v>0</v>
      </c>
      <c r="AC452" s="46" t="str">
        <f t="shared" si="240"/>
        <v>null</v>
      </c>
      <c r="AD452" s="47" t="s">
        <v>0</v>
      </c>
      <c r="AE452" s="46" t="str">
        <f t="shared" si="243"/>
        <v>null</v>
      </c>
      <c r="AF452" s="47" t="s">
        <v>0</v>
      </c>
    </row>
    <row r="453" spans="1:32" s="29" customFormat="1" ht="6" customHeight="1" x14ac:dyDescent="0.4">
      <c r="A453" s="4">
        <v>453</v>
      </c>
      <c r="B453" s="10" t="s">
        <v>28</v>
      </c>
      <c r="C453" s="25" t="str">
        <f t="shared" si="235"/>
        <v>p.energizar</v>
      </c>
      <c r="D453" s="6" t="str">
        <f t="shared" si="236"/>
        <v>é.absortância.radiação.solar</v>
      </c>
      <c r="E453" s="9" t="s">
        <v>29</v>
      </c>
      <c r="F453" s="19" t="str">
        <f t="shared" si="244"/>
        <v>d.energizar</v>
      </c>
      <c r="G453" s="31" t="s">
        <v>2456</v>
      </c>
      <c r="H453" s="65" t="s">
        <v>38</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7"/>
        <v>Propriedade destinada a energizar: é.absortância.radiação.solar</v>
      </c>
      <c r="V453" s="5" t="str">
        <f t="shared" si="238"/>
        <v>Dado para energizar:  absortância.radiação.solar  Deve ser formatado como (xsd:double)</v>
      </c>
      <c r="W453" s="26" t="s">
        <v>2486</v>
      </c>
      <c r="X453" s="21" t="str">
        <f t="shared" si="245"/>
        <v>ener.113</v>
      </c>
      <c r="Y453" s="44" t="str">
        <f t="shared" si="233"/>
        <v>Ação energizar</v>
      </c>
      <c r="Z453" s="43" t="str">
        <f t="shared" si="242"/>
        <v>Mide la cantidad de energía solar que absorbe el material en relación con la energía solar que cae sobre él. Expresado entre 0 y 1. Cuanto menor sea el valor, menos energía absorbe.</v>
      </c>
      <c r="AA453" s="46" t="str">
        <f t="shared" si="239"/>
        <v>null</v>
      </c>
      <c r="AB453" s="47" t="s">
        <v>0</v>
      </c>
      <c r="AC453" s="46" t="str">
        <f t="shared" si="240"/>
        <v>null</v>
      </c>
      <c r="AD453" s="47" t="s">
        <v>0</v>
      </c>
      <c r="AE453" s="46" t="str">
        <f t="shared" si="243"/>
        <v>null</v>
      </c>
      <c r="AF453" s="47" t="s">
        <v>0</v>
      </c>
    </row>
    <row r="454" spans="1:32" s="29" customFormat="1" ht="6" customHeight="1" x14ac:dyDescent="0.4">
      <c r="A454" s="4">
        <v>454</v>
      </c>
      <c r="B454" s="10" t="s">
        <v>28</v>
      </c>
      <c r="C454" s="25" t="str">
        <f t="shared" si="235"/>
        <v>p.energizar</v>
      </c>
      <c r="D454" s="6" t="str">
        <f t="shared" si="236"/>
        <v>é.resistência.térmica</v>
      </c>
      <c r="E454" s="9" t="s">
        <v>29</v>
      </c>
      <c r="F454" s="19" t="str">
        <f t="shared" si="244"/>
        <v>d.energizar</v>
      </c>
      <c r="G454" s="41" t="s">
        <v>1228</v>
      </c>
      <c r="H454" s="65" t="s">
        <v>38</v>
      </c>
      <c r="I454" s="27" t="s">
        <v>0</v>
      </c>
      <c r="J454" s="22" t="s">
        <v>0</v>
      </c>
      <c r="K454" s="22" t="s">
        <v>0</v>
      </c>
      <c r="L454" s="22" t="s">
        <v>0</v>
      </c>
      <c r="M454" s="22" t="s">
        <v>0</v>
      </c>
      <c r="N454" s="24" t="s">
        <v>0</v>
      </c>
      <c r="O454" s="22" t="s">
        <v>0</v>
      </c>
      <c r="P454" s="22" t="s">
        <v>0</v>
      </c>
      <c r="Q454" s="22" t="s">
        <v>1229</v>
      </c>
      <c r="R454" s="24" t="s">
        <v>0</v>
      </c>
      <c r="S454" s="11" t="s">
        <v>1</v>
      </c>
      <c r="T454" s="11" t="s">
        <v>34</v>
      </c>
      <c r="U454" s="5" t="str">
        <f t="shared" si="237"/>
        <v>Propriedade destinada a energizar: é.resistência.térmica</v>
      </c>
      <c r="V454" s="5" t="str">
        <f t="shared" si="238"/>
        <v>Dado para energizar:  resistência.térmica  Deve ser formatado como (xsd:double)</v>
      </c>
      <c r="W454" s="26" t="s">
        <v>1230</v>
      </c>
      <c r="X454" s="21" t="str">
        <f t="shared" si="245"/>
        <v>ener.114</v>
      </c>
      <c r="Y454" s="44" t="str">
        <f t="shared" si="233"/>
        <v>Ação energizar</v>
      </c>
      <c r="Z454" s="43" t="str">
        <f t="shared" si="242"/>
        <v>Mide la capacidad de un material para resistir el paso del calor. Expresado en m²· K/W. Cuanto mayor sea la resistencia, mejor aislamiento.</v>
      </c>
      <c r="AA454" s="46" t="str">
        <f t="shared" si="239"/>
        <v>null</v>
      </c>
      <c r="AB454" s="47" t="s">
        <v>0</v>
      </c>
      <c r="AC454" s="46" t="str">
        <f t="shared" si="240"/>
        <v>null</v>
      </c>
      <c r="AD454" s="47" t="s">
        <v>0</v>
      </c>
      <c r="AE454" s="46" t="str">
        <f t="shared" si="243"/>
        <v>null</v>
      </c>
      <c r="AF454" s="47" t="s">
        <v>0</v>
      </c>
    </row>
    <row r="455" spans="1:32" s="29" customFormat="1" ht="6" customHeight="1" x14ac:dyDescent="0.4">
      <c r="A455" s="4">
        <v>455</v>
      </c>
      <c r="B455" s="10" t="s">
        <v>28</v>
      </c>
      <c r="C455" s="25" t="str">
        <f t="shared" si="235"/>
        <v>p.energizar</v>
      </c>
      <c r="D455" s="6" t="str">
        <f t="shared" si="236"/>
        <v>é.transmitância.térmica</v>
      </c>
      <c r="E455" s="9" t="s">
        <v>29</v>
      </c>
      <c r="F455" s="19" t="str">
        <f t="shared" si="244"/>
        <v>d.energizar</v>
      </c>
      <c r="G455" s="31" t="s">
        <v>1231</v>
      </c>
      <c r="H455" s="65" t="s">
        <v>38</v>
      </c>
      <c r="I455" s="27" t="s">
        <v>0</v>
      </c>
      <c r="J455" s="22" t="s">
        <v>0</v>
      </c>
      <c r="K455" s="22" t="s">
        <v>0</v>
      </c>
      <c r="L455" s="22" t="s">
        <v>0</v>
      </c>
      <c r="M455" s="22" t="s">
        <v>0</v>
      </c>
      <c r="N455" s="24" t="s">
        <v>0</v>
      </c>
      <c r="O455" s="22" t="s">
        <v>0</v>
      </c>
      <c r="P455" s="22" t="s">
        <v>0</v>
      </c>
      <c r="Q455" s="22" t="s">
        <v>1232</v>
      </c>
      <c r="R455" s="24" t="s">
        <v>0</v>
      </c>
      <c r="S455" s="11" t="s">
        <v>1</v>
      </c>
      <c r="T455" s="11" t="s">
        <v>34</v>
      </c>
      <c r="U455" s="5" t="str">
        <f t="shared" si="237"/>
        <v>Propriedade destinada a energizar: é.transmitância.térmica</v>
      </c>
      <c r="V455" s="5" t="str">
        <f t="shared" si="238"/>
        <v>Dado para energizar:  transmitância.térmica  Deve ser formatado como (xsd:double)</v>
      </c>
      <c r="W455" s="26" t="s">
        <v>1233</v>
      </c>
      <c r="X455" s="21" t="str">
        <f t="shared" si="245"/>
        <v>ener.115</v>
      </c>
      <c r="Y455" s="44" t="str">
        <f t="shared" si="233"/>
        <v>Ação energizar</v>
      </c>
      <c r="Z455" s="43" t="str">
        <f t="shared" si="242"/>
        <v>Mide la cantidad de calor que pasa a través de un elemento de construcción por unidad de área y por diferencia de temperatura. Expresado en W/m²· K (Vatios por metro cuadrado por Kelvin). Cuanto menor transmitancia, mejor aislamiento.</v>
      </c>
      <c r="AA455" s="46" t="str">
        <f t="shared" si="239"/>
        <v>null</v>
      </c>
      <c r="AB455" s="47" t="s">
        <v>0</v>
      </c>
      <c r="AC455" s="46" t="str">
        <f t="shared" si="240"/>
        <v>null</v>
      </c>
      <c r="AD455" s="47" t="s">
        <v>0</v>
      </c>
      <c r="AE455" s="46" t="str">
        <f t="shared" si="243"/>
        <v>null</v>
      </c>
      <c r="AF455" s="47" t="s">
        <v>0</v>
      </c>
    </row>
    <row r="456" spans="1:32" s="7" customFormat="1" ht="6" customHeight="1" x14ac:dyDescent="0.4">
      <c r="A456" s="4">
        <v>456</v>
      </c>
      <c r="B456" s="10" t="s">
        <v>28</v>
      </c>
      <c r="C456" s="25" t="str">
        <f t="shared" si="235"/>
        <v>p.energizar</v>
      </c>
      <c r="D456" s="6" t="str">
        <f t="shared" si="236"/>
        <v>é.fator.solar</v>
      </c>
      <c r="E456" s="9" t="s">
        <v>29</v>
      </c>
      <c r="F456" s="19" t="str">
        <f t="shared" si="244"/>
        <v>d.energizar</v>
      </c>
      <c r="G456" s="31" t="s">
        <v>1234</v>
      </c>
      <c r="H456" s="65" t="s">
        <v>38</v>
      </c>
      <c r="I456" s="27" t="s">
        <v>0</v>
      </c>
      <c r="J456" s="22" t="s">
        <v>0</v>
      </c>
      <c r="K456" s="22" t="s">
        <v>0</v>
      </c>
      <c r="L456" s="22" t="s">
        <v>0</v>
      </c>
      <c r="M456" s="22" t="s">
        <v>0</v>
      </c>
      <c r="N456" s="24" t="s">
        <v>0</v>
      </c>
      <c r="O456" s="22" t="s">
        <v>0</v>
      </c>
      <c r="P456" s="22" t="s">
        <v>0</v>
      </c>
      <c r="Q456" s="22" t="s">
        <v>0</v>
      </c>
      <c r="R456" s="24" t="s">
        <v>1235</v>
      </c>
      <c r="S456" s="11" t="s">
        <v>1</v>
      </c>
      <c r="T456" s="11" t="s">
        <v>34</v>
      </c>
      <c r="U456" s="5" t="str">
        <f t="shared" si="237"/>
        <v>Propriedade destinada a energizar: é.fator.solar</v>
      </c>
      <c r="V456" s="5" t="str">
        <f t="shared" si="238"/>
        <v>Dado para energizar:  fator.solar  Deve ser formatado como (xsd:double)</v>
      </c>
      <c r="W456" s="26" t="s">
        <v>2487</v>
      </c>
      <c r="X456" s="21" t="str">
        <f t="shared" si="245"/>
        <v>ener.116</v>
      </c>
      <c r="Y456" s="44" t="str">
        <f t="shared" si="233"/>
        <v>Ação energizar</v>
      </c>
      <c r="Z456" s="43" t="str">
        <f t="shared" si="242"/>
        <v>Indica la cantidad de energía solar que pasa a través del vidrio en relación con la energía solar que cae sobre él. Expresado entre 0 y 1. Cuanto menor sea el valor, menos energía pasará.</v>
      </c>
      <c r="AA456" s="46" t="str">
        <f t="shared" si="239"/>
        <v>null</v>
      </c>
      <c r="AB456" s="47" t="s">
        <v>0</v>
      </c>
      <c r="AC456" s="46" t="str">
        <f t="shared" si="240"/>
        <v>null</v>
      </c>
      <c r="AD456" s="47" t="s">
        <v>0</v>
      </c>
      <c r="AE456" s="46" t="str">
        <f t="shared" si="243"/>
        <v>null</v>
      </c>
      <c r="AF456" s="47" t="s">
        <v>0</v>
      </c>
    </row>
    <row r="457" spans="1:32" s="7" customFormat="1" ht="6" customHeight="1" x14ac:dyDescent="0.4">
      <c r="A457" s="4">
        <v>457</v>
      </c>
      <c r="B457" s="10" t="s">
        <v>28</v>
      </c>
      <c r="C457" s="25" t="str">
        <f t="shared" si="235"/>
        <v>p.energizar</v>
      </c>
      <c r="D457" s="6" t="str">
        <f t="shared" si="236"/>
        <v>é.fator.fotoenergético</v>
      </c>
      <c r="E457" s="9" t="s">
        <v>29</v>
      </c>
      <c r="F457" s="19" t="str">
        <f t="shared" si="244"/>
        <v>d.energizar</v>
      </c>
      <c r="G457" s="31" t="s">
        <v>1236</v>
      </c>
      <c r="H457" s="65" t="s">
        <v>38</v>
      </c>
      <c r="I457" s="27" t="s">
        <v>0</v>
      </c>
      <c r="J457" s="22" t="s">
        <v>0</v>
      </c>
      <c r="K457" s="22" t="s">
        <v>0</v>
      </c>
      <c r="L457" s="22" t="s">
        <v>0</v>
      </c>
      <c r="M457" s="22" t="s">
        <v>0</v>
      </c>
      <c r="N457" s="24" t="s">
        <v>0</v>
      </c>
      <c r="O457" s="22" t="s">
        <v>0</v>
      </c>
      <c r="P457" s="22" t="s">
        <v>0</v>
      </c>
      <c r="Q457" s="22" t="s">
        <v>0</v>
      </c>
      <c r="R457" s="24" t="s">
        <v>1237</v>
      </c>
      <c r="S457" s="11" t="s">
        <v>1</v>
      </c>
      <c r="T457" s="11" t="s">
        <v>34</v>
      </c>
      <c r="U457" s="5" t="str">
        <f t="shared" si="237"/>
        <v>Propriedade destinada a energizar: é.fator.fotoenergético</v>
      </c>
      <c r="V457" s="5" t="str">
        <f t="shared" si="238"/>
        <v>Dado para energizar:  fator.fotoenergético  Deve ser formatado como (xsd:double)</v>
      </c>
      <c r="W457" s="26" t="s">
        <v>1238</v>
      </c>
      <c r="X457" s="21" t="str">
        <f t="shared" si="245"/>
        <v>ener.117</v>
      </c>
      <c r="Y457" s="44" t="str">
        <f t="shared" si="233"/>
        <v>Ação energizar</v>
      </c>
      <c r="Z457" s="43" t="str">
        <f t="shared" si="242"/>
        <v>Indica la cantidad de energía solar que pasa a través del vidrio en relación con la energía solar que cae sobre él. Expresado entre 0 y 1. Cuanto menor sea el valor, menos energía pasará. Equivalente al factor solar.</v>
      </c>
      <c r="AA457" s="46" t="str">
        <f t="shared" si="239"/>
        <v>null</v>
      </c>
      <c r="AB457" s="47" t="s">
        <v>0</v>
      </c>
      <c r="AC457" s="46" t="str">
        <f t="shared" si="240"/>
        <v>null</v>
      </c>
      <c r="AD457" s="47" t="s">
        <v>0</v>
      </c>
      <c r="AE457" s="46" t="str">
        <f t="shared" si="243"/>
        <v>null</v>
      </c>
      <c r="AF457" s="47" t="s">
        <v>0</v>
      </c>
    </row>
    <row r="458" spans="1:32" s="7" customFormat="1" ht="6" customHeight="1" x14ac:dyDescent="0.4">
      <c r="A458" s="4">
        <v>458</v>
      </c>
      <c r="B458" s="10" t="s">
        <v>28</v>
      </c>
      <c r="C458" s="28" t="str">
        <f t="shared" si="235"/>
        <v>p.equipar</v>
      </c>
      <c r="D458" s="6" t="str">
        <f t="shared" si="236"/>
        <v>é.aparelho</v>
      </c>
      <c r="E458" s="9" t="s">
        <v>29</v>
      </c>
      <c r="F458" s="18" t="s">
        <v>1239</v>
      </c>
      <c r="G458" s="32" t="s">
        <v>164</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7"/>
        <v>Propriedade destinada a equipar: é.aparelho</v>
      </c>
      <c r="V458" s="5" t="str">
        <f t="shared" si="238"/>
        <v>Dado para equipar:  aparelho  Deve ser formatado como (xsd:string)</v>
      </c>
      <c r="W458" s="26" t="s">
        <v>1240</v>
      </c>
      <c r="X458" s="21" t="str">
        <f t="shared" si="245"/>
        <v>equi.100</v>
      </c>
      <c r="Y458" s="44" t="str">
        <f t="shared" si="233"/>
        <v>Ação equipar</v>
      </c>
      <c r="Z458" s="43" t="str">
        <f t="shared" si="242"/>
        <v>Es un aparato. Un equipo eléctrico o electrónico para uso diario o profesional.</v>
      </c>
      <c r="AA458" s="46" t="str">
        <f t="shared" si="239"/>
        <v>null</v>
      </c>
      <c r="AB458" s="47" t="s">
        <v>0</v>
      </c>
      <c r="AC458" s="46" t="str">
        <f t="shared" si="240"/>
        <v>null</v>
      </c>
      <c r="AD458" s="47" t="s">
        <v>0</v>
      </c>
      <c r="AE458" s="46" t="str">
        <f t="shared" si="243"/>
        <v>null</v>
      </c>
      <c r="AF458" s="47" t="s">
        <v>0</v>
      </c>
    </row>
    <row r="459" spans="1:32" s="7" customFormat="1" ht="6" customHeight="1" x14ac:dyDescent="0.4">
      <c r="A459" s="4">
        <v>459</v>
      </c>
      <c r="B459" s="10" t="s">
        <v>28</v>
      </c>
      <c r="C459" s="25" t="str">
        <f t="shared" si="235"/>
        <v>p.equipar</v>
      </c>
      <c r="D459" s="6" t="str">
        <f t="shared" si="236"/>
        <v>é.bancada</v>
      </c>
      <c r="E459" s="9" t="s">
        <v>29</v>
      </c>
      <c r="F459" s="19" t="str">
        <f>F458</f>
        <v>d.equipar</v>
      </c>
      <c r="G459" s="32" t="s">
        <v>166</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7"/>
        <v>Propriedade destinada a equipar: é.bancada</v>
      </c>
      <c r="V459" s="5" t="str">
        <f t="shared" si="238"/>
        <v>Dado para equipar:  bancada  Deve ser formatado como (xsd:string)</v>
      </c>
      <c r="W459" s="26" t="s">
        <v>1241</v>
      </c>
      <c r="X459" s="21" t="str">
        <f t="shared" si="245"/>
        <v>equi.101</v>
      </c>
      <c r="Y459" s="44" t="str">
        <f t="shared" si="233"/>
        <v>Ação equipar</v>
      </c>
      <c r="Z459" s="43" t="str">
        <f t="shared" si="242"/>
        <v>Es un banco. Plan fijo y uniforme para el trabajo profesional.</v>
      </c>
      <c r="AA459" s="46" t="str">
        <f t="shared" si="239"/>
        <v>null</v>
      </c>
      <c r="AB459" s="47" t="s">
        <v>0</v>
      </c>
      <c r="AC459" s="46" t="str">
        <f t="shared" si="240"/>
        <v>null</v>
      </c>
      <c r="AD459" s="47" t="s">
        <v>0</v>
      </c>
      <c r="AE459" s="46" t="str">
        <f t="shared" si="243"/>
        <v>null</v>
      </c>
      <c r="AF459" s="47" t="s">
        <v>0</v>
      </c>
    </row>
    <row r="460" spans="1:32" s="7" customFormat="1" ht="6" customHeight="1" x14ac:dyDescent="0.4">
      <c r="A460" s="4">
        <v>460</v>
      </c>
      <c r="B460" s="10" t="s">
        <v>28</v>
      </c>
      <c r="C460" s="25" t="str">
        <f t="shared" si="235"/>
        <v>p.equipar</v>
      </c>
      <c r="D460" s="6" t="str">
        <f t="shared" si="236"/>
        <v>é.dispositivo</v>
      </c>
      <c r="E460" s="9" t="s">
        <v>29</v>
      </c>
      <c r="F460" s="19" t="str">
        <f>F459</f>
        <v>d.equipar</v>
      </c>
      <c r="G460" s="32" t="s">
        <v>163</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7"/>
        <v>Propriedade destinada a equipar: é.dispositivo</v>
      </c>
      <c r="V460" s="5" t="str">
        <f t="shared" si="238"/>
        <v>Dado para equipar:  dispositivo  Deve ser formatado como (xsd:string)</v>
      </c>
      <c r="W460" s="26" t="s">
        <v>2809</v>
      </c>
      <c r="X460" s="21" t="str">
        <f t="shared" si="245"/>
        <v>equi.102</v>
      </c>
      <c r="Y460" s="44" t="str">
        <f t="shared" si="233"/>
        <v>Ação equipar</v>
      </c>
      <c r="Z460" s="43" t="str">
        <f t="shared" si="242"/>
        <v>Es un dispositivo. Un equipo eléctrico o electrónico para uso diario o profesional...</v>
      </c>
      <c r="AA460" s="46" t="str">
        <f t="shared" si="239"/>
        <v>null</v>
      </c>
      <c r="AB460" s="47" t="s">
        <v>0</v>
      </c>
      <c r="AC460" s="46" t="str">
        <f t="shared" si="240"/>
        <v>null</v>
      </c>
      <c r="AD460" s="47" t="s">
        <v>0</v>
      </c>
      <c r="AE460" s="46" t="str">
        <f t="shared" si="243"/>
        <v>null</v>
      </c>
      <c r="AF460" s="47" t="s">
        <v>0</v>
      </c>
    </row>
    <row r="461" spans="1:32" s="7" customFormat="1" ht="6" customHeight="1" x14ac:dyDescent="0.4">
      <c r="A461" s="4">
        <v>461</v>
      </c>
      <c r="B461" s="10" t="s">
        <v>28</v>
      </c>
      <c r="C461" s="25" t="str">
        <f t="shared" si="235"/>
        <v>p.equipar</v>
      </c>
      <c r="D461" s="6" t="str">
        <f t="shared" si="236"/>
        <v>é.equipamento</v>
      </c>
      <c r="E461" s="9" t="s">
        <v>29</v>
      </c>
      <c r="F461" s="19" t="str">
        <f>F460</f>
        <v>d.equipar</v>
      </c>
      <c r="G461" s="32" t="s">
        <v>162</v>
      </c>
      <c r="H461" s="66" t="s">
        <v>30</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237"/>
        <v>Propriedade destinada a equipar: é.equipamento</v>
      </c>
      <c r="V461" s="5" t="str">
        <f t="shared" si="238"/>
        <v>Dado para equipar:  equipamento  Deve ser formatado como (xsd:string)</v>
      </c>
      <c r="W461" s="26" t="s">
        <v>2488</v>
      </c>
      <c r="X461" s="21" t="str">
        <f t="shared" si="245"/>
        <v>equi.103</v>
      </c>
      <c r="Y461" s="44" t="str">
        <f t="shared" si="233"/>
        <v>Ação equipar</v>
      </c>
      <c r="Z461" s="43" t="str">
        <f t="shared" si="242"/>
        <v>ID de Revit o GlobalId IFC o identificador de objeto único. Identificación del elemento del equipo.</v>
      </c>
      <c r="AA461" s="46" t="str">
        <f t="shared" si="239"/>
        <v>null</v>
      </c>
      <c r="AB461" s="47" t="s">
        <v>0</v>
      </c>
      <c r="AC461" s="46" t="str">
        <f t="shared" si="240"/>
        <v>null</v>
      </c>
      <c r="AD461" s="47" t="s">
        <v>0</v>
      </c>
      <c r="AE461" s="46" t="str">
        <f t="shared" si="243"/>
        <v>null</v>
      </c>
      <c r="AF461" s="47" t="s">
        <v>0</v>
      </c>
    </row>
    <row r="462" spans="1:32" s="7" customFormat="1" ht="6" customHeight="1" x14ac:dyDescent="0.4">
      <c r="A462" s="4">
        <v>462</v>
      </c>
      <c r="B462" s="10" t="s">
        <v>28</v>
      </c>
      <c r="C462" s="25" t="str">
        <f t="shared" si="235"/>
        <v>p.equipar</v>
      </c>
      <c r="D462" s="6" t="str">
        <f t="shared" si="236"/>
        <v>é.instrumento</v>
      </c>
      <c r="E462" s="9" t="s">
        <v>29</v>
      </c>
      <c r="F462" s="19" t="str">
        <f>F461</f>
        <v>d.equipar</v>
      </c>
      <c r="G462" s="32" t="s">
        <v>165</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7"/>
        <v>Propriedade destinada a equipar: é.instrumento</v>
      </c>
      <c r="V462" s="5" t="str">
        <f t="shared" si="238"/>
        <v>Dado para equipar:  instrumento  Deve ser formatado como (xsd:string)</v>
      </c>
      <c r="W462" s="26" t="s">
        <v>1242</v>
      </c>
      <c r="X462" s="21" t="str">
        <f t="shared" si="245"/>
        <v>equi.104</v>
      </c>
      <c r="Y462" s="44" t="str">
        <f t="shared" si="233"/>
        <v>Ação equipar</v>
      </c>
      <c r="Z462" s="43" t="str">
        <f t="shared" si="242"/>
        <v>Es un instrumento. Un equipo para uso manual.</v>
      </c>
      <c r="AA462" s="46" t="str">
        <f t="shared" si="239"/>
        <v>null</v>
      </c>
      <c r="AB462" s="47" t="s">
        <v>0</v>
      </c>
      <c r="AC462" s="46" t="str">
        <f t="shared" si="240"/>
        <v>null</v>
      </c>
      <c r="AD462" s="47" t="s">
        <v>0</v>
      </c>
      <c r="AE462" s="46" t="str">
        <f t="shared" si="243"/>
        <v>null</v>
      </c>
      <c r="AF462" s="47" t="s">
        <v>0</v>
      </c>
    </row>
    <row r="463" spans="1:32" s="7" customFormat="1" ht="6" customHeight="1" x14ac:dyDescent="0.4">
      <c r="A463" s="4">
        <v>463</v>
      </c>
      <c r="B463" s="10" t="s">
        <v>28</v>
      </c>
      <c r="C463" s="25" t="str">
        <f t="shared" si="235"/>
        <v>p.equipar</v>
      </c>
      <c r="D463" s="6" t="str">
        <f t="shared" si="236"/>
        <v>é.mobiliário</v>
      </c>
      <c r="E463" s="9" t="s">
        <v>29</v>
      </c>
      <c r="F463" s="19" t="str">
        <f>F461</f>
        <v>d.equipar</v>
      </c>
      <c r="G463" s="32" t="s">
        <v>538</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7"/>
        <v>Propriedade destinada a equipar: é.mobiliário</v>
      </c>
      <c r="V463" s="5" t="str">
        <f t="shared" si="238"/>
        <v>Dado para equipar:  mobiliário  Deve ser formatado como (xsd:string)</v>
      </c>
      <c r="W463" s="26" t="s">
        <v>1243</v>
      </c>
      <c r="X463" s="21" t="str">
        <f t="shared" si="245"/>
        <v>equi.105</v>
      </c>
      <c r="Y463" s="44" t="str">
        <f t="shared" si="233"/>
        <v>Ação equipar</v>
      </c>
      <c r="Z463" s="43" t="str">
        <f t="shared" si="242"/>
        <v>Es un mueble para equipar una habitación.</v>
      </c>
      <c r="AA463" s="46" t="str">
        <f t="shared" si="239"/>
        <v>null</v>
      </c>
      <c r="AB463" s="47" t="s">
        <v>0</v>
      </c>
      <c r="AC463" s="46" t="str">
        <f t="shared" si="240"/>
        <v>null</v>
      </c>
      <c r="AD463" s="47" t="s">
        <v>0</v>
      </c>
      <c r="AE463" s="46" t="str">
        <f t="shared" si="243"/>
        <v>null</v>
      </c>
      <c r="AF463" s="47" t="s">
        <v>0</v>
      </c>
    </row>
    <row r="464" spans="1:32" s="7" customFormat="1" ht="6" customHeight="1" x14ac:dyDescent="0.4">
      <c r="A464" s="4">
        <v>464</v>
      </c>
      <c r="B464" s="10" t="s">
        <v>28</v>
      </c>
      <c r="C464" s="25" t="str">
        <f t="shared" si="235"/>
        <v>p.equipar</v>
      </c>
      <c r="D464" s="6" t="str">
        <f t="shared" si="236"/>
        <v>é.ornamento</v>
      </c>
      <c r="E464" s="9" t="s">
        <v>29</v>
      </c>
      <c r="F464" s="19" t="str">
        <f>F462</f>
        <v>d.equipar</v>
      </c>
      <c r="G464" s="32" t="s">
        <v>2943</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7"/>
        <v>Propriedade destinada a equipar: é.ornamento</v>
      </c>
      <c r="V464" s="5" t="str">
        <f t="shared" si="238"/>
        <v>Dado para equipar:  ornamento  Deve ser formatado como (xsd:string)</v>
      </c>
      <c r="W464" s="26" t="s">
        <v>2944</v>
      </c>
      <c r="X464" s="21" t="str">
        <f t="shared" si="245"/>
        <v>equi.106</v>
      </c>
      <c r="Y464" s="44" t="str">
        <f t="shared" si="233"/>
        <v>Ação equipar</v>
      </c>
      <c r="Z464" s="43" t="str">
        <f t="shared" si="242"/>
        <v>Es un elemento utilizado como complemento simbólico del compartimento.</v>
      </c>
      <c r="AA464" s="46" t="str">
        <f t="shared" si="239"/>
        <v>null</v>
      </c>
      <c r="AB464" s="47" t="s">
        <v>0</v>
      </c>
      <c r="AC464" s="46" t="str">
        <f t="shared" si="240"/>
        <v>null</v>
      </c>
      <c r="AD464" s="47" t="s">
        <v>0</v>
      </c>
      <c r="AE464" s="46" t="str">
        <f t="shared" si="243"/>
        <v>null</v>
      </c>
      <c r="AF464" s="47" t="s">
        <v>0</v>
      </c>
    </row>
    <row r="465" spans="1:32" s="7" customFormat="1" ht="6" customHeight="1" x14ac:dyDescent="0.4">
      <c r="A465" s="4">
        <v>465</v>
      </c>
      <c r="B465" s="10" t="s">
        <v>28</v>
      </c>
      <c r="C465" s="28" t="str">
        <f t="shared" si="235"/>
        <v>p.esgotar</v>
      </c>
      <c r="D465" s="6" t="str">
        <f t="shared" si="236"/>
        <v>é.esgoto</v>
      </c>
      <c r="E465" s="9" t="s">
        <v>29</v>
      </c>
      <c r="F465" s="18" t="s">
        <v>1244</v>
      </c>
      <c r="G465" s="31" t="s">
        <v>347</v>
      </c>
      <c r="H465" s="66" t="s">
        <v>30</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37"/>
        <v>Propriedade destinada a esgotar: é.esgoto</v>
      </c>
      <c r="V465" s="5" t="str">
        <f t="shared" si="238"/>
        <v>Dado para esgotar:  esgoto  Deve ser formatado como (xsd:string)</v>
      </c>
      <c r="W465" s="26" t="s">
        <v>2489</v>
      </c>
      <c r="X465" s="21" t="str">
        <f t="shared" si="245"/>
        <v>esgo.100</v>
      </c>
      <c r="Y465" s="44" t="str">
        <f t="shared" si="233"/>
        <v>Ação esgotar</v>
      </c>
      <c r="Z465" s="43" t="str">
        <f t="shared" si="242"/>
        <v>ID de Revit o GlobalId IFC o identificador de objeto único. Identificación de la entidad de tubería de alcantarillado.</v>
      </c>
      <c r="AA465" s="46" t="str">
        <f t="shared" si="239"/>
        <v>categoria.revit</v>
      </c>
      <c r="AB465" s="47" t="s">
        <v>2884</v>
      </c>
      <c r="AC465" s="46" t="str">
        <f t="shared" si="240"/>
        <v>classe.ifc</v>
      </c>
      <c r="AD465" s="47" t="s">
        <v>602</v>
      </c>
      <c r="AE465" s="46" t="str">
        <f t="shared" si="243"/>
        <v>null</v>
      </c>
      <c r="AF465" s="47" t="s">
        <v>0</v>
      </c>
    </row>
    <row r="466" spans="1:32" s="7" customFormat="1" ht="6" customHeight="1" x14ac:dyDescent="0.4">
      <c r="A466" s="4">
        <v>466</v>
      </c>
      <c r="B466" s="10" t="s">
        <v>28</v>
      </c>
      <c r="C466" s="25" t="str">
        <f t="shared" si="235"/>
        <v>p.esgotar</v>
      </c>
      <c r="D466" s="6" t="str">
        <f t="shared" si="236"/>
        <v>é.conexão.de.esgoto</v>
      </c>
      <c r="E466" s="9" t="s">
        <v>29</v>
      </c>
      <c r="F466" s="19" t="str">
        <f t="shared" ref="F466:F477" si="246">F465</f>
        <v>d.esgotar</v>
      </c>
      <c r="G466" s="31" t="s">
        <v>1245</v>
      </c>
      <c r="H466" s="66" t="s">
        <v>30</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37"/>
        <v>Propriedade destinada a esgotar: é.conexão.de.esgoto</v>
      </c>
      <c r="V466" s="5" t="str">
        <f t="shared" si="238"/>
        <v>Dado para esgotar:  conexão.de.esgoto  Deve ser formatado como (xsd:string)</v>
      </c>
      <c r="W466" s="26" t="s">
        <v>1246</v>
      </c>
      <c r="X466" s="21" t="str">
        <f t="shared" si="245"/>
        <v>esgo.101</v>
      </c>
      <c r="Y466" s="44" t="str">
        <f t="shared" si="233"/>
        <v>Ação esgotar</v>
      </c>
      <c r="Z466" s="43" t="str">
        <f t="shared" si="242"/>
        <v>Es una tubería de aguas residuales sanitarias.</v>
      </c>
      <c r="AA466" s="46" t="str">
        <f t="shared" si="239"/>
        <v>categoria.revit</v>
      </c>
      <c r="AB466" s="47" t="s">
        <v>2884</v>
      </c>
      <c r="AC466" s="46" t="str">
        <f t="shared" si="240"/>
        <v>classe.ifc</v>
      </c>
      <c r="AD466" s="47" t="s">
        <v>602</v>
      </c>
      <c r="AE466" s="46" t="str">
        <f t="shared" si="243"/>
        <v>null</v>
      </c>
      <c r="AF466" s="47" t="s">
        <v>0</v>
      </c>
    </row>
    <row r="467" spans="1:32" s="7" customFormat="1" ht="6" customHeight="1" x14ac:dyDescent="0.4">
      <c r="A467" s="4">
        <v>467</v>
      </c>
      <c r="B467" s="10" t="s">
        <v>28</v>
      </c>
      <c r="C467" s="25" t="str">
        <f t="shared" si="235"/>
        <v>p.esgotar</v>
      </c>
      <c r="D467" s="6" t="str">
        <f t="shared" si="236"/>
        <v>é.primário</v>
      </c>
      <c r="E467" s="9" t="s">
        <v>29</v>
      </c>
      <c r="F467" s="19" t="str">
        <f t="shared" si="246"/>
        <v>d.esgotar</v>
      </c>
      <c r="G467" s="31" t="s">
        <v>401</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37"/>
        <v>Propriedade destinada a esgotar: é.primário</v>
      </c>
      <c r="V467" s="5" t="str">
        <f t="shared" si="238"/>
        <v>Dado para esgotar:  primário  Deve ser formatado como (xsd:boolean)</v>
      </c>
      <c r="W467" s="26" t="s">
        <v>1247</v>
      </c>
      <c r="X467" s="21" t="str">
        <f t="shared" si="245"/>
        <v>esgo.102</v>
      </c>
      <c r="Y467" s="44" t="str">
        <f t="shared" si="233"/>
        <v>Ação esgotar</v>
      </c>
      <c r="Z467" s="43" t="str">
        <f t="shared" si="242"/>
        <v>Es una conexión de alcantarillado sanitario.</v>
      </c>
      <c r="AA467" s="46" t="str">
        <f t="shared" si="239"/>
        <v>categoria.revit</v>
      </c>
      <c r="AB467" s="47" t="s">
        <v>2899</v>
      </c>
      <c r="AC467" s="46" t="str">
        <f t="shared" si="240"/>
        <v>classe.ifc</v>
      </c>
      <c r="AD467" s="47" t="s">
        <v>610</v>
      </c>
      <c r="AE467" s="46" t="str">
        <f t="shared" si="243"/>
        <v>null</v>
      </c>
      <c r="AF467" s="47" t="s">
        <v>0</v>
      </c>
    </row>
    <row r="468" spans="1:32" s="7" customFormat="1" ht="6" customHeight="1" x14ac:dyDescent="0.4">
      <c r="A468" s="4">
        <v>468</v>
      </c>
      <c r="B468" s="10" t="s">
        <v>28</v>
      </c>
      <c r="C468" s="25" t="str">
        <f t="shared" si="235"/>
        <v>p.esgotar</v>
      </c>
      <c r="D468" s="6" t="str">
        <f t="shared" si="236"/>
        <v>é.secundário</v>
      </c>
      <c r="E468" s="9" t="s">
        <v>29</v>
      </c>
      <c r="F468" s="19" t="str">
        <f t="shared" si="246"/>
        <v>d.esgotar</v>
      </c>
      <c r="G468" s="31" t="s">
        <v>402</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37"/>
        <v>Propriedade destinada a esgotar: é.secundário</v>
      </c>
      <c r="V468" s="5" t="str">
        <f t="shared" si="238"/>
        <v>Dado para esgotar:  secundário  Deve ser formatado como (xsd:boolean)</v>
      </c>
      <c r="W468" s="26" t="s">
        <v>1248</v>
      </c>
      <c r="X468" s="21" t="str">
        <f t="shared" si="245"/>
        <v>esgo.103</v>
      </c>
      <c r="Y468" s="44" t="str">
        <f t="shared" ref="Y468:Y533" si="247">_xlfn.CONCAT("Ação ", SUBSTITUTE(F468, "d.",  ""))</f>
        <v>Ação esgotar</v>
      </c>
      <c r="Z468" s="43" t="str">
        <f t="shared" si="242"/>
        <v>Es una tubería de alcantarillado sanitario secundaria.</v>
      </c>
      <c r="AA468" s="46" t="str">
        <f t="shared" si="239"/>
        <v>categoria.revit</v>
      </c>
      <c r="AB468" s="47" t="s">
        <v>2884</v>
      </c>
      <c r="AC468" s="46" t="str">
        <f t="shared" si="240"/>
        <v>classe.ifc</v>
      </c>
      <c r="AD468" s="47" t="s">
        <v>602</v>
      </c>
      <c r="AE468" s="46" t="str">
        <f t="shared" si="243"/>
        <v>null</v>
      </c>
      <c r="AF468" s="47" t="s">
        <v>0</v>
      </c>
    </row>
    <row r="469" spans="1:32" s="7" customFormat="1" ht="6" customHeight="1" x14ac:dyDescent="0.4">
      <c r="A469" s="4">
        <v>469</v>
      </c>
      <c r="B469" s="10" t="s">
        <v>28</v>
      </c>
      <c r="C469" s="25" t="str">
        <f t="shared" si="235"/>
        <v>p.esgotar</v>
      </c>
      <c r="D469" s="6" t="str">
        <f t="shared" si="236"/>
        <v>é.gordura</v>
      </c>
      <c r="E469" s="9" t="s">
        <v>29</v>
      </c>
      <c r="F469" s="19" t="str">
        <f t="shared" si="246"/>
        <v>d.esgotar</v>
      </c>
      <c r="G469" s="31" t="s">
        <v>403</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37"/>
        <v>Propriedade destinada a esgotar: é.gordura</v>
      </c>
      <c r="V469" s="5" t="str">
        <f t="shared" si="238"/>
        <v>Dado para esgotar:  gordura  Deve ser formatado como (xsd:boolean)</v>
      </c>
      <c r="W469" s="26" t="s">
        <v>1249</v>
      </c>
      <c r="X469" s="21" t="str">
        <f t="shared" si="245"/>
        <v>esgo.104</v>
      </c>
      <c r="Y469" s="44" t="str">
        <f t="shared" si="247"/>
        <v>Ação esgotar</v>
      </c>
      <c r="Z469" s="43" t="str">
        <f t="shared" si="242"/>
        <v>Es tubería de aguas residuales de cocinas con grasa.</v>
      </c>
      <c r="AA469" s="46" t="str">
        <f t="shared" si="239"/>
        <v>categoria.revit</v>
      </c>
      <c r="AB469" s="47" t="s">
        <v>2884</v>
      </c>
      <c r="AC469" s="46" t="str">
        <f t="shared" si="240"/>
        <v>classe.ifc</v>
      </c>
      <c r="AD469" s="47" t="s">
        <v>602</v>
      </c>
      <c r="AE469" s="46" t="str">
        <f t="shared" si="243"/>
        <v>null</v>
      </c>
      <c r="AF469" s="47" t="s">
        <v>0</v>
      </c>
    </row>
    <row r="470" spans="1:32" s="7" customFormat="1" ht="6" customHeight="1" x14ac:dyDescent="0.4">
      <c r="A470" s="4">
        <v>470</v>
      </c>
      <c r="B470" s="10" t="s">
        <v>28</v>
      </c>
      <c r="C470" s="25" t="str">
        <f t="shared" si="235"/>
        <v>p.esgotar</v>
      </c>
      <c r="D470" s="6" t="str">
        <f t="shared" si="236"/>
        <v>é.respiro</v>
      </c>
      <c r="E470" s="9" t="s">
        <v>29</v>
      </c>
      <c r="F470" s="19" t="str">
        <f t="shared" si="246"/>
        <v>d.esgotar</v>
      </c>
      <c r="G470" s="31" t="s">
        <v>494</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37"/>
        <v>Propriedade destinada a esgotar: é.respiro</v>
      </c>
      <c r="V470" s="5" t="str">
        <f t="shared" si="238"/>
        <v>Dado para esgotar:  respiro  Deve ser formatado como (xsd:boolean)</v>
      </c>
      <c r="W470" s="26" t="s">
        <v>1250</v>
      </c>
      <c r="X470" s="21" t="str">
        <f t="shared" si="245"/>
        <v>esgo.105</v>
      </c>
      <c r="Y470" s="44" t="str">
        <f t="shared" si="247"/>
        <v>Ação esgotar</v>
      </c>
      <c r="Z470" s="43" t="str">
        <f t="shared" si="242"/>
        <v>Es tubería de ventilación de alcantarillado o cajas de ventilación.</v>
      </c>
      <c r="AA470" s="46" t="str">
        <f t="shared" si="239"/>
        <v>categoria.revit</v>
      </c>
      <c r="AB470" s="47" t="s">
        <v>2884</v>
      </c>
      <c r="AC470" s="46" t="str">
        <f t="shared" si="240"/>
        <v>classe.ifc</v>
      </c>
      <c r="AD470" s="47" t="s">
        <v>602</v>
      </c>
      <c r="AE470" s="46" t="str">
        <f t="shared" si="243"/>
        <v>null</v>
      </c>
      <c r="AF470" s="47" t="s">
        <v>0</v>
      </c>
    </row>
    <row r="471" spans="1:32" s="7" customFormat="1" ht="6" customHeight="1" x14ac:dyDescent="0.4">
      <c r="A471" s="4">
        <v>471</v>
      </c>
      <c r="B471" s="10" t="s">
        <v>28</v>
      </c>
      <c r="C471" s="25" t="str">
        <f t="shared" si="235"/>
        <v>p.esgotar</v>
      </c>
      <c r="D471" s="6" t="str">
        <f t="shared" si="236"/>
        <v>é.pluvial</v>
      </c>
      <c r="E471" s="9" t="s">
        <v>29</v>
      </c>
      <c r="F471" s="19" t="str">
        <f t="shared" si="246"/>
        <v>d.esgotar</v>
      </c>
      <c r="G471" s="31" t="s">
        <v>346</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37"/>
        <v>Propriedade destinada a esgotar: é.pluvial</v>
      </c>
      <c r="V471" s="5" t="str">
        <f t="shared" si="238"/>
        <v>Dado para esgotar:  pluvial  Deve ser formatado como (xsd:boolean)</v>
      </c>
      <c r="W471" s="26" t="s">
        <v>1251</v>
      </c>
      <c r="X471" s="21" t="str">
        <f t="shared" si="245"/>
        <v>esgo.106</v>
      </c>
      <c r="Y471" s="44" t="str">
        <f t="shared" si="247"/>
        <v>Ação esgotar</v>
      </c>
      <c r="Z471" s="43" t="str">
        <f t="shared" si="242"/>
        <v>Es una tubería de drenaje de aguas pluviales.</v>
      </c>
      <c r="AA471" s="46" t="str">
        <f t="shared" si="239"/>
        <v>categoria.revit</v>
      </c>
      <c r="AB471" s="47" t="s">
        <v>2884</v>
      </c>
      <c r="AC471" s="46" t="str">
        <f t="shared" si="240"/>
        <v>classe.ifc</v>
      </c>
      <c r="AD471" s="47" t="s">
        <v>602</v>
      </c>
      <c r="AE471" s="46" t="str">
        <f t="shared" si="243"/>
        <v>null</v>
      </c>
      <c r="AF471" s="47" t="s">
        <v>0</v>
      </c>
    </row>
    <row r="472" spans="1:32" s="7" customFormat="1" ht="6" customHeight="1" x14ac:dyDescent="0.4">
      <c r="A472" s="4">
        <v>472</v>
      </c>
      <c r="B472" s="10" t="s">
        <v>28</v>
      </c>
      <c r="C472" s="25" t="str">
        <f t="shared" si="235"/>
        <v>p.esgotar</v>
      </c>
      <c r="D472" s="6" t="str">
        <f t="shared" si="236"/>
        <v>é.químico</v>
      </c>
      <c r="E472" s="9" t="s">
        <v>29</v>
      </c>
      <c r="F472" s="19" t="str">
        <f t="shared" si="246"/>
        <v>d.esgotar</v>
      </c>
      <c r="G472" s="31" t="s">
        <v>399</v>
      </c>
      <c r="H472" s="65"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37"/>
        <v>Propriedade destinada a esgotar: é.químico</v>
      </c>
      <c r="V472" s="5" t="str">
        <f t="shared" si="238"/>
        <v>Dado para esgotar:  químico  Deve ser formatado como (xsd:boolean)</v>
      </c>
      <c r="W472" s="26" t="s">
        <v>1252</v>
      </c>
      <c r="X472" s="21" t="str">
        <f t="shared" si="245"/>
        <v>esgo.107</v>
      </c>
      <c r="Y472" s="44" t="str">
        <f t="shared" si="247"/>
        <v>Ação esgotar</v>
      </c>
      <c r="Z472" s="43" t="str">
        <f t="shared" si="242"/>
        <v>Es una tubería para el agotamiento de fluidos químicos peligrosos.</v>
      </c>
      <c r="AA472" s="46" t="str">
        <f t="shared" si="239"/>
        <v>categoria.revit</v>
      </c>
      <c r="AB472" s="47" t="s">
        <v>2884</v>
      </c>
      <c r="AC472" s="46" t="str">
        <f t="shared" si="240"/>
        <v>classe.ifc</v>
      </c>
      <c r="AD472" s="47" t="s">
        <v>602</v>
      </c>
      <c r="AE472" s="46" t="str">
        <f t="shared" si="243"/>
        <v>null</v>
      </c>
      <c r="AF472" s="47" t="s">
        <v>0</v>
      </c>
    </row>
    <row r="473" spans="1:32" s="7" customFormat="1" ht="6" customHeight="1" x14ac:dyDescent="0.4">
      <c r="A473" s="4">
        <v>473</v>
      </c>
      <c r="B473" s="10" t="s">
        <v>28</v>
      </c>
      <c r="C473" s="25" t="str">
        <f t="shared" si="235"/>
        <v>p.esgotar</v>
      </c>
      <c r="D473" s="6" t="str">
        <f t="shared" si="236"/>
        <v>é.tóxico</v>
      </c>
      <c r="E473" s="9" t="s">
        <v>29</v>
      </c>
      <c r="F473" s="19" t="str">
        <f t="shared" si="246"/>
        <v>d.esgotar</v>
      </c>
      <c r="G473" s="31" t="s">
        <v>400</v>
      </c>
      <c r="H473" s="65"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7"/>
        <v>Propriedade destinada a esgotar: é.tóxico</v>
      </c>
      <c r="V473" s="5" t="str">
        <f t="shared" si="238"/>
        <v>Dado para esgotar:  tóxico  Deve ser formatado como (xsd:boolean)</v>
      </c>
      <c r="W473" s="26" t="s">
        <v>1253</v>
      </c>
      <c r="X473" s="21" t="str">
        <f t="shared" si="245"/>
        <v>esgo.108</v>
      </c>
      <c r="Y473" s="44" t="str">
        <f t="shared" si="247"/>
        <v>Ação esgotar</v>
      </c>
      <c r="Z473" s="43" t="str">
        <f t="shared" si="242"/>
        <v>Es un tubo de escape de fluido con toxicidad.</v>
      </c>
      <c r="AA473" s="46" t="str">
        <f t="shared" si="239"/>
        <v>categoria.revit</v>
      </c>
      <c r="AB473" s="47" t="s">
        <v>2884</v>
      </c>
      <c r="AC473" s="46" t="str">
        <f t="shared" si="240"/>
        <v>classe.ifc</v>
      </c>
      <c r="AD473" s="47" t="s">
        <v>602</v>
      </c>
      <c r="AE473" s="46" t="str">
        <f t="shared" si="243"/>
        <v>null</v>
      </c>
      <c r="AF473" s="47" t="s">
        <v>0</v>
      </c>
    </row>
    <row r="474" spans="1:32" s="7" customFormat="1" ht="6" customHeight="1" x14ac:dyDescent="0.4">
      <c r="A474" s="4">
        <v>474</v>
      </c>
      <c r="B474" s="10" t="s">
        <v>28</v>
      </c>
      <c r="C474" s="25" t="str">
        <f t="shared" si="235"/>
        <v>p.esgotar</v>
      </c>
      <c r="D474" s="6" t="str">
        <f t="shared" si="236"/>
        <v>é.rede.urbana.esgoto</v>
      </c>
      <c r="E474" s="9" t="s">
        <v>29</v>
      </c>
      <c r="F474" s="19" t="str">
        <f t="shared" si="246"/>
        <v>d.esgotar</v>
      </c>
      <c r="G474" s="31" t="s">
        <v>1254</v>
      </c>
      <c r="H474" s="65"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37"/>
        <v>Propriedade destinada a esgotar: é.rede.urbana.esgoto</v>
      </c>
      <c r="V474" s="5" t="str">
        <f t="shared" si="238"/>
        <v>Dado para esgotar:  rede.urbana.esgoto  Deve ser formatado como (xsd:boolean)</v>
      </c>
      <c r="W474" s="26" t="s">
        <v>1255</v>
      </c>
      <c r="X474" s="21" t="str">
        <f t="shared" si="245"/>
        <v>esgo.109</v>
      </c>
      <c r="Y474" s="44" t="str">
        <f t="shared" si="247"/>
        <v>Ação esgotar</v>
      </c>
      <c r="Z474" s="43" t="str">
        <f t="shared" si="242"/>
        <v>Es una tubería de red de alcantarillado urbano. Construyendo conexiones y extensiones.</v>
      </c>
      <c r="AA474" s="46" t="str">
        <f t="shared" si="239"/>
        <v>categoria.revit</v>
      </c>
      <c r="AB474" s="47" t="s">
        <v>2884</v>
      </c>
      <c r="AC474" s="46" t="str">
        <f t="shared" si="240"/>
        <v>classe.ifc</v>
      </c>
      <c r="AD474" s="47" t="s">
        <v>602</v>
      </c>
      <c r="AE474" s="46" t="str">
        <f t="shared" si="243"/>
        <v>null</v>
      </c>
      <c r="AF474" s="47" t="s">
        <v>0</v>
      </c>
    </row>
    <row r="475" spans="1:32" s="7" customFormat="1" ht="6" customHeight="1" x14ac:dyDescent="0.4">
      <c r="A475" s="4">
        <v>475</v>
      </c>
      <c r="B475" s="10" t="s">
        <v>28</v>
      </c>
      <c r="C475" s="25" t="str">
        <f t="shared" si="235"/>
        <v>p.esgotar</v>
      </c>
      <c r="D475" s="6" t="str">
        <f t="shared" si="236"/>
        <v>é.rede.urbana.coletora</v>
      </c>
      <c r="E475" s="9" t="s">
        <v>29</v>
      </c>
      <c r="F475" s="19" t="str">
        <f t="shared" si="246"/>
        <v>d.esgotar</v>
      </c>
      <c r="G475" s="31" t="s">
        <v>1256</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7"/>
        <v>Propriedade destinada a esgotar: é.rede.urbana.coletora</v>
      </c>
      <c r="V475" s="5" t="str">
        <f t="shared" si="238"/>
        <v>Dado para esgotar:  rede.urbana.coletora  Deve ser formatado como (xsd:boolean)</v>
      </c>
      <c r="W475" s="26" t="s">
        <v>1257</v>
      </c>
      <c r="X475" s="21" t="str">
        <f t="shared" si="245"/>
        <v>esgo.110</v>
      </c>
      <c r="Y475" s="44" t="str">
        <f t="shared" si="247"/>
        <v>Ação esgotar</v>
      </c>
      <c r="Z475" s="43" t="str">
        <f t="shared" si="242"/>
        <v>Es un colector de tuberías de red urbana. Generalmente de diámetros más grandes.</v>
      </c>
      <c r="AA475" s="46" t="str">
        <f t="shared" si="239"/>
        <v>categoria.revit</v>
      </c>
      <c r="AB475" s="47" t="s">
        <v>2884</v>
      </c>
      <c r="AC475" s="46" t="str">
        <f t="shared" si="240"/>
        <v>classe.ifc</v>
      </c>
      <c r="AD475" s="47" t="s">
        <v>602</v>
      </c>
      <c r="AE475" s="46" t="str">
        <f t="shared" si="243"/>
        <v>null</v>
      </c>
      <c r="AF475" s="47" t="s">
        <v>0</v>
      </c>
    </row>
    <row r="476" spans="1:32" s="7" customFormat="1" ht="6" customHeight="1" x14ac:dyDescent="0.4">
      <c r="A476" s="4">
        <v>476</v>
      </c>
      <c r="B476" s="10" t="s">
        <v>28</v>
      </c>
      <c r="C476" s="25" t="str">
        <f t="shared" si="235"/>
        <v>p.esgotar</v>
      </c>
      <c r="D476" s="6" t="str">
        <f t="shared" si="236"/>
        <v>é.rede.urbana.emissário</v>
      </c>
      <c r="E476" s="9" t="s">
        <v>29</v>
      </c>
      <c r="F476" s="19" t="str">
        <f t="shared" si="246"/>
        <v>d.esgotar</v>
      </c>
      <c r="G476" s="31" t="s">
        <v>1258</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7"/>
        <v>Propriedade destinada a esgotar: é.rede.urbana.emissário</v>
      </c>
      <c r="V476" s="5" t="str">
        <f t="shared" si="238"/>
        <v>Dado para esgotar:  rede.urbana.emissário  Deve ser formatado como (xsd:boolean)</v>
      </c>
      <c r="W476" s="26" t="s">
        <v>1259</v>
      </c>
      <c r="X476" s="21" t="str">
        <f t="shared" si="245"/>
        <v>esgo.111</v>
      </c>
      <c r="Y476" s="44" t="str">
        <f t="shared" si="247"/>
        <v>Ação esgotar</v>
      </c>
      <c r="Z476" s="43" t="str">
        <f t="shared" si="242"/>
        <v>Es un desagüe de la red de alcantarillado urbano. Por lo general, el diámetro más grande.</v>
      </c>
      <c r="AA476" s="46" t="str">
        <f t="shared" si="239"/>
        <v>categoria.revit</v>
      </c>
      <c r="AB476" s="47" t="s">
        <v>2884</v>
      </c>
      <c r="AC476" s="46" t="str">
        <f t="shared" si="240"/>
        <v>classe.ifc</v>
      </c>
      <c r="AD476" s="47" t="s">
        <v>602</v>
      </c>
      <c r="AE476" s="46" t="str">
        <f t="shared" si="243"/>
        <v>null</v>
      </c>
      <c r="AF476" s="47" t="s">
        <v>0</v>
      </c>
    </row>
    <row r="477" spans="1:32" s="7" customFormat="1" ht="6" customHeight="1" x14ac:dyDescent="0.4">
      <c r="A477" s="4">
        <v>477</v>
      </c>
      <c r="B477" s="10" t="s">
        <v>28</v>
      </c>
      <c r="C477" s="25" t="str">
        <f t="shared" si="235"/>
        <v>p.esgotar</v>
      </c>
      <c r="D477" s="6" t="str">
        <f t="shared" si="236"/>
        <v>é.rede.urbana.pluvial</v>
      </c>
      <c r="E477" s="9" t="s">
        <v>29</v>
      </c>
      <c r="F477" s="19" t="str">
        <f t="shared" si="246"/>
        <v>d.esgotar</v>
      </c>
      <c r="G477" s="31" t="s">
        <v>1260</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7"/>
        <v>Propriedade destinada a esgotar: é.rede.urbana.pluvial</v>
      </c>
      <c r="V477" s="5" t="str">
        <f t="shared" si="238"/>
        <v>Dado para esgotar:  rede.urbana.pluvial  Deve ser formatado como (xsd:boolean)</v>
      </c>
      <c r="W477" s="26" t="s">
        <v>1261</v>
      </c>
      <c r="X477" s="21" t="str">
        <f t="shared" si="245"/>
        <v>esgo.112</v>
      </c>
      <c r="Y477" s="44" t="str">
        <f t="shared" si="247"/>
        <v>Ação esgotar</v>
      </c>
      <c r="Z477" s="43" t="str">
        <f t="shared" si="242"/>
        <v>Es una canalización de tuberías de agua de lluvia urbana. Generalmente de diámetros más grandes.</v>
      </c>
      <c r="AA477" s="46" t="str">
        <f t="shared" si="239"/>
        <v>categoria.revit</v>
      </c>
      <c r="AB477" s="47" t="s">
        <v>2884</v>
      </c>
      <c r="AC477" s="46" t="str">
        <f t="shared" si="240"/>
        <v>classe.ifc</v>
      </c>
      <c r="AD477" s="47" t="s">
        <v>602</v>
      </c>
      <c r="AE477" s="46" t="str">
        <f t="shared" si="243"/>
        <v>null</v>
      </c>
      <c r="AF477" s="47" t="s">
        <v>0</v>
      </c>
    </row>
    <row r="478" spans="1:32" s="7" customFormat="1" ht="6" customHeight="1" x14ac:dyDescent="0.4">
      <c r="A478" s="4">
        <v>478</v>
      </c>
      <c r="B478" s="10" t="s">
        <v>28</v>
      </c>
      <c r="C478" s="28" t="str">
        <f t="shared" si="235"/>
        <v>p.estar</v>
      </c>
      <c r="D478" s="6" t="str">
        <f t="shared" si="236"/>
        <v>é.ambiente</v>
      </c>
      <c r="E478" s="9" t="s">
        <v>29</v>
      </c>
      <c r="F478" s="18" t="s">
        <v>1262</v>
      </c>
      <c r="G478" s="31" t="s">
        <v>160</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7"/>
        <v>Propriedade destinada a estar: é.ambiente</v>
      </c>
      <c r="V478" s="5" t="str">
        <f t="shared" si="238"/>
        <v>Dado para estar:  ambiente  Deve ser formatado como (xsd:string)</v>
      </c>
      <c r="W478" s="26" t="s">
        <v>2490</v>
      </c>
      <c r="X478" s="21" t="str">
        <f t="shared" si="245"/>
        <v>esta.100</v>
      </c>
      <c r="Y478" s="44" t="str">
        <f t="shared" si="247"/>
        <v>Ação estar</v>
      </c>
      <c r="Z478" s="43" t="str">
        <f t="shared" si="242"/>
        <v>ID de Revit o GlobalId IFC o identificador de objeto único. Identificación del elemento espacial que representa la habitación.</v>
      </c>
      <c r="AA478" s="46" t="str">
        <f t="shared" si="239"/>
        <v>categoria.revit</v>
      </c>
      <c r="AB478" s="47" t="s">
        <v>2910</v>
      </c>
      <c r="AC478" s="46" t="str">
        <f t="shared" si="240"/>
        <v>classe.ifc</v>
      </c>
      <c r="AD478" s="47" t="s">
        <v>564</v>
      </c>
      <c r="AE478" s="46" t="str">
        <f t="shared" si="243"/>
        <v>null</v>
      </c>
      <c r="AF478" s="47" t="s">
        <v>0</v>
      </c>
    </row>
    <row r="479" spans="1:32" s="7" customFormat="1" ht="6" customHeight="1" x14ac:dyDescent="0.4">
      <c r="A479" s="4">
        <v>479</v>
      </c>
      <c r="B479" s="10" t="s">
        <v>28</v>
      </c>
      <c r="C479" s="25" t="str">
        <f t="shared" si="235"/>
        <v>p.estar</v>
      </c>
      <c r="D479" s="6" t="str">
        <f t="shared" si="236"/>
        <v>é.de.recepção</v>
      </c>
      <c r="E479" s="9" t="s">
        <v>29</v>
      </c>
      <c r="F479" s="19" t="str">
        <f>F478</f>
        <v>d.estar</v>
      </c>
      <c r="G479" s="31" t="s">
        <v>1263</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7"/>
        <v>Propriedade destinada a estar: é.de.recepção</v>
      </c>
      <c r="V479" s="5" t="str">
        <f t="shared" si="238"/>
        <v>Dado para estar:  de.recepção  Deve ser formatado como (xsd:boolean)</v>
      </c>
      <c r="W479" s="26" t="s">
        <v>1264</v>
      </c>
      <c r="X479" s="21" t="str">
        <f t="shared" si="245"/>
        <v>esta.101</v>
      </c>
      <c r="Y479" s="44" t="str">
        <f t="shared" si="247"/>
        <v>Ação estar</v>
      </c>
      <c r="Z479" s="43" t="str">
        <f t="shared" si="242"/>
        <v>Declara que el entorno tiene una función de recepción, como lóbulos, vestíbulos, etc.</v>
      </c>
      <c r="AA479" s="46" t="str">
        <f t="shared" si="239"/>
        <v>categoria.revit</v>
      </c>
      <c r="AB479" s="47" t="s">
        <v>2910</v>
      </c>
      <c r="AC479" s="46" t="str">
        <f t="shared" si="240"/>
        <v>classe.ifc</v>
      </c>
      <c r="AD479" s="47" t="s">
        <v>564</v>
      </c>
      <c r="AE479" s="46" t="str">
        <f t="shared" si="243"/>
        <v>null</v>
      </c>
      <c r="AF479" s="47" t="s">
        <v>0</v>
      </c>
    </row>
    <row r="480" spans="1:32" s="7" customFormat="1" ht="6" customHeight="1" x14ac:dyDescent="0.4">
      <c r="A480" s="4">
        <v>480</v>
      </c>
      <c r="B480" s="10" t="s">
        <v>28</v>
      </c>
      <c r="C480" s="25" t="str">
        <f t="shared" si="235"/>
        <v>p.estar</v>
      </c>
      <c r="D480" s="6" t="str">
        <f t="shared" si="236"/>
        <v>é.de.serviço</v>
      </c>
      <c r="E480" s="9" t="s">
        <v>29</v>
      </c>
      <c r="F480" s="19" t="str">
        <f>F478</f>
        <v>d.estar</v>
      </c>
      <c r="G480" s="31" t="s">
        <v>1265</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7"/>
        <v>Propriedade destinada a estar: é.de.serviço</v>
      </c>
      <c r="V480" s="5" t="str">
        <f t="shared" si="238"/>
        <v>Dado para estar:  de.serviço  Deve ser formatado como (xsd:boolean)</v>
      </c>
      <c r="W480" s="26" t="s">
        <v>1266</v>
      </c>
      <c r="X480" s="21" t="str">
        <f t="shared" si="245"/>
        <v>esta.102</v>
      </c>
      <c r="Y480" s="44" t="str">
        <f t="shared" si="247"/>
        <v>Ação estar</v>
      </c>
      <c r="Z480" s="43" t="str">
        <f t="shared" si="242"/>
        <v>Declara que el medio ambiente tiene una función de servicio como las cocinas.</v>
      </c>
      <c r="AA480" s="46" t="str">
        <f t="shared" si="239"/>
        <v>categoria.revit</v>
      </c>
      <c r="AB480" s="47" t="s">
        <v>2910</v>
      </c>
      <c r="AC480" s="46" t="str">
        <f t="shared" si="240"/>
        <v>classe.ifc</v>
      </c>
      <c r="AD480" s="47" t="s">
        <v>564</v>
      </c>
      <c r="AE480" s="46" t="str">
        <f t="shared" si="243"/>
        <v>null</v>
      </c>
      <c r="AF480" s="47" t="s">
        <v>0</v>
      </c>
    </row>
    <row r="481" spans="1:32" s="7" customFormat="1" ht="6" customHeight="1" x14ac:dyDescent="0.4">
      <c r="A481" s="4">
        <v>481</v>
      </c>
      <c r="B481" s="10" t="s">
        <v>28</v>
      </c>
      <c r="C481" s="25" t="str">
        <f t="shared" si="235"/>
        <v>p.estar</v>
      </c>
      <c r="D481" s="6" t="str">
        <f t="shared" si="236"/>
        <v>é.de.permanência.prolongada</v>
      </c>
      <c r="E481" s="9" t="s">
        <v>29</v>
      </c>
      <c r="F481" s="19" t="str">
        <f>F478</f>
        <v>d.estar</v>
      </c>
      <c r="G481" s="31" t="s">
        <v>1267</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7"/>
        <v>Propriedade destinada a estar: é.de.permanência.prolongada</v>
      </c>
      <c r="V481" s="5" t="str">
        <f t="shared" si="238"/>
        <v>Dado para estar:  de.permanência.prolongada  Deve ser formatado como (xsd:boolean)</v>
      </c>
      <c r="W481" s="26" t="s">
        <v>2742</v>
      </c>
      <c r="X481" s="21" t="str">
        <f t="shared" si="245"/>
        <v>esta.103</v>
      </c>
      <c r="Y481" s="44" t="str">
        <f t="shared" si="247"/>
        <v>Ação estar</v>
      </c>
      <c r="Z481" s="43" t="str">
        <f t="shared" si="242"/>
        <v>NBR 15575: Declara que el entorno se utiliza durante largos tiempos, como lugares de trabajo o dormitorios, que requieren confort térmico y acústico, etc. La norma NBR 15575 se ocupa de los patrones de ocupación diaria de APP.</v>
      </c>
      <c r="AA481" s="46" t="str">
        <f t="shared" si="239"/>
        <v>categoria.revit</v>
      </c>
      <c r="AB481" s="47" t="s">
        <v>2910</v>
      </c>
      <c r="AC481" s="46" t="str">
        <f t="shared" si="240"/>
        <v>classe.ifc</v>
      </c>
      <c r="AD481" s="47" t="s">
        <v>564</v>
      </c>
      <c r="AE481" s="46" t="str">
        <f t="shared" si="243"/>
        <v>null</v>
      </c>
      <c r="AF481" s="47" t="s">
        <v>0</v>
      </c>
    </row>
    <row r="482" spans="1:32" s="7" customFormat="1" ht="6" customHeight="1" x14ac:dyDescent="0.4">
      <c r="A482" s="4">
        <v>482</v>
      </c>
      <c r="B482" s="10" t="s">
        <v>28</v>
      </c>
      <c r="C482" s="25" t="str">
        <f t="shared" si="235"/>
        <v>p.estar</v>
      </c>
      <c r="D482" s="6" t="str">
        <f t="shared" si="236"/>
        <v>é.de.permanência.transitória</v>
      </c>
      <c r="E482" s="9" t="s">
        <v>29</v>
      </c>
      <c r="F482" s="19" t="str">
        <f>F479</f>
        <v>d.estar</v>
      </c>
      <c r="G482" s="31" t="s">
        <v>1268</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7"/>
        <v>Propriedade destinada a estar: é.de.permanência.transitória</v>
      </c>
      <c r="V482" s="5" t="str">
        <f t="shared" si="238"/>
        <v>Dado para estar:  de.permanência.transitória  Deve ser formatado como (xsd:boolean)</v>
      </c>
      <c r="W482" s="26" t="s">
        <v>2743</v>
      </c>
      <c r="X482" s="21" t="str">
        <f t="shared" si="245"/>
        <v>esta.104</v>
      </c>
      <c r="Y482" s="44" t="str">
        <f t="shared" si="247"/>
        <v>Ação estar</v>
      </c>
      <c r="Z482" s="43" t="str">
        <f t="shared" si="242"/>
        <v>NBR 15575: Declara que el medio ambiente se utiliza por períodos cortos. La norma NBR 15575 se ocupa de los patrones de ocupación diaria de APP.</v>
      </c>
      <c r="AA482" s="46" t="str">
        <f t="shared" si="239"/>
        <v>categoria.revit</v>
      </c>
      <c r="AB482" s="47" t="s">
        <v>2910</v>
      </c>
      <c r="AC482" s="46" t="str">
        <f t="shared" si="240"/>
        <v>classe.ifc</v>
      </c>
      <c r="AD482" s="47" t="s">
        <v>564</v>
      </c>
      <c r="AE482" s="46" t="str">
        <f t="shared" si="243"/>
        <v>null</v>
      </c>
      <c r="AF482" s="47" t="s">
        <v>0</v>
      </c>
    </row>
    <row r="483" spans="1:32" s="7" customFormat="1" ht="6" customHeight="1" x14ac:dyDescent="0.4">
      <c r="A483" s="4">
        <v>483</v>
      </c>
      <c r="B483" s="10" t="s">
        <v>28</v>
      </c>
      <c r="C483" s="25" t="str">
        <f t="shared" si="235"/>
        <v>p.estar</v>
      </c>
      <c r="D483" s="6" t="str">
        <f t="shared" si="236"/>
        <v>é.de.guarda</v>
      </c>
      <c r="E483" s="9" t="s">
        <v>29</v>
      </c>
      <c r="F483" s="19" t="str">
        <f t="shared" ref="F483:F497" si="248">F482</f>
        <v>d.estar</v>
      </c>
      <c r="G483" s="31" t="s">
        <v>1269</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7"/>
        <v>Propriedade destinada a estar: é.de.guarda</v>
      </c>
      <c r="V483" s="5" t="str">
        <f t="shared" si="238"/>
        <v>Dado para estar:  de.guarda  Deve ser formatado como (xsd:boolean)</v>
      </c>
      <c r="W483" s="26" t="s">
        <v>1270</v>
      </c>
      <c r="X483" s="21" t="str">
        <f t="shared" si="245"/>
        <v>esta.105</v>
      </c>
      <c r="Y483" s="44" t="str">
        <f t="shared" si="247"/>
        <v>Ação estar</v>
      </c>
      <c r="Z483" s="43" t="str">
        <f t="shared" si="242"/>
        <v>Establece que el medio ambiente tiene una función de custodia, como depósitos, etc.</v>
      </c>
      <c r="AA483" s="46" t="str">
        <f t="shared" si="239"/>
        <v>categoria.revit</v>
      </c>
      <c r="AB483" s="47" t="s">
        <v>2910</v>
      </c>
      <c r="AC483" s="46" t="str">
        <f t="shared" si="240"/>
        <v>classe.ifc</v>
      </c>
      <c r="AD483" s="47" t="s">
        <v>564</v>
      </c>
      <c r="AE483" s="46" t="str">
        <f t="shared" si="243"/>
        <v>null</v>
      </c>
      <c r="AF483" s="47" t="s">
        <v>0</v>
      </c>
    </row>
    <row r="484" spans="1:32" s="7" customFormat="1" ht="6" customHeight="1" x14ac:dyDescent="0.4">
      <c r="A484" s="4">
        <v>484</v>
      </c>
      <c r="B484" s="10" t="s">
        <v>28</v>
      </c>
      <c r="C484" s="25" t="str">
        <f t="shared" si="235"/>
        <v>p.estar</v>
      </c>
      <c r="D484" s="6" t="str">
        <f t="shared" si="236"/>
        <v>é.de.higiene</v>
      </c>
      <c r="E484" s="9" t="s">
        <v>29</v>
      </c>
      <c r="F484" s="19" t="str">
        <f t="shared" si="248"/>
        <v>d.estar</v>
      </c>
      <c r="G484" s="31" t="s">
        <v>1271</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7"/>
        <v>Propriedade destinada a estar: é.de.higiene</v>
      </c>
      <c r="V484" s="5" t="str">
        <f t="shared" si="238"/>
        <v>Dado para estar:  de.higiene  Deve ser formatado como (xsd:boolean)</v>
      </c>
      <c r="W484" s="26" t="s">
        <v>1272</v>
      </c>
      <c r="X484" s="21" t="str">
        <f t="shared" si="245"/>
        <v>esta.106</v>
      </c>
      <c r="Y484" s="44" t="str">
        <f t="shared" si="247"/>
        <v>Ação estar</v>
      </c>
      <c r="Z484" s="43" t="str">
        <f t="shared" si="242"/>
        <v>Declara que el medio ambiente tiene una función higiénica como los baños.</v>
      </c>
      <c r="AA484" s="46" t="str">
        <f t="shared" si="239"/>
        <v>categoria.revit</v>
      </c>
      <c r="AB484" s="47" t="s">
        <v>2910</v>
      </c>
      <c r="AC484" s="46" t="str">
        <f t="shared" si="240"/>
        <v>classe.ifc</v>
      </c>
      <c r="AD484" s="47" t="s">
        <v>564</v>
      </c>
      <c r="AE484" s="46" t="str">
        <f t="shared" si="243"/>
        <v>null</v>
      </c>
      <c r="AF484" s="47" t="s">
        <v>0</v>
      </c>
    </row>
    <row r="485" spans="1:32" s="7" customFormat="1" ht="6" customHeight="1" x14ac:dyDescent="0.4">
      <c r="A485" s="4">
        <v>485</v>
      </c>
      <c r="B485" s="10" t="s">
        <v>28</v>
      </c>
      <c r="C485" s="25" t="str">
        <f t="shared" si="235"/>
        <v>p.estar</v>
      </c>
      <c r="D485" s="6" t="str">
        <f t="shared" si="236"/>
        <v>é.de.habitação</v>
      </c>
      <c r="E485" s="9" t="s">
        <v>29</v>
      </c>
      <c r="F485" s="19" t="str">
        <f t="shared" si="248"/>
        <v>d.estar</v>
      </c>
      <c r="G485" s="31" t="s">
        <v>1273</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7"/>
        <v>Propriedade destinada a estar: é.de.habitação</v>
      </c>
      <c r="V485" s="5" t="str">
        <f t="shared" si="238"/>
        <v>Dado para estar:  de.habitação  Deve ser formatado como (xsd:boolean)</v>
      </c>
      <c r="W485" s="26" t="s">
        <v>1274</v>
      </c>
      <c r="X485" s="21" t="str">
        <f t="shared" si="245"/>
        <v>esta.107</v>
      </c>
      <c r="Y485" s="44" t="str">
        <f t="shared" si="247"/>
        <v>Ação estar</v>
      </c>
      <c r="Z485" s="43" t="str">
        <f t="shared" si="242"/>
        <v>Declara que el entorno tiene una función de habitación como dormitorios y espacios residenciales.</v>
      </c>
      <c r="AA485" s="46" t="str">
        <f t="shared" si="239"/>
        <v>categoria.revit</v>
      </c>
      <c r="AB485" s="47" t="s">
        <v>2910</v>
      </c>
      <c r="AC485" s="46" t="str">
        <f t="shared" si="240"/>
        <v>classe.ifc</v>
      </c>
      <c r="AD485" s="47" t="s">
        <v>564</v>
      </c>
      <c r="AE485" s="46" t="str">
        <f t="shared" si="243"/>
        <v>null</v>
      </c>
      <c r="AF485" s="47" t="s">
        <v>0</v>
      </c>
    </row>
    <row r="486" spans="1:32" s="7" customFormat="1" ht="6" customHeight="1" x14ac:dyDescent="0.4">
      <c r="A486" s="4">
        <v>486</v>
      </c>
      <c r="B486" s="10" t="s">
        <v>28</v>
      </c>
      <c r="C486" s="25" t="str">
        <f t="shared" si="235"/>
        <v>p.estar</v>
      </c>
      <c r="D486" s="6" t="str">
        <f t="shared" si="236"/>
        <v>é.de.espera</v>
      </c>
      <c r="E486" s="9" t="s">
        <v>29</v>
      </c>
      <c r="F486" s="19" t="str">
        <f t="shared" si="248"/>
        <v>d.estar</v>
      </c>
      <c r="G486" s="31" t="s">
        <v>1275</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7"/>
        <v>Propriedade destinada a estar: é.de.espera</v>
      </c>
      <c r="V486" s="5" t="str">
        <f t="shared" si="238"/>
        <v>Dado para estar:  de.espera  Deve ser formatado como (xsd:boolean)</v>
      </c>
      <c r="W486" s="26" t="s">
        <v>1276</v>
      </c>
      <c r="X486" s="21" t="str">
        <f t="shared" si="245"/>
        <v>esta.108</v>
      </c>
      <c r="Y486" s="44" t="str">
        <f t="shared" si="247"/>
        <v>Ação estar</v>
      </c>
      <c r="Z486" s="43" t="str">
        <f t="shared" si="242"/>
        <v>Declara que el entorno tiene una función de espera para las recepciones.</v>
      </c>
      <c r="AA486" s="46" t="str">
        <f t="shared" si="239"/>
        <v>categoria.revit</v>
      </c>
      <c r="AB486" s="47" t="s">
        <v>2910</v>
      </c>
      <c r="AC486" s="46" t="str">
        <f t="shared" si="240"/>
        <v>classe.ifc</v>
      </c>
      <c r="AD486" s="47" t="s">
        <v>564</v>
      </c>
      <c r="AE486" s="46" t="str">
        <f t="shared" si="243"/>
        <v>null</v>
      </c>
      <c r="AF486" s="47" t="s">
        <v>0</v>
      </c>
    </row>
    <row r="487" spans="1:32" s="7" customFormat="1" ht="6" customHeight="1" x14ac:dyDescent="0.4">
      <c r="A487" s="4">
        <v>487</v>
      </c>
      <c r="B487" s="10" t="s">
        <v>28</v>
      </c>
      <c r="C487" s="25" t="str">
        <f t="shared" ref="C487:C613" si="249">SUBSTITUTE(F487,"d.","p.")</f>
        <v>p.estar</v>
      </c>
      <c r="D487" s="6" t="str">
        <f t="shared" ref="D487:D613" si="250">_xlfn.CONCAT("é.",G487)</f>
        <v>é.de.lazer</v>
      </c>
      <c r="E487" s="9" t="s">
        <v>29</v>
      </c>
      <c r="F487" s="19" t="str">
        <f t="shared" si="248"/>
        <v>d.estar</v>
      </c>
      <c r="G487" s="31" t="s">
        <v>1277</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613" si="251">_xlfn.CONCAT("Propriedade destinada a ",MID(C487,FIND("p.",C487,1)+2,100),": ",D487)</f>
        <v>Propriedade destinada a estar: é.de.lazer</v>
      </c>
      <c r="V487" s="5" t="str">
        <f t="shared" ref="V487:V613" si="252">_xlfn.CONCAT("Dado para ",MID(F487,FIND("d.",F487,1)+2,100),":  ",G487, "  Deve ser formatado como (",H487, ")")</f>
        <v>Dado para estar:  de.lazer  Deve ser formatado como (xsd:boolean)</v>
      </c>
      <c r="W487" s="26" t="s">
        <v>1278</v>
      </c>
      <c r="X487" s="21" t="str">
        <f t="shared" si="245"/>
        <v>esta.109</v>
      </c>
      <c r="Y487" s="44" t="str">
        <f t="shared" si="247"/>
        <v>Ação estar</v>
      </c>
      <c r="Z487" s="43" t="str">
        <f t="shared" si="242"/>
        <v>Declara que el entorno tiene una función de ocio como centros comerciales, parques, etc.</v>
      </c>
      <c r="AA487" s="46" t="str">
        <f t="shared" ref="AA487:AA613" si="253">IF(AB487="null", "null", "categoria.revit")</f>
        <v>categoria.revit</v>
      </c>
      <c r="AB487" s="47" t="s">
        <v>2910</v>
      </c>
      <c r="AC487" s="46" t="str">
        <f t="shared" ref="AC487:AC613" si="254">IF(AD487="null", "null", "classe.ifc")</f>
        <v>classe.ifc</v>
      </c>
      <c r="AD487" s="47" t="s">
        <v>564</v>
      </c>
      <c r="AE487" s="46" t="str">
        <f t="shared" si="243"/>
        <v>null</v>
      </c>
      <c r="AF487" s="47" t="s">
        <v>0</v>
      </c>
    </row>
    <row r="488" spans="1:32" s="7" customFormat="1" ht="6" customHeight="1" x14ac:dyDescent="0.4">
      <c r="A488" s="4">
        <v>488</v>
      </c>
      <c r="B488" s="10" t="s">
        <v>28</v>
      </c>
      <c r="C488" s="25" t="str">
        <f t="shared" si="249"/>
        <v>p.estar</v>
      </c>
      <c r="D488" s="6" t="str">
        <f t="shared" si="250"/>
        <v>é.de.contemplação</v>
      </c>
      <c r="E488" s="9" t="s">
        <v>29</v>
      </c>
      <c r="F488" s="19" t="str">
        <f t="shared" si="248"/>
        <v>d.estar</v>
      </c>
      <c r="G488" s="31" t="s">
        <v>1279</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51"/>
        <v>Propriedade destinada a estar: é.de.contemplação</v>
      </c>
      <c r="V488" s="5" t="str">
        <f t="shared" si="252"/>
        <v>Dado para estar:  de.contemplação  Deve ser formatado como (xsd:boolean)</v>
      </c>
      <c r="W488" s="26" t="s">
        <v>2810</v>
      </c>
      <c r="X488" s="21" t="str">
        <f t="shared" si="245"/>
        <v>esta.110</v>
      </c>
      <c r="Y488" s="44" t="str">
        <f t="shared" si="247"/>
        <v>Ação estar</v>
      </c>
      <c r="Z488" s="43" t="str">
        <f t="shared" si="242"/>
        <v>Declara que el entorno tiene una función de contemplación para museos, iglesias, etc.</v>
      </c>
      <c r="AA488" s="46" t="str">
        <f t="shared" si="253"/>
        <v>categoria.revit</v>
      </c>
      <c r="AB488" s="47" t="s">
        <v>2910</v>
      </c>
      <c r="AC488" s="46" t="str">
        <f t="shared" si="254"/>
        <v>classe.ifc</v>
      </c>
      <c r="AD488" s="47" t="s">
        <v>564</v>
      </c>
      <c r="AE488" s="46" t="str">
        <f t="shared" si="243"/>
        <v>null</v>
      </c>
      <c r="AF488" s="47" t="s">
        <v>0</v>
      </c>
    </row>
    <row r="489" spans="1:32" s="7" customFormat="1" ht="6" customHeight="1" x14ac:dyDescent="0.4">
      <c r="A489" s="4">
        <v>489</v>
      </c>
      <c r="B489" s="10" t="s">
        <v>28</v>
      </c>
      <c r="C489" s="25" t="str">
        <f t="shared" si="249"/>
        <v>p.estar</v>
      </c>
      <c r="D489" s="6" t="str">
        <f t="shared" si="250"/>
        <v>é.de.ensino</v>
      </c>
      <c r="E489" s="9" t="s">
        <v>29</v>
      </c>
      <c r="F489" s="19" t="str">
        <f t="shared" si="248"/>
        <v>d.estar</v>
      </c>
      <c r="G489" s="31" t="s">
        <v>1280</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51"/>
        <v>Propriedade destinada a estar: é.de.ensino</v>
      </c>
      <c r="V489" s="5" t="str">
        <f t="shared" si="252"/>
        <v>Dado para estar:  de.ensino  Deve ser formatado como (xsd:boolean)</v>
      </c>
      <c r="W489" s="26" t="s">
        <v>1281</v>
      </c>
      <c r="X489" s="21" t="str">
        <f t="shared" si="245"/>
        <v>esta.111</v>
      </c>
      <c r="Y489" s="44" t="str">
        <f t="shared" si="247"/>
        <v>Ação estar</v>
      </c>
      <c r="Z489" s="43" t="str">
        <f t="shared" si="242"/>
        <v>Establece que el entorno tiene una función relacionada con la enseñanza, como clases o auditorios, etc.</v>
      </c>
      <c r="AA489" s="46" t="str">
        <f t="shared" si="253"/>
        <v>categoria.revit</v>
      </c>
      <c r="AB489" s="47" t="s">
        <v>2910</v>
      </c>
      <c r="AC489" s="46" t="str">
        <f t="shared" si="254"/>
        <v>classe.ifc</v>
      </c>
      <c r="AD489" s="47" t="s">
        <v>564</v>
      </c>
      <c r="AE489" s="46" t="str">
        <f t="shared" si="243"/>
        <v>null</v>
      </c>
      <c r="AF489" s="47" t="s">
        <v>0</v>
      </c>
    </row>
    <row r="490" spans="1:32" s="7" customFormat="1" ht="6" customHeight="1" x14ac:dyDescent="0.4">
      <c r="A490" s="4">
        <v>490</v>
      </c>
      <c r="B490" s="10" t="s">
        <v>28</v>
      </c>
      <c r="C490" s="25" t="str">
        <f t="shared" si="249"/>
        <v>p.estar</v>
      </c>
      <c r="D490" s="6" t="str">
        <f t="shared" si="250"/>
        <v>é.de.estudo</v>
      </c>
      <c r="E490" s="9" t="s">
        <v>29</v>
      </c>
      <c r="F490" s="19" t="str">
        <f t="shared" si="248"/>
        <v>d.estar</v>
      </c>
      <c r="G490" s="31" t="s">
        <v>1282</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51"/>
        <v>Propriedade destinada a estar: é.de.estudo</v>
      </c>
      <c r="V490" s="5" t="str">
        <f t="shared" si="252"/>
        <v>Dado para estar:  de.estudo  Deve ser formatado como (xsd:boolean)</v>
      </c>
      <c r="W490" s="26" t="s">
        <v>1283</v>
      </c>
      <c r="X490" s="21" t="str">
        <f t="shared" si="245"/>
        <v>esta.112</v>
      </c>
      <c r="Y490" s="44" t="str">
        <f t="shared" si="247"/>
        <v>Ação estar</v>
      </c>
      <c r="Z490" s="43" t="str">
        <f t="shared" si="242"/>
        <v>Afirma que el entorno tiene una función relacionada con el estudio, como bibliotecas, salas de lectura.</v>
      </c>
      <c r="AA490" s="46" t="str">
        <f t="shared" si="253"/>
        <v>categoria.revit</v>
      </c>
      <c r="AB490" s="47" t="s">
        <v>2910</v>
      </c>
      <c r="AC490" s="46" t="str">
        <f t="shared" si="254"/>
        <v>classe.ifc</v>
      </c>
      <c r="AD490" s="47" t="s">
        <v>564</v>
      </c>
      <c r="AE490" s="46" t="str">
        <f t="shared" si="243"/>
        <v>null</v>
      </c>
      <c r="AF490" s="47" t="s">
        <v>0</v>
      </c>
    </row>
    <row r="491" spans="1:32" s="7" customFormat="1" ht="6" customHeight="1" x14ac:dyDescent="0.4">
      <c r="A491" s="4">
        <v>491</v>
      </c>
      <c r="B491" s="10" t="s">
        <v>28</v>
      </c>
      <c r="C491" s="25" t="str">
        <f t="shared" si="249"/>
        <v>p.estar</v>
      </c>
      <c r="D491" s="6" t="str">
        <f t="shared" si="250"/>
        <v>é.de.cuidado</v>
      </c>
      <c r="E491" s="9" t="s">
        <v>29</v>
      </c>
      <c r="F491" s="19" t="str">
        <f t="shared" si="248"/>
        <v>d.estar</v>
      </c>
      <c r="G491" s="31" t="s">
        <v>1284</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51"/>
        <v>Propriedade destinada a estar: é.de.cuidado</v>
      </c>
      <c r="V491" s="5" t="str">
        <f t="shared" si="252"/>
        <v>Dado para estar:  de.cuidado  Deve ser formatado como (xsd:boolean)</v>
      </c>
      <c r="W491" s="26" t="s">
        <v>1285</v>
      </c>
      <c r="X491" s="21" t="str">
        <f t="shared" si="245"/>
        <v>esta.113</v>
      </c>
      <c r="Y491" s="44" t="str">
        <f t="shared" si="247"/>
        <v>Ação estar</v>
      </c>
      <c r="Z491" s="43" t="str">
        <f t="shared" si="242"/>
        <v>Afirma que el entorno tiene una función relacionada con el cuidado de ancianos o pacientes en entornos hospitalarios.</v>
      </c>
      <c r="AA491" s="46" t="str">
        <f t="shared" si="253"/>
        <v>categoria.revit</v>
      </c>
      <c r="AB491" s="47" t="s">
        <v>2910</v>
      </c>
      <c r="AC491" s="46" t="str">
        <f t="shared" si="254"/>
        <v>classe.ifc</v>
      </c>
      <c r="AD491" s="47" t="s">
        <v>564</v>
      </c>
      <c r="AE491" s="46" t="str">
        <f t="shared" si="243"/>
        <v>null</v>
      </c>
      <c r="AF491" s="47" t="s">
        <v>0</v>
      </c>
    </row>
    <row r="492" spans="1:32" s="7" customFormat="1" ht="6" customHeight="1" x14ac:dyDescent="0.4">
      <c r="A492" s="4">
        <v>492</v>
      </c>
      <c r="B492" s="10" t="s">
        <v>28</v>
      </c>
      <c r="C492" s="25" t="str">
        <f t="shared" si="249"/>
        <v>p.estar</v>
      </c>
      <c r="D492" s="6" t="str">
        <f t="shared" si="250"/>
        <v>é.de.apóio</v>
      </c>
      <c r="E492" s="9" t="s">
        <v>29</v>
      </c>
      <c r="F492" s="19" t="str">
        <f t="shared" si="248"/>
        <v>d.estar</v>
      </c>
      <c r="G492" s="31" t="s">
        <v>1286</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51"/>
        <v>Propriedade destinada a estar: é.de.apóio</v>
      </c>
      <c r="V492" s="5" t="str">
        <f t="shared" si="252"/>
        <v>Dado para estar:  de.apóio  Deve ser formatado como (xsd:boolean)</v>
      </c>
      <c r="W492" s="26" t="s">
        <v>1287</v>
      </c>
      <c r="X492" s="21" t="str">
        <f t="shared" si="245"/>
        <v>esta.114</v>
      </c>
      <c r="Y492" s="44" t="str">
        <f t="shared" si="247"/>
        <v>Ação estar</v>
      </c>
      <c r="Z492" s="43" t="str">
        <f t="shared" si="242"/>
        <v>Establece que el entorno tiene una función relativa en el soporte de otras funciones.</v>
      </c>
      <c r="AA492" s="46" t="str">
        <f t="shared" si="253"/>
        <v>categoria.revit</v>
      </c>
      <c r="AB492" s="47" t="s">
        <v>2910</v>
      </c>
      <c r="AC492" s="46" t="str">
        <f t="shared" si="254"/>
        <v>classe.ifc</v>
      </c>
      <c r="AD492" s="47" t="s">
        <v>564</v>
      </c>
      <c r="AE492" s="46" t="str">
        <f t="shared" si="243"/>
        <v>null</v>
      </c>
      <c r="AF492" s="47" t="s">
        <v>0</v>
      </c>
    </row>
    <row r="493" spans="1:32" s="7" customFormat="1" ht="6" customHeight="1" x14ac:dyDescent="0.4">
      <c r="A493" s="4">
        <v>493</v>
      </c>
      <c r="B493" s="10" t="s">
        <v>28</v>
      </c>
      <c r="C493" s="25" t="str">
        <f t="shared" si="249"/>
        <v>p.estar</v>
      </c>
      <c r="D493" s="6" t="str">
        <f t="shared" si="250"/>
        <v>é.de.espetáculo</v>
      </c>
      <c r="E493" s="9" t="s">
        <v>29</v>
      </c>
      <c r="F493" s="19" t="str">
        <f t="shared" si="248"/>
        <v>d.estar</v>
      </c>
      <c r="G493" s="31" t="s">
        <v>1288</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51"/>
        <v>Propriedade destinada a estar: é.de.espetáculo</v>
      </c>
      <c r="V493" s="5" t="str">
        <f t="shared" si="252"/>
        <v>Dado para estar:  de.espetáculo  Deve ser formatado como (xsd:boolean)</v>
      </c>
      <c r="W493" s="26" t="s">
        <v>2811</v>
      </c>
      <c r="X493" s="21" t="str">
        <f t="shared" si="245"/>
        <v>esta.115</v>
      </c>
      <c r="Y493" s="44" t="str">
        <f t="shared" si="247"/>
        <v>Ação estar</v>
      </c>
      <c r="Z493" s="43" t="str">
        <f t="shared" si="242"/>
        <v>Declara que el medio ambiente tiene una función relacionada con la presentación de espectáculos como teatros, cines, etc.</v>
      </c>
      <c r="AA493" s="46" t="str">
        <f t="shared" si="253"/>
        <v>categoria.revit</v>
      </c>
      <c r="AB493" s="47" t="s">
        <v>2910</v>
      </c>
      <c r="AC493" s="46" t="str">
        <f t="shared" si="254"/>
        <v>classe.ifc</v>
      </c>
      <c r="AD493" s="47" t="s">
        <v>564</v>
      </c>
      <c r="AE493" s="46" t="str">
        <f t="shared" si="243"/>
        <v>null</v>
      </c>
      <c r="AF493" s="47" t="s">
        <v>0</v>
      </c>
    </row>
    <row r="494" spans="1:32" s="7" customFormat="1" ht="6" customHeight="1" x14ac:dyDescent="0.4">
      <c r="A494" s="4">
        <v>494</v>
      </c>
      <c r="B494" s="10" t="s">
        <v>28</v>
      </c>
      <c r="C494" s="25" t="str">
        <f t="shared" si="249"/>
        <v>p.estar</v>
      </c>
      <c r="D494" s="6" t="str">
        <f t="shared" si="250"/>
        <v>é.de.trabalho</v>
      </c>
      <c r="E494" s="9" t="s">
        <v>29</v>
      </c>
      <c r="F494" s="19" t="str">
        <f t="shared" si="248"/>
        <v>d.estar</v>
      </c>
      <c r="G494" s="31" t="s">
        <v>1289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51"/>
        <v>Propriedade destinada a estar: é.de.trabalho</v>
      </c>
      <c r="V494" s="5" t="str">
        <f t="shared" si="252"/>
        <v>Dado para estar:  de.trabalho  Deve ser formatado como (xsd:boolean)</v>
      </c>
      <c r="W494" s="26" t="s">
        <v>1290</v>
      </c>
      <c r="X494" s="21" t="str">
        <f t="shared" si="245"/>
        <v>esta.116</v>
      </c>
      <c r="Y494" s="44" t="str">
        <f t="shared" si="247"/>
        <v>Ação estar</v>
      </c>
      <c r="Z494" s="43" t="str">
        <f t="shared" si="242"/>
        <v>Declara que el entorno tiene una función relacionada con el ejercicio de actividades laborales como oficinas u oficinas.</v>
      </c>
      <c r="AA494" s="46" t="str">
        <f t="shared" si="253"/>
        <v>categoria.revit</v>
      </c>
      <c r="AB494" s="47" t="s">
        <v>2910</v>
      </c>
      <c r="AC494" s="46" t="str">
        <f t="shared" si="254"/>
        <v>classe.ifc</v>
      </c>
      <c r="AD494" s="47" t="s">
        <v>564</v>
      </c>
      <c r="AE494" s="46" t="str">
        <f t="shared" si="243"/>
        <v>null</v>
      </c>
      <c r="AF494" s="47" t="s">
        <v>0</v>
      </c>
    </row>
    <row r="495" spans="1:32" s="7" customFormat="1" ht="6" customHeight="1" x14ac:dyDescent="0.4">
      <c r="A495" s="4">
        <v>495</v>
      </c>
      <c r="B495" s="10" t="s">
        <v>28</v>
      </c>
      <c r="C495" s="25" t="str">
        <f t="shared" si="249"/>
        <v>p.estar</v>
      </c>
      <c r="D495" s="6" t="str">
        <f t="shared" si="250"/>
        <v>é.de.pesquisa</v>
      </c>
      <c r="E495" s="9" t="s">
        <v>29</v>
      </c>
      <c r="F495" s="19" t="str">
        <f t="shared" si="248"/>
        <v>d.estar</v>
      </c>
      <c r="G495" s="31" t="s">
        <v>1291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51"/>
        <v>Propriedade destinada a estar: é.de.pesquisa</v>
      </c>
      <c r="V495" s="5" t="str">
        <f t="shared" si="252"/>
        <v>Dado para estar:  de.pesquisa  Deve ser formatado como (xsd:boolean)</v>
      </c>
      <c r="W495" s="26" t="s">
        <v>1292</v>
      </c>
      <c r="X495" s="21" t="str">
        <f t="shared" si="245"/>
        <v>esta.117</v>
      </c>
      <c r="Y495" s="44" t="str">
        <f t="shared" si="247"/>
        <v>Ação estar</v>
      </c>
      <c r="Z495" s="43" t="str">
        <f t="shared" si="242"/>
        <v>Declara que el entorno tiene una función relacionada con el ejercicio de actividades de investigación, como laboratorios o salas preparadas, etc.</v>
      </c>
      <c r="AA495" s="46" t="str">
        <f t="shared" si="253"/>
        <v>categoria.revit</v>
      </c>
      <c r="AB495" s="47" t="s">
        <v>2910</v>
      </c>
      <c r="AC495" s="46" t="str">
        <f t="shared" si="254"/>
        <v>classe.ifc</v>
      </c>
      <c r="AD495" s="47" t="s">
        <v>564</v>
      </c>
      <c r="AE495" s="46" t="str">
        <f t="shared" si="243"/>
        <v>null</v>
      </c>
      <c r="AF495" s="47" t="s">
        <v>0</v>
      </c>
    </row>
    <row r="496" spans="1:32" s="7" customFormat="1" ht="6" customHeight="1" x14ac:dyDescent="0.4">
      <c r="A496" s="4">
        <v>496</v>
      </c>
      <c r="B496" s="10" t="s">
        <v>28</v>
      </c>
      <c r="C496" s="25" t="str">
        <f t="shared" si="249"/>
        <v>p.estar</v>
      </c>
      <c r="D496" s="6" t="str">
        <f t="shared" si="250"/>
        <v>é.de.exposição</v>
      </c>
      <c r="E496" s="9" t="s">
        <v>29</v>
      </c>
      <c r="F496" s="19" t="str">
        <f t="shared" si="248"/>
        <v>d.estar</v>
      </c>
      <c r="G496" s="31" t="s">
        <v>1293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51"/>
        <v>Propriedade destinada a estar: é.de.exposição</v>
      </c>
      <c r="V496" s="5" t="str">
        <f t="shared" si="252"/>
        <v>Dado para estar:  de.exposição  Deve ser formatado como (xsd:boolean)</v>
      </c>
      <c r="W496" s="26" t="s">
        <v>1294</v>
      </c>
      <c r="X496" s="21" t="str">
        <f t="shared" si="245"/>
        <v>esta.118</v>
      </c>
      <c r="Y496" s="44" t="str">
        <f t="shared" si="247"/>
        <v>Ação estar</v>
      </c>
      <c r="Z496" s="43" t="str">
        <f t="shared" si="242"/>
        <v>Afirma que el entorno tiene una función relacionada con el ejercicio de la exposición, como salas de exposición, etc.</v>
      </c>
      <c r="AA496" s="46" t="str">
        <f t="shared" si="253"/>
        <v>categoria.revit</v>
      </c>
      <c r="AB496" s="47" t="s">
        <v>2910</v>
      </c>
      <c r="AC496" s="46" t="str">
        <f t="shared" si="254"/>
        <v>classe.ifc</v>
      </c>
      <c r="AD496" s="47" t="s">
        <v>564</v>
      </c>
      <c r="AE496" s="46" t="str">
        <f t="shared" si="243"/>
        <v>null</v>
      </c>
      <c r="AF496" s="47" t="s">
        <v>0</v>
      </c>
    </row>
    <row r="497" spans="1:32" s="7" customFormat="1" ht="6" customHeight="1" x14ac:dyDescent="0.4">
      <c r="A497" s="4">
        <v>497</v>
      </c>
      <c r="B497" s="10" t="s">
        <v>28</v>
      </c>
      <c r="C497" s="25" t="str">
        <f t="shared" si="249"/>
        <v>p.estar</v>
      </c>
      <c r="D497" s="6" t="str">
        <f t="shared" si="250"/>
        <v>é.de.comércio</v>
      </c>
      <c r="E497" s="9" t="s">
        <v>29</v>
      </c>
      <c r="F497" s="19" t="str">
        <f t="shared" si="248"/>
        <v>d.estar</v>
      </c>
      <c r="G497" s="31" t="s">
        <v>1295</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51"/>
        <v>Propriedade destinada a estar: é.de.comércio</v>
      </c>
      <c r="V497" s="5" t="str">
        <f t="shared" si="252"/>
        <v>Dado para estar:  de.comércio  Deve ser formatado como (xsd:boolean)</v>
      </c>
      <c r="W497" s="26" t="s">
        <v>1296</v>
      </c>
      <c r="X497" s="21" t="str">
        <f t="shared" si="245"/>
        <v>esta.119</v>
      </c>
      <c r="Y497" s="44" t="str">
        <f t="shared" si="247"/>
        <v>Ação estar</v>
      </c>
      <c r="Z497" s="43" t="str">
        <f t="shared" ref="Z497:Z627" si="255">_xlfn.TRANSLATE(W497,"pt","es")</f>
        <v>Declara que el medio ambiente tiene una función relacionada con el ejercicio de actividades como la compra, venta de productos, etc.</v>
      </c>
      <c r="AA497" s="46" t="str">
        <f t="shared" si="253"/>
        <v>categoria.revit</v>
      </c>
      <c r="AB497" s="47" t="s">
        <v>2910</v>
      </c>
      <c r="AC497" s="46" t="str">
        <f t="shared" si="254"/>
        <v>classe.ifc</v>
      </c>
      <c r="AD497" s="47" t="s">
        <v>564</v>
      </c>
      <c r="AE497" s="46" t="str">
        <f t="shared" ref="AE497:AE627" si="256">IF(AF497="null", "null", "parâmetro")</f>
        <v>null</v>
      </c>
      <c r="AF497" s="47" t="s">
        <v>0</v>
      </c>
    </row>
    <row r="498" spans="1:32" s="7" customFormat="1" ht="6" customHeight="1" x14ac:dyDescent="0.4">
      <c r="A498" s="4">
        <v>498</v>
      </c>
      <c r="B498" s="10" t="s">
        <v>28</v>
      </c>
      <c r="C498" s="25" t="str">
        <f t="shared" si="249"/>
        <v>p.estar</v>
      </c>
      <c r="D498" s="6" t="str">
        <f t="shared" si="250"/>
        <v>é.de.fabricação</v>
      </c>
      <c r="E498" s="9" t="s">
        <v>29</v>
      </c>
      <c r="F498" s="19" t="str">
        <f>F496</f>
        <v>d.estar</v>
      </c>
      <c r="G498" s="31" t="s">
        <v>1297</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51"/>
        <v>Propriedade destinada a estar: é.de.fabricação</v>
      </c>
      <c r="V498" s="5" t="str">
        <f t="shared" si="252"/>
        <v>Dado para estar:  de.fabricação  Deve ser formatado como (xsd:boolean)</v>
      </c>
      <c r="W498" s="26" t="s">
        <v>1298</v>
      </c>
      <c r="X498" s="21" t="str">
        <f t="shared" si="245"/>
        <v>esta.120</v>
      </c>
      <c r="Y498" s="44" t="str">
        <f t="shared" si="247"/>
        <v>Ação estar</v>
      </c>
      <c r="Z498" s="43" t="str">
        <f t="shared" si="255"/>
        <v>Declara que el medio ambiente tiene una función relacionada con el ejercicio de actividades manufactureras, tales como talleres de producción, espacio industrial, FABLAB, molinos, etc.</v>
      </c>
      <c r="AA498" s="46" t="str">
        <f t="shared" si="253"/>
        <v>categoria.revit</v>
      </c>
      <c r="AB498" s="47" t="s">
        <v>2910</v>
      </c>
      <c r="AC498" s="46" t="str">
        <f t="shared" si="254"/>
        <v>classe.ifc</v>
      </c>
      <c r="AD498" s="47" t="s">
        <v>564</v>
      </c>
      <c r="AE498" s="46" t="str">
        <f t="shared" si="256"/>
        <v>null</v>
      </c>
      <c r="AF498" s="47" t="s">
        <v>0</v>
      </c>
    </row>
    <row r="499" spans="1:32" s="29" customFormat="1" ht="6" customHeight="1" x14ac:dyDescent="0.4">
      <c r="A499" s="4">
        <v>499</v>
      </c>
      <c r="B499" s="10" t="s">
        <v>28</v>
      </c>
      <c r="C499" s="25" t="str">
        <f t="shared" si="249"/>
        <v>p.estar</v>
      </c>
      <c r="D499" s="6" t="str">
        <f t="shared" si="250"/>
        <v>é.taxa.metabólica</v>
      </c>
      <c r="E499" s="9" t="s">
        <v>29</v>
      </c>
      <c r="F499" s="19" t="str">
        <f>F497</f>
        <v>d.estar</v>
      </c>
      <c r="G499" s="31" t="s">
        <v>1299</v>
      </c>
      <c r="H499" s="66" t="s">
        <v>38</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51"/>
        <v>Propriedade destinada a estar: é.taxa.metabólica</v>
      </c>
      <c r="V499" s="5" t="str">
        <f t="shared" si="252"/>
        <v>Dado para estar:  taxa.metabólica  Deve ser formatado como (xsd:double)</v>
      </c>
      <c r="W499" s="26" t="s">
        <v>2744</v>
      </c>
      <c r="X499" s="21" t="str">
        <f t="shared" si="245"/>
        <v>esta.121</v>
      </c>
      <c r="Y499" s="44" t="str">
        <f t="shared" si="247"/>
        <v>Ação estar</v>
      </c>
      <c r="Z499" s="43" t="str">
        <f t="shared" si="255"/>
        <v>NBR 15575: Declara la cantidad de energía que el cuerpo utiliza para realizar sus funciones vitales. Expresado en vatios por metro cuadrado (W/m²). Actividad Light 100, media 200 e intensa 300 por persona. Consulte la norma NBR 15575.</v>
      </c>
      <c r="AA499" s="46" t="str">
        <f t="shared" si="253"/>
        <v>categoria.revit</v>
      </c>
      <c r="AB499" s="47" t="s">
        <v>2910</v>
      </c>
      <c r="AC499" s="46" t="str">
        <f t="shared" si="254"/>
        <v>classe.ifc</v>
      </c>
      <c r="AD499" s="47" t="s">
        <v>564</v>
      </c>
      <c r="AE499" s="46" t="str">
        <f t="shared" si="256"/>
        <v>null</v>
      </c>
      <c r="AF499" s="47" t="s">
        <v>0</v>
      </c>
    </row>
    <row r="500" spans="1:32" s="29" customFormat="1" ht="6" customHeight="1" x14ac:dyDescent="0.4">
      <c r="A500" s="4">
        <v>500</v>
      </c>
      <c r="B500" s="10" t="s">
        <v>28</v>
      </c>
      <c r="C500" s="28" t="str">
        <f t="shared" si="249"/>
        <v>p.executar</v>
      </c>
      <c r="D500" s="6" t="str">
        <f t="shared" si="250"/>
        <v>é.função.lisp</v>
      </c>
      <c r="E500" s="9" t="s">
        <v>29</v>
      </c>
      <c r="F500" s="18" t="s">
        <v>1300</v>
      </c>
      <c r="G500" s="31" t="s">
        <v>1301</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51"/>
        <v>Propriedade destinada a executar: é.função.lisp</v>
      </c>
      <c r="V500" s="5" t="str">
        <f t="shared" si="252"/>
        <v>Dado para executar:  função.lisp  Deve ser formatado como (xsd:string)</v>
      </c>
      <c r="W500" s="26" t="s">
        <v>1302</v>
      </c>
      <c r="X500" s="21" t="str">
        <f t="shared" si="245"/>
        <v>exec.100</v>
      </c>
      <c r="Y500" s="44" t="str">
        <f t="shared" si="247"/>
        <v>Ação executar</v>
      </c>
      <c r="Z500" s="43" t="str">
        <f t="shared" si="255"/>
        <v>Es el nombre de una función escrita en AutoLISP.</v>
      </c>
      <c r="AA500" s="46" t="str">
        <f t="shared" si="253"/>
        <v>categoria.revit</v>
      </c>
      <c r="AB500" s="47" t="s">
        <v>2910</v>
      </c>
      <c r="AC500" s="46" t="str">
        <f t="shared" si="254"/>
        <v>classe.ifc</v>
      </c>
      <c r="AD500" s="47" t="s">
        <v>564</v>
      </c>
      <c r="AE500" s="46" t="str">
        <f t="shared" si="256"/>
        <v>null</v>
      </c>
      <c r="AF500" s="47" t="s">
        <v>0</v>
      </c>
    </row>
    <row r="501" spans="1:32" s="29" customFormat="1" ht="6" customHeight="1" x14ac:dyDescent="0.4">
      <c r="A501" s="4">
        <v>501</v>
      </c>
      <c r="B501" s="10" t="s">
        <v>28</v>
      </c>
      <c r="C501" s="25" t="str">
        <f t="shared" si="249"/>
        <v>p.executar</v>
      </c>
      <c r="D501" s="6" t="str">
        <f t="shared" si="250"/>
        <v>é.método.lisp</v>
      </c>
      <c r="E501" s="9" t="s">
        <v>29</v>
      </c>
      <c r="F501" s="19" t="str">
        <f t="shared" ref="F501:F511" si="257">F500</f>
        <v>d.executar</v>
      </c>
      <c r="G501" s="31" t="s">
        <v>1303</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51"/>
        <v>Propriedade destinada a executar: é.método.lisp</v>
      </c>
      <c r="V501" s="5" t="str">
        <f t="shared" si="252"/>
        <v>Dado para executar:  método.lisp  Deve ser formatado como (xsd:string)</v>
      </c>
      <c r="W501" s="26" t="s">
        <v>1304</v>
      </c>
      <c r="X501" s="21" t="str">
        <f t="shared" si="245"/>
        <v>exec.101</v>
      </c>
      <c r="Y501" s="44" t="str">
        <f t="shared" si="247"/>
        <v>Ação executar</v>
      </c>
      <c r="Z501" s="43" t="str">
        <f t="shared" si="255"/>
        <v>Es el nombre de un método de AutoLISP.</v>
      </c>
      <c r="AA501" s="46" t="str">
        <f t="shared" si="253"/>
        <v>null</v>
      </c>
      <c r="AB501" s="47" t="s">
        <v>0</v>
      </c>
      <c r="AC501" s="46" t="str">
        <f t="shared" si="254"/>
        <v>null</v>
      </c>
      <c r="AD501" s="47" t="s">
        <v>0</v>
      </c>
      <c r="AE501" s="46" t="str">
        <f t="shared" si="256"/>
        <v>null</v>
      </c>
      <c r="AF501" s="47" t="s">
        <v>0</v>
      </c>
    </row>
    <row r="502" spans="1:32" s="29" customFormat="1" ht="6" customHeight="1" x14ac:dyDescent="0.4">
      <c r="A502" s="4">
        <v>502</v>
      </c>
      <c r="B502" s="10" t="s">
        <v>28</v>
      </c>
      <c r="C502" s="25" t="str">
        <f t="shared" si="249"/>
        <v>p.executar</v>
      </c>
      <c r="D502" s="6" t="str">
        <f t="shared" si="250"/>
        <v>é.método</v>
      </c>
      <c r="E502" s="9" t="s">
        <v>29</v>
      </c>
      <c r="F502" s="19" t="str">
        <f t="shared" si="257"/>
        <v>d.executar</v>
      </c>
      <c r="G502" s="31" t="s">
        <v>548</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51"/>
        <v>Propriedade destinada a executar: é.método</v>
      </c>
      <c r="V502" s="5" t="str">
        <f t="shared" si="252"/>
        <v>Dado para executar:  método  Deve ser formatado como (xsd:string)</v>
      </c>
      <c r="W502" s="26" t="s">
        <v>1305</v>
      </c>
      <c r="X502" s="21" t="str">
        <f t="shared" si="245"/>
        <v>exec.102</v>
      </c>
      <c r="Y502" s="44" t="str">
        <f t="shared" si="247"/>
        <v>Ação executar</v>
      </c>
      <c r="Z502" s="43" t="str">
        <f t="shared" si="255"/>
        <v>Es el nombre de un método escrito en algún lenguaje como C# o Python.</v>
      </c>
      <c r="AA502" s="46" t="str">
        <f t="shared" si="253"/>
        <v>null</v>
      </c>
      <c r="AB502" s="47" t="s">
        <v>0</v>
      </c>
      <c r="AC502" s="46" t="str">
        <f t="shared" si="254"/>
        <v>null</v>
      </c>
      <c r="AD502" s="47" t="s">
        <v>0</v>
      </c>
      <c r="AE502" s="46" t="str">
        <f t="shared" si="256"/>
        <v>null</v>
      </c>
      <c r="AF502" s="47" t="s">
        <v>0</v>
      </c>
    </row>
    <row r="503" spans="1:32" s="29" customFormat="1" ht="6" customHeight="1" x14ac:dyDescent="0.4">
      <c r="A503" s="4">
        <v>503</v>
      </c>
      <c r="B503" s="10" t="s">
        <v>28</v>
      </c>
      <c r="C503" s="25" t="str">
        <f t="shared" si="249"/>
        <v>p.executar</v>
      </c>
      <c r="D503" s="6" t="str">
        <f t="shared" si="250"/>
        <v>é.método.estático</v>
      </c>
      <c r="E503" s="9" t="s">
        <v>29</v>
      </c>
      <c r="F503" s="19" t="str">
        <f t="shared" si="257"/>
        <v>d.executar</v>
      </c>
      <c r="G503" s="31" t="s">
        <v>1306</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51"/>
        <v>Propriedade destinada a executar: é.método.estático</v>
      </c>
      <c r="V503" s="5" t="str">
        <f t="shared" si="252"/>
        <v>Dado para executar:  método.estático  Deve ser formatado como (xsd:string)</v>
      </c>
      <c r="W503" s="26" t="s">
        <v>1307</v>
      </c>
      <c r="X503" s="21" t="str">
        <f t="shared" si="245"/>
        <v>exec.103</v>
      </c>
      <c r="Y503" s="44" t="str">
        <f t="shared" si="247"/>
        <v>Ação executar</v>
      </c>
      <c r="Z503" s="43" t="str">
        <f t="shared" si="255"/>
        <v>Es el nombre de un método estático escrito en algún lenguaje como C# o Python.</v>
      </c>
      <c r="AA503" s="46" t="str">
        <f t="shared" si="253"/>
        <v>null</v>
      </c>
      <c r="AB503" s="47" t="s">
        <v>0</v>
      </c>
      <c r="AC503" s="46" t="str">
        <f t="shared" si="254"/>
        <v>null</v>
      </c>
      <c r="AD503" s="47" t="s">
        <v>0</v>
      </c>
      <c r="AE503" s="46" t="str">
        <f t="shared" si="256"/>
        <v>null</v>
      </c>
      <c r="AF503" s="47" t="s">
        <v>0</v>
      </c>
    </row>
    <row r="504" spans="1:32" s="29" customFormat="1" ht="6" customHeight="1" x14ac:dyDescent="0.4">
      <c r="A504" s="4">
        <v>504</v>
      </c>
      <c r="B504" s="10" t="s">
        <v>28</v>
      </c>
      <c r="C504" s="25" t="str">
        <f t="shared" si="249"/>
        <v>p.executar</v>
      </c>
      <c r="D504" s="6" t="str">
        <f t="shared" si="250"/>
        <v>é.macro</v>
      </c>
      <c r="E504" s="9" t="s">
        <v>29</v>
      </c>
      <c r="F504" s="19" t="str">
        <f t="shared" si="257"/>
        <v>d.executar</v>
      </c>
      <c r="G504" s="31" t="s">
        <v>552</v>
      </c>
      <c r="H504" s="66" t="s">
        <v>30</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51"/>
        <v>Propriedade destinada a executar: é.macro</v>
      </c>
      <c r="V504" s="5" t="str">
        <f t="shared" si="252"/>
        <v>Dado para executar:  macro  Deve ser formatado como (xsd:string)</v>
      </c>
      <c r="W504" s="26" t="s">
        <v>1308</v>
      </c>
      <c r="X504" s="21" t="str">
        <f t="shared" si="245"/>
        <v>exec.104</v>
      </c>
      <c r="Y504" s="44" t="str">
        <f t="shared" si="247"/>
        <v>Ação executar</v>
      </c>
      <c r="Z504" s="43" t="str">
        <f t="shared" si="255"/>
        <v>Es el nombre de una macro escrita en algún lenguaje como DesignScript.</v>
      </c>
      <c r="AA504" s="46" t="str">
        <f t="shared" si="253"/>
        <v>null</v>
      </c>
      <c r="AB504" s="47" t="s">
        <v>0</v>
      </c>
      <c r="AC504" s="46" t="str">
        <f t="shared" si="254"/>
        <v>null</v>
      </c>
      <c r="AD504" s="47" t="s">
        <v>0</v>
      </c>
      <c r="AE504" s="46" t="str">
        <f t="shared" si="256"/>
        <v>null</v>
      </c>
      <c r="AF504" s="47" t="s">
        <v>0</v>
      </c>
    </row>
    <row r="505" spans="1:32" s="29" customFormat="1" ht="6" customHeight="1" x14ac:dyDescent="0.4">
      <c r="A505" s="4">
        <v>505</v>
      </c>
      <c r="B505" s="10" t="s">
        <v>28</v>
      </c>
      <c r="C505" s="25" t="str">
        <f t="shared" si="249"/>
        <v>p.executar</v>
      </c>
      <c r="D505" s="6" t="str">
        <f t="shared" si="250"/>
        <v>é.script</v>
      </c>
      <c r="E505" s="9" t="s">
        <v>29</v>
      </c>
      <c r="F505" s="19" t="str">
        <f t="shared" si="257"/>
        <v>d.executar</v>
      </c>
      <c r="G505" s="31" t="s">
        <v>553</v>
      </c>
      <c r="H505" s="66" t="s">
        <v>30</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51"/>
        <v>Propriedade destinada a executar: é.script</v>
      </c>
      <c r="V505" s="5" t="str">
        <f t="shared" si="252"/>
        <v>Dado para executar:  script  Deve ser formatado como (xsd:string)</v>
      </c>
      <c r="W505" s="26" t="s">
        <v>1309</v>
      </c>
      <c r="X505" s="21" t="str">
        <f t="shared" ref="X505:X568" si="258">IF(F504&lt;&gt;F505,_xlfn.CONCAT(RIGHT(LEFT(F505,6),4),".100"),_xlfn.CONCAT(RIGHT(LEFT(F505,6),4),".",SUM(VALUE(RIGHT(X504,3)),1)))</f>
        <v>exec.105</v>
      </c>
      <c r="Y505" s="44" t="str">
        <f t="shared" si="247"/>
        <v>Ação executar</v>
      </c>
      <c r="Z505" s="43" t="str">
        <f t="shared" si="255"/>
        <v>Es el nombre de un archivo similar a un script con instrucciones para ejecutar.</v>
      </c>
      <c r="AA505" s="46" t="str">
        <f t="shared" si="253"/>
        <v>null</v>
      </c>
      <c r="AB505" s="47" t="s">
        <v>0</v>
      </c>
      <c r="AC505" s="46" t="str">
        <f t="shared" si="254"/>
        <v>null</v>
      </c>
      <c r="AD505" s="47" t="s">
        <v>0</v>
      </c>
      <c r="AE505" s="46" t="str">
        <f t="shared" si="256"/>
        <v>null</v>
      </c>
      <c r="AF505" s="47" t="s">
        <v>0</v>
      </c>
    </row>
    <row r="506" spans="1:32" s="29" customFormat="1" ht="6" customHeight="1" x14ac:dyDescent="0.4">
      <c r="A506" s="4">
        <v>506</v>
      </c>
      <c r="B506" s="10" t="s">
        <v>28</v>
      </c>
      <c r="C506" s="25" t="str">
        <f t="shared" si="249"/>
        <v>p.executar</v>
      </c>
      <c r="D506" s="6" t="str">
        <f t="shared" si="250"/>
        <v>é.locução</v>
      </c>
      <c r="E506" s="9" t="s">
        <v>29</v>
      </c>
      <c r="F506" s="19" t="str">
        <f t="shared" si="257"/>
        <v>d.executar</v>
      </c>
      <c r="G506" s="31" t="s">
        <v>554</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51"/>
        <v>Propriedade destinada a executar: é.locução</v>
      </c>
      <c r="V506" s="5" t="str">
        <f t="shared" si="252"/>
        <v>Dado para executar:  locução  Deve ser formatado como (xsd:string)</v>
      </c>
      <c r="W506" s="26" t="s">
        <v>1310</v>
      </c>
      <c r="X506" s="21" t="str">
        <f t="shared" si="258"/>
        <v>exec.106</v>
      </c>
      <c r="Y506" s="44" t="str">
        <f t="shared" si="247"/>
        <v>Ação executar</v>
      </c>
      <c r="Z506" s="43" t="str">
        <f t="shared" si="255"/>
        <v>Declara una voz en off.</v>
      </c>
      <c r="AA506" s="46" t="str">
        <f t="shared" si="253"/>
        <v>null</v>
      </c>
      <c r="AB506" s="47" t="s">
        <v>0</v>
      </c>
      <c r="AC506" s="46" t="str">
        <f t="shared" si="254"/>
        <v>null</v>
      </c>
      <c r="AD506" s="47" t="s">
        <v>0</v>
      </c>
      <c r="AE506" s="46" t="str">
        <f t="shared" si="256"/>
        <v>null</v>
      </c>
      <c r="AF506" s="47" t="s">
        <v>0</v>
      </c>
    </row>
    <row r="507" spans="1:32" s="29" customFormat="1" ht="6" customHeight="1" x14ac:dyDescent="0.4">
      <c r="A507" s="4">
        <v>507</v>
      </c>
      <c r="B507" s="10" t="s">
        <v>28</v>
      </c>
      <c r="C507" s="25" t="str">
        <f t="shared" si="249"/>
        <v>p.executar</v>
      </c>
      <c r="D507" s="6" t="str">
        <f t="shared" si="250"/>
        <v>é.voz</v>
      </c>
      <c r="E507" s="9" t="s">
        <v>29</v>
      </c>
      <c r="F507" s="19" t="str">
        <f t="shared" si="257"/>
        <v>d.executar</v>
      </c>
      <c r="G507" s="31" t="s">
        <v>555</v>
      </c>
      <c r="H507" s="66" t="s">
        <v>30</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51"/>
        <v>Propriedade destinada a executar: é.voz</v>
      </c>
      <c r="V507" s="5" t="str">
        <f t="shared" si="252"/>
        <v>Dado para executar:  voz  Deve ser formatado como (xsd:string)</v>
      </c>
      <c r="W507" s="26" t="s">
        <v>1311</v>
      </c>
      <c r="X507" s="21" t="str">
        <f t="shared" si="258"/>
        <v>exec.107</v>
      </c>
      <c r="Y507" s="44" t="str">
        <f t="shared" si="247"/>
        <v>Ação executar</v>
      </c>
      <c r="Z507" s="43" t="str">
        <f t="shared" si="255"/>
        <v>Declara la identificación de una voz.</v>
      </c>
      <c r="AA507" s="46" t="str">
        <f t="shared" si="253"/>
        <v>null</v>
      </c>
      <c r="AB507" s="47" t="s">
        <v>0</v>
      </c>
      <c r="AC507" s="46" t="str">
        <f t="shared" si="254"/>
        <v>null</v>
      </c>
      <c r="AD507" s="47" t="s">
        <v>0</v>
      </c>
      <c r="AE507" s="46" t="str">
        <f t="shared" si="256"/>
        <v>null</v>
      </c>
      <c r="AF507" s="47" t="s">
        <v>0</v>
      </c>
    </row>
    <row r="508" spans="1:32" s="29" customFormat="1" ht="6" customHeight="1" x14ac:dyDescent="0.4">
      <c r="A508" s="4">
        <v>508</v>
      </c>
      <c r="B508" s="10" t="s">
        <v>28</v>
      </c>
      <c r="C508" s="25" t="str">
        <f t="shared" si="249"/>
        <v>p.executar</v>
      </c>
      <c r="D508" s="6" t="str">
        <f t="shared" si="250"/>
        <v>é.idioma</v>
      </c>
      <c r="E508" s="9" t="s">
        <v>29</v>
      </c>
      <c r="F508" s="19" t="str">
        <f t="shared" si="257"/>
        <v>d.executar</v>
      </c>
      <c r="G508" s="31" t="s">
        <v>556</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51"/>
        <v>Propriedade destinada a executar: é.idioma</v>
      </c>
      <c r="V508" s="5" t="str">
        <f t="shared" si="252"/>
        <v>Dado para executar:  idioma  Deve ser formatado como (xsd:string)</v>
      </c>
      <c r="W508" s="26" t="s">
        <v>1312</v>
      </c>
      <c r="X508" s="21" t="str">
        <f t="shared" si="258"/>
        <v>exec.108</v>
      </c>
      <c r="Y508" s="44" t="str">
        <f t="shared" si="247"/>
        <v>Ação executar</v>
      </c>
      <c r="Z508" s="43" t="str">
        <f t="shared" si="255"/>
        <v>Declara el idioma utilizado. Formato con las siglas correspondientes (pt, es, en-us, etc.).</v>
      </c>
      <c r="AA508" s="46" t="str">
        <f t="shared" si="253"/>
        <v>null</v>
      </c>
      <c r="AB508" s="47" t="s">
        <v>0</v>
      </c>
      <c r="AC508" s="46" t="str">
        <f t="shared" si="254"/>
        <v>null</v>
      </c>
      <c r="AD508" s="47" t="s">
        <v>0</v>
      </c>
      <c r="AE508" s="46" t="str">
        <f t="shared" si="256"/>
        <v>null</v>
      </c>
      <c r="AF508" s="47" t="s">
        <v>0</v>
      </c>
    </row>
    <row r="509" spans="1:32" s="7" customFormat="1" ht="6" customHeight="1" x14ac:dyDescent="0.4">
      <c r="A509" s="4">
        <v>509</v>
      </c>
      <c r="B509" s="10" t="s">
        <v>28</v>
      </c>
      <c r="C509" s="25" t="str">
        <f t="shared" si="249"/>
        <v>p.executar</v>
      </c>
      <c r="D509" s="6" t="str">
        <f t="shared" si="250"/>
        <v>é.resultado.textual</v>
      </c>
      <c r="E509" s="9" t="s">
        <v>29</v>
      </c>
      <c r="F509" s="19" t="str">
        <f t="shared" si="257"/>
        <v>d.executar</v>
      </c>
      <c r="G509" s="31" t="s">
        <v>1313</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51"/>
        <v>Propriedade destinada a executar: é.resultado.textual</v>
      </c>
      <c r="V509" s="5" t="str">
        <f t="shared" si="252"/>
        <v>Dado para executar:  resultado.textual  Deve ser formatado como (xsd:string)</v>
      </c>
      <c r="W509" s="26" t="s">
        <v>1314</v>
      </c>
      <c r="X509" s="21" t="str">
        <f t="shared" si="258"/>
        <v>exec.109</v>
      </c>
      <c r="Y509" s="44" t="str">
        <f t="shared" si="247"/>
        <v>Ação executar</v>
      </c>
      <c r="Z509" s="43" t="str">
        <f t="shared" si="255"/>
        <v>El valor devuelto por la función ejecutada con formato de texto.</v>
      </c>
      <c r="AA509" s="46" t="str">
        <f t="shared" si="253"/>
        <v>null</v>
      </c>
      <c r="AB509" s="47" t="s">
        <v>0</v>
      </c>
      <c r="AC509" s="46" t="str">
        <f t="shared" si="254"/>
        <v>null</v>
      </c>
      <c r="AD509" s="47" t="s">
        <v>0</v>
      </c>
      <c r="AE509" s="46" t="str">
        <f t="shared" si="256"/>
        <v>null</v>
      </c>
      <c r="AF509" s="47" t="s">
        <v>0</v>
      </c>
    </row>
    <row r="510" spans="1:32" s="7" customFormat="1" ht="6" customHeight="1" x14ac:dyDescent="0.4">
      <c r="A510" s="4">
        <v>510</v>
      </c>
      <c r="B510" s="10" t="s">
        <v>28</v>
      </c>
      <c r="C510" s="25" t="str">
        <f t="shared" si="249"/>
        <v>p.executar</v>
      </c>
      <c r="D510" s="6" t="str">
        <f t="shared" si="250"/>
        <v>é.resultado.número.inteiro</v>
      </c>
      <c r="E510" s="9" t="s">
        <v>29</v>
      </c>
      <c r="F510" s="19" t="str">
        <f t="shared" si="257"/>
        <v>d.executar</v>
      </c>
      <c r="G510" s="31" t="s">
        <v>1315</v>
      </c>
      <c r="H510" s="66" t="s">
        <v>35</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51"/>
        <v>Propriedade destinada a executar: é.resultado.número.inteiro</v>
      </c>
      <c r="V510" s="5" t="str">
        <f t="shared" si="252"/>
        <v>Dado para executar:  resultado.número.inteiro  Deve ser formatado como (xsd:integer)</v>
      </c>
      <c r="W510" s="26" t="s">
        <v>1316</v>
      </c>
      <c r="X510" s="21" t="str">
        <f t="shared" si="258"/>
        <v>exec.110</v>
      </c>
      <c r="Y510" s="44" t="str">
        <f t="shared" si="247"/>
        <v>Ação executar</v>
      </c>
      <c r="Z510" s="43" t="str">
        <f t="shared" si="255"/>
        <v>El valor devuelto por la función ejecutada con formato entero.</v>
      </c>
      <c r="AA510" s="46" t="str">
        <f t="shared" si="253"/>
        <v>null</v>
      </c>
      <c r="AB510" s="47" t="s">
        <v>0</v>
      </c>
      <c r="AC510" s="46" t="str">
        <f t="shared" si="254"/>
        <v>null</v>
      </c>
      <c r="AD510" s="47" t="s">
        <v>0</v>
      </c>
      <c r="AE510" s="46" t="str">
        <f t="shared" si="256"/>
        <v>null</v>
      </c>
      <c r="AF510" s="47" t="s">
        <v>0</v>
      </c>
    </row>
    <row r="511" spans="1:32" s="7" customFormat="1" ht="6" customHeight="1" x14ac:dyDescent="0.4">
      <c r="A511" s="4">
        <v>511</v>
      </c>
      <c r="B511" s="10" t="s">
        <v>28</v>
      </c>
      <c r="C511" s="25" t="str">
        <f t="shared" si="249"/>
        <v>p.executar</v>
      </c>
      <c r="D511" s="6" t="str">
        <f t="shared" si="250"/>
        <v>é.resultado.número.real</v>
      </c>
      <c r="E511" s="9" t="s">
        <v>29</v>
      </c>
      <c r="F511" s="19" t="str">
        <f t="shared" si="257"/>
        <v>d.executar</v>
      </c>
      <c r="G511" s="31" t="s">
        <v>1317</v>
      </c>
      <c r="H511" s="66"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51"/>
        <v>Propriedade destinada a executar: é.resultado.número.real</v>
      </c>
      <c r="V511" s="5" t="str">
        <f t="shared" si="252"/>
        <v>Dado para executar:  resultado.número.real  Deve ser formatado como (xsd:double)</v>
      </c>
      <c r="W511" s="26" t="s">
        <v>1318</v>
      </c>
      <c r="X511" s="21" t="str">
        <f t="shared" si="258"/>
        <v>exec.111</v>
      </c>
      <c r="Y511" s="44" t="str">
        <f t="shared" si="247"/>
        <v>Ação executar</v>
      </c>
      <c r="Z511" s="43" t="str">
        <f t="shared" si="255"/>
        <v>El valor devuelto por la función ejecutada con formato de número real.</v>
      </c>
      <c r="AA511" s="46" t="str">
        <f t="shared" si="253"/>
        <v>null</v>
      </c>
      <c r="AB511" s="47" t="s">
        <v>0</v>
      </c>
      <c r="AC511" s="46" t="str">
        <f t="shared" si="254"/>
        <v>null</v>
      </c>
      <c r="AD511" s="47" t="s">
        <v>0</v>
      </c>
      <c r="AE511" s="46" t="str">
        <f t="shared" si="256"/>
        <v>null</v>
      </c>
      <c r="AF511" s="47" t="s">
        <v>0</v>
      </c>
    </row>
    <row r="512" spans="1:32" s="7" customFormat="1" ht="6" customHeight="1" x14ac:dyDescent="0.4">
      <c r="A512" s="4">
        <v>512</v>
      </c>
      <c r="B512" s="10" t="s">
        <v>28</v>
      </c>
      <c r="C512" s="28" t="str">
        <f t="shared" si="249"/>
        <v>p.extinguir</v>
      </c>
      <c r="D512" s="6" t="str">
        <f t="shared" si="250"/>
        <v>é.classe.de.fogo</v>
      </c>
      <c r="E512" s="9" t="s">
        <v>29</v>
      </c>
      <c r="F512" s="18" t="s">
        <v>1319</v>
      </c>
      <c r="G512" s="31" t="s">
        <v>1320</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51"/>
        <v>Propriedade destinada a extinguir: é.classe.de.fogo</v>
      </c>
      <c r="V512" s="5" t="str">
        <f t="shared" si="252"/>
        <v>Dado para extinguir:  classe.de.fogo  Deve ser formatado como (xsd:string)</v>
      </c>
      <c r="W512" s="26" t="s">
        <v>1321</v>
      </c>
      <c r="X512" s="21" t="str">
        <f t="shared" si="258"/>
        <v>exti.100</v>
      </c>
      <c r="Y512" s="44" t="str">
        <f t="shared" si="247"/>
        <v>Ação extinguir</v>
      </c>
      <c r="Z512" s="43" t="str">
        <f t="shared" si="255"/>
        <v>Clase de fuego: A (sólidos), B (combustibles) C (eléctrico) D (metales) K (aceites).</v>
      </c>
      <c r="AA512" s="46" t="str">
        <f t="shared" si="253"/>
        <v>null</v>
      </c>
      <c r="AB512" s="47" t="s">
        <v>0</v>
      </c>
      <c r="AC512" s="46" t="str">
        <f t="shared" si="254"/>
        <v>null</v>
      </c>
      <c r="AD512" s="47" t="s">
        <v>0</v>
      </c>
      <c r="AE512" s="46" t="str">
        <f t="shared" si="256"/>
        <v>null</v>
      </c>
      <c r="AF512" s="47" t="s">
        <v>0</v>
      </c>
    </row>
    <row r="513" spans="1:32" s="7" customFormat="1" ht="6" customHeight="1" x14ac:dyDescent="0.4">
      <c r="A513" s="4">
        <v>513</v>
      </c>
      <c r="B513" s="10" t="s">
        <v>28</v>
      </c>
      <c r="C513" s="25" t="str">
        <f t="shared" si="249"/>
        <v>p.extinguir</v>
      </c>
      <c r="D513" s="6" t="str">
        <f t="shared" si="250"/>
        <v>é.sprinkler</v>
      </c>
      <c r="E513" s="9" t="s">
        <v>29</v>
      </c>
      <c r="F513" s="19" t="str">
        <f t="shared" ref="F513:F526" si="259">F512</f>
        <v>d.extinguir</v>
      </c>
      <c r="G513" s="31" t="s">
        <v>599</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51"/>
        <v>Propriedade destinada a extinguir: é.sprinkler</v>
      </c>
      <c r="V513" s="5" t="str">
        <f t="shared" si="252"/>
        <v>Dado para extinguir:  sprinkler  Deve ser formatado como (xsd:string)</v>
      </c>
      <c r="W513" s="26" t="s">
        <v>1322</v>
      </c>
      <c r="X513" s="21" t="str">
        <f t="shared" si="258"/>
        <v>exti.101</v>
      </c>
      <c r="Y513" s="44" t="str">
        <f t="shared" si="247"/>
        <v>Ação extinguir</v>
      </c>
      <c r="Z513" s="43" t="str">
        <f t="shared" si="255"/>
        <v>Declara que el elemento es un aspersor.</v>
      </c>
      <c r="AA513" s="46" t="str">
        <f t="shared" si="253"/>
        <v>categoria.revit</v>
      </c>
      <c r="AB513" s="47" t="s">
        <v>2911</v>
      </c>
      <c r="AC513" s="46" t="str">
        <f t="shared" si="254"/>
        <v>classe.ifc</v>
      </c>
      <c r="AD513" s="47" t="s">
        <v>608</v>
      </c>
      <c r="AE513" s="46" t="str">
        <f t="shared" si="256"/>
        <v>null</v>
      </c>
      <c r="AF513" s="47" t="s">
        <v>0</v>
      </c>
    </row>
    <row r="514" spans="1:32" s="7" customFormat="1" ht="6" customHeight="1" x14ac:dyDescent="0.4">
      <c r="A514" s="4">
        <v>514</v>
      </c>
      <c r="B514" s="10" t="s">
        <v>28</v>
      </c>
      <c r="C514" s="25" t="str">
        <f t="shared" si="249"/>
        <v>p.extinguir</v>
      </c>
      <c r="D514" s="6" t="str">
        <f t="shared" si="250"/>
        <v>é.visibilidade.da.placa</v>
      </c>
      <c r="E514" s="9" t="s">
        <v>29</v>
      </c>
      <c r="F514" s="19" t="str">
        <f t="shared" si="259"/>
        <v>d.extinguir</v>
      </c>
      <c r="G514" s="31" t="s">
        <v>1323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51"/>
        <v>Propriedade destinada a extinguir: é.visibilidade.da.placa</v>
      </c>
      <c r="V514" s="5" t="str">
        <f t="shared" si="252"/>
        <v>Dado para extinguir:  visibilidade.da.placa  Deve ser formatado como (xsd:string)</v>
      </c>
      <c r="W514" s="26" t="s">
        <v>1324</v>
      </c>
      <c r="X514" s="21" t="str">
        <f t="shared" si="258"/>
        <v>exti.102</v>
      </c>
      <c r="Y514" s="44" t="str">
        <f t="shared" si="247"/>
        <v>Ação extinguir</v>
      </c>
      <c r="Z514" s="43" t="str">
        <f t="shared" si="255"/>
        <v>Visibilidad de la señalización. Valor 134.</v>
      </c>
      <c r="AA514" s="46" t="str">
        <f t="shared" si="253"/>
        <v>null</v>
      </c>
      <c r="AB514" s="47" t="s">
        <v>0</v>
      </c>
      <c r="AC514" s="46" t="str">
        <f t="shared" si="254"/>
        <v>null</v>
      </c>
      <c r="AD514" s="47" t="s">
        <v>0</v>
      </c>
      <c r="AE514" s="46" t="str">
        <f t="shared" si="256"/>
        <v>null</v>
      </c>
      <c r="AF514" s="47" t="s">
        <v>0</v>
      </c>
    </row>
    <row r="515" spans="1:32" s="7" customFormat="1" ht="6" customHeight="1" x14ac:dyDescent="0.4">
      <c r="A515" s="4">
        <v>515</v>
      </c>
      <c r="B515" s="10" t="s">
        <v>28</v>
      </c>
      <c r="C515" s="25" t="str">
        <f t="shared" si="249"/>
        <v>p.extinguir</v>
      </c>
      <c r="D515" s="6" t="str">
        <f t="shared" si="250"/>
        <v>é.agente.extintor</v>
      </c>
      <c r="E515" s="9" t="s">
        <v>29</v>
      </c>
      <c r="F515" s="19" t="str">
        <f t="shared" si="259"/>
        <v>d.extinguir</v>
      </c>
      <c r="G515" s="31" t="s">
        <v>1325</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51"/>
        <v>Propriedade destinada a extinguir: é.agente.extintor</v>
      </c>
      <c r="V515" s="5" t="str">
        <f t="shared" si="252"/>
        <v>Dado para extinguir:  agente.extintor  Deve ser formatado como (xsd:string)</v>
      </c>
      <c r="W515" s="26" t="s">
        <v>1326</v>
      </c>
      <c r="X515" s="21" t="str">
        <f t="shared" si="258"/>
        <v>exti.103</v>
      </c>
      <c r="Y515" s="44" t="str">
        <f t="shared" si="247"/>
        <v>Ação extinguir</v>
      </c>
      <c r="Z515" s="43" t="str">
        <f t="shared" si="255"/>
        <v>Agente extintor de incendios. Valores posibles CO2, H2O, H2O presurizado, H2O de red presurizado.</v>
      </c>
      <c r="AA515" s="46" t="str">
        <f t="shared" si="253"/>
        <v>null</v>
      </c>
      <c r="AB515" s="47" t="s">
        <v>0</v>
      </c>
      <c r="AC515" s="46" t="str">
        <f t="shared" si="254"/>
        <v>null</v>
      </c>
      <c r="AD515" s="47" t="s">
        <v>0</v>
      </c>
      <c r="AE515" s="46" t="str">
        <f t="shared" si="256"/>
        <v>null</v>
      </c>
      <c r="AF515" s="47" t="s">
        <v>0</v>
      </c>
    </row>
    <row r="516" spans="1:32" s="7" customFormat="1" ht="6" customHeight="1" x14ac:dyDescent="0.4">
      <c r="A516" s="4">
        <v>516</v>
      </c>
      <c r="B516" s="10" t="s">
        <v>28</v>
      </c>
      <c r="C516" s="25" t="str">
        <f t="shared" si="249"/>
        <v>p.extinguir</v>
      </c>
      <c r="D516" s="6" t="str">
        <f t="shared" si="250"/>
        <v>é.tipo.de.extintor</v>
      </c>
      <c r="E516" s="9" t="s">
        <v>29</v>
      </c>
      <c r="F516" s="19" t="str">
        <f t="shared" si="259"/>
        <v>d.extinguir</v>
      </c>
      <c r="G516" s="31" t="s">
        <v>1327</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51"/>
        <v>Propriedade destinada a extinguir: é.tipo.de.extintor</v>
      </c>
      <c r="V516" s="5" t="str">
        <f t="shared" si="252"/>
        <v>Dado para extinguir:  tipo.de.extintor  Deve ser formatado como (xsd:string)</v>
      </c>
      <c r="W516" s="26" t="s">
        <v>1328</v>
      </c>
      <c r="X516" s="21" t="str">
        <f t="shared" si="258"/>
        <v>exti.104</v>
      </c>
      <c r="Y516" s="44" t="str">
        <f t="shared" si="247"/>
        <v>Ação extinguir</v>
      </c>
      <c r="Z516" s="43" t="str">
        <f t="shared" si="255"/>
        <v>Tipo de extintor: CO2, H2O, manguera o columna.</v>
      </c>
      <c r="AA516" s="46" t="str">
        <f t="shared" si="253"/>
        <v>null</v>
      </c>
      <c r="AB516" s="47" t="s">
        <v>0</v>
      </c>
      <c r="AC516" s="46" t="str">
        <f t="shared" si="254"/>
        <v>null</v>
      </c>
      <c r="AD516" s="47" t="s">
        <v>0</v>
      </c>
      <c r="AE516" s="46" t="str">
        <f t="shared" si="256"/>
        <v>null</v>
      </c>
      <c r="AF516" s="47" t="s">
        <v>0</v>
      </c>
    </row>
    <row r="517" spans="1:32" s="7" customFormat="1" ht="6" customHeight="1" x14ac:dyDescent="0.4">
      <c r="A517" s="4">
        <v>517</v>
      </c>
      <c r="B517" s="10" t="s">
        <v>28</v>
      </c>
      <c r="C517" s="25" t="str">
        <f t="shared" si="249"/>
        <v>p.extinguir</v>
      </c>
      <c r="D517" s="6" t="str">
        <f t="shared" si="250"/>
        <v>é.carga.do.extintor</v>
      </c>
      <c r="E517" s="9" t="s">
        <v>29</v>
      </c>
      <c r="F517" s="19" t="str">
        <f t="shared" si="259"/>
        <v>d.extinguir</v>
      </c>
      <c r="G517" s="31" t="s">
        <v>1329</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51"/>
        <v>Propriedade destinada a extinguir: é.carga.do.extintor</v>
      </c>
      <c r="V517" s="5" t="str">
        <f t="shared" si="252"/>
        <v>Dado para extinguir:  carga.do.extintor  Deve ser formatado como (xsd:string)</v>
      </c>
      <c r="W517" s="26" t="s">
        <v>1330</v>
      </c>
      <c r="X517" s="21" t="str">
        <f t="shared" si="258"/>
        <v>exti.105</v>
      </c>
      <c r="Y517" s="44" t="str">
        <f t="shared" si="247"/>
        <v>Ação extinguir</v>
      </c>
      <c r="Z517" s="43" t="str">
        <f t="shared" si="255"/>
        <v>Carga del extintor de incendios. Se puede expresar en Kg.</v>
      </c>
      <c r="AA517" s="46" t="str">
        <f t="shared" si="253"/>
        <v>null</v>
      </c>
      <c r="AB517" s="47" t="s">
        <v>0</v>
      </c>
      <c r="AC517" s="46" t="str">
        <f t="shared" si="254"/>
        <v>null</v>
      </c>
      <c r="AD517" s="47" t="s">
        <v>0</v>
      </c>
      <c r="AE517" s="46" t="str">
        <f t="shared" si="256"/>
        <v>null</v>
      </c>
      <c r="AF517" s="47" t="s">
        <v>0</v>
      </c>
    </row>
    <row r="518" spans="1:32" s="7" customFormat="1" ht="6" customHeight="1" x14ac:dyDescent="0.4">
      <c r="A518" s="4">
        <v>518</v>
      </c>
      <c r="B518" s="10" t="s">
        <v>28</v>
      </c>
      <c r="C518" s="25" t="str">
        <f t="shared" ref="C518:C519" si="260">SUBSTITUTE(F518,"d.","p.")</f>
        <v>p.extinguir</v>
      </c>
      <c r="D518" s="6" t="str">
        <f t="shared" ref="D518:D519" si="261">_xlfn.CONCAT("é.",G518)</f>
        <v>é.código.de.sinalização</v>
      </c>
      <c r="E518" s="9" t="s">
        <v>29</v>
      </c>
      <c r="F518" s="19" t="str">
        <f>F516</f>
        <v>d.extinguir</v>
      </c>
      <c r="G518" s="31" t="s">
        <v>1331</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ref="U518:U519" si="262">_xlfn.CONCAT("Propriedade destinada a ",MID(C518,FIND("p.",C518,1)+2,100),": ",D518)</f>
        <v>Propriedade destinada a extinguir: é.código.de.sinalização</v>
      </c>
      <c r="V518" s="5" t="str">
        <f t="shared" ref="V518:V519" si="263">_xlfn.CONCAT("Dado para ",MID(F518,FIND("d.",F518,1)+2,100),":  ",G518, "  Deve ser formatado como (",H518, ")")</f>
        <v>Dado para extinguir:  código.de.sinalização  Deve ser formatado como (xsd:string)</v>
      </c>
      <c r="W518" s="26" t="s">
        <v>1332</v>
      </c>
      <c r="X518" s="21" t="str">
        <f t="shared" si="258"/>
        <v>exti.106</v>
      </c>
      <c r="Y518" s="44" t="str">
        <f t="shared" ref="Y518:Y519" si="264">_xlfn.CONCAT("Ação ", SUBSTITUTE(F518, "d.",  ""))</f>
        <v>Ação extinguir</v>
      </c>
      <c r="Z518" s="43" t="str">
        <f t="shared" ref="Z518" si="265">_xlfn.TRANSLATE(W518,"pt","es")</f>
        <v>Código de señal. Valores 23 o 25.</v>
      </c>
      <c r="AA518" s="46" t="str">
        <f t="shared" ref="AA518:AA519" si="266">IF(AB518="null", "null", "categoria.revit")</f>
        <v>null</v>
      </c>
      <c r="AB518" s="47" t="s">
        <v>0</v>
      </c>
      <c r="AC518" s="46" t="str">
        <f t="shared" ref="AC518:AC519" si="267">IF(AD518="null", "null", "classe.ifc")</f>
        <v>null</v>
      </c>
      <c r="AD518" s="47" t="s">
        <v>0</v>
      </c>
      <c r="AE518" s="46" t="str">
        <f t="shared" ref="AE518:AE519" si="268">IF(AF518="null", "null", "parâmetro")</f>
        <v>null</v>
      </c>
      <c r="AF518" s="47" t="s">
        <v>0</v>
      </c>
    </row>
    <row r="519" spans="1:32" s="7" customFormat="1" ht="6" customHeight="1" x14ac:dyDescent="0.4">
      <c r="A519" s="4">
        <v>519</v>
      </c>
      <c r="B519" s="10" t="s">
        <v>28</v>
      </c>
      <c r="C519" s="25" t="str">
        <f t="shared" si="260"/>
        <v>p.extinguir</v>
      </c>
      <c r="D519" s="6" t="str">
        <f t="shared" si="261"/>
        <v>é.trrf</v>
      </c>
      <c r="E519" s="9" t="s">
        <v>29</v>
      </c>
      <c r="F519" s="19" t="str">
        <f>F516</f>
        <v>d.extinguir</v>
      </c>
      <c r="G519" s="31" t="s">
        <v>2945</v>
      </c>
      <c r="H519" s="66" t="s">
        <v>35</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62"/>
        <v>Propriedade destinada a extinguir: é.trrf</v>
      </c>
      <c r="V519" s="5" t="str">
        <f t="shared" si="263"/>
        <v>Dado para extinguir:  trrf  Deve ser formatado como (xsd:integer)</v>
      </c>
      <c r="W519" s="26" t="s">
        <v>2959</v>
      </c>
      <c r="X519" s="21" t="str">
        <f t="shared" si="258"/>
        <v>exti.107</v>
      </c>
      <c r="Y519" s="44" t="str">
        <f t="shared" si="264"/>
        <v>Ação extinguir</v>
      </c>
      <c r="Z519" s="43" t="s">
        <v>2946</v>
      </c>
      <c r="AA519" s="46" t="str">
        <f t="shared" si="266"/>
        <v>null</v>
      </c>
      <c r="AB519" s="47" t="s">
        <v>0</v>
      </c>
      <c r="AC519" s="46" t="str">
        <f t="shared" si="267"/>
        <v>null</v>
      </c>
      <c r="AD519" s="47" t="s">
        <v>0</v>
      </c>
      <c r="AE519" s="46" t="str">
        <f t="shared" si="268"/>
        <v>null</v>
      </c>
      <c r="AF519" s="47" t="s">
        <v>0</v>
      </c>
    </row>
    <row r="520" spans="1:32" s="7" customFormat="1" ht="6" customHeight="1" x14ac:dyDescent="0.4">
      <c r="A520" s="4">
        <v>520</v>
      </c>
      <c r="B520" s="10" t="s">
        <v>28</v>
      </c>
      <c r="C520" s="25" t="str">
        <f t="shared" si="249"/>
        <v>p.extinguir</v>
      </c>
      <c r="D520" s="6" t="str">
        <f t="shared" si="250"/>
        <v>é.resistência.ao.fogo</v>
      </c>
      <c r="E520" s="9" t="s">
        <v>29</v>
      </c>
      <c r="F520" s="19" t="str">
        <f>F517</f>
        <v>d.extinguir</v>
      </c>
      <c r="G520" s="31" t="s">
        <v>2947</v>
      </c>
      <c r="H520" s="66"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51"/>
        <v>Propriedade destinada a extinguir: é.resistência.ao.fogo</v>
      </c>
      <c r="V520" s="5" t="str">
        <f t="shared" si="252"/>
        <v>Dado para extinguir:  resistência.ao.fogo  Deve ser formatado como (xsd:integer)</v>
      </c>
      <c r="W520" s="26" t="s">
        <v>2958</v>
      </c>
      <c r="X520" s="21" t="str">
        <f t="shared" si="258"/>
        <v>exti.108</v>
      </c>
      <c r="Y520" s="44" t="str">
        <f t="shared" si="247"/>
        <v>Ação extinguir</v>
      </c>
      <c r="Z520" s="43" t="s">
        <v>2948</v>
      </c>
      <c r="AA520" s="46" t="str">
        <f t="shared" si="253"/>
        <v>null</v>
      </c>
      <c r="AB520" s="47" t="s">
        <v>0</v>
      </c>
      <c r="AC520" s="46" t="str">
        <f t="shared" si="254"/>
        <v>null</v>
      </c>
      <c r="AD520" s="47" t="s">
        <v>0</v>
      </c>
      <c r="AE520" s="46" t="str">
        <f t="shared" si="256"/>
        <v>null</v>
      </c>
      <c r="AF520" s="47" t="s">
        <v>0</v>
      </c>
    </row>
    <row r="521" spans="1:32" s="7" customFormat="1" ht="6" customHeight="1" x14ac:dyDescent="0.4">
      <c r="A521" s="4">
        <v>521</v>
      </c>
      <c r="B521" s="10" t="s">
        <v>28</v>
      </c>
      <c r="C521" s="28" t="str">
        <f t="shared" ref="C521:C528" si="269">SUBSTITUTE(F521,"d.","p.")</f>
        <v>p.fluir</v>
      </c>
      <c r="D521" s="6" t="str">
        <f t="shared" ref="D521:D528" si="270">_xlfn.CONCAT("é.",G521)</f>
        <v>é.viscosidade</v>
      </c>
      <c r="E521" s="9" t="s">
        <v>29</v>
      </c>
      <c r="F521" s="18" t="s">
        <v>2626</v>
      </c>
      <c r="G521" s="31" t="s">
        <v>2627</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ref="U521:U528" si="271">_xlfn.CONCAT("Propriedade destinada a ",MID(C521,FIND("p.",C521,1)+2,100),": ",D521)</f>
        <v>Propriedade destinada a fluir: é.viscosidade</v>
      </c>
      <c r="V521" s="5" t="str">
        <f t="shared" ref="V521:V528" si="272">_xlfn.CONCAT("Dado para ",MID(F521,FIND("d.",F521,1)+2,100),":  ",G521, "  Deve ser formatado como (",H521, ")")</f>
        <v>Dado para fluir:  viscosidade  Deve ser formatado como (xsd:double)</v>
      </c>
      <c r="W521" s="26" t="s">
        <v>2635</v>
      </c>
      <c r="X521" s="21" t="str">
        <f t="shared" si="258"/>
        <v>flui.100</v>
      </c>
      <c r="Y521" s="44" t="str">
        <f t="shared" si="247"/>
        <v>Ação fluir</v>
      </c>
      <c r="Z521" s="43" t="str">
        <f t="shared" ref="Z521:Z528" si="273">_xlfn.TRANSLATE(W521,"pt","es")</f>
        <v>Establece la resistencia que tiene un fluido para fluir.</v>
      </c>
      <c r="AA521" s="46" t="str">
        <f t="shared" ref="AA521:AA528" si="274">IF(AB521="null", "null", "categoria.revit")</f>
        <v>null</v>
      </c>
      <c r="AB521" s="47" t="s">
        <v>0</v>
      </c>
      <c r="AC521" s="46" t="str">
        <f t="shared" ref="AC521:AC528" si="275">IF(AD521="null", "null", "classe.ifc")</f>
        <v>null</v>
      </c>
      <c r="AD521" s="47" t="s">
        <v>0</v>
      </c>
      <c r="AE521" s="46" t="str">
        <f t="shared" ref="AE521:AE528" si="276">IF(AF521="null", "null", "parâmetro")</f>
        <v>null</v>
      </c>
      <c r="AF521" s="47" t="s">
        <v>0</v>
      </c>
    </row>
    <row r="522" spans="1:32" s="7" customFormat="1" ht="6" customHeight="1" x14ac:dyDescent="0.4">
      <c r="A522" s="4">
        <v>522</v>
      </c>
      <c r="B522" s="10" t="s">
        <v>28</v>
      </c>
      <c r="C522" s="25" t="str">
        <f t="shared" si="269"/>
        <v>p.fluir</v>
      </c>
      <c r="D522" s="6" t="str">
        <f t="shared" si="270"/>
        <v>é.escoamento.laminar</v>
      </c>
      <c r="E522" s="9" t="s">
        <v>29</v>
      </c>
      <c r="F522" s="19" t="str">
        <f t="shared" si="259"/>
        <v>d.fluir</v>
      </c>
      <c r="G522" s="31" t="s">
        <v>2628</v>
      </c>
      <c r="H522" s="66" t="s">
        <v>38</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71"/>
        <v>Propriedade destinada a fluir: é.escoamento.laminar</v>
      </c>
      <c r="V522" s="5" t="str">
        <f t="shared" si="272"/>
        <v>Dado para fluir:  escoamento.laminar  Deve ser formatado como (xsd:double)</v>
      </c>
      <c r="W522" s="26" t="s">
        <v>2640</v>
      </c>
      <c r="X522" s="21" t="str">
        <f t="shared" si="258"/>
        <v>flui.101</v>
      </c>
      <c r="Y522" s="44" t="str">
        <f t="shared" si="247"/>
        <v>Ação fluir</v>
      </c>
      <c r="Z522" s="43" t="str">
        <f t="shared" si="273"/>
        <v>Establece que el movimiento de un fluido, como líquidos o gases, a través de un medio o canal es ordenado.</v>
      </c>
      <c r="AA522" s="46" t="str">
        <f t="shared" si="274"/>
        <v>categoria.revit</v>
      </c>
      <c r="AB522" s="47" t="s">
        <v>2911</v>
      </c>
      <c r="AC522" s="46" t="str">
        <f t="shared" si="275"/>
        <v>classe.ifc</v>
      </c>
      <c r="AD522" s="47" t="s">
        <v>608</v>
      </c>
      <c r="AE522" s="46" t="str">
        <f t="shared" si="276"/>
        <v>null</v>
      </c>
      <c r="AF522" s="47" t="s">
        <v>0</v>
      </c>
    </row>
    <row r="523" spans="1:32" s="7" customFormat="1" ht="6" customHeight="1" x14ac:dyDescent="0.4">
      <c r="A523" s="4">
        <v>523</v>
      </c>
      <c r="B523" s="10" t="s">
        <v>28</v>
      </c>
      <c r="C523" s="25" t="str">
        <f t="shared" si="269"/>
        <v>p.fluir</v>
      </c>
      <c r="D523" s="6" t="str">
        <f t="shared" si="270"/>
        <v xml:space="preserve">é.escoamento.turbulento </v>
      </c>
      <c r="E523" s="9" t="s">
        <v>29</v>
      </c>
      <c r="F523" s="19" t="str">
        <f t="shared" si="259"/>
        <v>d.fluir</v>
      </c>
      <c r="G523" s="31" t="s">
        <v>2629</v>
      </c>
      <c r="H523" s="66"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71"/>
        <v xml:space="preserve">Propriedade destinada a fluir: é.escoamento.turbulento </v>
      </c>
      <c r="V523" s="5" t="str">
        <f t="shared" si="272"/>
        <v>Dado para fluir:  escoamento.turbulento   Deve ser formatado como (xsd:double)</v>
      </c>
      <c r="W523" s="26" t="s">
        <v>2639</v>
      </c>
      <c r="X523" s="21" t="str">
        <f t="shared" si="258"/>
        <v>flui.102</v>
      </c>
      <c r="Y523" s="44" t="str">
        <f t="shared" si="247"/>
        <v>Ação fluir</v>
      </c>
      <c r="Z523" s="43" t="str">
        <f t="shared" si="273"/>
        <v>Establece que el movimiento de un fluido, como líquidos o gases, a través de un medio o canal está desordenado.</v>
      </c>
      <c r="AA523" s="46" t="str">
        <f t="shared" si="274"/>
        <v>null</v>
      </c>
      <c r="AB523" s="47" t="s">
        <v>0</v>
      </c>
      <c r="AC523" s="46" t="str">
        <f t="shared" si="275"/>
        <v>null</v>
      </c>
      <c r="AD523" s="47" t="s">
        <v>0</v>
      </c>
      <c r="AE523" s="46" t="str">
        <f t="shared" si="276"/>
        <v>null</v>
      </c>
      <c r="AF523" s="47" t="s">
        <v>0</v>
      </c>
    </row>
    <row r="524" spans="1:32" s="7" customFormat="1" ht="6" customHeight="1" x14ac:dyDescent="0.4">
      <c r="A524" s="4">
        <v>524</v>
      </c>
      <c r="B524" s="10" t="s">
        <v>28</v>
      </c>
      <c r="C524" s="25" t="str">
        <f t="shared" si="269"/>
        <v>p.fluir</v>
      </c>
      <c r="D524" s="6" t="str">
        <f t="shared" si="270"/>
        <v>é.campo.de.velocidade</v>
      </c>
      <c r="E524" s="9" t="s">
        <v>29</v>
      </c>
      <c r="F524" s="19" t="str">
        <f t="shared" si="259"/>
        <v>d.fluir</v>
      </c>
      <c r="G524" s="31" t="s">
        <v>2630</v>
      </c>
      <c r="H524" s="66"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71"/>
        <v>Propriedade destinada a fluir: é.campo.de.velocidade</v>
      </c>
      <c r="V524" s="5" t="str">
        <f t="shared" si="272"/>
        <v>Dado para fluir:  campo.de.velocidade  Deve ser formatado como (xsd:double)</v>
      </c>
      <c r="W524" s="26" t="s">
        <v>2638</v>
      </c>
      <c r="X524" s="21" t="str">
        <f t="shared" si="258"/>
        <v>flui.103</v>
      </c>
      <c r="Y524" s="44" t="str">
        <f t="shared" si="247"/>
        <v>Ação fluir</v>
      </c>
      <c r="Z524" s="43" t="str">
        <f t="shared" si="273"/>
        <v>Establece la distribución de la velocidad del fluido en diferentes puntos del espacio.</v>
      </c>
      <c r="AA524" s="46" t="str">
        <f t="shared" si="274"/>
        <v>null</v>
      </c>
      <c r="AB524" s="47" t="s">
        <v>0</v>
      </c>
      <c r="AC524" s="46" t="str">
        <f t="shared" si="275"/>
        <v>null</v>
      </c>
      <c r="AD524" s="47" t="s">
        <v>0</v>
      </c>
      <c r="AE524" s="46" t="str">
        <f t="shared" si="276"/>
        <v>null</v>
      </c>
      <c r="AF524" s="47" t="s">
        <v>0</v>
      </c>
    </row>
    <row r="525" spans="1:32" s="7" customFormat="1" ht="6" customHeight="1" x14ac:dyDescent="0.4">
      <c r="A525" s="4">
        <v>525</v>
      </c>
      <c r="B525" s="10" t="s">
        <v>28</v>
      </c>
      <c r="C525" s="25" t="str">
        <f t="shared" si="269"/>
        <v>p.fluir</v>
      </c>
      <c r="D525" s="6" t="str">
        <f t="shared" si="270"/>
        <v>é.compressibilidade</v>
      </c>
      <c r="E525" s="9" t="s">
        <v>29</v>
      </c>
      <c r="F525" s="19" t="str">
        <f t="shared" si="259"/>
        <v>d.fluir</v>
      </c>
      <c r="G525" s="31" t="s">
        <v>2631</v>
      </c>
      <c r="H525" s="66" t="s">
        <v>38</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71"/>
        <v>Propriedade destinada a fluir: é.compressibilidade</v>
      </c>
      <c r="V525" s="5" t="str">
        <f t="shared" si="272"/>
        <v>Dado para fluir:  compressibilidade  Deve ser formatado como (xsd:double)</v>
      </c>
      <c r="W525" s="26" t="s">
        <v>2637</v>
      </c>
      <c r="X525" s="21" t="str">
        <f t="shared" si="258"/>
        <v>flui.104</v>
      </c>
      <c r="Y525" s="44" t="str">
        <f t="shared" si="247"/>
        <v>Ação fluir</v>
      </c>
      <c r="Z525" s="43" t="str">
        <f t="shared" si="273"/>
        <v>Declara el cambio de volumen de un fluido bajo presión.</v>
      </c>
      <c r="AA525" s="46" t="str">
        <f t="shared" si="274"/>
        <v>null</v>
      </c>
      <c r="AB525" s="47" t="s">
        <v>0</v>
      </c>
      <c r="AC525" s="46" t="str">
        <f t="shared" si="275"/>
        <v>null</v>
      </c>
      <c r="AD525" s="47" t="s">
        <v>0</v>
      </c>
      <c r="AE525" s="46" t="str">
        <f t="shared" si="276"/>
        <v>null</v>
      </c>
      <c r="AF525" s="47" t="s">
        <v>0</v>
      </c>
    </row>
    <row r="526" spans="1:32" s="7" customFormat="1" ht="6" customHeight="1" x14ac:dyDescent="0.4">
      <c r="A526" s="4">
        <v>526</v>
      </c>
      <c r="B526" s="10" t="s">
        <v>28</v>
      </c>
      <c r="C526" s="25" t="str">
        <f t="shared" si="269"/>
        <v>p.fluir</v>
      </c>
      <c r="D526" s="6" t="str">
        <f t="shared" si="270"/>
        <v>é.tensão.de.cisalhamento</v>
      </c>
      <c r="E526" s="9" t="s">
        <v>29</v>
      </c>
      <c r="F526" s="19" t="str">
        <f t="shared" si="259"/>
        <v>d.fluir</v>
      </c>
      <c r="G526" s="31" t="s">
        <v>2632</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71"/>
        <v>Propriedade destinada a fluir: é.tensão.de.cisalhamento</v>
      </c>
      <c r="V526" s="5" t="str">
        <f t="shared" si="272"/>
        <v>Dado para fluir:  tensão.de.cisalhamento  Deve ser formatado como (xsd:double)</v>
      </c>
      <c r="W526" s="26" t="s">
        <v>2636</v>
      </c>
      <c r="X526" s="21" t="str">
        <f t="shared" si="258"/>
        <v>flui.105</v>
      </c>
      <c r="Y526" s="44" t="str">
        <f t="shared" si="247"/>
        <v>Ação fluir</v>
      </c>
      <c r="Z526" s="43" t="str">
        <f t="shared" si="273"/>
        <v>Establece la capacidad de un fluido para deformarse bajo fuerzas tangenciales.</v>
      </c>
      <c r="AA526" s="46" t="str">
        <f t="shared" si="274"/>
        <v>null</v>
      </c>
      <c r="AB526" s="47" t="s">
        <v>0</v>
      </c>
      <c r="AC526" s="46" t="str">
        <f t="shared" si="275"/>
        <v>null</v>
      </c>
      <c r="AD526" s="47" t="s">
        <v>0</v>
      </c>
      <c r="AE526" s="46" t="str">
        <f t="shared" si="276"/>
        <v>null</v>
      </c>
      <c r="AF526" s="47" t="s">
        <v>0</v>
      </c>
    </row>
    <row r="527" spans="1:32" s="7" customFormat="1" ht="6" customHeight="1" x14ac:dyDescent="0.4">
      <c r="A527" s="4">
        <v>527</v>
      </c>
      <c r="B527" s="10" t="s">
        <v>28</v>
      </c>
      <c r="C527" s="25" t="str">
        <f t="shared" ref="C527" si="277">SUBSTITUTE(F527,"d.","p.")</f>
        <v>p.fluir</v>
      </c>
      <c r="D527" s="6" t="str">
        <f t="shared" ref="D527" si="278">_xlfn.CONCAT("é.",G527)</f>
        <v>é.pressão</v>
      </c>
      <c r="E527" s="9" t="s">
        <v>29</v>
      </c>
      <c r="F527" s="19" t="str">
        <f>F525</f>
        <v>d.fluir</v>
      </c>
      <c r="G527" s="31" t="s">
        <v>2633</v>
      </c>
      <c r="H527" s="66" t="s">
        <v>38</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 si="279">_xlfn.CONCAT("Propriedade destinada a ",MID(C527,FIND("p.",C527,1)+2,100),": ",D527)</f>
        <v>Propriedade destinada a fluir: é.pressão</v>
      </c>
      <c r="V527" s="5" t="str">
        <f t="shared" ref="V527" si="280">_xlfn.CONCAT("Dado para ",MID(F527,FIND("d.",F527,1)+2,100),":  ",G527, "  Deve ser formatado como (",H527, ")")</f>
        <v>Dado para fluir:  pressão  Deve ser formatado como (xsd:double)</v>
      </c>
      <c r="W527" s="26" t="s">
        <v>2634</v>
      </c>
      <c r="X527" s="21" t="str">
        <f t="shared" si="258"/>
        <v>flui.106</v>
      </c>
      <c r="Y527" s="44" t="str">
        <f t="shared" si="247"/>
        <v>Ação fluir</v>
      </c>
      <c r="Z527" s="43" t="str">
        <f t="shared" ref="Z527" si="281">_xlfn.TRANSLATE(W527,"pt","es")</f>
        <v>Establece la fuerza ejercida por un fluido sobre una superficie.</v>
      </c>
      <c r="AA527" s="46" t="str">
        <f t="shared" ref="AA527" si="282">IF(AB527="null", "null", "categoria.revit")</f>
        <v>null</v>
      </c>
      <c r="AB527" s="47" t="s">
        <v>0</v>
      </c>
      <c r="AC527" s="46" t="str">
        <f t="shared" ref="AC527" si="283">IF(AD527="null", "null", "classe.ifc")</f>
        <v>null</v>
      </c>
      <c r="AD527" s="47" t="s">
        <v>0</v>
      </c>
      <c r="AE527" s="46" t="str">
        <f t="shared" ref="AE527" si="284">IF(AF527="null", "null", "parâmetro")</f>
        <v>null</v>
      </c>
      <c r="AF527" s="47" t="s">
        <v>0</v>
      </c>
    </row>
    <row r="528" spans="1:32" s="7" customFormat="1" ht="6" customHeight="1" x14ac:dyDescent="0.4">
      <c r="A528" s="4">
        <v>528</v>
      </c>
      <c r="B528" s="10" t="s">
        <v>28</v>
      </c>
      <c r="C528" s="25" t="str">
        <f t="shared" si="269"/>
        <v>p.fluir</v>
      </c>
      <c r="D528" s="6" t="str">
        <f t="shared" si="270"/>
        <v>é.voltas.do.fecho</v>
      </c>
      <c r="E528" s="9" t="s">
        <v>29</v>
      </c>
      <c r="F528" s="19" t="str">
        <f>F526</f>
        <v>d.fluir</v>
      </c>
      <c r="G528" s="31" t="s">
        <v>2771</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71"/>
        <v>Propriedade destinada a fluir: é.voltas.do.fecho</v>
      </c>
      <c r="V528" s="5" t="str">
        <f t="shared" si="272"/>
        <v>Dado para fluir:  voltas.do.fecho  Deve ser formatado como (xsd:double)</v>
      </c>
      <c r="W528" s="26" t="s">
        <v>2772</v>
      </c>
      <c r="X528" s="21" t="str">
        <f t="shared" si="258"/>
        <v>flui.107</v>
      </c>
      <c r="Y528" s="44" t="str">
        <f t="shared" si="247"/>
        <v>Ação fluir</v>
      </c>
      <c r="Z528" s="43" t="str">
        <f t="shared" si="273"/>
        <v>Declara el número de vueltas necesarias para cerrar una válvula o registro.</v>
      </c>
      <c r="AA528" s="46" t="str">
        <f t="shared" si="274"/>
        <v>null</v>
      </c>
      <c r="AB528" s="47" t="s">
        <v>0</v>
      </c>
      <c r="AC528" s="46" t="str">
        <f t="shared" si="275"/>
        <v>null</v>
      </c>
      <c r="AD528" s="47" t="s">
        <v>0</v>
      </c>
      <c r="AE528" s="46" t="str">
        <f t="shared" si="276"/>
        <v>null</v>
      </c>
      <c r="AF528" s="47" t="s">
        <v>0</v>
      </c>
    </row>
    <row r="529" spans="1:32" s="29" customFormat="1" ht="6" customHeight="1" x14ac:dyDescent="0.4">
      <c r="A529" s="4">
        <v>529</v>
      </c>
      <c r="B529" s="10" t="s">
        <v>28</v>
      </c>
      <c r="C529" s="28" t="str">
        <f t="shared" si="249"/>
        <v>p.geolocalizar</v>
      </c>
      <c r="D529" s="6" t="str">
        <f t="shared" si="250"/>
        <v>é.datum</v>
      </c>
      <c r="E529" s="9" t="s">
        <v>29</v>
      </c>
      <c r="F529" s="18" t="s">
        <v>1333</v>
      </c>
      <c r="G529" s="32" t="s">
        <v>268</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51"/>
        <v>Propriedade destinada a geolocalizar: é.datum</v>
      </c>
      <c r="V529" s="5" t="str">
        <f t="shared" si="252"/>
        <v>Dado para geolocalizar:  datum  Deve ser formatado como (xsd:string)</v>
      </c>
      <c r="W529" s="26" t="s">
        <v>1334</v>
      </c>
      <c r="X529" s="21" t="str">
        <f t="shared" si="258"/>
        <v>geol.100</v>
      </c>
      <c r="Y529" s="44" t="str">
        <f t="shared" si="247"/>
        <v>Ação geolocalizar</v>
      </c>
      <c r="Z529" s="43" t="str">
        <f t="shared" si="255"/>
        <v>Declara el Datum utilizado, por ejemplo, el Sistema de Referencia Geocéntrico para las Américas SIRGAS 2000.</v>
      </c>
      <c r="AA529" s="46" t="str">
        <f t="shared" si="253"/>
        <v>null</v>
      </c>
      <c r="AB529" s="47" t="s">
        <v>0</v>
      </c>
      <c r="AC529" s="46" t="str">
        <f t="shared" si="254"/>
        <v>null</v>
      </c>
      <c r="AD529" s="47" t="s">
        <v>0</v>
      </c>
      <c r="AE529" s="46" t="str">
        <f t="shared" si="256"/>
        <v>null</v>
      </c>
      <c r="AF529" s="47" t="s">
        <v>0</v>
      </c>
    </row>
    <row r="530" spans="1:32" s="29" customFormat="1" ht="6" customHeight="1" x14ac:dyDescent="0.4">
      <c r="A530" s="4">
        <v>530</v>
      </c>
      <c r="B530" s="10" t="s">
        <v>28</v>
      </c>
      <c r="C530" s="25" t="str">
        <f t="shared" si="249"/>
        <v>p.geolocalizar</v>
      </c>
      <c r="D530" s="6" t="str">
        <f t="shared" si="250"/>
        <v>é.elipsóide</v>
      </c>
      <c r="E530" s="9" t="s">
        <v>29</v>
      </c>
      <c r="F530" s="19" t="str">
        <f t="shared" ref="F530:F537" si="285">F529</f>
        <v>d.geolocalizar</v>
      </c>
      <c r="G530" s="32" t="s">
        <v>269</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51"/>
        <v>Propriedade destinada a geolocalizar: é.elipsóide</v>
      </c>
      <c r="V530" s="5" t="str">
        <f t="shared" si="252"/>
        <v>Dado para geolocalizar:  elipsóide  Deve ser formatado como (xsd:string)</v>
      </c>
      <c r="W530" s="26" t="s">
        <v>1335</v>
      </c>
      <c r="X530" s="21" t="str">
        <f t="shared" si="258"/>
        <v>geol.101</v>
      </c>
      <c r="Y530" s="44" t="str">
        <f t="shared" si="247"/>
        <v>Ação geolocalizar</v>
      </c>
      <c r="Z530" s="43" t="str">
        <f t="shared" si="255"/>
        <v>Declara el elipsoide utilizado (WGS84, GRS80).</v>
      </c>
      <c r="AA530" s="46" t="str">
        <f t="shared" si="253"/>
        <v>null</v>
      </c>
      <c r="AB530" s="47" t="s">
        <v>0</v>
      </c>
      <c r="AC530" s="46" t="str">
        <f t="shared" si="254"/>
        <v>null</v>
      </c>
      <c r="AD530" s="47" t="s">
        <v>0</v>
      </c>
      <c r="AE530" s="46" t="str">
        <f t="shared" si="256"/>
        <v>null</v>
      </c>
      <c r="AF530" s="47" t="s">
        <v>0</v>
      </c>
    </row>
    <row r="531" spans="1:32" s="29" customFormat="1" ht="6" customHeight="1" x14ac:dyDescent="0.4">
      <c r="A531" s="4">
        <v>531</v>
      </c>
      <c r="B531" s="10" t="s">
        <v>28</v>
      </c>
      <c r="C531" s="25" t="str">
        <f t="shared" si="249"/>
        <v>p.geolocalizar</v>
      </c>
      <c r="D531" s="6" t="str">
        <f t="shared" si="250"/>
        <v>é.latitude</v>
      </c>
      <c r="E531" s="9" t="s">
        <v>29</v>
      </c>
      <c r="F531" s="19" t="str">
        <f t="shared" si="285"/>
        <v>d.geolocalizar</v>
      </c>
      <c r="G531" s="32" t="s">
        <v>167</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51"/>
        <v>Propriedade destinada a geolocalizar: é.latitude</v>
      </c>
      <c r="V531" s="5" t="str">
        <f t="shared" si="252"/>
        <v>Dado para geolocalizar:  latitude  Deve ser formatado como (xsd:string)</v>
      </c>
      <c r="W531" s="26" t="s">
        <v>1336</v>
      </c>
      <c r="X531" s="21" t="str">
        <f t="shared" si="258"/>
        <v>geol.102</v>
      </c>
      <c r="Y531" s="44" t="str">
        <f t="shared" si="247"/>
        <v>Ação geolocalizar</v>
      </c>
      <c r="Z531" s="43" t="str">
        <f t="shared" si="255"/>
        <v>Latitud formateada en el sistema WGS84.</v>
      </c>
      <c r="AA531" s="46" t="str">
        <f t="shared" si="253"/>
        <v>null</v>
      </c>
      <c r="AB531" s="47" t="s">
        <v>0</v>
      </c>
      <c r="AC531" s="46" t="str">
        <f t="shared" si="254"/>
        <v>null</v>
      </c>
      <c r="AD531" s="47" t="s">
        <v>0</v>
      </c>
      <c r="AE531" s="46" t="str">
        <f t="shared" si="256"/>
        <v>null</v>
      </c>
      <c r="AF531" s="47" t="s">
        <v>0</v>
      </c>
    </row>
    <row r="532" spans="1:32" s="29" customFormat="1" ht="6" customHeight="1" x14ac:dyDescent="0.4">
      <c r="A532" s="4">
        <v>532</v>
      </c>
      <c r="B532" s="10" t="s">
        <v>28</v>
      </c>
      <c r="C532" s="25" t="str">
        <f t="shared" si="249"/>
        <v>p.geolocalizar</v>
      </c>
      <c r="D532" s="6" t="str">
        <f t="shared" si="250"/>
        <v>é.longitude</v>
      </c>
      <c r="E532" s="9" t="s">
        <v>29</v>
      </c>
      <c r="F532" s="19" t="str">
        <f t="shared" si="285"/>
        <v>d.geolocalizar</v>
      </c>
      <c r="G532" s="32" t="s">
        <v>168</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51"/>
        <v>Propriedade destinada a geolocalizar: é.longitude</v>
      </c>
      <c r="V532" s="5" t="str">
        <f t="shared" si="252"/>
        <v>Dado para geolocalizar:  longitude  Deve ser formatado como (xsd:string)</v>
      </c>
      <c r="W532" s="26" t="s">
        <v>1337</v>
      </c>
      <c r="X532" s="21" t="str">
        <f t="shared" si="258"/>
        <v>geol.103</v>
      </c>
      <c r="Y532" s="44" t="str">
        <f t="shared" si="247"/>
        <v>Ação geolocalizar</v>
      </c>
      <c r="Z532" s="43" t="str">
        <f t="shared" si="255"/>
        <v>Longitud formateada en el sistema WGS84.</v>
      </c>
      <c r="AA532" s="46" t="str">
        <f t="shared" si="253"/>
        <v>null</v>
      </c>
      <c r="AB532" s="47" t="s">
        <v>0</v>
      </c>
      <c r="AC532" s="46" t="str">
        <f t="shared" si="254"/>
        <v>null</v>
      </c>
      <c r="AD532" s="47" t="s">
        <v>0</v>
      </c>
      <c r="AE532" s="46" t="str">
        <f t="shared" si="256"/>
        <v>null</v>
      </c>
      <c r="AF532" s="47" t="s">
        <v>0</v>
      </c>
    </row>
    <row r="533" spans="1:32" s="29" customFormat="1" ht="6" customHeight="1" x14ac:dyDescent="0.4">
      <c r="A533" s="4">
        <v>533</v>
      </c>
      <c r="B533" s="10" t="s">
        <v>28</v>
      </c>
      <c r="C533" s="25" t="str">
        <f t="shared" si="249"/>
        <v>p.geolocalizar</v>
      </c>
      <c r="D533" s="6" t="str">
        <f t="shared" si="250"/>
        <v>é.altitude</v>
      </c>
      <c r="E533" s="9" t="s">
        <v>29</v>
      </c>
      <c r="F533" s="19" t="str">
        <f t="shared" si="285"/>
        <v>d.geolocalizar</v>
      </c>
      <c r="G533" s="32" t="s">
        <v>169</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51"/>
        <v>Propriedade destinada a geolocalizar: é.altitude</v>
      </c>
      <c r="V533" s="5" t="str">
        <f t="shared" si="252"/>
        <v>Dado para geolocalizar:  altitude  Deve ser formatado como (xsd:string)</v>
      </c>
      <c r="W533" s="26" t="s">
        <v>1338</v>
      </c>
      <c r="X533" s="21" t="str">
        <f t="shared" si="258"/>
        <v>geol.104</v>
      </c>
      <c r="Y533" s="44" t="str">
        <f t="shared" si="247"/>
        <v>Ação geolocalizar</v>
      </c>
      <c r="Z533" s="43" t="str">
        <f t="shared" si="255"/>
        <v>Valor de altitud de una ubicación.</v>
      </c>
      <c r="AA533" s="46" t="str">
        <f t="shared" si="253"/>
        <v>null</v>
      </c>
      <c r="AB533" s="47" t="s">
        <v>0</v>
      </c>
      <c r="AC533" s="46" t="str">
        <f t="shared" si="254"/>
        <v>null</v>
      </c>
      <c r="AD533" s="47" t="s">
        <v>0</v>
      </c>
      <c r="AE533" s="46" t="str">
        <f t="shared" si="256"/>
        <v>null</v>
      </c>
      <c r="AF533" s="47" t="s">
        <v>0</v>
      </c>
    </row>
    <row r="534" spans="1:32" s="29" customFormat="1" ht="6" customHeight="1" x14ac:dyDescent="0.4">
      <c r="A534" s="4">
        <v>534</v>
      </c>
      <c r="B534" s="10" t="s">
        <v>28</v>
      </c>
      <c r="C534" s="25" t="str">
        <f t="shared" si="249"/>
        <v>p.geolocalizar</v>
      </c>
      <c r="D534" s="6" t="str">
        <f t="shared" si="250"/>
        <v>é.geocode</v>
      </c>
      <c r="E534" s="9" t="s">
        <v>29</v>
      </c>
      <c r="F534" s="19" t="str">
        <f t="shared" si="285"/>
        <v>d.geolocalizar</v>
      </c>
      <c r="G534" s="32" t="s">
        <v>170</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51"/>
        <v>Propriedade destinada a geolocalizar: é.geocode</v>
      </c>
      <c r="V534" s="5" t="str">
        <f t="shared" si="252"/>
        <v>Dado para geolocalizar:  geocode  Deve ser formatado como (xsd:string)</v>
      </c>
      <c r="W534" s="26" t="s">
        <v>1339</v>
      </c>
      <c r="X534" s="21" t="str">
        <f t="shared" si="258"/>
        <v>geol.105</v>
      </c>
      <c r="Y534" s="44" t="str">
        <f t="shared" ref="Y534:Y597" si="286">_xlfn.CONCAT("Ação ", SUBSTITUTE(F534, "d.",  ""))</f>
        <v>Ação geolocalizar</v>
      </c>
      <c r="Z534" s="43" t="str">
        <f t="shared" si="255"/>
        <v>Geocodificar.</v>
      </c>
      <c r="AA534" s="46" t="str">
        <f t="shared" si="253"/>
        <v>null</v>
      </c>
      <c r="AB534" s="47" t="s">
        <v>0</v>
      </c>
      <c r="AC534" s="46" t="str">
        <f t="shared" si="254"/>
        <v>null</v>
      </c>
      <c r="AD534" s="47" t="s">
        <v>0</v>
      </c>
      <c r="AE534" s="46" t="str">
        <f t="shared" si="256"/>
        <v>null</v>
      </c>
      <c r="AF534" s="47" t="s">
        <v>0</v>
      </c>
    </row>
    <row r="535" spans="1:32" s="29" customFormat="1" ht="6" customHeight="1" x14ac:dyDescent="0.4">
      <c r="A535" s="4">
        <v>535</v>
      </c>
      <c r="B535" s="10" t="s">
        <v>28</v>
      </c>
      <c r="C535" s="25" t="str">
        <f t="shared" si="249"/>
        <v>p.geolocalizar</v>
      </c>
      <c r="D535" s="6" t="str">
        <f t="shared" si="250"/>
        <v>é.hemisfério</v>
      </c>
      <c r="E535" s="9" t="s">
        <v>29</v>
      </c>
      <c r="F535" s="19" t="str">
        <f t="shared" si="285"/>
        <v>d.geolocalizar</v>
      </c>
      <c r="G535" s="32" t="s">
        <v>171</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51"/>
        <v>Propriedade destinada a geolocalizar: é.hemisfério</v>
      </c>
      <c r="V535" s="5" t="str">
        <f t="shared" si="252"/>
        <v>Dado para geolocalizar:  hemisfério  Deve ser formatado como (xsd:string)</v>
      </c>
      <c r="W535" s="26" t="s">
        <v>1340</v>
      </c>
      <c r="X535" s="21" t="str">
        <f t="shared" si="258"/>
        <v>geol.106</v>
      </c>
      <c r="Y535" s="44" t="str">
        <f t="shared" si="286"/>
        <v>Ação geolocalizar</v>
      </c>
      <c r="Z535" s="43" t="str">
        <f t="shared" si="255"/>
        <v>Valor Norte (N) o Sur (S).</v>
      </c>
      <c r="AA535" s="46" t="str">
        <f t="shared" si="253"/>
        <v>null</v>
      </c>
      <c r="AB535" s="47" t="s">
        <v>0</v>
      </c>
      <c r="AC535" s="46" t="str">
        <f t="shared" si="254"/>
        <v>null</v>
      </c>
      <c r="AD535" s="47" t="s">
        <v>0</v>
      </c>
      <c r="AE535" s="46" t="str">
        <f t="shared" si="256"/>
        <v>null</v>
      </c>
      <c r="AF535" s="47" t="s">
        <v>0</v>
      </c>
    </row>
    <row r="536" spans="1:32" s="29" customFormat="1" ht="6" customHeight="1" x14ac:dyDescent="0.4">
      <c r="A536" s="4">
        <v>536</v>
      </c>
      <c r="B536" s="10" t="s">
        <v>28</v>
      </c>
      <c r="C536" s="25" t="str">
        <f t="shared" si="249"/>
        <v>p.geolocalizar</v>
      </c>
      <c r="D536" s="6" t="str">
        <f t="shared" si="250"/>
        <v>é.zona.utm</v>
      </c>
      <c r="E536" s="9" t="s">
        <v>29</v>
      </c>
      <c r="F536" s="19" t="str">
        <f t="shared" si="285"/>
        <v>d.geolocalizar</v>
      </c>
      <c r="G536" s="32" t="s">
        <v>1341</v>
      </c>
      <c r="H536" s="65" t="s">
        <v>30</v>
      </c>
      <c r="I536" s="27" t="s">
        <v>0</v>
      </c>
      <c r="J536" s="22" t="s">
        <v>0</v>
      </c>
      <c r="K536" s="22" t="s">
        <v>0</v>
      </c>
      <c r="L536" s="22" t="s">
        <v>0</v>
      </c>
      <c r="M536" s="22" t="s">
        <v>0</v>
      </c>
      <c r="N536" s="24" t="s">
        <v>0</v>
      </c>
      <c r="O536" s="22" t="s">
        <v>0</v>
      </c>
      <c r="P536" s="22" t="s">
        <v>0</v>
      </c>
      <c r="Q536" s="22" t="s">
        <v>0</v>
      </c>
      <c r="R536" s="24" t="s">
        <v>0</v>
      </c>
      <c r="S536" s="11" t="s">
        <v>1</v>
      </c>
      <c r="T536" s="11" t="s">
        <v>34</v>
      </c>
      <c r="U536" s="5" t="str">
        <f t="shared" si="251"/>
        <v>Propriedade destinada a geolocalizar: é.zona.utm</v>
      </c>
      <c r="V536" s="5" t="str">
        <f t="shared" si="252"/>
        <v>Dado para geolocalizar:  zona.utm  Deve ser formatado como (xsd:string)</v>
      </c>
      <c r="W536" s="26" t="s">
        <v>1342</v>
      </c>
      <c r="X536" s="21" t="str">
        <f t="shared" si="258"/>
        <v>geol.107</v>
      </c>
      <c r="Y536" s="44" t="str">
        <f t="shared" si="286"/>
        <v>Ação geolocalizar</v>
      </c>
      <c r="Z536" s="43" t="str">
        <f t="shared" si="255"/>
        <v>Valor de zona geográfica UTM (Universal Transverse Mercator). Valor numérico de 2 dígitos expresado como cadena.</v>
      </c>
      <c r="AA536" s="46" t="str">
        <f t="shared" si="253"/>
        <v>null</v>
      </c>
      <c r="AB536" s="47" t="s">
        <v>0</v>
      </c>
      <c r="AC536" s="46" t="str">
        <f t="shared" si="254"/>
        <v>null</v>
      </c>
      <c r="AD536" s="47" t="s">
        <v>0</v>
      </c>
      <c r="AE536" s="46" t="str">
        <f t="shared" si="256"/>
        <v>null</v>
      </c>
      <c r="AF536" s="47" t="s">
        <v>0</v>
      </c>
    </row>
    <row r="537" spans="1:32" s="29" customFormat="1" ht="6" customHeight="1" x14ac:dyDescent="0.4">
      <c r="A537" s="4">
        <v>537</v>
      </c>
      <c r="B537" s="10" t="s">
        <v>28</v>
      </c>
      <c r="C537" s="25" t="str">
        <f t="shared" si="249"/>
        <v>p.geolocalizar</v>
      </c>
      <c r="D537" s="6" t="str">
        <f t="shared" si="250"/>
        <v>é.coordenada.utm</v>
      </c>
      <c r="E537" s="9" t="s">
        <v>29</v>
      </c>
      <c r="F537" s="19" t="str">
        <f t="shared" si="285"/>
        <v>d.geolocalizar</v>
      </c>
      <c r="G537" s="32" t="s">
        <v>1343</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51"/>
        <v>Propriedade destinada a geolocalizar: é.coordenada.utm</v>
      </c>
      <c r="V537" s="5" t="str">
        <f t="shared" si="252"/>
        <v>Dado para geolocalizar:  coordenada.utm  Deve ser formatado como (xsd:string)</v>
      </c>
      <c r="W537" s="26" t="s">
        <v>1344</v>
      </c>
      <c r="X537" s="21" t="str">
        <f t="shared" si="258"/>
        <v>geol.108</v>
      </c>
      <c r="Y537" s="44" t="str">
        <f t="shared" si="286"/>
        <v>Ação geolocalizar</v>
      </c>
      <c r="Z537" s="43" t="str">
        <f t="shared" si="255"/>
        <v>Valor de coordenadas geográficas expresado en UTM (Universal Transverse Mercator).</v>
      </c>
      <c r="AA537" s="46" t="str">
        <f t="shared" si="253"/>
        <v>null</v>
      </c>
      <c r="AB537" s="47" t="s">
        <v>0</v>
      </c>
      <c r="AC537" s="46" t="str">
        <f t="shared" si="254"/>
        <v>null</v>
      </c>
      <c r="AD537" s="47" t="s">
        <v>0</v>
      </c>
      <c r="AE537" s="46" t="str">
        <f t="shared" si="256"/>
        <v>null</v>
      </c>
      <c r="AF537" s="47" t="s">
        <v>0</v>
      </c>
    </row>
    <row r="538" spans="1:32" s="29" customFormat="1" ht="6" customHeight="1" x14ac:dyDescent="0.4">
      <c r="A538" s="4">
        <v>538</v>
      </c>
      <c r="B538" s="10" t="s">
        <v>28</v>
      </c>
      <c r="C538" s="25" t="str">
        <f t="shared" si="249"/>
        <v>p.geolocalizar</v>
      </c>
      <c r="D538" s="6" t="str">
        <f t="shared" si="250"/>
        <v>é.região.geográfica</v>
      </c>
      <c r="E538" s="9" t="s">
        <v>29</v>
      </c>
      <c r="F538" s="19" t="str">
        <f>F536</f>
        <v>d.geolocalizar</v>
      </c>
      <c r="G538" s="32" t="s">
        <v>1345</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51"/>
        <v>Propriedade destinada a geolocalizar: é.região.geográfica</v>
      </c>
      <c r="V538" s="5" t="str">
        <f t="shared" si="252"/>
        <v>Dado para geolocalizar:  região.geográfica  Deve ser formatado como (xsd:string)</v>
      </c>
      <c r="W538" s="26" t="s">
        <v>2491</v>
      </c>
      <c r="X538" s="21" t="str">
        <f t="shared" si="258"/>
        <v>geol.109</v>
      </c>
      <c r="Y538" s="44" t="str">
        <f t="shared" si="286"/>
        <v>Ação geolocalizar</v>
      </c>
      <c r="Z538" s="43" t="str">
        <f t="shared" si="255"/>
        <v>Código IBGE de la Región Geográfica de Brasil.</v>
      </c>
      <c r="AA538" s="46" t="str">
        <f t="shared" si="253"/>
        <v>null</v>
      </c>
      <c r="AB538" s="47" t="s">
        <v>0</v>
      </c>
      <c r="AC538" s="46" t="str">
        <f t="shared" si="254"/>
        <v>null</v>
      </c>
      <c r="AD538" s="47" t="s">
        <v>0</v>
      </c>
      <c r="AE538" s="46" t="str">
        <f t="shared" si="256"/>
        <v>null</v>
      </c>
      <c r="AF538" s="47" t="s">
        <v>0</v>
      </c>
    </row>
    <row r="539" spans="1:32" s="29" customFormat="1" ht="6" customHeight="1" x14ac:dyDescent="0.4">
      <c r="A539" s="4">
        <v>539</v>
      </c>
      <c r="B539" s="10" t="s">
        <v>28</v>
      </c>
      <c r="C539" s="25" t="str">
        <f t="shared" si="249"/>
        <v>p.geolocalizar</v>
      </c>
      <c r="D539" s="6" t="str">
        <f t="shared" si="250"/>
        <v>é.região.geográfica.imediata</v>
      </c>
      <c r="E539" s="9" t="s">
        <v>29</v>
      </c>
      <c r="F539" s="19" t="str">
        <f>F537</f>
        <v>d.geolocalizar</v>
      </c>
      <c r="G539" s="32" t="s">
        <v>1346</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51"/>
        <v>Propriedade destinada a geolocalizar: é.região.geográfica.imediata</v>
      </c>
      <c r="V539" s="5" t="str">
        <f t="shared" si="252"/>
        <v>Dado para geolocalizar:  região.geográfica.imediata  Deve ser formatado como (xsd:string)</v>
      </c>
      <c r="W539" s="26" t="s">
        <v>2492</v>
      </c>
      <c r="X539" s="21" t="str">
        <f t="shared" si="258"/>
        <v>geol.110</v>
      </c>
      <c r="Y539" s="44" t="str">
        <f t="shared" si="286"/>
        <v>Ação geolocalizar</v>
      </c>
      <c r="Z539" s="43" t="str">
        <f t="shared" si="255"/>
        <v>Código IBGE de la Región Geográfica Inmediata.</v>
      </c>
      <c r="AA539" s="46" t="str">
        <f t="shared" si="253"/>
        <v>null</v>
      </c>
      <c r="AB539" s="47" t="s">
        <v>0</v>
      </c>
      <c r="AC539" s="46" t="str">
        <f t="shared" si="254"/>
        <v>null</v>
      </c>
      <c r="AD539" s="47" t="s">
        <v>0</v>
      </c>
      <c r="AE539" s="46" t="str">
        <f t="shared" si="256"/>
        <v>null</v>
      </c>
      <c r="AF539" s="47" t="s">
        <v>0</v>
      </c>
    </row>
    <row r="540" spans="1:32" s="29" customFormat="1" ht="6" customHeight="1" x14ac:dyDescent="0.4">
      <c r="A540" s="4">
        <v>540</v>
      </c>
      <c r="B540" s="10" t="s">
        <v>28</v>
      </c>
      <c r="C540" s="25" t="str">
        <f t="shared" si="249"/>
        <v>p.geolocalizar</v>
      </c>
      <c r="D540" s="6" t="str">
        <f t="shared" si="250"/>
        <v>é.região.geográfica.intermediária</v>
      </c>
      <c r="E540" s="9" t="s">
        <v>29</v>
      </c>
      <c r="F540" s="19" t="str">
        <f>F539</f>
        <v>d.geolocalizar</v>
      </c>
      <c r="G540" s="32" t="s">
        <v>1347</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51"/>
        <v>Propriedade destinada a geolocalizar: é.região.geográfica.intermediária</v>
      </c>
      <c r="V540" s="5" t="str">
        <f t="shared" si="252"/>
        <v>Dado para geolocalizar:  região.geográfica.intermediária  Deve ser formatado como (xsd:string)</v>
      </c>
      <c r="W540" s="26" t="s">
        <v>2493</v>
      </c>
      <c r="X540" s="21" t="str">
        <f t="shared" si="258"/>
        <v>geol.111</v>
      </c>
      <c r="Y540" s="44" t="str">
        <f t="shared" si="286"/>
        <v>Ação geolocalizar</v>
      </c>
      <c r="Z540" s="43" t="str">
        <f t="shared" si="255"/>
        <v>Código IBGE de la Región Geográfica Intermedia.</v>
      </c>
      <c r="AA540" s="46" t="str">
        <f t="shared" si="253"/>
        <v>null</v>
      </c>
      <c r="AB540" s="47" t="s">
        <v>0</v>
      </c>
      <c r="AC540" s="46" t="str">
        <f t="shared" si="254"/>
        <v>null</v>
      </c>
      <c r="AD540" s="47" t="s">
        <v>0</v>
      </c>
      <c r="AE540" s="46" t="str">
        <f t="shared" si="256"/>
        <v>null</v>
      </c>
      <c r="AF540" s="47" t="s">
        <v>0</v>
      </c>
    </row>
    <row r="541" spans="1:32" s="29" customFormat="1" ht="6" customHeight="1" x14ac:dyDescent="0.4">
      <c r="A541" s="4">
        <v>541</v>
      </c>
      <c r="B541" s="10" t="s">
        <v>28</v>
      </c>
      <c r="C541" s="25" t="str">
        <f t="shared" si="249"/>
        <v>p.geolocalizar</v>
      </c>
      <c r="D541" s="6" t="str">
        <f t="shared" si="250"/>
        <v>é.código.de.município</v>
      </c>
      <c r="E541" s="9" t="s">
        <v>29</v>
      </c>
      <c r="F541" s="19" t="str">
        <f>F540</f>
        <v>d.geolocalizar</v>
      </c>
      <c r="G541" s="32" t="s">
        <v>1348</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51"/>
        <v>Propriedade destinada a geolocalizar: é.código.de.município</v>
      </c>
      <c r="V541" s="5" t="str">
        <f t="shared" si="252"/>
        <v>Dado para geolocalizar:  código.de.município  Deve ser formatado como (xsd:string)</v>
      </c>
      <c r="W541" s="26" t="s">
        <v>1349</v>
      </c>
      <c r="X541" s="21" t="str">
        <f t="shared" si="258"/>
        <v>geol.112</v>
      </c>
      <c r="Y541" s="44" t="str">
        <f t="shared" si="286"/>
        <v>Ação geolocalizar</v>
      </c>
      <c r="Z541" s="43" t="str">
        <f t="shared" si="255"/>
        <v>Código IBGE numérico para cada municipio.</v>
      </c>
      <c r="AA541" s="46" t="str">
        <f t="shared" si="253"/>
        <v>null</v>
      </c>
      <c r="AB541" s="47" t="s">
        <v>0</v>
      </c>
      <c r="AC541" s="46" t="str">
        <f t="shared" si="254"/>
        <v>null</v>
      </c>
      <c r="AD541" s="47" t="s">
        <v>0</v>
      </c>
      <c r="AE541" s="46" t="str">
        <f t="shared" si="256"/>
        <v>null</v>
      </c>
      <c r="AF541" s="47" t="s">
        <v>0</v>
      </c>
    </row>
    <row r="542" spans="1:32" s="29" customFormat="1" ht="6" customHeight="1" x14ac:dyDescent="0.4">
      <c r="A542" s="4">
        <v>542</v>
      </c>
      <c r="B542" s="10" t="s">
        <v>28</v>
      </c>
      <c r="C542" s="25" t="str">
        <f t="shared" si="249"/>
        <v>p.geolocalizar</v>
      </c>
      <c r="D542" s="6" t="str">
        <f t="shared" si="250"/>
        <v>é.código.de.município.completo</v>
      </c>
      <c r="E542" s="9" t="s">
        <v>29</v>
      </c>
      <c r="F542" s="19" t="str">
        <f>F540</f>
        <v>d.geolocalizar</v>
      </c>
      <c r="G542" s="32" t="s">
        <v>1350</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51"/>
        <v>Propriedade destinada a geolocalizar: é.código.de.município.completo</v>
      </c>
      <c r="V542" s="5" t="str">
        <f t="shared" si="252"/>
        <v>Dado para geolocalizar:  código.de.município.completo  Deve ser formatado como (xsd:string)</v>
      </c>
      <c r="W542" s="26" t="s">
        <v>1351</v>
      </c>
      <c r="X542" s="21" t="str">
        <f t="shared" si="258"/>
        <v>geol.113</v>
      </c>
      <c r="Y542" s="44" t="str">
        <f t="shared" si="286"/>
        <v>Ação geolocalizar</v>
      </c>
      <c r="Z542" s="43" t="str">
        <f t="shared" si="255"/>
        <v>Código IBGE formado por la concatenación del número UF (nuf) y el código municipal.</v>
      </c>
      <c r="AA542" s="46" t="str">
        <f t="shared" si="253"/>
        <v>null</v>
      </c>
      <c r="AB542" s="47" t="s">
        <v>0</v>
      </c>
      <c r="AC542" s="46" t="str">
        <f t="shared" si="254"/>
        <v>null</v>
      </c>
      <c r="AD542" s="47" t="s">
        <v>0</v>
      </c>
      <c r="AE542" s="46" t="str">
        <f t="shared" si="256"/>
        <v>null</v>
      </c>
      <c r="AF542" s="47" t="s">
        <v>0</v>
      </c>
    </row>
    <row r="543" spans="1:32" s="29" customFormat="1" ht="6" customHeight="1" x14ac:dyDescent="0.4">
      <c r="A543" s="4">
        <v>543</v>
      </c>
      <c r="B543" s="10" t="s">
        <v>28</v>
      </c>
      <c r="C543" s="25" t="str">
        <f t="shared" si="249"/>
        <v>p.geolocalizar</v>
      </c>
      <c r="D543" s="6" t="str">
        <f t="shared" si="250"/>
        <v>é.litoral</v>
      </c>
      <c r="E543" s="9" t="s">
        <v>29</v>
      </c>
      <c r="F543" s="19" t="str">
        <f>F541</f>
        <v>d.geolocalizar</v>
      </c>
      <c r="G543" s="32" t="s">
        <v>585</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51"/>
        <v>Propriedade destinada a geolocalizar: é.litoral</v>
      </c>
      <c r="V543" s="5" t="str">
        <f t="shared" si="252"/>
        <v>Dado para geolocalizar:  litoral  Deve ser formatado como (xsd:string)</v>
      </c>
      <c r="W543" s="26" t="s">
        <v>1352</v>
      </c>
      <c r="X543" s="21" t="str">
        <f t="shared" si="258"/>
        <v>geol.114</v>
      </c>
      <c r="Y543" s="44" t="str">
        <f t="shared" si="286"/>
        <v>Ação geolocalizar</v>
      </c>
      <c r="Z543" s="43" t="str">
        <f t="shared" si="255"/>
        <v>Declara que el elemento geográfico ocupa una posición costera.</v>
      </c>
      <c r="AA543" s="46" t="str">
        <f t="shared" si="253"/>
        <v>null</v>
      </c>
      <c r="AB543" s="47" t="s">
        <v>0</v>
      </c>
      <c r="AC543" s="46" t="str">
        <f t="shared" si="254"/>
        <v>null</v>
      </c>
      <c r="AD543" s="47" t="s">
        <v>0</v>
      </c>
      <c r="AE543" s="46" t="str">
        <f t="shared" si="256"/>
        <v>null</v>
      </c>
      <c r="AF543" s="47" t="s">
        <v>0</v>
      </c>
    </row>
    <row r="544" spans="1:32" s="29" customFormat="1" ht="6" customHeight="1" x14ac:dyDescent="0.4">
      <c r="A544" s="4">
        <v>544</v>
      </c>
      <c r="B544" s="10" t="s">
        <v>28</v>
      </c>
      <c r="C544" s="28" t="str">
        <f t="shared" si="249"/>
        <v>p.gestionar</v>
      </c>
      <c r="D544" s="6" t="str">
        <f t="shared" si="250"/>
        <v>é.matriz.de.responsabilidade</v>
      </c>
      <c r="E544" s="9" t="s">
        <v>29</v>
      </c>
      <c r="F544" s="18" t="s">
        <v>2340</v>
      </c>
      <c r="G544" s="31" t="s">
        <v>2334</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51"/>
        <v>Propriedade destinada a gestionar: é.matriz.de.responsabilidade</v>
      </c>
      <c r="V544" s="5" t="str">
        <f t="shared" si="252"/>
        <v>Dado para gestionar:  matriz.de.responsabilidade  Deve ser formatado como (xsd:string)</v>
      </c>
      <c r="W544" s="26" t="s">
        <v>2390</v>
      </c>
      <c r="X544" s="21" t="str">
        <f t="shared" si="258"/>
        <v>gest.100</v>
      </c>
      <c r="Y544" s="44" t="str">
        <f t="shared" si="286"/>
        <v>Ação gestionar</v>
      </c>
      <c r="Z544" s="43" t="str">
        <f t="shared" si="255"/>
        <v>NBR 19650-1: Tabla que describe la participación de los responsables de las diversas funciones en la ejecución de tareas y entregables.</v>
      </c>
      <c r="AA544" s="46" t="str">
        <f t="shared" si="253"/>
        <v>null</v>
      </c>
      <c r="AB544" s="47" t="s">
        <v>0</v>
      </c>
      <c r="AC544" s="46" t="str">
        <f t="shared" si="254"/>
        <v>null</v>
      </c>
      <c r="AD544" s="47" t="s">
        <v>0</v>
      </c>
      <c r="AE544" s="46" t="str">
        <f t="shared" si="256"/>
        <v>null</v>
      </c>
      <c r="AF544" s="47" t="s">
        <v>0</v>
      </c>
    </row>
    <row r="545" spans="1:32" s="29" customFormat="1" ht="6" customHeight="1" x14ac:dyDescent="0.4">
      <c r="A545" s="4">
        <v>545</v>
      </c>
      <c r="B545" s="10" t="s">
        <v>28</v>
      </c>
      <c r="C545" s="25" t="str">
        <f t="shared" si="249"/>
        <v>p.gestionar</v>
      </c>
      <c r="D545" s="6" t="str">
        <f t="shared" si="250"/>
        <v>é.espaço</v>
      </c>
      <c r="E545" s="9" t="s">
        <v>29</v>
      </c>
      <c r="F545" s="19" t="str">
        <f>F544</f>
        <v>d.gestionar</v>
      </c>
      <c r="G545" s="31" t="s">
        <v>2335</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51"/>
        <v>Propriedade destinada a gestionar: é.espaço</v>
      </c>
      <c r="V545" s="5" t="str">
        <f t="shared" si="252"/>
        <v>Dado para gestionar:  espaço  Deve ser formatado como (xsd:string)</v>
      </c>
      <c r="W545" s="26" t="s">
        <v>2391</v>
      </c>
      <c r="X545" s="21" t="str">
        <f t="shared" si="258"/>
        <v>gest.101</v>
      </c>
      <c r="Y545" s="44" t="str">
        <f t="shared" si="286"/>
        <v>Ação gestionar</v>
      </c>
      <c r="Z545" s="43" t="str">
        <f t="shared" si="255"/>
        <v>NBR 19650-1: Limitación y extensión tridimensional establecida física o implícitamente. Para el proyecto, utilice entornos.</v>
      </c>
      <c r="AA545" s="46" t="str">
        <f t="shared" si="253"/>
        <v>null</v>
      </c>
      <c r="AB545" s="47" t="s">
        <v>0</v>
      </c>
      <c r="AC545" s="46" t="str">
        <f t="shared" si="254"/>
        <v>null</v>
      </c>
      <c r="AD545" s="47" t="s">
        <v>0</v>
      </c>
      <c r="AE545" s="46" t="str">
        <f t="shared" si="256"/>
        <v>null</v>
      </c>
      <c r="AF545" s="47" t="s">
        <v>0</v>
      </c>
    </row>
    <row r="546" spans="1:32" s="29" customFormat="1" ht="6" customHeight="1" x14ac:dyDescent="0.4">
      <c r="A546" s="4">
        <v>546</v>
      </c>
      <c r="B546" s="10" t="s">
        <v>28</v>
      </c>
      <c r="C546" s="25" t="str">
        <f t="shared" si="249"/>
        <v>p.gestionar</v>
      </c>
      <c r="D546" s="6" t="str">
        <f t="shared" si="250"/>
        <v>é.ator</v>
      </c>
      <c r="E546" s="9" t="s">
        <v>29</v>
      </c>
      <c r="F546" s="19" t="str">
        <f t="shared" ref="F546:F560" si="287">F545</f>
        <v>d.gestionar</v>
      </c>
      <c r="G546" s="31" t="s">
        <v>2332</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51"/>
        <v>Propriedade destinada a gestionar: é.ator</v>
      </c>
      <c r="V546" s="5" t="str">
        <f t="shared" si="252"/>
        <v>Dado para gestionar:  ator  Deve ser formatado como (xsd:string)</v>
      </c>
      <c r="W546" s="26" t="s">
        <v>2392</v>
      </c>
      <c r="X546" s="21" t="str">
        <f t="shared" si="258"/>
        <v>gest.102</v>
      </c>
      <c r="Y546" s="44" t="str">
        <f t="shared" si="286"/>
        <v>Ação gestionar</v>
      </c>
      <c r="Z546" s="43" t="str">
        <f t="shared" si="255"/>
        <v>NBR 19650-1: Persona, organización o unidad organizativa involucrada en el proceso de diseño, construcción, operación o mantenimiento.</v>
      </c>
      <c r="AA546" s="46" t="str">
        <f t="shared" si="253"/>
        <v>null</v>
      </c>
      <c r="AB546" s="47" t="s">
        <v>0</v>
      </c>
      <c r="AC546" s="46" t="str">
        <f t="shared" si="254"/>
        <v>null</v>
      </c>
      <c r="AD546" s="47" t="s">
        <v>0</v>
      </c>
      <c r="AE546" s="46" t="str">
        <f t="shared" si="256"/>
        <v>null</v>
      </c>
      <c r="AF546" s="47" t="s">
        <v>0</v>
      </c>
    </row>
    <row r="547" spans="1:32" s="29" customFormat="1" ht="6" customHeight="1" x14ac:dyDescent="0.4">
      <c r="A547" s="4">
        <v>547</v>
      </c>
      <c r="B547" s="10" t="s">
        <v>28</v>
      </c>
      <c r="C547" s="25" t="str">
        <f t="shared" si="249"/>
        <v>p.gestionar</v>
      </c>
      <c r="D547" s="6" t="str">
        <f t="shared" si="250"/>
        <v>é.contrato</v>
      </c>
      <c r="E547" s="9" t="s">
        <v>29</v>
      </c>
      <c r="F547" s="19" t="str">
        <f t="shared" si="287"/>
        <v>d.gestionar</v>
      </c>
      <c r="G547" s="31" t="s">
        <v>95</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251"/>
        <v>Propriedade destinada a gestionar: é.contrato</v>
      </c>
      <c r="V547" s="5" t="str">
        <f t="shared" si="252"/>
        <v>Dado para gestionar:  contrato  Deve ser formatado como (xsd:string)</v>
      </c>
      <c r="W547" s="26" t="s">
        <v>2393</v>
      </c>
      <c r="X547" s="21" t="str">
        <f t="shared" si="258"/>
        <v>gest.103</v>
      </c>
      <c r="Y547" s="44" t="str">
        <f t="shared" si="286"/>
        <v>Ação gestionar</v>
      </c>
      <c r="Z547" s="43" t="str">
        <f t="shared" si="255"/>
        <v>NBR 19650-1: Instrucciones acordadas para el suministro de información relacionada con obras, bienes o servicios.</v>
      </c>
      <c r="AA547" s="46" t="str">
        <f t="shared" si="253"/>
        <v>null</v>
      </c>
      <c r="AB547" s="47" t="s">
        <v>0</v>
      </c>
      <c r="AC547" s="46" t="str">
        <f t="shared" si="254"/>
        <v>null</v>
      </c>
      <c r="AD547" s="47" t="s">
        <v>0</v>
      </c>
      <c r="AE547" s="46" t="str">
        <f t="shared" si="256"/>
        <v>null</v>
      </c>
      <c r="AF547" s="47" t="s">
        <v>0</v>
      </c>
    </row>
    <row r="548" spans="1:32" s="29" customFormat="1" ht="6" customHeight="1" x14ac:dyDescent="0.4">
      <c r="A548" s="4">
        <v>548</v>
      </c>
      <c r="B548" s="10" t="s">
        <v>28</v>
      </c>
      <c r="C548" s="25" t="str">
        <f t="shared" si="249"/>
        <v>p.gestionar</v>
      </c>
      <c r="D548" s="6" t="str">
        <f t="shared" si="250"/>
        <v>é.contratada</v>
      </c>
      <c r="E548" s="9" t="s">
        <v>29</v>
      </c>
      <c r="F548" s="19" t="str">
        <f t="shared" si="287"/>
        <v>d.gestionar</v>
      </c>
      <c r="G548" s="31" t="s">
        <v>2336</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51"/>
        <v>Propriedade destinada a gestionar: é.contratada</v>
      </c>
      <c r="V548" s="5" t="str">
        <f t="shared" si="252"/>
        <v>Dado para gestionar:  contratada  Deve ser formatado como (xsd:string)</v>
      </c>
      <c r="W548" s="26" t="s">
        <v>2394</v>
      </c>
      <c r="X548" s="21" t="str">
        <f t="shared" si="258"/>
        <v>gest.104</v>
      </c>
      <c r="Y548" s="44" t="str">
        <f t="shared" si="286"/>
        <v>Ação gestionar</v>
      </c>
      <c r="Z548" s="43" t="str">
        <f t="shared" si="255"/>
        <v>NBR 19650-1: Proveedor de información relacionada con la entrega de obras, bienes o servicios.</v>
      </c>
      <c r="AA548" s="46" t="str">
        <f t="shared" si="253"/>
        <v>null</v>
      </c>
      <c r="AB548" s="47" t="s">
        <v>0</v>
      </c>
      <c r="AC548" s="46" t="str">
        <f t="shared" si="254"/>
        <v>null</v>
      </c>
      <c r="AD548" s="47" t="s">
        <v>0</v>
      </c>
      <c r="AE548" s="46" t="str">
        <f t="shared" si="256"/>
        <v>null</v>
      </c>
      <c r="AF548" s="47" t="s">
        <v>0</v>
      </c>
    </row>
    <row r="549" spans="1:32" s="29" customFormat="1" ht="6" customHeight="1" x14ac:dyDescent="0.4">
      <c r="A549" s="4">
        <v>549</v>
      </c>
      <c r="B549" s="10" t="s">
        <v>28</v>
      </c>
      <c r="C549" s="25" t="str">
        <f t="shared" si="249"/>
        <v>p.gestionar</v>
      </c>
      <c r="D549" s="6" t="str">
        <f t="shared" si="250"/>
        <v>é.contratante</v>
      </c>
      <c r="E549" s="9" t="s">
        <v>29</v>
      </c>
      <c r="F549" s="19" t="str">
        <f t="shared" si="287"/>
        <v>d.gestionar</v>
      </c>
      <c r="G549" s="31" t="s">
        <v>96</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51"/>
        <v>Propriedade destinada a gestionar: é.contratante</v>
      </c>
      <c r="V549" s="5" t="str">
        <f t="shared" si="252"/>
        <v>Dado para gestionar:  contratante  Deve ser formatado como (xsd:string)</v>
      </c>
      <c r="W549" s="26" t="s">
        <v>2395</v>
      </c>
      <c r="X549" s="21" t="str">
        <f t="shared" si="258"/>
        <v>gest.105</v>
      </c>
      <c r="Y549" s="44" t="str">
        <f t="shared" si="286"/>
        <v>Ação gestionar</v>
      </c>
      <c r="Z549" s="43" t="str">
        <f t="shared" si="255"/>
        <v>NBR 19650-1: Receptor de información relacionada con la entrega de obras, bienes o servicios de un contratista.</v>
      </c>
      <c r="AA549" s="46" t="str">
        <f t="shared" si="253"/>
        <v>null</v>
      </c>
      <c r="AB549" s="47" t="s">
        <v>0</v>
      </c>
      <c r="AC549" s="46" t="str">
        <f t="shared" si="254"/>
        <v>null</v>
      </c>
      <c r="AD549" s="47" t="s">
        <v>0</v>
      </c>
      <c r="AE549" s="46" t="str">
        <f t="shared" si="256"/>
        <v>null</v>
      </c>
      <c r="AF549" s="47" t="s">
        <v>0</v>
      </c>
    </row>
    <row r="550" spans="1:32" s="29" customFormat="1" ht="6" customHeight="1" x14ac:dyDescent="0.4">
      <c r="A550" s="4">
        <v>550</v>
      </c>
      <c r="B550" s="10" t="s">
        <v>28</v>
      </c>
      <c r="C550" s="25" t="str">
        <f t="shared" si="249"/>
        <v>p.gestionar</v>
      </c>
      <c r="D550" s="6" t="str">
        <f t="shared" si="250"/>
        <v>é.cliente</v>
      </c>
      <c r="E550" s="9" t="s">
        <v>29</v>
      </c>
      <c r="F550" s="19" t="str">
        <f t="shared" si="287"/>
        <v>d.gestionar</v>
      </c>
      <c r="G550" s="31" t="s">
        <v>313</v>
      </c>
      <c r="H550" s="66" t="s">
        <v>30</v>
      </c>
      <c r="I550" s="27" t="s">
        <v>0</v>
      </c>
      <c r="J550" s="24" t="s">
        <v>0</v>
      </c>
      <c r="K550" s="24" t="s">
        <v>0</v>
      </c>
      <c r="L550" s="24" t="s">
        <v>0</v>
      </c>
      <c r="M550" s="24" t="s">
        <v>0</v>
      </c>
      <c r="N550" s="24" t="s">
        <v>0</v>
      </c>
      <c r="O550" s="24" t="s">
        <v>0</v>
      </c>
      <c r="P550" s="24" t="s">
        <v>0</v>
      </c>
      <c r="Q550" s="24" t="s">
        <v>0</v>
      </c>
      <c r="R550" s="24" t="s">
        <v>2351</v>
      </c>
      <c r="S550" s="11" t="s">
        <v>1</v>
      </c>
      <c r="T550" s="11" t="s">
        <v>34</v>
      </c>
      <c r="U550" s="5" t="str">
        <f t="shared" si="251"/>
        <v>Propriedade destinada a gestionar: é.cliente</v>
      </c>
      <c r="V550" s="5" t="str">
        <f t="shared" si="252"/>
        <v>Dado para gestionar:  cliente  Deve ser formatado como (xsd:string)</v>
      </c>
      <c r="W550" s="26" t="s">
        <v>2396</v>
      </c>
      <c r="X550" s="21" t="str">
        <f t="shared" si="258"/>
        <v>gest.106</v>
      </c>
      <c r="Y550" s="44" t="str">
        <f t="shared" si="286"/>
        <v>Ação gestionar</v>
      </c>
      <c r="Z550" s="43" t="str">
        <f t="shared" si="255"/>
        <v>NBR 19650-1: Actor responsable de iniciar una empresa o aprobar su alcance.</v>
      </c>
      <c r="AA550" s="46" t="str">
        <f t="shared" si="253"/>
        <v>null</v>
      </c>
      <c r="AB550" s="47" t="s">
        <v>0</v>
      </c>
      <c r="AC550" s="46" t="str">
        <f t="shared" si="254"/>
        <v>null</v>
      </c>
      <c r="AD550" s="47" t="s">
        <v>0</v>
      </c>
      <c r="AE550" s="46" t="str">
        <f t="shared" si="256"/>
        <v>null</v>
      </c>
      <c r="AF550" s="47" t="s">
        <v>0</v>
      </c>
    </row>
    <row r="551" spans="1:32" s="29" customFormat="1" ht="6" customHeight="1" x14ac:dyDescent="0.4">
      <c r="A551" s="4">
        <v>551</v>
      </c>
      <c r="B551" s="10" t="s">
        <v>28</v>
      </c>
      <c r="C551" s="25" t="str">
        <f t="shared" si="249"/>
        <v>p.gestionar</v>
      </c>
      <c r="D551" s="6" t="str">
        <f t="shared" si="250"/>
        <v>é.equipe.de.entrega</v>
      </c>
      <c r="E551" s="9" t="s">
        <v>29</v>
      </c>
      <c r="F551" s="19" t="str">
        <f t="shared" si="287"/>
        <v>d.gestionar</v>
      </c>
      <c r="G551" s="31" t="s">
        <v>2333</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51"/>
        <v>Propriedade destinada a gestionar: é.equipe.de.entrega</v>
      </c>
      <c r="V551" s="5" t="str">
        <f t="shared" si="252"/>
        <v>Dado para gestionar:  equipe.de.entrega  Deve ser formatado como (xsd:string)</v>
      </c>
      <c r="W551" s="26" t="s">
        <v>2397</v>
      </c>
      <c r="X551" s="21" t="str">
        <f t="shared" si="258"/>
        <v>gest.107</v>
      </c>
      <c r="Y551" s="44" t="str">
        <f t="shared" si="286"/>
        <v>Ação gestionar</v>
      </c>
      <c r="Z551" s="43" t="str">
        <f t="shared" si="255"/>
        <v>NBR 19650-1: Contratista y subcontratistas. Puede venir en una variedad de tamaños y complejidades en su organización.</v>
      </c>
      <c r="AA551" s="46" t="str">
        <f t="shared" si="253"/>
        <v>null</v>
      </c>
      <c r="AB551" s="47" t="s">
        <v>0</v>
      </c>
      <c r="AC551" s="46" t="str">
        <f t="shared" si="254"/>
        <v>null</v>
      </c>
      <c r="AD551" s="47" t="s">
        <v>0</v>
      </c>
      <c r="AE551" s="46" t="str">
        <f t="shared" si="256"/>
        <v>null</v>
      </c>
      <c r="AF551" s="47" t="s">
        <v>0</v>
      </c>
    </row>
    <row r="552" spans="1:32" s="29" customFormat="1" ht="6" customHeight="1" x14ac:dyDescent="0.4">
      <c r="A552" s="4">
        <v>552</v>
      </c>
      <c r="B552" s="10" t="s">
        <v>28</v>
      </c>
      <c r="C552" s="25" t="str">
        <f t="shared" si="249"/>
        <v>p.gestionar</v>
      </c>
      <c r="D552" s="6" t="str">
        <f t="shared" si="250"/>
        <v>é.equipe.de.tarefa</v>
      </c>
      <c r="E552" s="9" t="s">
        <v>29</v>
      </c>
      <c r="F552" s="19" t="str">
        <f t="shared" si="287"/>
        <v>d.gestionar</v>
      </c>
      <c r="G552" s="31" t="s">
        <v>2318</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51"/>
        <v>Propriedade destinada a gestionar: é.equipe.de.tarefa</v>
      </c>
      <c r="V552" s="5" t="str">
        <f t="shared" si="252"/>
        <v>Dado para gestionar:  equipe.de.tarefa  Deve ser formatado como (xsd:string)</v>
      </c>
      <c r="W552" s="26" t="s">
        <v>2398</v>
      </c>
      <c r="X552" s="21" t="str">
        <f t="shared" si="258"/>
        <v>gest.108</v>
      </c>
      <c r="Y552" s="44" t="str">
        <f t="shared" si="286"/>
        <v>Ação gestionar</v>
      </c>
      <c r="Z552" s="43" t="str">
        <f t="shared" si="255"/>
        <v>NBR 19650-1: Profesionales reunidos para realizar una o más tareas.</v>
      </c>
      <c r="AA552" s="46" t="str">
        <f t="shared" si="253"/>
        <v>null</v>
      </c>
      <c r="AB552" s="47" t="s">
        <v>0</v>
      </c>
      <c r="AC552" s="46" t="str">
        <f t="shared" si="254"/>
        <v>null</v>
      </c>
      <c r="AD552" s="47" t="s">
        <v>0</v>
      </c>
      <c r="AE552" s="46" t="str">
        <f t="shared" si="256"/>
        <v>null</v>
      </c>
      <c r="AF552" s="47" t="s">
        <v>0</v>
      </c>
    </row>
    <row r="553" spans="1:32" s="29" customFormat="1" ht="6" customHeight="1" x14ac:dyDescent="0.4">
      <c r="A553" s="4">
        <v>553</v>
      </c>
      <c r="B553" s="10" t="s">
        <v>28</v>
      </c>
      <c r="C553" s="25" t="str">
        <f t="shared" si="249"/>
        <v>p.gestionar</v>
      </c>
      <c r="D553" s="6" t="str">
        <f t="shared" si="250"/>
        <v>é.ativo</v>
      </c>
      <c r="E553" s="9" t="s">
        <v>29</v>
      </c>
      <c r="F553" s="19" t="str">
        <f t="shared" si="287"/>
        <v>d.gestionar</v>
      </c>
      <c r="G553" s="31" t="s">
        <v>2320</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51"/>
        <v>Propriedade destinada a gestionar: é.ativo</v>
      </c>
      <c r="V553" s="5" t="str">
        <f t="shared" si="252"/>
        <v>Dado para gestionar:  ativo  Deve ser formatado como (xsd:string)</v>
      </c>
      <c r="W553" s="26" t="s">
        <v>2399</v>
      </c>
      <c r="X553" s="21" t="str">
        <f t="shared" si="258"/>
        <v>gest.109</v>
      </c>
      <c r="Y553" s="44" t="str">
        <f t="shared" si="286"/>
        <v>Ação gestionar</v>
      </c>
      <c r="Z553" s="43" t="str">
        <f t="shared" si="255"/>
        <v>NBR 19650-1: Artículo, cosa o entidad que tiene valor potencial o valor real para una organización.</v>
      </c>
      <c r="AA553" s="46" t="str">
        <f t="shared" si="253"/>
        <v>null</v>
      </c>
      <c r="AB553" s="47" t="s">
        <v>0</v>
      </c>
      <c r="AC553" s="46" t="str">
        <f t="shared" si="254"/>
        <v>null</v>
      </c>
      <c r="AD553" s="47" t="s">
        <v>0</v>
      </c>
      <c r="AE553" s="46" t="str">
        <f t="shared" si="256"/>
        <v>null</v>
      </c>
      <c r="AF553" s="47" t="s">
        <v>0</v>
      </c>
    </row>
    <row r="554" spans="1:32" s="29" customFormat="1" ht="6" customHeight="1" x14ac:dyDescent="0.4">
      <c r="A554" s="4">
        <v>554</v>
      </c>
      <c r="B554" s="10" t="s">
        <v>28</v>
      </c>
      <c r="C554" s="25" t="str">
        <f t="shared" si="249"/>
        <v>p.gestionar</v>
      </c>
      <c r="D554" s="6" t="str">
        <f t="shared" si="250"/>
        <v>é.informação.do.projeto</v>
      </c>
      <c r="E554" s="9" t="s">
        <v>29</v>
      </c>
      <c r="F554" s="19" t="str">
        <f t="shared" si="287"/>
        <v>d.gestionar</v>
      </c>
      <c r="G554" s="31" t="s">
        <v>2319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51"/>
        <v>Propriedade destinada a gestionar: é.informação.do.projeto</v>
      </c>
      <c r="V554" s="5" t="str">
        <f t="shared" si="252"/>
        <v>Dado para gestionar:  informação.do.projeto  Deve ser formatado como (xsd:string)</v>
      </c>
      <c r="W554" s="26" t="s">
        <v>2400</v>
      </c>
      <c r="X554" s="21" t="str">
        <f t="shared" si="258"/>
        <v>gest.110</v>
      </c>
      <c r="Y554" s="44" t="str">
        <f t="shared" si="286"/>
        <v>Ação gestionar</v>
      </c>
      <c r="Z554" s="43" t="str">
        <f t="shared" si="255"/>
        <v>NBR 19650-1: Información producida para un proyecto en particular.</v>
      </c>
      <c r="AA554" s="46" t="str">
        <f t="shared" si="253"/>
        <v>null</v>
      </c>
      <c r="AB554" s="47" t="s">
        <v>0</v>
      </c>
      <c r="AC554" s="46" t="str">
        <f t="shared" si="254"/>
        <v>null</v>
      </c>
      <c r="AD554" s="47" t="s">
        <v>0</v>
      </c>
      <c r="AE554" s="46" t="str">
        <f t="shared" si="256"/>
        <v>null</v>
      </c>
      <c r="AF554" s="47" t="s">
        <v>0</v>
      </c>
    </row>
    <row r="555" spans="1:32" s="29" customFormat="1" ht="6" customHeight="1" x14ac:dyDescent="0.4">
      <c r="A555" s="4">
        <v>555</v>
      </c>
      <c r="B555" s="10" t="s">
        <v>28</v>
      </c>
      <c r="C555" s="25" t="str">
        <f t="shared" si="249"/>
        <v>p.gestionar</v>
      </c>
      <c r="D555" s="6" t="str">
        <f t="shared" si="250"/>
        <v>é.ciclo.de.vida</v>
      </c>
      <c r="E555" s="9" t="s">
        <v>29</v>
      </c>
      <c r="F555" s="19" t="str">
        <f t="shared" si="287"/>
        <v>d.gestionar</v>
      </c>
      <c r="G555" s="31" t="s">
        <v>2322</v>
      </c>
      <c r="H555" s="66" t="s">
        <v>30</v>
      </c>
      <c r="I555" s="27" t="s">
        <v>0</v>
      </c>
      <c r="J555" s="24" t="s">
        <v>0</v>
      </c>
      <c r="K555" s="24" t="s">
        <v>0</v>
      </c>
      <c r="L555" s="24" t="s">
        <v>0</v>
      </c>
      <c r="M555" s="24" t="s">
        <v>0</v>
      </c>
      <c r="N555" s="24" t="s">
        <v>0</v>
      </c>
      <c r="O555" s="24" t="s">
        <v>0</v>
      </c>
      <c r="P555" s="24" t="s">
        <v>0</v>
      </c>
      <c r="Q555" s="24" t="s">
        <v>0</v>
      </c>
      <c r="R555" s="24" t="s">
        <v>2449</v>
      </c>
      <c r="S555" s="11" t="s">
        <v>1</v>
      </c>
      <c r="T555" s="11" t="s">
        <v>34</v>
      </c>
      <c r="U555" s="5" t="str">
        <f t="shared" si="251"/>
        <v>Propriedade destinada a gestionar: é.ciclo.de.vida</v>
      </c>
      <c r="V555" s="5" t="str">
        <f t="shared" si="252"/>
        <v>Dado para gestionar:  ciclo.de.vida  Deve ser formatado como (xsd:string)</v>
      </c>
      <c r="W555" s="26" t="s">
        <v>2401</v>
      </c>
      <c r="X555" s="21" t="str">
        <f t="shared" si="258"/>
        <v>gest.111</v>
      </c>
      <c r="Y555" s="44" t="str">
        <f t="shared" si="286"/>
        <v>Ação gestionar</v>
      </c>
      <c r="Z555" s="43" t="str">
        <f t="shared" si="255"/>
        <v>NBR 19650-1: Vida útil de un activo desde el establecimiento de sus requisitos hasta su terminación. Incluye diseño, construcción, desarrollo, operación, mantenimiento y desmantelamiento.</v>
      </c>
      <c r="AA555" s="46" t="str">
        <f t="shared" si="253"/>
        <v>null</v>
      </c>
      <c r="AB555" s="47" t="s">
        <v>0</v>
      </c>
      <c r="AC555" s="46" t="str">
        <f t="shared" si="254"/>
        <v>null</v>
      </c>
      <c r="AD555" s="47" t="s">
        <v>0</v>
      </c>
      <c r="AE555" s="46" t="str">
        <f t="shared" si="256"/>
        <v>null</v>
      </c>
      <c r="AF555" s="47" t="s">
        <v>0</v>
      </c>
    </row>
    <row r="556" spans="1:32" s="29" customFormat="1" ht="6" customHeight="1" x14ac:dyDescent="0.4">
      <c r="A556" s="4">
        <v>556</v>
      </c>
      <c r="B556" s="10" t="s">
        <v>28</v>
      </c>
      <c r="C556" s="25" t="str">
        <f t="shared" si="249"/>
        <v>p.gestionar</v>
      </c>
      <c r="D556" s="6" t="str">
        <f t="shared" si="250"/>
        <v>é.fase.de.entrega</v>
      </c>
      <c r="E556" s="9" t="s">
        <v>29</v>
      </c>
      <c r="F556" s="19" t="str">
        <f t="shared" si="287"/>
        <v>d.gestionar</v>
      </c>
      <c r="G556" s="31" t="s">
        <v>2317</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51"/>
        <v>Propriedade destinada a gestionar: é.fase.de.entrega</v>
      </c>
      <c r="V556" s="5" t="str">
        <f t="shared" si="252"/>
        <v>Dado para gestionar:  fase.de.entrega  Deve ser formatado como (xsd:string)</v>
      </c>
      <c r="W556" s="26" t="s">
        <v>2402</v>
      </c>
      <c r="X556" s="21" t="str">
        <f t="shared" si="258"/>
        <v>gest.112</v>
      </c>
      <c r="Y556" s="44" t="str">
        <f t="shared" si="286"/>
        <v>Ação gestionar</v>
      </c>
      <c r="Z556" s="43" t="str">
        <f t="shared" si="255"/>
        <v>NBR 19650-1: Parte del ciclo de vía en el que se diseña, construye y pone en marcha el activo.</v>
      </c>
      <c r="AA556" s="46" t="str">
        <f t="shared" si="253"/>
        <v>null</v>
      </c>
      <c r="AB556" s="47" t="s">
        <v>0</v>
      </c>
      <c r="AC556" s="46" t="str">
        <f t="shared" si="254"/>
        <v>null</v>
      </c>
      <c r="AD556" s="47" t="s">
        <v>0</v>
      </c>
      <c r="AE556" s="46" t="str">
        <f t="shared" si="256"/>
        <v>null</v>
      </c>
      <c r="AF556" s="47" t="s">
        <v>0</v>
      </c>
    </row>
    <row r="557" spans="1:32" s="29" customFormat="1" ht="6" customHeight="1" x14ac:dyDescent="0.4">
      <c r="A557" s="4">
        <v>557</v>
      </c>
      <c r="B557" s="10" t="s">
        <v>28</v>
      </c>
      <c r="C557" s="25" t="str">
        <f t="shared" si="249"/>
        <v>p.gestionar</v>
      </c>
      <c r="D557" s="6" t="str">
        <f t="shared" si="250"/>
        <v>é.fase.operacional</v>
      </c>
      <c r="E557" s="9" t="s">
        <v>29</v>
      </c>
      <c r="F557" s="19" t="str">
        <f t="shared" si="287"/>
        <v>d.gestionar</v>
      </c>
      <c r="G557" s="31" t="s">
        <v>2316</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51"/>
        <v>Propriedade destinada a gestionar: é.fase.operacional</v>
      </c>
      <c r="V557" s="5" t="str">
        <f t="shared" si="252"/>
        <v>Dado para gestionar:  fase.operacional  Deve ser formatado como (xsd:string)</v>
      </c>
      <c r="W557" s="26" t="s">
        <v>2403</v>
      </c>
      <c r="X557" s="21" t="str">
        <f t="shared" si="258"/>
        <v>gest.113</v>
      </c>
      <c r="Y557" s="44" t="str">
        <f t="shared" si="286"/>
        <v>Ação gestionar</v>
      </c>
      <c r="Z557" s="43" t="str">
        <f t="shared" si="255"/>
        <v>NBR 19650-1: Parte del ciclo de vía en el que se utiliza, opera y mantiene el activo.</v>
      </c>
      <c r="AA557" s="46" t="str">
        <f t="shared" si="253"/>
        <v>null</v>
      </c>
      <c r="AB557" s="47" t="s">
        <v>0</v>
      </c>
      <c r="AC557" s="46" t="str">
        <f t="shared" si="254"/>
        <v>null</v>
      </c>
      <c r="AD557" s="47" t="s">
        <v>0</v>
      </c>
      <c r="AE557" s="46" t="str">
        <f t="shared" si="256"/>
        <v>null</v>
      </c>
      <c r="AF557" s="47" t="s">
        <v>0</v>
      </c>
    </row>
    <row r="558" spans="1:32" s="29" customFormat="1" ht="6" customHeight="1" x14ac:dyDescent="0.4">
      <c r="A558" s="4">
        <v>558</v>
      </c>
      <c r="B558" s="10" t="s">
        <v>28</v>
      </c>
      <c r="C558" s="25" t="str">
        <f t="shared" si="249"/>
        <v>p.gestionar</v>
      </c>
      <c r="D558" s="6" t="str">
        <f t="shared" si="250"/>
        <v>é.evento.gatilho</v>
      </c>
      <c r="E558" s="9" t="s">
        <v>29</v>
      </c>
      <c r="F558" s="19" t="str">
        <f t="shared" si="287"/>
        <v>d.gestionar</v>
      </c>
      <c r="G558" s="31" t="s">
        <v>2321</v>
      </c>
      <c r="H558" s="66" t="s">
        <v>30</v>
      </c>
      <c r="I558" s="27" t="s">
        <v>0</v>
      </c>
      <c r="J558" s="24" t="s">
        <v>0</v>
      </c>
      <c r="K558" s="24" t="s">
        <v>0</v>
      </c>
      <c r="L558" s="24" t="s">
        <v>0</v>
      </c>
      <c r="M558" s="24" t="s">
        <v>0</v>
      </c>
      <c r="N558" s="24" t="s">
        <v>0</v>
      </c>
      <c r="O558" s="24" t="s">
        <v>0</v>
      </c>
      <c r="P558" s="24" t="s">
        <v>0</v>
      </c>
      <c r="Q558" s="24" t="s">
        <v>0</v>
      </c>
      <c r="R558" s="24" t="s">
        <v>2448</v>
      </c>
      <c r="S558" s="11" t="s">
        <v>1</v>
      </c>
      <c r="T558" s="11" t="s">
        <v>34</v>
      </c>
      <c r="U558" s="5" t="str">
        <f t="shared" si="251"/>
        <v>Propriedade destinada a gestionar: é.evento.gatilho</v>
      </c>
      <c r="V558" s="5" t="str">
        <f t="shared" si="252"/>
        <v>Dado para gestionar:  evento.gatilho  Deve ser formatado como (xsd:string)</v>
      </c>
      <c r="W558" s="26" t="s">
        <v>2404</v>
      </c>
      <c r="X558" s="21" t="str">
        <f t="shared" si="258"/>
        <v>gest.114</v>
      </c>
      <c r="Y558" s="44" t="str">
        <f t="shared" si="286"/>
        <v>Ação gestionar</v>
      </c>
      <c r="Z558" s="43" t="str">
        <f t="shared" si="255"/>
        <v>NBR 19650-1: Evento planificado o no planificado que cambia un activo o su estado durante su ciclo de vida y que da lugar al intercambio de información.</v>
      </c>
      <c r="AA558" s="46" t="str">
        <f t="shared" si="253"/>
        <v>null</v>
      </c>
      <c r="AB558" s="47" t="s">
        <v>0</v>
      </c>
      <c r="AC558" s="46" t="str">
        <f t="shared" si="254"/>
        <v>null</v>
      </c>
      <c r="AD558" s="47" t="s">
        <v>0</v>
      </c>
      <c r="AE558" s="46" t="str">
        <f t="shared" si="256"/>
        <v>null</v>
      </c>
      <c r="AF558" s="47" t="s">
        <v>0</v>
      </c>
    </row>
    <row r="559" spans="1:32" s="29" customFormat="1" ht="6" customHeight="1" x14ac:dyDescent="0.4">
      <c r="A559" s="4">
        <v>559</v>
      </c>
      <c r="B559" s="10" t="s">
        <v>28</v>
      </c>
      <c r="C559" s="25" t="str">
        <f t="shared" si="249"/>
        <v>p.gestionar</v>
      </c>
      <c r="D559" s="6" t="str">
        <f t="shared" si="250"/>
        <v>é.ponto.chave.de.decisão</v>
      </c>
      <c r="E559" s="9" t="s">
        <v>29</v>
      </c>
      <c r="F559" s="19" t="str">
        <f t="shared" si="287"/>
        <v>d.gestionar</v>
      </c>
      <c r="G559" s="31" t="s">
        <v>2323</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51"/>
        <v>Propriedade destinada a gestionar: é.ponto.chave.de.decisão</v>
      </c>
      <c r="V559" s="5" t="str">
        <f t="shared" si="252"/>
        <v>Dado para gestionar:  ponto.chave.de.decisão  Deve ser formatado como (xsd:string)</v>
      </c>
      <c r="W559" s="26" t="s">
        <v>2405</v>
      </c>
      <c r="X559" s="21" t="str">
        <f t="shared" si="258"/>
        <v>gest.115</v>
      </c>
      <c r="Y559" s="44" t="str">
        <f t="shared" si="286"/>
        <v>Ação gestionar</v>
      </c>
      <c r="Z559" s="43" t="str">
        <f t="shared" si="255"/>
        <v>NBR 19650-1: El momento durante el ciclo de vida de un activo cuando se toma una decisión crucial con respecto a su viabilidad o desarrollo. Durante el proyecto se alinea con las fases de diseño.</v>
      </c>
      <c r="AA559" s="46" t="str">
        <f t="shared" si="253"/>
        <v>null</v>
      </c>
      <c r="AB559" s="47" t="s">
        <v>0</v>
      </c>
      <c r="AC559" s="46" t="str">
        <f t="shared" si="254"/>
        <v>null</v>
      </c>
      <c r="AD559" s="47" t="s">
        <v>0</v>
      </c>
      <c r="AE559" s="46" t="str">
        <f t="shared" si="256"/>
        <v>null</v>
      </c>
      <c r="AF559" s="47" t="s">
        <v>0</v>
      </c>
    </row>
    <row r="560" spans="1:32" s="29" customFormat="1" ht="6" customHeight="1" x14ac:dyDescent="0.4">
      <c r="A560" s="4">
        <v>560</v>
      </c>
      <c r="B560" s="10" t="s">
        <v>28</v>
      </c>
      <c r="C560" s="25" t="str">
        <f t="shared" si="249"/>
        <v>p.gestionar</v>
      </c>
      <c r="D560" s="6" t="str">
        <f t="shared" si="250"/>
        <v>é.informação</v>
      </c>
      <c r="E560" s="9" t="s">
        <v>29</v>
      </c>
      <c r="F560" s="19" t="str">
        <f t="shared" si="287"/>
        <v>d.gestionar</v>
      </c>
      <c r="G560" s="31" t="s">
        <v>2330</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51"/>
        <v>Propriedade destinada a gestionar: é.informação</v>
      </c>
      <c r="V560" s="5" t="str">
        <f t="shared" si="252"/>
        <v>Dado para gestionar:  informação  Deve ser formatado como (xsd:string)</v>
      </c>
      <c r="W560" s="26" t="s">
        <v>2406</v>
      </c>
      <c r="X560" s="21" t="str">
        <f t="shared" si="258"/>
        <v>gest.116</v>
      </c>
      <c r="Y560" s="44" t="str">
        <f t="shared" si="286"/>
        <v>Ação gestionar</v>
      </c>
      <c r="Z560" s="43" t="str">
        <f t="shared" si="255"/>
        <v>NBR 19650-1: Representación interpretable de datos de manera formal, adecuada para la comunicación, interpretación o procesamiento. Puede ser procesado por personas o medios automatizados.</v>
      </c>
      <c r="AA560" s="46" t="str">
        <f t="shared" si="253"/>
        <v>null</v>
      </c>
      <c r="AB560" s="47" t="s">
        <v>0</v>
      </c>
      <c r="AC560" s="46" t="str">
        <f t="shared" si="254"/>
        <v>null</v>
      </c>
      <c r="AD560" s="47" t="s">
        <v>0</v>
      </c>
      <c r="AE560" s="46" t="str">
        <f t="shared" si="256"/>
        <v>null</v>
      </c>
      <c r="AF560" s="47" t="s">
        <v>0</v>
      </c>
    </row>
    <row r="561" spans="1:32" s="29" customFormat="1" ht="6" customHeight="1" x14ac:dyDescent="0.4">
      <c r="A561" s="4">
        <v>561</v>
      </c>
      <c r="B561" s="10" t="s">
        <v>28</v>
      </c>
      <c r="C561" s="25" t="str">
        <f t="shared" si="249"/>
        <v>p.gestionar</v>
      </c>
      <c r="D561" s="6" t="str">
        <f t="shared" si="250"/>
        <v>é.requisito.de.informação</v>
      </c>
      <c r="E561" s="9" t="s">
        <v>29</v>
      </c>
      <c r="F561" s="19" t="str">
        <f>F560</f>
        <v>d.gestionar</v>
      </c>
      <c r="G561" s="31" t="s">
        <v>2331</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51"/>
        <v>Propriedade destinada a gestionar: é.requisito.de.informação</v>
      </c>
      <c r="V561" s="5" t="str">
        <f t="shared" si="252"/>
        <v>Dado para gestionar:  requisito.de.informação  Deve ser formatado como (xsd:string)</v>
      </c>
      <c r="W561" s="26" t="s">
        <v>2407</v>
      </c>
      <c r="X561" s="21" t="str">
        <f t="shared" si="258"/>
        <v>gest.117</v>
      </c>
      <c r="Y561" s="44" t="str">
        <f t="shared" si="286"/>
        <v>Ação gestionar</v>
      </c>
      <c r="Z561" s="43" t="str">
        <f t="shared" si="255"/>
        <v>NBR 19650-1: Especificación de qué, cuándo, cómo y para quién se debe producir información.</v>
      </c>
      <c r="AA561" s="46" t="str">
        <f t="shared" si="253"/>
        <v>null</v>
      </c>
      <c r="AB561" s="47" t="s">
        <v>0</v>
      </c>
      <c r="AC561" s="46" t="str">
        <f t="shared" si="254"/>
        <v>null</v>
      </c>
      <c r="AD561" s="47" t="s">
        <v>0</v>
      </c>
      <c r="AE561" s="46" t="str">
        <f t="shared" si="256"/>
        <v>null</v>
      </c>
      <c r="AF561" s="47" t="s">
        <v>0</v>
      </c>
    </row>
    <row r="562" spans="1:32" s="29" customFormat="1" ht="6" customHeight="1" x14ac:dyDescent="0.4">
      <c r="A562" s="4">
        <v>562</v>
      </c>
      <c r="B562" s="10" t="s">
        <v>28</v>
      </c>
      <c r="C562" s="25" t="str">
        <f t="shared" si="249"/>
        <v>p.gestionar</v>
      </c>
      <c r="D562" s="6" t="str">
        <f t="shared" si="250"/>
        <v>é.oir</v>
      </c>
      <c r="E562" s="9" t="s">
        <v>29</v>
      </c>
      <c r="F562" s="19" t="str">
        <f t="shared" ref="F562:F563" si="288">F561</f>
        <v>d.gestionar</v>
      </c>
      <c r="G562" s="31" t="s">
        <v>2325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51"/>
        <v>Propriedade destinada a gestionar: é.oir</v>
      </c>
      <c r="V562" s="5" t="str">
        <f t="shared" si="252"/>
        <v>Dado para gestionar:  oir  Deve ser formatado como (xsd:string)</v>
      </c>
      <c r="W562" s="26" t="s">
        <v>2438</v>
      </c>
      <c r="X562" s="21" t="str">
        <f t="shared" si="258"/>
        <v>gest.118</v>
      </c>
      <c r="Y562" s="44" t="str">
        <f t="shared" si="286"/>
        <v>Ação gestionar</v>
      </c>
      <c r="Z562" s="43" t="str">
        <f t="shared" si="255"/>
        <v>NBR 19650-1: Requisito de información de la organización OIR de acuerdo con la norma NBR 19650-1 relacionada con los objetivos de la organización.</v>
      </c>
      <c r="AA562" s="46" t="str">
        <f t="shared" si="253"/>
        <v>null</v>
      </c>
      <c r="AB562" s="47" t="s">
        <v>0</v>
      </c>
      <c r="AC562" s="46" t="str">
        <f t="shared" si="254"/>
        <v>null</v>
      </c>
      <c r="AD562" s="47" t="s">
        <v>0</v>
      </c>
      <c r="AE562" s="46" t="str">
        <f t="shared" si="256"/>
        <v>null</v>
      </c>
      <c r="AF562" s="47" t="s">
        <v>0</v>
      </c>
    </row>
    <row r="563" spans="1:32" s="29" customFormat="1" ht="6" customHeight="1" x14ac:dyDescent="0.4">
      <c r="A563" s="4">
        <v>563</v>
      </c>
      <c r="B563" s="10" t="s">
        <v>28</v>
      </c>
      <c r="C563" s="25" t="str">
        <f t="shared" si="249"/>
        <v>p.gestionar</v>
      </c>
      <c r="D563" s="6" t="str">
        <f t="shared" si="250"/>
        <v>é.air</v>
      </c>
      <c r="E563" s="9" t="s">
        <v>29</v>
      </c>
      <c r="F563" s="19" t="str">
        <f t="shared" si="288"/>
        <v>d.gestionar</v>
      </c>
      <c r="G563" s="31" t="s">
        <v>2324</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51"/>
        <v>Propriedade destinada a gestionar: é.air</v>
      </c>
      <c r="V563" s="5" t="str">
        <f t="shared" si="252"/>
        <v>Dado para gestionar:  air  Deve ser formatado como (xsd:string)</v>
      </c>
      <c r="W563" s="26" t="s">
        <v>2439</v>
      </c>
      <c r="X563" s="21" t="str">
        <f t="shared" si="258"/>
        <v>gest.119</v>
      </c>
      <c r="Y563" s="44" t="str">
        <f t="shared" si="286"/>
        <v>Ação gestionar</v>
      </c>
      <c r="Z563" s="43" t="str">
        <f t="shared" si="255"/>
        <v>NBR 19650-1: Requisito de informar el activo AIR de acuerdo con la norma NBR 19650-1 relacionada con la operación de un activo.</v>
      </c>
      <c r="AA563" s="46" t="str">
        <f t="shared" si="253"/>
        <v>null</v>
      </c>
      <c r="AB563" s="47" t="s">
        <v>0</v>
      </c>
      <c r="AC563" s="46" t="str">
        <f t="shared" si="254"/>
        <v>null</v>
      </c>
      <c r="AD563" s="47" t="s">
        <v>0</v>
      </c>
      <c r="AE563" s="46" t="str">
        <f t="shared" si="256"/>
        <v>null</v>
      </c>
      <c r="AF563" s="47" t="s">
        <v>0</v>
      </c>
    </row>
    <row r="564" spans="1:32" s="29" customFormat="1" ht="6" customHeight="1" x14ac:dyDescent="0.4">
      <c r="A564" s="4">
        <v>564</v>
      </c>
      <c r="B564" s="10" t="s">
        <v>28</v>
      </c>
      <c r="C564" s="25" t="str">
        <f t="shared" si="249"/>
        <v>p.gestionar</v>
      </c>
      <c r="D564" s="6" t="str">
        <f t="shared" si="250"/>
        <v>é.pir</v>
      </c>
      <c r="E564" s="9" t="s">
        <v>29</v>
      </c>
      <c r="F564" s="19" t="str">
        <f t="shared" ref="F564:F572" si="289">F563</f>
        <v>d.gestionar</v>
      </c>
      <c r="G564" s="31" t="s">
        <v>2315</v>
      </c>
      <c r="H564" s="66" t="s">
        <v>30</v>
      </c>
      <c r="I564" s="27" t="s">
        <v>0</v>
      </c>
      <c r="J564" s="24" t="s">
        <v>0</v>
      </c>
      <c r="K564" s="24" t="s">
        <v>0</v>
      </c>
      <c r="L564" s="24" t="s">
        <v>0</v>
      </c>
      <c r="M564" s="24" t="s">
        <v>0</v>
      </c>
      <c r="N564" s="24" t="s">
        <v>0</v>
      </c>
      <c r="O564" s="24" t="s">
        <v>0</v>
      </c>
      <c r="P564" s="24" t="s">
        <v>0</v>
      </c>
      <c r="Q564" s="24" t="s">
        <v>0</v>
      </c>
      <c r="R564" s="24" t="s">
        <v>2353</v>
      </c>
      <c r="S564" s="11" t="s">
        <v>1</v>
      </c>
      <c r="T564" s="11" t="s">
        <v>34</v>
      </c>
      <c r="U564" s="5" t="str">
        <f t="shared" si="251"/>
        <v>Propriedade destinada a gestionar: é.pir</v>
      </c>
      <c r="V564" s="5" t="str">
        <f t="shared" si="252"/>
        <v>Dado para gestionar:  pir  Deve ser formatado como (xsd:string)</v>
      </c>
      <c r="W564" s="26" t="s">
        <v>2437</v>
      </c>
      <c r="X564" s="21" t="str">
        <f t="shared" si="258"/>
        <v>gest.120</v>
      </c>
      <c r="Y564" s="44" t="str">
        <f t="shared" si="286"/>
        <v>Ação gestionar</v>
      </c>
      <c r="Z564" s="43" t="str">
        <f t="shared" si="255"/>
        <v>NBR 19650-1: Requisito de información del proyecto PIR según NBR 19650-1 relacionado con la entrega de un activo.</v>
      </c>
      <c r="AA564" s="46" t="str">
        <f t="shared" si="253"/>
        <v>null</v>
      </c>
      <c r="AB564" s="47" t="s">
        <v>0</v>
      </c>
      <c r="AC564" s="46" t="str">
        <f t="shared" si="254"/>
        <v>null</v>
      </c>
      <c r="AD564" s="47" t="s">
        <v>0</v>
      </c>
      <c r="AE564" s="46" t="str">
        <f t="shared" si="256"/>
        <v>null</v>
      </c>
      <c r="AF564" s="47" t="s">
        <v>0</v>
      </c>
    </row>
    <row r="565" spans="1:32" s="29" customFormat="1" ht="6" customHeight="1" x14ac:dyDescent="0.4">
      <c r="A565" s="4">
        <v>565</v>
      </c>
      <c r="B565" s="10" t="s">
        <v>28</v>
      </c>
      <c r="C565" s="25" t="str">
        <f t="shared" si="249"/>
        <v>p.gestionar</v>
      </c>
      <c r="D565" s="6" t="str">
        <f t="shared" si="250"/>
        <v>é.eir</v>
      </c>
      <c r="E565" s="9" t="s">
        <v>29</v>
      </c>
      <c r="F565" s="19" t="str">
        <f t="shared" si="289"/>
        <v>d.gestionar</v>
      </c>
      <c r="G565" s="31" t="s">
        <v>2313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51"/>
        <v>Propriedade destinada a gestionar: é.eir</v>
      </c>
      <c r="V565" s="5" t="str">
        <f t="shared" si="252"/>
        <v>Dado para gestionar:  eir  Deve ser formatado como (xsd:string)</v>
      </c>
      <c r="W565" s="26" t="s">
        <v>2436</v>
      </c>
      <c r="X565" s="21" t="str">
        <f t="shared" si="258"/>
        <v>gest.121</v>
      </c>
      <c r="Y565" s="44" t="str">
        <f t="shared" si="286"/>
        <v>Ação gestionar</v>
      </c>
      <c r="Z565" s="43" t="str">
        <f t="shared" si="255"/>
        <v>NBR 19650-1: Requisito de intercambio de información EIR de acuerdo con la norma NBR 19650-1 relacionada con un contrato.</v>
      </c>
      <c r="AA565" s="46" t="str">
        <f t="shared" si="253"/>
        <v>null</v>
      </c>
      <c r="AB565" s="47" t="s">
        <v>0</v>
      </c>
      <c r="AC565" s="46" t="str">
        <f t="shared" si="254"/>
        <v>null</v>
      </c>
      <c r="AD565" s="47" t="s">
        <v>0</v>
      </c>
      <c r="AE565" s="46" t="str">
        <f t="shared" si="256"/>
        <v>null</v>
      </c>
      <c r="AF565" s="47" t="s">
        <v>0</v>
      </c>
    </row>
    <row r="566" spans="1:32" s="29" customFormat="1" ht="6" customHeight="1" x14ac:dyDescent="0.4">
      <c r="A566" s="4">
        <v>566</v>
      </c>
      <c r="B566" s="10" t="s">
        <v>28</v>
      </c>
      <c r="C566" s="25" t="str">
        <f t="shared" si="249"/>
        <v>p.gestionar</v>
      </c>
      <c r="D566" s="6" t="str">
        <f t="shared" si="250"/>
        <v>é.troca.de.informação</v>
      </c>
      <c r="E566" s="9" t="s">
        <v>29</v>
      </c>
      <c r="F566" s="19" t="str">
        <f t="shared" si="289"/>
        <v>d.gestionar</v>
      </c>
      <c r="G566" s="31" t="s">
        <v>2326</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51"/>
        <v>Propriedade destinada a gestionar: é.troca.de.informação</v>
      </c>
      <c r="V566" s="5" t="str">
        <f t="shared" si="252"/>
        <v>Dado para gestionar:  troca.de.informação  Deve ser formatado como (xsd:string)</v>
      </c>
      <c r="W566" s="26" t="s">
        <v>2408</v>
      </c>
      <c r="X566" s="21" t="str">
        <f t="shared" si="258"/>
        <v>gest.122</v>
      </c>
      <c r="Y566" s="44" t="str">
        <f t="shared" si="286"/>
        <v>Ação gestionar</v>
      </c>
      <c r="Z566" s="43" t="str">
        <f t="shared" si="255"/>
        <v>NBR 19650-1: Ley de satisfacer un requisito de información total o parcial.</v>
      </c>
      <c r="AA566" s="46" t="str">
        <f t="shared" si="253"/>
        <v>null</v>
      </c>
      <c r="AB566" s="47" t="s">
        <v>0</v>
      </c>
      <c r="AC566" s="46" t="str">
        <f t="shared" si="254"/>
        <v>null</v>
      </c>
      <c r="AD566" s="47" t="s">
        <v>0</v>
      </c>
      <c r="AE566" s="46" t="str">
        <f t="shared" si="256"/>
        <v>null</v>
      </c>
      <c r="AF566" s="47" t="s">
        <v>0</v>
      </c>
    </row>
    <row r="567" spans="1:32" s="29" customFormat="1" ht="6" customHeight="1" x14ac:dyDescent="0.4">
      <c r="A567" s="4">
        <v>567</v>
      </c>
      <c r="B567" s="10" t="s">
        <v>28</v>
      </c>
      <c r="C567" s="25" t="str">
        <f t="shared" si="249"/>
        <v>p.gestionar</v>
      </c>
      <c r="D567" s="6" t="str">
        <f t="shared" si="250"/>
        <v>é.modelo.de.informação</v>
      </c>
      <c r="E567" s="9" t="s">
        <v>29</v>
      </c>
      <c r="F567" s="19" t="str">
        <f t="shared" si="289"/>
        <v>d.gestionar</v>
      </c>
      <c r="G567" s="31" t="s">
        <v>2329</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51"/>
        <v>Propriedade destinada a gestionar: é.modelo.de.informação</v>
      </c>
      <c r="V567" s="5" t="str">
        <f t="shared" si="252"/>
        <v>Dado para gestionar:  modelo.de.informação  Deve ser formatado como (xsd:string)</v>
      </c>
      <c r="W567" s="26" t="s">
        <v>2409</v>
      </c>
      <c r="X567" s="21" t="str">
        <f t="shared" si="258"/>
        <v>gest.123</v>
      </c>
      <c r="Y567" s="44" t="str">
        <f t="shared" si="286"/>
        <v>Ação gestionar</v>
      </c>
      <c r="Z567" s="43" t="str">
        <f t="shared" si="255"/>
        <v>NBR 19650-1: Conjunto de contenedores de información. Puede ser estructurado o no estructurado.</v>
      </c>
      <c r="AA567" s="46" t="str">
        <f t="shared" si="253"/>
        <v>null</v>
      </c>
      <c r="AB567" s="47" t="s">
        <v>0</v>
      </c>
      <c r="AC567" s="46" t="str">
        <f t="shared" si="254"/>
        <v>null</v>
      </c>
      <c r="AD567" s="47" t="s">
        <v>0</v>
      </c>
      <c r="AE567" s="46" t="str">
        <f t="shared" si="256"/>
        <v>null</v>
      </c>
      <c r="AF567" s="47" t="s">
        <v>0</v>
      </c>
    </row>
    <row r="568" spans="1:32" s="29" customFormat="1" ht="6" customHeight="1" x14ac:dyDescent="0.4">
      <c r="A568" s="4">
        <v>568</v>
      </c>
      <c r="B568" s="10" t="s">
        <v>28</v>
      </c>
      <c r="C568" s="25" t="str">
        <f t="shared" si="249"/>
        <v>p.gestionar</v>
      </c>
      <c r="D568" s="6" t="str">
        <f t="shared" si="250"/>
        <v>é.aim</v>
      </c>
      <c r="E568" s="9" t="s">
        <v>29</v>
      </c>
      <c r="F568" s="19" t="str">
        <f t="shared" si="289"/>
        <v>d.gestionar</v>
      </c>
      <c r="G568" s="31" t="s">
        <v>2312</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51"/>
        <v>Propriedade destinada a gestionar: é.aim</v>
      </c>
      <c r="V568" s="5" t="str">
        <f t="shared" si="252"/>
        <v>Dado para gestionar:  aim  Deve ser formatado como (xsd:string)</v>
      </c>
      <c r="W568" s="26" t="s">
        <v>2434</v>
      </c>
      <c r="X568" s="21" t="str">
        <f t="shared" si="258"/>
        <v>gest.124</v>
      </c>
      <c r="Y568" s="44" t="str">
        <f t="shared" si="286"/>
        <v>Ação gestionar</v>
      </c>
      <c r="Z568" s="43" t="str">
        <f t="shared" si="255"/>
        <v>NBR 19650-1: Modelo de información de activos AIM según la norma NBR 19650-1 relacionado con la fase operativa de un activo.</v>
      </c>
      <c r="AA568" s="46" t="str">
        <f t="shared" si="253"/>
        <v>null</v>
      </c>
      <c r="AB568" s="47" t="s">
        <v>0</v>
      </c>
      <c r="AC568" s="46" t="str">
        <f t="shared" si="254"/>
        <v>null</v>
      </c>
      <c r="AD568" s="47" t="s">
        <v>0</v>
      </c>
      <c r="AE568" s="46" t="str">
        <f t="shared" si="256"/>
        <v>null</v>
      </c>
      <c r="AF568" s="47" t="s">
        <v>0</v>
      </c>
    </row>
    <row r="569" spans="1:32" s="29" customFormat="1" ht="6" customHeight="1" x14ac:dyDescent="0.4">
      <c r="A569" s="4">
        <v>569</v>
      </c>
      <c r="B569" s="10" t="s">
        <v>28</v>
      </c>
      <c r="C569" s="25" t="str">
        <f t="shared" si="249"/>
        <v>p.gestionar</v>
      </c>
      <c r="D569" s="6" t="str">
        <f t="shared" si="250"/>
        <v>é.pim</v>
      </c>
      <c r="E569" s="9" t="s">
        <v>29</v>
      </c>
      <c r="F569" s="19" t="str">
        <f t="shared" si="289"/>
        <v>d.gestionar</v>
      </c>
      <c r="G569" s="31" t="s">
        <v>2314</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51"/>
        <v>Propriedade destinada a gestionar: é.pim</v>
      </c>
      <c r="V569" s="5" t="str">
        <f t="shared" si="252"/>
        <v>Dado para gestionar:  pim  Deve ser formatado como (xsd:string)</v>
      </c>
      <c r="W569" s="26" t="s">
        <v>2435</v>
      </c>
      <c r="X569" s="21" t="str">
        <f t="shared" ref="X569:X632" si="290">IF(F568&lt;&gt;F569,_xlfn.CONCAT(RIGHT(LEFT(F569,6),4),".100"),_xlfn.CONCAT(RIGHT(LEFT(F569,6),4),".",SUM(VALUE(RIGHT(X568,3)),1)))</f>
        <v>gest.125</v>
      </c>
      <c r="Y569" s="44" t="str">
        <f t="shared" si="286"/>
        <v>Ação gestionar</v>
      </c>
      <c r="Z569" s="43" t="str">
        <f t="shared" si="255"/>
        <v>NBR 19650-1: Modelo de información de activos PIM según la norma NBR 19650-1 relacionado con la fase de entrega de un activo. También entendido como un Modelo de Intención de Diseño.</v>
      </c>
      <c r="AA569" s="46" t="str">
        <f t="shared" si="253"/>
        <v>null</v>
      </c>
      <c r="AB569" s="47" t="s">
        <v>0</v>
      </c>
      <c r="AC569" s="46" t="str">
        <f t="shared" si="254"/>
        <v>null</v>
      </c>
      <c r="AD569" s="47" t="s">
        <v>0</v>
      </c>
      <c r="AE569" s="46" t="str">
        <f t="shared" si="256"/>
        <v>null</v>
      </c>
      <c r="AF569" s="47" t="s">
        <v>0</v>
      </c>
    </row>
    <row r="570" spans="1:32" s="29" customFormat="1" ht="6" customHeight="1" x14ac:dyDescent="0.4">
      <c r="A570" s="4">
        <v>570</v>
      </c>
      <c r="B570" s="10" t="s">
        <v>28</v>
      </c>
      <c r="C570" s="25" t="str">
        <f t="shared" si="249"/>
        <v>p.gestionar</v>
      </c>
      <c r="D570" s="6" t="str">
        <f t="shared" si="250"/>
        <v>é.federação</v>
      </c>
      <c r="E570" s="9" t="s">
        <v>29</v>
      </c>
      <c r="F570" s="19" t="str">
        <f t="shared" si="289"/>
        <v>d.gestionar</v>
      </c>
      <c r="G570" s="31" t="s">
        <v>2327</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51"/>
        <v>Propriedade destinada a gestionar: é.federação</v>
      </c>
      <c r="V570" s="5" t="str">
        <f t="shared" si="252"/>
        <v>Dado para gestionar:  federação  Deve ser formatado como (xsd:string)</v>
      </c>
      <c r="W570" s="26" t="s">
        <v>2410</v>
      </c>
      <c r="X570" s="21" t="str">
        <f t="shared" si="290"/>
        <v>gest.126</v>
      </c>
      <c r="Y570" s="44" t="str">
        <f t="shared" si="286"/>
        <v>Ação gestionar</v>
      </c>
      <c r="Z570" s="43" t="str">
        <f t="shared" si="255"/>
        <v>NBR 19650-1: Creación de un modelo de información compuesto por varios contenedores de información.</v>
      </c>
      <c r="AA570" s="46" t="str">
        <f t="shared" si="253"/>
        <v>null</v>
      </c>
      <c r="AB570" s="47" t="s">
        <v>0</v>
      </c>
      <c r="AC570" s="46" t="str">
        <f t="shared" si="254"/>
        <v>null</v>
      </c>
      <c r="AD570" s="47" t="s">
        <v>0</v>
      </c>
      <c r="AE570" s="46" t="str">
        <f t="shared" si="256"/>
        <v>null</v>
      </c>
      <c r="AF570" s="47" t="s">
        <v>0</v>
      </c>
    </row>
    <row r="571" spans="1:32" s="29" customFormat="1" ht="6" customHeight="1" x14ac:dyDescent="0.4">
      <c r="A571" s="4">
        <v>571</v>
      </c>
      <c r="B571" s="10" t="s">
        <v>28</v>
      </c>
      <c r="C571" s="25" t="str">
        <f t="shared" si="249"/>
        <v>p.gestionar</v>
      </c>
      <c r="D571" s="6" t="str">
        <f t="shared" si="250"/>
        <v>é.container.de.informação</v>
      </c>
      <c r="E571" s="9" t="s">
        <v>29</v>
      </c>
      <c r="F571" s="19" t="str">
        <f>F570</f>
        <v>d.gestionar</v>
      </c>
      <c r="G571" s="31" t="s">
        <v>2328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51"/>
        <v>Propriedade destinada a gestionar: é.container.de.informação</v>
      </c>
      <c r="V571" s="5" t="str">
        <f t="shared" si="252"/>
        <v>Dado para gestionar:  container.de.informação  Deve ser formatado como (xsd:string)</v>
      </c>
      <c r="W571" s="26" t="s">
        <v>2411</v>
      </c>
      <c r="X571" s="21" t="str">
        <f t="shared" si="290"/>
        <v>gest.127</v>
      </c>
      <c r="Y571" s="44" t="str">
        <f t="shared" si="286"/>
        <v>Ação gestionar</v>
      </c>
      <c r="Z571" s="43" t="str">
        <f t="shared" si="255"/>
        <v>NBR 19650-1: Conjunto persistente de información (no temporal), nombrado por convención definida. Puede ser el archivo, el sistema o la jerarquía de almacenamiento de una aplicación. Puede ser estructurado o no estructurado.</v>
      </c>
      <c r="AA571" s="46" t="str">
        <f t="shared" si="253"/>
        <v>null</v>
      </c>
      <c r="AB571" s="47" t="s">
        <v>0</v>
      </c>
      <c r="AC571" s="46" t="str">
        <f t="shared" si="254"/>
        <v>null</v>
      </c>
      <c r="AD571" s="47" t="s">
        <v>0</v>
      </c>
      <c r="AE571" s="46" t="str">
        <f t="shared" si="256"/>
        <v>null</v>
      </c>
      <c r="AF571" s="47" t="s">
        <v>0</v>
      </c>
    </row>
    <row r="572" spans="1:32" s="29" customFormat="1" ht="6" customHeight="1" x14ac:dyDescent="0.4">
      <c r="A572" s="4">
        <v>572</v>
      </c>
      <c r="B572" s="10" t="s">
        <v>28</v>
      </c>
      <c r="C572" s="25" t="str">
        <f t="shared" si="249"/>
        <v>p.gestionar</v>
      </c>
      <c r="D572" s="6" t="str">
        <f t="shared" si="250"/>
        <v>é.código.de.estado</v>
      </c>
      <c r="E572" s="9" t="s">
        <v>29</v>
      </c>
      <c r="F572" s="19" t="str">
        <f t="shared" si="289"/>
        <v>d.gestionar</v>
      </c>
      <c r="G572" s="31" t="s">
        <v>2337</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51"/>
        <v>Propriedade destinada a gestionar: é.código.de.estado</v>
      </c>
      <c r="V572" s="5" t="str">
        <f t="shared" si="252"/>
        <v>Dado para gestionar:  código.de.estado  Deve ser formatado como (xsd:string)</v>
      </c>
      <c r="W572" s="26" t="s">
        <v>2412</v>
      </c>
      <c r="X572" s="21" t="str">
        <f t="shared" si="290"/>
        <v>gest.128</v>
      </c>
      <c r="Y572" s="44" t="str">
        <f t="shared" si="286"/>
        <v>Ação gestionar</v>
      </c>
      <c r="Z572" s="43" t="str">
        <f t="shared" si="255"/>
        <v>NBR 19650-1: Metadatos que describen la idoneidad del uso del contenido de un contenedor de información.</v>
      </c>
      <c r="AA572" s="46" t="str">
        <f t="shared" si="253"/>
        <v>null</v>
      </c>
      <c r="AB572" s="47" t="s">
        <v>0</v>
      </c>
      <c r="AC572" s="46" t="str">
        <f t="shared" si="254"/>
        <v>null</v>
      </c>
      <c r="AD572" s="47" t="s">
        <v>0</v>
      </c>
      <c r="AE572" s="46" t="str">
        <f t="shared" si="256"/>
        <v>null</v>
      </c>
      <c r="AF572" s="47" t="s">
        <v>0</v>
      </c>
    </row>
    <row r="573" spans="1:32" s="29" customFormat="1" ht="6" customHeight="1" x14ac:dyDescent="0.4">
      <c r="A573" s="4">
        <v>573</v>
      </c>
      <c r="B573" s="10" t="s">
        <v>28</v>
      </c>
      <c r="C573" s="25" t="str">
        <f t="shared" si="249"/>
        <v>p.gestionar</v>
      </c>
      <c r="D573" s="6" t="str">
        <f t="shared" si="250"/>
        <v>é.bim</v>
      </c>
      <c r="E573" s="9" t="s">
        <v>29</v>
      </c>
      <c r="F573" s="19" t="str">
        <f>F560</f>
        <v>d.gestionar</v>
      </c>
      <c r="G573" s="31" t="s">
        <v>2338</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51"/>
        <v>Propriedade destinada a gestionar: é.bim</v>
      </c>
      <c r="V573" s="5" t="str">
        <f t="shared" si="252"/>
        <v>Dado para gestionar:  bim  Deve ser formatado como (xsd:string)</v>
      </c>
      <c r="W573" s="26" t="s">
        <v>2413</v>
      </c>
      <c r="X573" s="21" t="str">
        <f t="shared" si="290"/>
        <v>gest.129</v>
      </c>
      <c r="Y573" s="44" t="str">
        <f t="shared" si="286"/>
        <v>Ação gestionar</v>
      </c>
      <c r="Z573" s="43" t="str">
        <f t="shared" si="255"/>
        <v>NBR 19650-1: Uso de una representación digital compartida de un activo inmobiliario para facilitar los procesos de diseño, construcción, operación y mantenimiento para formar una base confiable para las decisiones.</v>
      </c>
      <c r="AA573" s="46" t="str">
        <f t="shared" si="253"/>
        <v>null</v>
      </c>
      <c r="AB573" s="47" t="s">
        <v>0</v>
      </c>
      <c r="AC573" s="46" t="str">
        <f t="shared" si="254"/>
        <v>null</v>
      </c>
      <c r="AD573" s="47" t="s">
        <v>0</v>
      </c>
      <c r="AE573" s="46" t="str">
        <f t="shared" si="256"/>
        <v>null</v>
      </c>
      <c r="AF573" s="47" t="s">
        <v>0</v>
      </c>
    </row>
    <row r="574" spans="1:32" s="29" customFormat="1" ht="6" customHeight="1" x14ac:dyDescent="0.4">
      <c r="A574" s="4">
        <v>574</v>
      </c>
      <c r="B574" s="10" t="s">
        <v>28</v>
      </c>
      <c r="C574" s="25" t="str">
        <f t="shared" si="249"/>
        <v>p.gestionar</v>
      </c>
      <c r="D574" s="6" t="str">
        <f t="shared" si="250"/>
        <v>é.cde</v>
      </c>
      <c r="E574" s="9" t="s">
        <v>29</v>
      </c>
      <c r="F574" s="19" t="str">
        <f>F561</f>
        <v>d.gestionar</v>
      </c>
      <c r="G574" s="31" t="s">
        <v>64</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51"/>
        <v>Propriedade destinada a gestionar: é.cde</v>
      </c>
      <c r="V574" s="5" t="str">
        <f t="shared" si="252"/>
        <v>Dado para gestionar:  cde  Deve ser formatado como (xsd:string)</v>
      </c>
      <c r="W574" s="26" t="s">
        <v>2494</v>
      </c>
      <c r="X574" s="21" t="str">
        <f t="shared" si="290"/>
        <v>gest.130</v>
      </c>
      <c r="Y574" s="44" t="str">
        <f t="shared" si="286"/>
        <v>Ação gestionar</v>
      </c>
      <c r="Z574" s="43" t="str">
        <f t="shared" si="255"/>
        <v>NBR 19650-1: Entorno común de datos. (Entorno de datos común). Una fuente de información acordada para cualquier empresa o activo cuya función sea recopilar, administrar y difundir cada contenedor de información en un proceso controlado.</v>
      </c>
      <c r="AA574" s="46" t="str">
        <f t="shared" si="253"/>
        <v>null</v>
      </c>
      <c r="AB574" s="47" t="s">
        <v>0</v>
      </c>
      <c r="AC574" s="46" t="str">
        <f t="shared" si="254"/>
        <v>null</v>
      </c>
      <c r="AD574" s="47" t="s">
        <v>0</v>
      </c>
      <c r="AE574" s="46" t="str">
        <f t="shared" si="256"/>
        <v>null</v>
      </c>
      <c r="AF574" s="47" t="s">
        <v>0</v>
      </c>
    </row>
    <row r="575" spans="1:32" s="29" customFormat="1" ht="6" customHeight="1" x14ac:dyDescent="0.4">
      <c r="A575" s="4">
        <v>575</v>
      </c>
      <c r="B575" s="10" t="s">
        <v>28</v>
      </c>
      <c r="C575" s="25" t="str">
        <f t="shared" si="249"/>
        <v>p.gestionar</v>
      </c>
      <c r="D575" s="6" t="str">
        <f t="shared" si="250"/>
        <v>é.nndi</v>
      </c>
      <c r="E575" s="9" t="s">
        <v>29</v>
      </c>
      <c r="F575" s="19" t="str">
        <f>F562</f>
        <v>d.gestionar</v>
      </c>
      <c r="G575" s="31" t="s">
        <v>2440</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51"/>
        <v>Propriedade destinada a gestionar: é.nndi</v>
      </c>
      <c r="V575" s="5" t="str">
        <f t="shared" si="252"/>
        <v>Dado para gestionar:  nndi  Deve ser formatado como (xsd:string)</v>
      </c>
      <c r="W575" s="26" t="s">
        <v>2641</v>
      </c>
      <c r="X575" s="21" t="str">
        <f t="shared" si="290"/>
        <v>gest.131</v>
      </c>
      <c r="Y575" s="44" t="str">
        <f t="shared" si="286"/>
        <v>Ação gestionar</v>
      </c>
      <c r="Z575" s="43" t="str">
        <f t="shared" si="255"/>
        <v>NBR 19650-1: Nivel de información necesario (nivel de información LoIN). Sistema descriptivo de la extensión y granularidad de la información. Su establecimiento tiene como objetivo evitar el exceso de información.</v>
      </c>
      <c r="AA575" s="46" t="str">
        <f t="shared" si="253"/>
        <v>null</v>
      </c>
      <c r="AB575" s="47" t="s">
        <v>0</v>
      </c>
      <c r="AC575" s="46" t="str">
        <f t="shared" si="254"/>
        <v>null</v>
      </c>
      <c r="AD575" s="47" t="s">
        <v>0</v>
      </c>
      <c r="AE575" s="46" t="str">
        <f t="shared" si="256"/>
        <v>null</v>
      </c>
      <c r="AF575" s="47" t="s">
        <v>0</v>
      </c>
    </row>
    <row r="576" spans="1:32" s="29" customFormat="1" ht="6" customHeight="1" x14ac:dyDescent="0.4">
      <c r="A576" s="4">
        <v>576</v>
      </c>
      <c r="B576" s="10" t="s">
        <v>28</v>
      </c>
      <c r="C576" s="25" t="str">
        <f t="shared" si="249"/>
        <v>p.gestionar</v>
      </c>
      <c r="D576" s="6" t="str">
        <f t="shared" si="250"/>
        <v>é.competência</v>
      </c>
      <c r="E576" s="9" t="s">
        <v>29</v>
      </c>
      <c r="F576" s="19" t="str">
        <f>F572</f>
        <v>d.gestionar</v>
      </c>
      <c r="G576" s="31" t="s">
        <v>2339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51"/>
        <v>Propriedade destinada a gestionar: é.competência</v>
      </c>
      <c r="V576" s="5" t="str">
        <f t="shared" si="252"/>
        <v>Dado para gestionar:  competência  Deve ser formatado como (xsd:string)</v>
      </c>
      <c r="W576" s="26" t="s">
        <v>2414</v>
      </c>
      <c r="X576" s="21" t="str">
        <f t="shared" si="290"/>
        <v>gest.132</v>
      </c>
      <c r="Y576" s="44" t="str">
        <f t="shared" si="286"/>
        <v>Ação gestionar</v>
      </c>
      <c r="Z576" s="43" t="str">
        <f t="shared" si="255"/>
        <v>NBR 19650-1: Mide la habilidad necesaria para realizar una tarea. Relacionado con el conocimiento y la experiencia en gestión.</v>
      </c>
      <c r="AA576" s="46" t="str">
        <f t="shared" si="253"/>
        <v>null</v>
      </c>
      <c r="AB576" s="47" t="s">
        <v>0</v>
      </c>
      <c r="AC576" s="46" t="str">
        <f t="shared" si="254"/>
        <v>null</v>
      </c>
      <c r="AD576" s="47" t="s">
        <v>0</v>
      </c>
      <c r="AE576" s="46" t="str">
        <f t="shared" si="256"/>
        <v>null</v>
      </c>
      <c r="AF576" s="47" t="s">
        <v>0</v>
      </c>
    </row>
    <row r="577" spans="1:32" s="29" customFormat="1" ht="6" customHeight="1" x14ac:dyDescent="0.4">
      <c r="A577" s="4">
        <v>577</v>
      </c>
      <c r="B577" s="10" t="s">
        <v>28</v>
      </c>
      <c r="C577" s="25" t="str">
        <f t="shared" si="249"/>
        <v>p.gestionar</v>
      </c>
      <c r="D577" s="6" t="str">
        <f t="shared" si="250"/>
        <v>é.capacidade</v>
      </c>
      <c r="E577" s="9" t="s">
        <v>29</v>
      </c>
      <c r="F577" s="19" t="str">
        <f>F573</f>
        <v>d.gestionar</v>
      </c>
      <c r="G577" s="31" t="s">
        <v>361</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51"/>
        <v>Propriedade destinada a gestionar: é.capacidade</v>
      </c>
      <c r="V577" s="5" t="str">
        <f t="shared" si="252"/>
        <v>Dado para gestionar:  capacidade  Deve ser formatado como (xsd:string)</v>
      </c>
      <c r="W577" s="26" t="s">
        <v>2415</v>
      </c>
      <c r="X577" s="21" t="str">
        <f t="shared" si="290"/>
        <v>gest.133</v>
      </c>
      <c r="Y577" s="44" t="str">
        <f t="shared" si="286"/>
        <v>Ação gestionar</v>
      </c>
      <c r="Z577" s="43" t="str">
        <f t="shared" si="255"/>
        <v>NBR 19650-1: Recursos disponibles para realizar una función o función. Relacionado con los medios de gestión.</v>
      </c>
      <c r="AA577" s="46" t="str">
        <f t="shared" si="253"/>
        <v>null</v>
      </c>
      <c r="AB577" s="47" t="s">
        <v>0</v>
      </c>
      <c r="AC577" s="46" t="str">
        <f t="shared" si="254"/>
        <v>null</v>
      </c>
      <c r="AD577" s="47" t="s">
        <v>0</v>
      </c>
      <c r="AE577" s="46" t="str">
        <f t="shared" si="256"/>
        <v>null</v>
      </c>
      <c r="AF577" s="47" t="s">
        <v>0</v>
      </c>
    </row>
    <row r="578" spans="1:32" s="29" customFormat="1" ht="6" customHeight="1" x14ac:dyDescent="0.4">
      <c r="A578" s="4">
        <v>578</v>
      </c>
      <c r="B578" s="10" t="s">
        <v>28</v>
      </c>
      <c r="C578" s="25" t="str">
        <f t="shared" si="249"/>
        <v>p.gestionar</v>
      </c>
      <c r="D578" s="6" t="str">
        <f t="shared" si="250"/>
        <v>é.contêiner.compartilhado</v>
      </c>
      <c r="E578" s="9" t="s">
        <v>29</v>
      </c>
      <c r="F578" s="19" t="str">
        <f>F574</f>
        <v>d.gestionar</v>
      </c>
      <c r="G578" s="31" t="s">
        <v>2442</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51"/>
        <v>Propriedade destinada a gestionar: é.contêiner.compartilhado</v>
      </c>
      <c r="V578" s="5" t="str">
        <f t="shared" si="252"/>
        <v>Dado para gestionar:  contêiner.compartilhado  Deve ser formatado como (xsd:string)</v>
      </c>
      <c r="W578" s="26" t="s">
        <v>2642</v>
      </c>
      <c r="X578" s="21" t="str">
        <f t="shared" si="290"/>
        <v>gest.134</v>
      </c>
      <c r="Y578" s="44" t="str">
        <f t="shared" si="286"/>
        <v>Ação gestionar</v>
      </c>
      <c r="Z578" s="43" t="str">
        <f t="shared" si="255"/>
        <v>NBR 19650-1: Se refiere al estado de un contenedor de información. El contenedor se comparte. Al mudarse de un estado a otro, se recomienda tener un proceso de autorización.</v>
      </c>
      <c r="AA578" s="46" t="str">
        <f t="shared" si="253"/>
        <v>null</v>
      </c>
      <c r="AB578" s="47" t="s">
        <v>0</v>
      </c>
      <c r="AC578" s="46" t="str">
        <f t="shared" si="254"/>
        <v>null</v>
      </c>
      <c r="AD578" s="47" t="s">
        <v>0</v>
      </c>
      <c r="AE578" s="46" t="str">
        <f t="shared" si="256"/>
        <v>null</v>
      </c>
      <c r="AF578" s="47" t="s">
        <v>0</v>
      </c>
    </row>
    <row r="579" spans="1:32" s="29" customFormat="1" ht="6" customHeight="1" x14ac:dyDescent="0.4">
      <c r="A579" s="4">
        <v>579</v>
      </c>
      <c r="B579" s="10" t="s">
        <v>28</v>
      </c>
      <c r="C579" s="25" t="str">
        <f t="shared" si="249"/>
        <v>p.gestionar</v>
      </c>
      <c r="D579" s="6" t="str">
        <f t="shared" si="250"/>
        <v>é.contêiner.publicado</v>
      </c>
      <c r="E579" s="9" t="s">
        <v>29</v>
      </c>
      <c r="F579" s="19" t="str">
        <f t="shared" ref="F579:F582" si="291">F578</f>
        <v>d.gestionar</v>
      </c>
      <c r="G579" s="31" t="s">
        <v>2441</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51"/>
        <v>Propriedade destinada a gestionar: é.contêiner.publicado</v>
      </c>
      <c r="V579" s="5" t="str">
        <f t="shared" si="252"/>
        <v>Dado para gestionar:  contêiner.publicado  Deve ser formatado como (xsd:string)</v>
      </c>
      <c r="W579" s="26" t="s">
        <v>2643</v>
      </c>
      <c r="X579" s="21" t="str">
        <f t="shared" si="290"/>
        <v>gest.135</v>
      </c>
      <c r="Y579" s="44" t="str">
        <f t="shared" si="286"/>
        <v>Ação gestionar</v>
      </c>
      <c r="Z579" s="43" t="str">
        <f t="shared" si="255"/>
        <v>NBR 19650-1: Se refiere al estado de un contenedor de información. El contenedor se publica. Al mudarse de un estado a otro, se recomienda tener un proceso de autorización.</v>
      </c>
      <c r="AA579" s="46" t="str">
        <f t="shared" si="253"/>
        <v>null</v>
      </c>
      <c r="AB579" s="47" t="s">
        <v>0</v>
      </c>
      <c r="AC579" s="46" t="str">
        <f t="shared" si="254"/>
        <v>null</v>
      </c>
      <c r="AD579" s="47" t="s">
        <v>0</v>
      </c>
      <c r="AE579" s="46" t="str">
        <f t="shared" si="256"/>
        <v>null</v>
      </c>
      <c r="AF579" s="47" t="s">
        <v>0</v>
      </c>
    </row>
    <row r="580" spans="1:32" s="29" customFormat="1" ht="6" customHeight="1" x14ac:dyDescent="0.4">
      <c r="A580" s="4">
        <v>580</v>
      </c>
      <c r="B580" s="10" t="s">
        <v>28</v>
      </c>
      <c r="C580" s="25" t="str">
        <f t="shared" si="249"/>
        <v>p.gestionar</v>
      </c>
      <c r="D580" s="6" t="str">
        <f t="shared" si="250"/>
        <v>é.contêiner.em.andamento</v>
      </c>
      <c r="E580" s="9" t="s">
        <v>29</v>
      </c>
      <c r="F580" s="19" t="str">
        <f t="shared" si="291"/>
        <v>d.gestionar</v>
      </c>
      <c r="G580" s="31" t="s">
        <v>2443</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51"/>
        <v>Propriedade destinada a gestionar: é.contêiner.em.andamento</v>
      </c>
      <c r="V580" s="5" t="str">
        <f t="shared" si="252"/>
        <v>Dado para gestionar:  contêiner.em.andamento  Deve ser formatado como (xsd:string)</v>
      </c>
      <c r="W580" s="26" t="s">
        <v>2644</v>
      </c>
      <c r="X580" s="21" t="str">
        <f t="shared" si="290"/>
        <v>gest.136</v>
      </c>
      <c r="Y580" s="44" t="str">
        <f t="shared" si="286"/>
        <v>Ação gestionar</v>
      </c>
      <c r="Z580" s="43" t="str">
        <f t="shared" si="255"/>
        <v>NBR 19650-1: Se refiere al estado de un contenedor de información. El proceso de contenedor está en curso. No necesariamente necesita ser visible para otros agentes, como lo es en producción, pero para pasar de un estado a otro necesita un proceso de autorización.</v>
      </c>
      <c r="AA580" s="46" t="str">
        <f t="shared" si="253"/>
        <v>null</v>
      </c>
      <c r="AB580" s="47" t="s">
        <v>0</v>
      </c>
      <c r="AC580" s="46" t="str">
        <f t="shared" si="254"/>
        <v>null</v>
      </c>
      <c r="AD580" s="47" t="s">
        <v>0</v>
      </c>
      <c r="AE580" s="46" t="str">
        <f t="shared" si="256"/>
        <v>null</v>
      </c>
      <c r="AF580" s="47" t="s">
        <v>0</v>
      </c>
    </row>
    <row r="581" spans="1:32" s="29" customFormat="1" ht="6" customHeight="1" x14ac:dyDescent="0.4">
      <c r="A581" s="4">
        <v>581</v>
      </c>
      <c r="B581" s="10" t="s">
        <v>28</v>
      </c>
      <c r="C581" s="25" t="str">
        <f t="shared" si="249"/>
        <v>p.gestionar</v>
      </c>
      <c r="D581" s="6" t="str">
        <f t="shared" si="250"/>
        <v>é.contêiner.arquivado</v>
      </c>
      <c r="E581" s="9" t="s">
        <v>29</v>
      </c>
      <c r="F581" s="19" t="str">
        <f t="shared" si="291"/>
        <v>d.gestionar</v>
      </c>
      <c r="G581" s="31" t="s">
        <v>2444</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51"/>
        <v>Propriedade destinada a gestionar: é.contêiner.arquivado</v>
      </c>
      <c r="V581" s="5" t="str">
        <f t="shared" si="252"/>
        <v>Dado para gestionar:  contêiner.arquivado  Deve ser formatado como (xsd:string)</v>
      </c>
      <c r="W581" s="26" t="s">
        <v>2416</v>
      </c>
      <c r="X581" s="21" t="str">
        <f t="shared" si="290"/>
        <v>gest.137</v>
      </c>
      <c r="Y581" s="44" t="str">
        <f t="shared" si="286"/>
        <v>Ação gestionar</v>
      </c>
      <c r="Z581" s="43" t="str">
        <f t="shared" si="255"/>
        <v>NBR 19650-1: Se refiere al estado de un contenedor de información. El contenedor se archiva. Debe permitir la auditoría y la trazabilidad de la información.</v>
      </c>
      <c r="AA581" s="46" t="str">
        <f t="shared" si="253"/>
        <v>null</v>
      </c>
      <c r="AB581" s="47" t="s">
        <v>0</v>
      </c>
      <c r="AC581" s="46" t="str">
        <f t="shared" si="254"/>
        <v>null</v>
      </c>
      <c r="AD581" s="47" t="s">
        <v>0</v>
      </c>
      <c r="AE581" s="46" t="str">
        <f t="shared" si="256"/>
        <v>null</v>
      </c>
      <c r="AF581" s="47" t="s">
        <v>0</v>
      </c>
    </row>
    <row r="582" spans="1:32" s="29" customFormat="1" ht="6" customHeight="1" x14ac:dyDescent="0.4">
      <c r="A582" s="4">
        <v>582</v>
      </c>
      <c r="B582" s="10" t="s">
        <v>28</v>
      </c>
      <c r="C582" s="25" t="str">
        <f t="shared" si="249"/>
        <v>p.gestionar</v>
      </c>
      <c r="D582" s="6" t="str">
        <f t="shared" si="250"/>
        <v>é.estágio</v>
      </c>
      <c r="E582" s="9" t="s">
        <v>29</v>
      </c>
      <c r="F582" s="19" t="str">
        <f t="shared" si="291"/>
        <v>d.gestionar</v>
      </c>
      <c r="G582" s="31" t="s">
        <v>2310</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51"/>
        <v>Propriedade destinada a gestionar: é.estágio</v>
      </c>
      <c r="V582" s="5" t="str">
        <f t="shared" si="252"/>
        <v>Dado para gestionar:  estágio  Deve ser formatado como (xsd:string)</v>
      </c>
      <c r="W582" s="26" t="s">
        <v>2645</v>
      </c>
      <c r="X582" s="21" t="str">
        <f t="shared" si="290"/>
        <v>gest.138</v>
      </c>
      <c r="Y582" s="44" t="str">
        <f t="shared" si="286"/>
        <v>Ação gestionar</v>
      </c>
      <c r="Z582" s="43" t="str">
        <f t="shared" si="255"/>
        <v>NBR 19650-1: Se refiere a una etapa como un momento caracterizado por un cierto nivel de madurez de la información dentro del proceso BIM.</v>
      </c>
      <c r="AA582" s="46" t="str">
        <f t="shared" si="253"/>
        <v>null</v>
      </c>
      <c r="AB582" s="47" t="s">
        <v>0</v>
      </c>
      <c r="AC582" s="46" t="str">
        <f t="shared" si="254"/>
        <v>null</v>
      </c>
      <c r="AD582" s="47" t="s">
        <v>0</v>
      </c>
      <c r="AE582" s="46" t="str">
        <f t="shared" si="256"/>
        <v>null</v>
      </c>
      <c r="AF582" s="47" t="s">
        <v>0</v>
      </c>
    </row>
    <row r="583" spans="1:32" s="29" customFormat="1" ht="6" customHeight="1" x14ac:dyDescent="0.4">
      <c r="A583" s="4">
        <v>583</v>
      </c>
      <c r="B583" s="10" t="s">
        <v>28</v>
      </c>
      <c r="C583" s="25" t="str">
        <f t="shared" si="249"/>
        <v>p.gestionar</v>
      </c>
      <c r="D583" s="6" t="str">
        <f t="shared" si="250"/>
        <v>é.etapa</v>
      </c>
      <c r="E583" s="9" t="s">
        <v>29</v>
      </c>
      <c r="F583" s="19" t="str">
        <f>F580</f>
        <v>d.gestionar</v>
      </c>
      <c r="G583" s="31" t="s">
        <v>2311</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51"/>
        <v>Propriedade destinada a gestionar: é.etapa</v>
      </c>
      <c r="V583" s="5" t="str">
        <f t="shared" si="252"/>
        <v>Dado para gestionar:  etapa  Deve ser formatado como (xsd:string)</v>
      </c>
      <c r="W583" s="26" t="s">
        <v>2646</v>
      </c>
      <c r="X583" s="21" t="str">
        <f t="shared" si="290"/>
        <v>gest.139</v>
      </c>
      <c r="Y583" s="44" t="str">
        <f t="shared" si="286"/>
        <v>Ação gestionar</v>
      </c>
      <c r="Z583" s="43" t="str">
        <f t="shared" si="255"/>
        <v>NBR 19650-1: Se refiere a la etapa como algo más objetivo, un momento dentro de un proceso más amplio. Se puede asociar con la fase.</v>
      </c>
      <c r="AA583" s="46" t="str">
        <f t="shared" si="253"/>
        <v>null</v>
      </c>
      <c r="AB583" s="47" t="s">
        <v>0</v>
      </c>
      <c r="AC583" s="46" t="str">
        <f t="shared" si="254"/>
        <v>null</v>
      </c>
      <c r="AD583" s="47" t="s">
        <v>0</v>
      </c>
      <c r="AE583" s="46" t="str">
        <f t="shared" si="256"/>
        <v>null</v>
      </c>
      <c r="AF583" s="47" t="s">
        <v>0</v>
      </c>
    </row>
    <row r="584" spans="1:32" s="29" customFormat="1" ht="6" customHeight="1" x14ac:dyDescent="0.4">
      <c r="A584" s="4">
        <v>584</v>
      </c>
      <c r="B584" s="10" t="s">
        <v>28</v>
      </c>
      <c r="C584" s="25" t="str">
        <f t="shared" si="249"/>
        <v>p.gestionar</v>
      </c>
      <c r="D584" s="6" t="str">
        <f t="shared" si="250"/>
        <v>é.critério.de.aceitação</v>
      </c>
      <c r="E584" s="9" t="s">
        <v>29</v>
      </c>
      <c r="F584" s="19" t="str">
        <f>F580</f>
        <v>d.gestionar</v>
      </c>
      <c r="G584" s="31" t="s">
        <v>2417</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51"/>
        <v>Propriedade destinada a gestionar: é.critério.de.aceitação</v>
      </c>
      <c r="V584" s="5" t="str">
        <f t="shared" si="252"/>
        <v>Dado para gestionar:  critério.de.aceitação  Deve ser formatado como (xsd:string)</v>
      </c>
      <c r="W584" s="26" t="s">
        <v>2423</v>
      </c>
      <c r="X584" s="21" t="str">
        <f t="shared" si="290"/>
        <v>gest.140</v>
      </c>
      <c r="Y584" s="44" t="str">
        <f t="shared" si="286"/>
        <v>Ação gestionar</v>
      </c>
      <c r="Z584" s="43" t="str">
        <f t="shared" si="255"/>
        <v>NBR 19650-2: Se refiere a las pruebas necesarias para considerar que los requisitos se han cumplido en su totalidad.</v>
      </c>
      <c r="AA584" s="46" t="str">
        <f t="shared" si="253"/>
        <v>null</v>
      </c>
      <c r="AB584" s="47" t="s">
        <v>0</v>
      </c>
      <c r="AC584" s="46" t="str">
        <f t="shared" si="254"/>
        <v>null</v>
      </c>
      <c r="AD584" s="47" t="s">
        <v>0</v>
      </c>
      <c r="AE584" s="46" t="str">
        <f t="shared" si="256"/>
        <v>null</v>
      </c>
      <c r="AF584" s="47" t="s">
        <v>0</v>
      </c>
    </row>
    <row r="585" spans="1:32" s="29" customFormat="1" ht="6" customHeight="1" x14ac:dyDescent="0.4">
      <c r="A585" s="4">
        <v>585</v>
      </c>
      <c r="B585" s="10" t="s">
        <v>28</v>
      </c>
      <c r="C585" s="25" t="str">
        <f t="shared" si="249"/>
        <v>p.gestionar</v>
      </c>
      <c r="D585" s="6" t="str">
        <f t="shared" si="250"/>
        <v>é.equipe.de.projeto</v>
      </c>
      <c r="E585" s="9" t="s">
        <v>29</v>
      </c>
      <c r="F585" s="19" t="str">
        <f>F580</f>
        <v>d.gestionar</v>
      </c>
      <c r="G585" s="31" t="s">
        <v>2418</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51"/>
        <v>Propriedade destinada a gestionar: é.equipe.de.projeto</v>
      </c>
      <c r="V585" s="5" t="str">
        <f t="shared" si="252"/>
        <v>Dado para gestionar:  equipe.de.projeto  Deve ser formatado como (xsd:string)</v>
      </c>
      <c r="W585" s="26" t="s">
        <v>2424</v>
      </c>
      <c r="X585" s="21" t="str">
        <f t="shared" si="290"/>
        <v>gest.141</v>
      </c>
      <c r="Y585" s="44" t="str">
        <f t="shared" si="286"/>
        <v>Ação gestionar</v>
      </c>
      <c r="Z585" s="43" t="str">
        <f t="shared" si="255"/>
        <v>NBR 19650-2: Se refiere al contratista y a todos los equipos de entrega.</v>
      </c>
      <c r="AA585" s="46" t="str">
        <f t="shared" si="253"/>
        <v>null</v>
      </c>
      <c r="AB585" s="47" t="s">
        <v>0</v>
      </c>
      <c r="AC585" s="46" t="str">
        <f t="shared" si="254"/>
        <v>null</v>
      </c>
      <c r="AD585" s="47" t="s">
        <v>0</v>
      </c>
      <c r="AE585" s="46" t="str">
        <f t="shared" si="256"/>
        <v>null</v>
      </c>
      <c r="AF585" s="47" t="s">
        <v>0</v>
      </c>
    </row>
    <row r="586" spans="1:32" s="29" customFormat="1" ht="6" customHeight="1" x14ac:dyDescent="0.4">
      <c r="A586" s="4">
        <v>586</v>
      </c>
      <c r="B586" s="10" t="s">
        <v>28</v>
      </c>
      <c r="C586" s="25" t="str">
        <f t="shared" si="249"/>
        <v>p.gestionar</v>
      </c>
      <c r="D586" s="6" t="str">
        <f t="shared" si="250"/>
        <v>é.plano.de.trabalho</v>
      </c>
      <c r="E586" s="9" t="s">
        <v>29</v>
      </c>
      <c r="F586" s="19" t="str">
        <f>F580</f>
        <v>d.gestionar</v>
      </c>
      <c r="G586" s="31" t="s">
        <v>1444</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51"/>
        <v>Propriedade destinada a gestionar: é.plano.de.trabalho</v>
      </c>
      <c r="V586" s="5" t="str">
        <f t="shared" si="252"/>
        <v>Dado para gestionar:  plano.de.trabalho  Deve ser formatado como (xsd:string)</v>
      </c>
      <c r="W586" s="26" t="s">
        <v>2425</v>
      </c>
      <c r="X586" s="21" t="str">
        <f t="shared" si="290"/>
        <v>gest.142</v>
      </c>
      <c r="Y586" s="44" t="str">
        <f t="shared" si="286"/>
        <v>Ação gestionar</v>
      </c>
      <c r="Z586" s="43" t="str">
        <f t="shared" si="255"/>
        <v>NBR 19650-2: Se refiere al documento que detalla las principales etapas del proceso de diseño, construcción y mantenimiento de una empresa e identifica las principales tareas y personas.</v>
      </c>
      <c r="AA586" s="46" t="str">
        <f t="shared" si="253"/>
        <v>null</v>
      </c>
      <c r="AB586" s="47" t="s">
        <v>0</v>
      </c>
      <c r="AC586" s="46" t="str">
        <f t="shared" si="254"/>
        <v>null</v>
      </c>
      <c r="AD586" s="47" t="s">
        <v>0</v>
      </c>
      <c r="AE586" s="46" t="str">
        <f t="shared" si="256"/>
        <v>null</v>
      </c>
      <c r="AF586" s="47" t="s">
        <v>0</v>
      </c>
    </row>
    <row r="587" spans="1:32" s="29" customFormat="1" ht="6" customHeight="1" x14ac:dyDescent="0.4">
      <c r="A587" s="4">
        <v>587</v>
      </c>
      <c r="B587" s="10" t="s">
        <v>28</v>
      </c>
      <c r="C587" s="25" t="str">
        <f t="shared" si="249"/>
        <v>p.gestionar</v>
      </c>
      <c r="D587" s="6" t="str">
        <f t="shared" si="250"/>
        <v>é.bep</v>
      </c>
      <c r="E587" s="9" t="s">
        <v>29</v>
      </c>
      <c r="F587" s="19" t="str">
        <f>F580</f>
        <v>d.gestionar</v>
      </c>
      <c r="G587" s="31" t="s">
        <v>2419</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51"/>
        <v>Propriedade destinada a gestionar: é.bep</v>
      </c>
      <c r="V587" s="5" t="str">
        <f t="shared" si="252"/>
        <v>Dado para gestionar:  bep  Deve ser formatado como (xsd:string)</v>
      </c>
      <c r="W587" s="26" t="s">
        <v>2426</v>
      </c>
      <c r="X587" s="21" t="str">
        <f t="shared" si="290"/>
        <v>gest.143</v>
      </c>
      <c r="Y587" s="44" t="str">
        <f t="shared" si="286"/>
        <v>Ação gestionar</v>
      </c>
      <c r="Z587" s="43" t="str">
        <f t="shared" si="255"/>
        <v>NBR 19650-2: Se refiere al Plan de Ejecución BIM, que explica cómo el equipo de entrega lleva a cabo aspectos de la gestión de la información.</v>
      </c>
      <c r="AA587" s="46" t="str">
        <f t="shared" si="253"/>
        <v>null</v>
      </c>
      <c r="AB587" s="47" t="s">
        <v>0</v>
      </c>
      <c r="AC587" s="46" t="str">
        <f t="shared" si="254"/>
        <v>null</v>
      </c>
      <c r="AD587" s="47" t="s">
        <v>0</v>
      </c>
      <c r="AE587" s="46" t="str">
        <f t="shared" si="256"/>
        <v>null</v>
      </c>
      <c r="AF587" s="47" t="s">
        <v>0</v>
      </c>
    </row>
    <row r="588" spans="1:32" s="29" customFormat="1" ht="6" customHeight="1" x14ac:dyDescent="0.4">
      <c r="A588" s="4">
        <v>588</v>
      </c>
      <c r="B588" s="10" t="s">
        <v>28</v>
      </c>
      <c r="C588" s="25" t="str">
        <f t="shared" si="249"/>
        <v>p.gestionar</v>
      </c>
      <c r="D588" s="6" t="str">
        <f t="shared" si="250"/>
        <v>é.data.marco.de.entrega.da.informação</v>
      </c>
      <c r="E588" s="9" t="s">
        <v>29</v>
      </c>
      <c r="F588" s="19" t="str">
        <f>F580</f>
        <v>d.gestionar</v>
      </c>
      <c r="G588" s="31" t="s">
        <v>2421</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51"/>
        <v>Propriedade destinada a gestionar: é.data.marco.de.entrega.da.informação</v>
      </c>
      <c r="V588" s="5" t="str">
        <f t="shared" si="252"/>
        <v>Dado para gestionar:  data.marco.de.entrega.da.informação  Deve ser formatado como (xsd:string)</v>
      </c>
      <c r="W588" s="26" t="s">
        <v>2427</v>
      </c>
      <c r="X588" s="21" t="str">
        <f t="shared" si="290"/>
        <v>gest.144</v>
      </c>
      <c r="Y588" s="44" t="str">
        <f t="shared" si="286"/>
        <v>Ação gestionar</v>
      </c>
      <c r="Z588" s="43" t="str">
        <f t="shared" si="255"/>
        <v>NBR 19650-2: Se refiere a un evento programado para un intercambio de información predefinida.</v>
      </c>
      <c r="AA588" s="46" t="str">
        <f t="shared" si="253"/>
        <v>null</v>
      </c>
      <c r="AB588" s="47" t="s">
        <v>0</v>
      </c>
      <c r="AC588" s="46" t="str">
        <f t="shared" si="254"/>
        <v>null</v>
      </c>
      <c r="AD588" s="47" t="s">
        <v>0</v>
      </c>
      <c r="AE588" s="46" t="str">
        <f t="shared" si="256"/>
        <v>null</v>
      </c>
      <c r="AF588" s="47" t="s">
        <v>0</v>
      </c>
    </row>
    <row r="589" spans="1:32" s="29" customFormat="1" ht="6" customHeight="1" x14ac:dyDescent="0.4">
      <c r="A589" s="4">
        <v>589</v>
      </c>
      <c r="B589" s="10" t="s">
        <v>28</v>
      </c>
      <c r="C589" s="25" t="str">
        <f t="shared" si="249"/>
        <v>p.gestionar</v>
      </c>
      <c r="D589" s="6" t="str">
        <f t="shared" si="250"/>
        <v>é.plano.mestre.de.entrega.da.informação</v>
      </c>
      <c r="E589" s="9" t="s">
        <v>29</v>
      </c>
      <c r="F589" s="19" t="str">
        <f>F580</f>
        <v>d.gestionar</v>
      </c>
      <c r="G589" s="31" t="s">
        <v>2420</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51"/>
        <v>Propriedade destinada a gestionar: é.plano.mestre.de.entrega.da.informação</v>
      </c>
      <c r="V589" s="5" t="str">
        <f t="shared" si="252"/>
        <v>Dado para gestionar:  plano.mestre.de.entrega.da.informação  Deve ser formatado como (xsd:string)</v>
      </c>
      <c r="W589" s="26" t="s">
        <v>2428</v>
      </c>
      <c r="X589" s="21" t="str">
        <f t="shared" si="290"/>
        <v>gest.145</v>
      </c>
      <c r="Y589" s="44" t="str">
        <f t="shared" si="286"/>
        <v>Ação gestionar</v>
      </c>
      <c r="Z589" s="43" t="str">
        <f t="shared" si="255"/>
        <v>NBR 19650-2: Se refiere al plan que incorpora todos los planes de entrega de tareas relevantes (TIDP).</v>
      </c>
      <c r="AA589" s="46" t="str">
        <f t="shared" si="253"/>
        <v>null</v>
      </c>
      <c r="AB589" s="47" t="s">
        <v>0</v>
      </c>
      <c r="AC589" s="46" t="str">
        <f t="shared" si="254"/>
        <v>null</v>
      </c>
      <c r="AD589" s="47" t="s">
        <v>0</v>
      </c>
      <c r="AE589" s="46" t="str">
        <f t="shared" si="256"/>
        <v>null</v>
      </c>
      <c r="AF589" s="47" t="s">
        <v>0</v>
      </c>
    </row>
    <row r="590" spans="1:32" s="29" customFormat="1" ht="6" customHeight="1" x14ac:dyDescent="0.4">
      <c r="A590" s="4">
        <v>590</v>
      </c>
      <c r="B590" s="10" t="s">
        <v>28</v>
      </c>
      <c r="C590" s="25" t="str">
        <f t="shared" ref="C590:C593" si="292">SUBSTITUTE(F590,"d.","p.")</f>
        <v>p.gestionar</v>
      </c>
      <c r="D590" s="6" t="str">
        <f t="shared" ref="D590:D593" si="293">_xlfn.CONCAT("é.",G590)</f>
        <v>é.plano.de.entrega.de.tarefas</v>
      </c>
      <c r="E590" s="9" t="s">
        <v>29</v>
      </c>
      <c r="F590" s="19" t="str">
        <f>F581</f>
        <v>d.gestionar</v>
      </c>
      <c r="G590" s="31" t="s">
        <v>2422</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ref="U590:U593" si="294">_xlfn.CONCAT("Propriedade destinada a ",MID(C590,FIND("p.",C590,1)+2,100),": ",D590)</f>
        <v>Propriedade destinada a gestionar: é.plano.de.entrega.de.tarefas</v>
      </c>
      <c r="V590" s="5" t="str">
        <f t="shared" ref="V590:V593" si="295">_xlfn.CONCAT("Dado para ",MID(F590,FIND("d.",F590,1)+2,100),":  ",G590, "  Deve ser formatado como (",H590, ")")</f>
        <v>Dado para gestionar:  plano.de.entrega.de.tarefas  Deve ser formatado como (xsd:string)</v>
      </c>
      <c r="W590" s="26" t="s">
        <v>2429</v>
      </c>
      <c r="X590" s="21" t="str">
        <f t="shared" si="290"/>
        <v>gest.146</v>
      </c>
      <c r="Y590" s="44" t="str">
        <f t="shared" si="286"/>
        <v>Ação gestionar</v>
      </c>
      <c r="Z590" s="43" t="str">
        <f t="shared" ref="Z590:Z593" si="296">_xlfn.TRANSLATE(W590,"pt","es")</f>
        <v>NBR 19650-2: Se refiere al TIDP. Programación de contenedores de información, con fechas de entrega, para un equipo de trabajo específico.</v>
      </c>
      <c r="AA590" s="46" t="str">
        <f t="shared" ref="AA590:AA593" si="297">IF(AB590="null", "null", "categoria.revit")</f>
        <v>null</v>
      </c>
      <c r="AB590" s="47" t="s">
        <v>0</v>
      </c>
      <c r="AC590" s="46" t="str">
        <f t="shared" ref="AC590:AC593" si="298">IF(AD590="null", "null", "classe.ifc")</f>
        <v>null</v>
      </c>
      <c r="AD590" s="47" t="s">
        <v>0</v>
      </c>
      <c r="AE590" s="46" t="str">
        <f t="shared" ref="AE590:AE593" si="299">IF(AF590="null", "null", "parâmetro")</f>
        <v>null</v>
      </c>
      <c r="AF590" s="47" t="s">
        <v>0</v>
      </c>
    </row>
    <row r="591" spans="1:32" s="29" customFormat="1" ht="6" customHeight="1" x14ac:dyDescent="0.4">
      <c r="A591" s="4">
        <v>591</v>
      </c>
      <c r="B591" s="10" t="s">
        <v>28</v>
      </c>
      <c r="C591" s="25" t="str">
        <f t="shared" si="292"/>
        <v>p.gestionar</v>
      </c>
      <c r="D591" s="6" t="str">
        <f t="shared" si="293"/>
        <v>é.licitação</v>
      </c>
      <c r="E591" s="9" t="s">
        <v>29</v>
      </c>
      <c r="F591" s="19" t="str">
        <f>F581</f>
        <v>d.gestionar</v>
      </c>
      <c r="G591" s="31" t="s">
        <v>2342</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94"/>
        <v>Propriedade destinada a gestionar: é.licitação</v>
      </c>
      <c r="V591" s="5" t="str">
        <f t="shared" si="295"/>
        <v>Dado para gestionar:  licitação  Deve ser formatado como (xsd:string)</v>
      </c>
      <c r="W591" s="26" t="s">
        <v>2343</v>
      </c>
      <c r="X591" s="21" t="str">
        <f t="shared" si="290"/>
        <v>gest.147</v>
      </c>
      <c r="Y591" s="44" t="str">
        <f t="shared" si="286"/>
        <v>Ação gestionar</v>
      </c>
      <c r="Z591" s="43" t="str">
        <f t="shared" si="296"/>
        <v>Se refiere a una oferta específica.</v>
      </c>
      <c r="AA591" s="46" t="str">
        <f t="shared" si="297"/>
        <v>null</v>
      </c>
      <c r="AB591" s="47" t="s">
        <v>0</v>
      </c>
      <c r="AC591" s="46" t="str">
        <f t="shared" si="298"/>
        <v>null</v>
      </c>
      <c r="AD591" s="47" t="s">
        <v>0</v>
      </c>
      <c r="AE591" s="46" t="str">
        <f t="shared" si="299"/>
        <v>null</v>
      </c>
      <c r="AF591" s="47" t="s">
        <v>0</v>
      </c>
    </row>
    <row r="592" spans="1:32" s="29" customFormat="1" ht="6" customHeight="1" x14ac:dyDescent="0.4">
      <c r="A592" s="4">
        <v>592</v>
      </c>
      <c r="B592" s="10" t="s">
        <v>28</v>
      </c>
      <c r="C592" s="25" t="str">
        <f t="shared" si="292"/>
        <v>p.gestionar</v>
      </c>
      <c r="D592" s="6" t="str">
        <f t="shared" si="293"/>
        <v>é.declaração.de.princípio</v>
      </c>
      <c r="E592" s="9" t="s">
        <v>29</v>
      </c>
      <c r="F592" s="19" t="str">
        <f>F581</f>
        <v>d.gestionar</v>
      </c>
      <c r="G592" s="31" t="s">
        <v>2345</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94"/>
        <v>Propriedade destinada a gestionar: é.declaração.de.princípio</v>
      </c>
      <c r="V592" s="5" t="str">
        <f t="shared" si="295"/>
        <v>Dado para gestionar:  declaração.de.princípio  Deve ser formatado como (xsd:string)</v>
      </c>
      <c r="W592" s="26" t="s">
        <v>2344</v>
      </c>
      <c r="X592" s="21" t="str">
        <f t="shared" si="290"/>
        <v>gest.148</v>
      </c>
      <c r="Y592" s="44" t="str">
        <f t="shared" si="286"/>
        <v>Ação gestionar</v>
      </c>
      <c r="Z592" s="43" t="str">
        <f t="shared" si="296"/>
        <v>Es una declaración de principios que guía a la gerencia o a la empresa.</v>
      </c>
      <c r="AA592" s="46" t="str">
        <f t="shared" si="297"/>
        <v>null</v>
      </c>
      <c r="AB592" s="47" t="s">
        <v>0</v>
      </c>
      <c r="AC592" s="46" t="str">
        <f t="shared" si="298"/>
        <v>null</v>
      </c>
      <c r="AD592" s="47" t="s">
        <v>0</v>
      </c>
      <c r="AE592" s="46" t="str">
        <f t="shared" si="299"/>
        <v>null</v>
      </c>
      <c r="AF592" s="47" t="s">
        <v>0</v>
      </c>
    </row>
    <row r="593" spans="1:32" s="29" customFormat="1" ht="6" customHeight="1" x14ac:dyDescent="0.4">
      <c r="A593" s="4">
        <v>593</v>
      </c>
      <c r="B593" s="10" t="s">
        <v>28</v>
      </c>
      <c r="C593" s="25" t="str">
        <f t="shared" si="292"/>
        <v>p.gestionar</v>
      </c>
      <c r="D593" s="6" t="str">
        <f t="shared" si="293"/>
        <v>é.programa.de.necessidade</v>
      </c>
      <c r="E593" s="9" t="s">
        <v>29</v>
      </c>
      <c r="F593" s="19" t="str">
        <f>F581</f>
        <v>d.gestionar</v>
      </c>
      <c r="G593" s="31" t="s">
        <v>2348</v>
      </c>
      <c r="H593" s="66" t="s">
        <v>30</v>
      </c>
      <c r="I593" s="27" t="s">
        <v>0</v>
      </c>
      <c r="J593" s="24" t="s">
        <v>0</v>
      </c>
      <c r="K593" s="24" t="s">
        <v>0</v>
      </c>
      <c r="L593" s="24" t="s">
        <v>0</v>
      </c>
      <c r="M593" s="24" t="s">
        <v>0</v>
      </c>
      <c r="N593" s="24" t="s">
        <v>0</v>
      </c>
      <c r="O593" s="24" t="s">
        <v>0</v>
      </c>
      <c r="P593" s="24" t="s">
        <v>0</v>
      </c>
      <c r="Q593" s="24" t="s">
        <v>0</v>
      </c>
      <c r="R593" s="24" t="s">
        <v>2354</v>
      </c>
      <c r="S593" s="11" t="s">
        <v>1</v>
      </c>
      <c r="T593" s="11" t="s">
        <v>34</v>
      </c>
      <c r="U593" s="5" t="str">
        <f t="shared" si="294"/>
        <v>Propriedade destinada a gestionar: é.programa.de.necessidade</v>
      </c>
      <c r="V593" s="5" t="str">
        <f t="shared" si="295"/>
        <v>Dado para gestionar:  programa.de.necessidade  Deve ser formatado como (xsd:string)</v>
      </c>
      <c r="W593" s="26" t="s">
        <v>2349</v>
      </c>
      <c r="X593" s="21" t="str">
        <f t="shared" si="290"/>
        <v>gest.149</v>
      </c>
      <c r="Y593" s="44" t="str">
        <f t="shared" si="286"/>
        <v>Ação gestionar</v>
      </c>
      <c r="Z593" s="43" t="str">
        <f t="shared" si="296"/>
        <v>Es el documento de las necesidades planteadas por los equipos de diseñadores en relación con el tema proyectado y las solicitudes específicas del director.</v>
      </c>
      <c r="AA593" s="46" t="str">
        <f t="shared" si="297"/>
        <v>null</v>
      </c>
      <c r="AB593" s="47" t="s">
        <v>0</v>
      </c>
      <c r="AC593" s="46" t="str">
        <f t="shared" si="298"/>
        <v>null</v>
      </c>
      <c r="AD593" s="47" t="s">
        <v>0</v>
      </c>
      <c r="AE593" s="46" t="str">
        <f t="shared" si="299"/>
        <v>null</v>
      </c>
      <c r="AF593" s="47" t="s">
        <v>0</v>
      </c>
    </row>
    <row r="594" spans="1:32" s="29" customFormat="1" ht="6" customHeight="1" x14ac:dyDescent="0.4">
      <c r="A594" s="4">
        <v>594</v>
      </c>
      <c r="B594" s="10" t="s">
        <v>28</v>
      </c>
      <c r="C594" s="25" t="str">
        <f t="shared" si="249"/>
        <v>p.gestionar</v>
      </c>
      <c r="D594" s="6" t="str">
        <f t="shared" si="250"/>
        <v>é.comitente</v>
      </c>
      <c r="E594" s="9" t="s">
        <v>29</v>
      </c>
      <c r="F594" s="19" t="str">
        <f>F582</f>
        <v>d.gestionar</v>
      </c>
      <c r="G594" s="31" t="s">
        <v>2350</v>
      </c>
      <c r="H594" s="66" t="s">
        <v>30</v>
      </c>
      <c r="I594" s="27" t="s">
        <v>0</v>
      </c>
      <c r="J594" s="24" t="s">
        <v>0</v>
      </c>
      <c r="K594" s="24" t="s">
        <v>0</v>
      </c>
      <c r="L594" s="24" t="s">
        <v>0</v>
      </c>
      <c r="M594" s="24" t="s">
        <v>0</v>
      </c>
      <c r="N594" s="24" t="s">
        <v>0</v>
      </c>
      <c r="O594" s="24" t="s">
        <v>0</v>
      </c>
      <c r="P594" s="24" t="s">
        <v>0</v>
      </c>
      <c r="Q594" s="24" t="s">
        <v>0</v>
      </c>
      <c r="R594" s="24" t="s">
        <v>2352</v>
      </c>
      <c r="S594" s="11" t="s">
        <v>1</v>
      </c>
      <c r="T594" s="11" t="s">
        <v>34</v>
      </c>
      <c r="U594" s="5" t="str">
        <f t="shared" si="251"/>
        <v>Propriedade destinada a gestionar: é.comitente</v>
      </c>
      <c r="V594" s="5" t="str">
        <f t="shared" si="252"/>
        <v>Dado para gestionar:  comitente  Deve ser formatado como (xsd:string)</v>
      </c>
      <c r="W594" s="26" t="s">
        <v>2389</v>
      </c>
      <c r="X594" s="21" t="str">
        <f t="shared" si="290"/>
        <v>gest.150</v>
      </c>
      <c r="Y594" s="44" t="str">
        <f t="shared" si="286"/>
        <v>Ação gestionar</v>
      </c>
      <c r="Z594" s="43" t="str">
        <f t="shared" si="255"/>
        <v>Es la persona u organización que se encarga del proyecto o empresa, encargando a un representante.</v>
      </c>
      <c r="AA594" s="46" t="str">
        <f t="shared" si="253"/>
        <v>null</v>
      </c>
      <c r="AB594" s="47" t="s">
        <v>0</v>
      </c>
      <c r="AC594" s="46" t="str">
        <f t="shared" si="254"/>
        <v>null</v>
      </c>
      <c r="AD594" s="47" t="s">
        <v>0</v>
      </c>
      <c r="AE594" s="46" t="str">
        <f t="shared" si="256"/>
        <v>null</v>
      </c>
      <c r="AF594" s="47" t="s">
        <v>0</v>
      </c>
    </row>
    <row r="595" spans="1:32" s="29" customFormat="1" ht="6" customHeight="1" x14ac:dyDescent="0.4">
      <c r="A595" s="4">
        <v>595</v>
      </c>
      <c r="B595" s="10" t="s">
        <v>28</v>
      </c>
      <c r="C595" s="28" t="str">
        <f t="shared" si="249"/>
        <v>p.graduar</v>
      </c>
      <c r="D595" s="6" t="str">
        <f t="shared" si="250"/>
        <v>é.alta</v>
      </c>
      <c r="E595" s="9" t="s">
        <v>29</v>
      </c>
      <c r="F595" s="20" t="s">
        <v>1353</v>
      </c>
      <c r="G595" s="31" t="s">
        <v>357</v>
      </c>
      <c r="H595" s="66" t="s">
        <v>38</v>
      </c>
      <c r="I595" s="27" t="s">
        <v>0</v>
      </c>
      <c r="J595" s="24" t="s">
        <v>0</v>
      </c>
      <c r="K595" s="24" t="s">
        <v>0</v>
      </c>
      <c r="L595" s="24" t="s">
        <v>0</v>
      </c>
      <c r="M595" s="24" t="s">
        <v>0</v>
      </c>
      <c r="N595" s="24" t="s">
        <v>0</v>
      </c>
      <c r="O595" s="24" t="s">
        <v>0</v>
      </c>
      <c r="P595" s="24" t="s">
        <v>0</v>
      </c>
      <c r="Q595" s="24" t="s">
        <v>1354</v>
      </c>
      <c r="R595" s="24" t="s">
        <v>0</v>
      </c>
      <c r="S595" s="11" t="s">
        <v>1</v>
      </c>
      <c r="T595" s="11" t="s">
        <v>34</v>
      </c>
      <c r="U595" s="5" t="str">
        <f t="shared" si="251"/>
        <v>Propriedade destinada a graduar: é.alta</v>
      </c>
      <c r="V595" s="5" t="str">
        <f t="shared" si="252"/>
        <v>Dado para graduar:  alta  Deve ser formatado como (xsd:double)</v>
      </c>
      <c r="W595" s="26" t="s">
        <v>1355</v>
      </c>
      <c r="X595" s="21" t="str">
        <f t="shared" si="290"/>
        <v>grad.100</v>
      </c>
      <c r="Y595" s="44" t="str">
        <f t="shared" si="286"/>
        <v>Ação graduar</v>
      </c>
      <c r="Z595" s="43" t="str">
        <f t="shared" si="255"/>
        <v>Es un valor de medida o posición alto.</v>
      </c>
      <c r="AA595" s="46" t="str">
        <f t="shared" si="253"/>
        <v>null</v>
      </c>
      <c r="AB595" s="47" t="s">
        <v>0</v>
      </c>
      <c r="AC595" s="46" t="str">
        <f t="shared" si="254"/>
        <v>null</v>
      </c>
      <c r="AD595" s="47" t="s">
        <v>0</v>
      </c>
      <c r="AE595" s="46" t="str">
        <f t="shared" si="256"/>
        <v>null</v>
      </c>
      <c r="AF595" s="47" t="s">
        <v>0</v>
      </c>
    </row>
    <row r="596" spans="1:32" s="29" customFormat="1" ht="6" customHeight="1" x14ac:dyDescent="0.4">
      <c r="A596" s="4">
        <v>596</v>
      </c>
      <c r="B596" s="10" t="s">
        <v>28</v>
      </c>
      <c r="C596" s="25" t="str">
        <f t="shared" si="249"/>
        <v>p.graduar</v>
      </c>
      <c r="D596" s="6" t="str">
        <f t="shared" si="250"/>
        <v>é.alto</v>
      </c>
      <c r="E596" s="9" t="s">
        <v>29</v>
      </c>
      <c r="F596" s="19" t="str">
        <f t="shared" ref="F596:F608" si="300">F595</f>
        <v>d.graduar</v>
      </c>
      <c r="G596" s="31" t="s">
        <v>352</v>
      </c>
      <c r="H596" s="66" t="s">
        <v>38</v>
      </c>
      <c r="I596" s="27" t="s">
        <v>0</v>
      </c>
      <c r="J596" s="24" t="s">
        <v>0</v>
      </c>
      <c r="K596" s="24" t="s">
        <v>0</v>
      </c>
      <c r="L596" s="24" t="s">
        <v>0</v>
      </c>
      <c r="M596" s="24" t="s">
        <v>0</v>
      </c>
      <c r="N596" s="24" t="s">
        <v>0</v>
      </c>
      <c r="O596" s="24" t="s">
        <v>0</v>
      </c>
      <c r="P596" s="24" t="s">
        <v>0</v>
      </c>
      <c r="Q596" s="24" t="s">
        <v>1356</v>
      </c>
      <c r="R596" s="24" t="s">
        <v>0</v>
      </c>
      <c r="S596" s="11" t="s">
        <v>1</v>
      </c>
      <c r="T596" s="11" t="s">
        <v>34</v>
      </c>
      <c r="U596" s="5" t="str">
        <f t="shared" si="251"/>
        <v>Propriedade destinada a graduar: é.alto</v>
      </c>
      <c r="V596" s="5" t="str">
        <f t="shared" si="252"/>
        <v>Dado para graduar:  alto  Deve ser formatado como (xsd:double)</v>
      </c>
      <c r="W596" s="26" t="s">
        <v>1357</v>
      </c>
      <c r="X596" s="21" t="str">
        <f t="shared" si="290"/>
        <v>grad.101</v>
      </c>
      <c r="Y596" s="44" t="str">
        <f t="shared" si="286"/>
        <v>Ação graduar</v>
      </c>
      <c r="Z596" s="43" t="str">
        <f t="shared" si="255"/>
        <v>Representa un valor alto.</v>
      </c>
      <c r="AA596" s="46" t="str">
        <f t="shared" si="253"/>
        <v>null</v>
      </c>
      <c r="AB596" s="47" t="s">
        <v>0</v>
      </c>
      <c r="AC596" s="46" t="str">
        <f t="shared" si="254"/>
        <v>null</v>
      </c>
      <c r="AD596" s="47" t="s">
        <v>0</v>
      </c>
      <c r="AE596" s="46" t="str">
        <f t="shared" si="256"/>
        <v>null</v>
      </c>
      <c r="AF596" s="47" t="s">
        <v>0</v>
      </c>
    </row>
    <row r="597" spans="1:32" s="29" customFormat="1" ht="6" customHeight="1" x14ac:dyDescent="0.4">
      <c r="A597" s="4">
        <v>597</v>
      </c>
      <c r="B597" s="10" t="s">
        <v>28</v>
      </c>
      <c r="C597" s="25" t="str">
        <f t="shared" si="249"/>
        <v>p.graduar</v>
      </c>
      <c r="D597" s="6" t="str">
        <f t="shared" si="250"/>
        <v>é.baixa</v>
      </c>
      <c r="E597" s="9" t="s">
        <v>29</v>
      </c>
      <c r="F597" s="19" t="str">
        <f t="shared" si="300"/>
        <v>d.graduar</v>
      </c>
      <c r="G597" s="31" t="s">
        <v>358</v>
      </c>
      <c r="H597" s="66" t="s">
        <v>38</v>
      </c>
      <c r="I597" s="27" t="s">
        <v>0</v>
      </c>
      <c r="J597" s="24" t="s">
        <v>0</v>
      </c>
      <c r="K597" s="24" t="s">
        <v>0</v>
      </c>
      <c r="L597" s="24" t="s">
        <v>0</v>
      </c>
      <c r="M597" s="24" t="s">
        <v>0</v>
      </c>
      <c r="N597" s="24" t="s">
        <v>0</v>
      </c>
      <c r="O597" s="24" t="s">
        <v>0</v>
      </c>
      <c r="P597" s="24" t="s">
        <v>0</v>
      </c>
      <c r="Q597" s="24" t="s">
        <v>1358</v>
      </c>
      <c r="R597" s="24" t="s">
        <v>0</v>
      </c>
      <c r="S597" s="11" t="s">
        <v>1</v>
      </c>
      <c r="T597" s="11" t="s">
        <v>34</v>
      </c>
      <c r="U597" s="5" t="str">
        <f t="shared" si="251"/>
        <v>Propriedade destinada a graduar: é.baixa</v>
      </c>
      <c r="V597" s="5" t="str">
        <f t="shared" si="252"/>
        <v>Dado para graduar:  baixa  Deve ser formatado como (xsd:double)</v>
      </c>
      <c r="W597" s="26" t="s">
        <v>1359</v>
      </c>
      <c r="X597" s="21" t="str">
        <f t="shared" si="290"/>
        <v>grad.102</v>
      </c>
      <c r="Y597" s="44" t="str">
        <f t="shared" si="286"/>
        <v>Ação graduar</v>
      </c>
      <c r="Z597" s="43" t="str">
        <f t="shared" si="255"/>
        <v>Es un valor de medida o posición baja.</v>
      </c>
      <c r="AA597" s="46" t="str">
        <f t="shared" si="253"/>
        <v>null</v>
      </c>
      <c r="AB597" s="47" t="s">
        <v>0</v>
      </c>
      <c r="AC597" s="46" t="str">
        <f t="shared" si="254"/>
        <v>null</v>
      </c>
      <c r="AD597" s="47" t="s">
        <v>0</v>
      </c>
      <c r="AE597" s="46" t="str">
        <f t="shared" si="256"/>
        <v>null</v>
      </c>
      <c r="AF597" s="47" t="s">
        <v>0</v>
      </c>
    </row>
    <row r="598" spans="1:32" s="29" customFormat="1" ht="6" customHeight="1" x14ac:dyDescent="0.4">
      <c r="A598" s="4">
        <v>598</v>
      </c>
      <c r="B598" s="10" t="s">
        <v>28</v>
      </c>
      <c r="C598" s="25" t="str">
        <f t="shared" si="249"/>
        <v>p.graduar</v>
      </c>
      <c r="D598" s="6" t="str">
        <f t="shared" si="250"/>
        <v>é.baixo</v>
      </c>
      <c r="E598" s="9" t="s">
        <v>29</v>
      </c>
      <c r="F598" s="19" t="str">
        <f t="shared" si="300"/>
        <v>d.graduar</v>
      </c>
      <c r="G598" s="31" t="s">
        <v>354</v>
      </c>
      <c r="H598" s="66" t="s">
        <v>38</v>
      </c>
      <c r="I598" s="27" t="s">
        <v>0</v>
      </c>
      <c r="J598" s="24" t="s">
        <v>0</v>
      </c>
      <c r="K598" s="24" t="s">
        <v>0</v>
      </c>
      <c r="L598" s="24" t="s">
        <v>0</v>
      </c>
      <c r="M598" s="24" t="s">
        <v>0</v>
      </c>
      <c r="N598" s="24" t="s">
        <v>0</v>
      </c>
      <c r="O598" s="24" t="s">
        <v>0</v>
      </c>
      <c r="P598" s="24" t="s">
        <v>0</v>
      </c>
      <c r="Q598" s="24" t="s">
        <v>1360</v>
      </c>
      <c r="R598" s="24" t="s">
        <v>0</v>
      </c>
      <c r="S598" s="11" t="s">
        <v>1</v>
      </c>
      <c r="T598" s="11" t="s">
        <v>34</v>
      </c>
      <c r="U598" s="5" t="str">
        <f t="shared" si="251"/>
        <v>Propriedade destinada a graduar: é.baixo</v>
      </c>
      <c r="V598" s="5" t="str">
        <f t="shared" si="252"/>
        <v>Dado para graduar:  baixo  Deve ser formatado como (xsd:double)</v>
      </c>
      <c r="W598" s="26" t="s">
        <v>1361</v>
      </c>
      <c r="X598" s="21" t="str">
        <f t="shared" si="290"/>
        <v>grad.103</v>
      </c>
      <c r="Y598" s="44" t="str">
        <f t="shared" ref="Y598:Y662" si="301">_xlfn.CONCAT("Ação ", SUBSTITUTE(F598, "d.",  ""))</f>
        <v>Ação graduar</v>
      </c>
      <c r="Z598" s="43" t="str">
        <f t="shared" si="255"/>
        <v>Representa un valor bajo.</v>
      </c>
      <c r="AA598" s="46" t="str">
        <f t="shared" si="253"/>
        <v>null</v>
      </c>
      <c r="AB598" s="47" t="s">
        <v>0</v>
      </c>
      <c r="AC598" s="46" t="str">
        <f t="shared" si="254"/>
        <v>null</v>
      </c>
      <c r="AD598" s="47" t="s">
        <v>0</v>
      </c>
      <c r="AE598" s="46" t="str">
        <f t="shared" si="256"/>
        <v>null</v>
      </c>
      <c r="AF598" s="47" t="s">
        <v>0</v>
      </c>
    </row>
    <row r="599" spans="1:32" s="29" customFormat="1" ht="6" customHeight="1" x14ac:dyDescent="0.4">
      <c r="A599" s="4">
        <v>599</v>
      </c>
      <c r="B599" s="10" t="s">
        <v>28</v>
      </c>
      <c r="C599" s="25" t="str">
        <f t="shared" si="249"/>
        <v>p.graduar</v>
      </c>
      <c r="D599" s="6" t="str">
        <f t="shared" si="250"/>
        <v>é.máxima</v>
      </c>
      <c r="E599" s="9" t="s">
        <v>29</v>
      </c>
      <c r="F599" s="19" t="str">
        <f t="shared" si="300"/>
        <v>d.graduar</v>
      </c>
      <c r="G599" s="31" t="s">
        <v>197</v>
      </c>
      <c r="H599" s="66" t="s">
        <v>38</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51"/>
        <v>Propriedade destinada a graduar: é.máxima</v>
      </c>
      <c r="V599" s="5" t="str">
        <f t="shared" si="252"/>
        <v>Dado para graduar:  máxima  Deve ser formatado como (xsd:double)</v>
      </c>
      <c r="W599" s="26" t="s">
        <v>1362</v>
      </c>
      <c r="X599" s="21" t="str">
        <f t="shared" si="290"/>
        <v>grad.104</v>
      </c>
      <c r="Y599" s="44" t="str">
        <f t="shared" si="301"/>
        <v>Ação graduar</v>
      </c>
      <c r="Z599" s="43" t="str">
        <f t="shared" si="255"/>
        <v>Es un valor de medición máximo.</v>
      </c>
      <c r="AA599" s="46" t="str">
        <f t="shared" si="253"/>
        <v>null</v>
      </c>
      <c r="AB599" s="47" t="s">
        <v>0</v>
      </c>
      <c r="AC599" s="46" t="str">
        <f t="shared" si="254"/>
        <v>null</v>
      </c>
      <c r="AD599" s="47" t="s">
        <v>0</v>
      </c>
      <c r="AE599" s="46" t="str">
        <f t="shared" si="256"/>
        <v>null</v>
      </c>
      <c r="AF599" s="47" t="s">
        <v>0</v>
      </c>
    </row>
    <row r="600" spans="1:32" s="29" customFormat="1" ht="6" customHeight="1" x14ac:dyDescent="0.4">
      <c r="A600" s="4">
        <v>600</v>
      </c>
      <c r="B600" s="10" t="s">
        <v>28</v>
      </c>
      <c r="C600" s="25" t="str">
        <f t="shared" si="249"/>
        <v>p.graduar</v>
      </c>
      <c r="D600" s="6" t="str">
        <f t="shared" si="250"/>
        <v>é.máximo</v>
      </c>
      <c r="E600" s="9" t="s">
        <v>29</v>
      </c>
      <c r="F600" s="19" t="str">
        <f t="shared" si="300"/>
        <v>d.graduar</v>
      </c>
      <c r="G600" s="31" t="s">
        <v>355</v>
      </c>
      <c r="H600" s="66" t="s">
        <v>38</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51"/>
        <v>Propriedade destinada a graduar: é.máximo</v>
      </c>
      <c r="V600" s="5" t="str">
        <f t="shared" si="252"/>
        <v>Dado para graduar:  máximo  Deve ser formatado como (xsd:double)</v>
      </c>
      <c r="W600" s="26" t="s">
        <v>1363</v>
      </c>
      <c r="X600" s="21" t="str">
        <f t="shared" si="290"/>
        <v>grad.105</v>
      </c>
      <c r="Y600" s="44" t="str">
        <f t="shared" si="301"/>
        <v>Ação graduar</v>
      </c>
      <c r="Z600" s="43" t="str">
        <f t="shared" si="255"/>
        <v>Es un valor que representa un máximo.</v>
      </c>
      <c r="AA600" s="46" t="str">
        <f t="shared" si="253"/>
        <v>null</v>
      </c>
      <c r="AB600" s="47" t="s">
        <v>0</v>
      </c>
      <c r="AC600" s="46" t="str">
        <f t="shared" si="254"/>
        <v>null</v>
      </c>
      <c r="AD600" s="47" t="s">
        <v>0</v>
      </c>
      <c r="AE600" s="46" t="str">
        <f t="shared" si="256"/>
        <v>null</v>
      </c>
      <c r="AF600" s="47" t="s">
        <v>0</v>
      </c>
    </row>
    <row r="601" spans="1:32" s="29" customFormat="1" ht="6" customHeight="1" x14ac:dyDescent="0.4">
      <c r="A601" s="4">
        <v>601</v>
      </c>
      <c r="B601" s="10" t="s">
        <v>28</v>
      </c>
      <c r="C601" s="25" t="str">
        <f t="shared" si="249"/>
        <v>p.graduar</v>
      </c>
      <c r="D601" s="6" t="str">
        <f t="shared" si="250"/>
        <v>é.média</v>
      </c>
      <c r="E601" s="9" t="s">
        <v>29</v>
      </c>
      <c r="F601" s="19" t="str">
        <f t="shared" si="300"/>
        <v>d.graduar</v>
      </c>
      <c r="G601" s="31" t="s">
        <v>198</v>
      </c>
      <c r="H601" s="66" t="s">
        <v>38</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51"/>
        <v>Propriedade destinada a graduar: é.média</v>
      </c>
      <c r="V601" s="5" t="str">
        <f t="shared" si="252"/>
        <v>Dado para graduar:  média  Deve ser formatado como (xsd:double)</v>
      </c>
      <c r="W601" s="26" t="s">
        <v>1364</v>
      </c>
      <c r="X601" s="21" t="str">
        <f t="shared" si="290"/>
        <v>grad.106</v>
      </c>
      <c r="Y601" s="44" t="str">
        <f t="shared" si="301"/>
        <v>Ação graduar</v>
      </c>
      <c r="Z601" s="43" t="str">
        <f t="shared" si="255"/>
        <v>Es un valor de medición promedio.</v>
      </c>
      <c r="AA601" s="46" t="str">
        <f t="shared" si="253"/>
        <v>null</v>
      </c>
      <c r="AB601" s="47" t="s">
        <v>0</v>
      </c>
      <c r="AC601" s="46" t="str">
        <f t="shared" si="254"/>
        <v>null</v>
      </c>
      <c r="AD601" s="47" t="s">
        <v>0</v>
      </c>
      <c r="AE601" s="46" t="str">
        <f t="shared" si="256"/>
        <v>null</v>
      </c>
      <c r="AF601" s="47" t="s">
        <v>0</v>
      </c>
    </row>
    <row r="602" spans="1:32" s="29" customFormat="1" ht="6" customHeight="1" x14ac:dyDescent="0.4">
      <c r="A602" s="4">
        <v>602</v>
      </c>
      <c r="B602" s="10" t="s">
        <v>28</v>
      </c>
      <c r="C602" s="25" t="str">
        <f t="shared" si="249"/>
        <v>p.graduar</v>
      </c>
      <c r="D602" s="6" t="str">
        <f t="shared" si="250"/>
        <v>é.mediana</v>
      </c>
      <c r="E602" s="9" t="s">
        <v>29</v>
      </c>
      <c r="F602" s="19" t="str">
        <f t="shared" si="300"/>
        <v>d.graduar</v>
      </c>
      <c r="G602" s="31" t="s">
        <v>360</v>
      </c>
      <c r="H602" s="66" t="s">
        <v>38</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51"/>
        <v>Propriedade destinada a graduar: é.mediana</v>
      </c>
      <c r="V602" s="5" t="str">
        <f t="shared" si="252"/>
        <v>Dado para graduar:  mediana  Deve ser formatado como (xsd:double)</v>
      </c>
      <c r="W602" s="26" t="s">
        <v>1365</v>
      </c>
      <c r="X602" s="21" t="str">
        <f t="shared" si="290"/>
        <v>grad.107</v>
      </c>
      <c r="Y602" s="44" t="str">
        <f t="shared" si="301"/>
        <v>Ação graduar</v>
      </c>
      <c r="Z602" s="43" t="str">
        <f t="shared" si="255"/>
        <v>Es el valor mediano de una estadística.</v>
      </c>
      <c r="AA602" s="46" t="str">
        <f t="shared" si="253"/>
        <v>null</v>
      </c>
      <c r="AB602" s="47" t="s">
        <v>0</v>
      </c>
      <c r="AC602" s="46" t="str">
        <f t="shared" si="254"/>
        <v>null</v>
      </c>
      <c r="AD602" s="47" t="s">
        <v>0</v>
      </c>
      <c r="AE602" s="46" t="str">
        <f t="shared" si="256"/>
        <v>null</v>
      </c>
      <c r="AF602" s="47" t="s">
        <v>0</v>
      </c>
    </row>
    <row r="603" spans="1:32" s="29" customFormat="1" ht="6" customHeight="1" x14ac:dyDescent="0.4">
      <c r="A603" s="4">
        <v>603</v>
      </c>
      <c r="B603" s="10" t="s">
        <v>28</v>
      </c>
      <c r="C603" s="25" t="str">
        <f t="shared" si="249"/>
        <v>p.graduar</v>
      </c>
      <c r="D603" s="6" t="str">
        <f t="shared" si="250"/>
        <v>é.médio</v>
      </c>
      <c r="E603" s="9" t="s">
        <v>29</v>
      </c>
      <c r="F603" s="19" t="str">
        <f t="shared" si="300"/>
        <v>d.graduar</v>
      </c>
      <c r="G603" s="31" t="s">
        <v>353</v>
      </c>
      <c r="H603" s="66" t="s">
        <v>38</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51"/>
        <v>Propriedade destinada a graduar: é.médio</v>
      </c>
      <c r="V603" s="5" t="str">
        <f t="shared" si="252"/>
        <v>Dado para graduar:  médio  Deve ser formatado como (xsd:double)</v>
      </c>
      <c r="W603" s="26" t="s">
        <v>1366</v>
      </c>
      <c r="X603" s="21" t="str">
        <f t="shared" si="290"/>
        <v>grad.108</v>
      </c>
      <c r="Y603" s="44" t="str">
        <f t="shared" si="301"/>
        <v>Ação graduar</v>
      </c>
      <c r="Z603" s="43" t="str">
        <f t="shared" si="255"/>
        <v>Es un valor que representa un promedio.</v>
      </c>
      <c r="AA603" s="46" t="str">
        <f t="shared" si="253"/>
        <v>null</v>
      </c>
      <c r="AB603" s="47" t="s">
        <v>0</v>
      </c>
      <c r="AC603" s="46" t="str">
        <f t="shared" si="254"/>
        <v>null</v>
      </c>
      <c r="AD603" s="47" t="s">
        <v>0</v>
      </c>
      <c r="AE603" s="46" t="str">
        <f t="shared" si="256"/>
        <v>null</v>
      </c>
      <c r="AF603" s="47" t="s">
        <v>0</v>
      </c>
    </row>
    <row r="604" spans="1:32" s="29" customFormat="1" ht="6" customHeight="1" x14ac:dyDescent="0.4">
      <c r="A604" s="4">
        <v>604</v>
      </c>
      <c r="B604" s="10" t="s">
        <v>28</v>
      </c>
      <c r="C604" s="25" t="str">
        <f t="shared" si="249"/>
        <v>p.graduar</v>
      </c>
      <c r="D604" s="6" t="str">
        <f t="shared" si="250"/>
        <v>é.mínima</v>
      </c>
      <c r="E604" s="9" t="s">
        <v>29</v>
      </c>
      <c r="F604" s="19" t="str">
        <f t="shared" si="300"/>
        <v>d.graduar</v>
      </c>
      <c r="G604" s="31" t="s">
        <v>199</v>
      </c>
      <c r="H604" s="66" t="s">
        <v>38</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51"/>
        <v>Propriedade destinada a graduar: é.mínima</v>
      </c>
      <c r="V604" s="5" t="str">
        <f t="shared" si="252"/>
        <v>Dado para graduar:  mínima  Deve ser formatado como (xsd:double)</v>
      </c>
      <c r="W604" s="26" t="s">
        <v>1367</v>
      </c>
      <c r="X604" s="21" t="str">
        <f t="shared" si="290"/>
        <v>grad.109</v>
      </c>
      <c r="Y604" s="44" t="str">
        <f t="shared" si="301"/>
        <v>Ação graduar</v>
      </c>
      <c r="Z604" s="43" t="str">
        <f t="shared" si="255"/>
        <v>Es un valor de medición mínimo.</v>
      </c>
      <c r="AA604" s="46" t="str">
        <f t="shared" si="253"/>
        <v>null</v>
      </c>
      <c r="AB604" s="47" t="s">
        <v>0</v>
      </c>
      <c r="AC604" s="46" t="str">
        <f t="shared" si="254"/>
        <v>null</v>
      </c>
      <c r="AD604" s="47" t="s">
        <v>0</v>
      </c>
      <c r="AE604" s="46" t="str">
        <f t="shared" si="256"/>
        <v>null</v>
      </c>
      <c r="AF604" s="47" t="s">
        <v>0</v>
      </c>
    </row>
    <row r="605" spans="1:32" s="29" customFormat="1" ht="6" customHeight="1" x14ac:dyDescent="0.4">
      <c r="A605" s="4">
        <v>605</v>
      </c>
      <c r="B605" s="10" t="s">
        <v>28</v>
      </c>
      <c r="C605" s="25" t="str">
        <f t="shared" ref="C605:C606" si="302">SUBSTITUTE(F605,"d.","p.")</f>
        <v>p.graduar</v>
      </c>
      <c r="D605" s="6" t="str">
        <f t="shared" ref="D605:D606" si="303">_xlfn.CONCAT("é.",G605)</f>
        <v>é.mínimo</v>
      </c>
      <c r="E605" s="9" t="s">
        <v>29</v>
      </c>
      <c r="F605" s="19" t="str">
        <f t="shared" si="300"/>
        <v>d.graduar</v>
      </c>
      <c r="G605" s="31" t="s">
        <v>356</v>
      </c>
      <c r="H605" s="66" t="s">
        <v>38</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ref="U605:U606" si="304">_xlfn.CONCAT("Propriedade destinada a ",MID(C605,FIND("p.",C605,1)+2,100),": ",D605)</f>
        <v>Propriedade destinada a graduar: é.mínimo</v>
      </c>
      <c r="V605" s="5" t="str">
        <f t="shared" ref="V605:V606" si="305">_xlfn.CONCAT("Dado para ",MID(F605,FIND("d.",F605,1)+2,100),":  ",G605, "  Deve ser formatado como (",H605, ")")</f>
        <v>Dado para graduar:  mínimo  Deve ser formatado como (xsd:double)</v>
      </c>
      <c r="W605" s="26" t="s">
        <v>1368</v>
      </c>
      <c r="X605" s="21" t="str">
        <f t="shared" si="290"/>
        <v>grad.110</v>
      </c>
      <c r="Y605" s="44" t="str">
        <f t="shared" si="301"/>
        <v>Ação graduar</v>
      </c>
      <c r="Z605" s="43" t="str">
        <f t="shared" ref="Z605:Z606" si="306">_xlfn.TRANSLATE(W605,"pt","es")</f>
        <v>Es un valor que representa un mínimo.</v>
      </c>
      <c r="AA605" s="46" t="str">
        <f t="shared" ref="AA605:AA606" si="307">IF(AB605="null", "null", "categoria.revit")</f>
        <v>null</v>
      </c>
      <c r="AB605" s="47" t="s">
        <v>0</v>
      </c>
      <c r="AC605" s="46" t="str">
        <f t="shared" ref="AC605:AC606" si="308">IF(AD605="null", "null", "classe.ifc")</f>
        <v>null</v>
      </c>
      <c r="AD605" s="47" t="s">
        <v>0</v>
      </c>
      <c r="AE605" s="46" t="str">
        <f t="shared" ref="AE605:AE606" si="309">IF(AF605="null", "null", "parâmetro")</f>
        <v>null</v>
      </c>
      <c r="AF605" s="47" t="s">
        <v>0</v>
      </c>
    </row>
    <row r="606" spans="1:32" s="29" customFormat="1" ht="6" customHeight="1" x14ac:dyDescent="0.4">
      <c r="A606" s="4">
        <v>606</v>
      </c>
      <c r="B606" s="10" t="s">
        <v>28</v>
      </c>
      <c r="C606" s="25" t="str">
        <f t="shared" si="302"/>
        <v>p.graduar</v>
      </c>
      <c r="D606" s="6" t="str">
        <f t="shared" si="303"/>
        <v>é.moda</v>
      </c>
      <c r="E606" s="9" t="s">
        <v>29</v>
      </c>
      <c r="F606" s="19" t="str">
        <f t="shared" si="300"/>
        <v>d.graduar</v>
      </c>
      <c r="G606" s="31" t="s">
        <v>359</v>
      </c>
      <c r="H606" s="66" t="s">
        <v>38</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304"/>
        <v>Propriedade destinada a graduar: é.moda</v>
      </c>
      <c r="V606" s="5" t="str">
        <f t="shared" si="305"/>
        <v>Dado para graduar:  moda  Deve ser formatado como (xsd:double)</v>
      </c>
      <c r="W606" s="26" t="s">
        <v>1369</v>
      </c>
      <c r="X606" s="21" t="str">
        <f t="shared" si="290"/>
        <v>grad.111</v>
      </c>
      <c r="Y606" s="44" t="str">
        <f t="shared" si="301"/>
        <v>Ação graduar</v>
      </c>
      <c r="Z606" s="43" t="str">
        <f t="shared" si="306"/>
        <v>Es el valor de moda de una estadística.</v>
      </c>
      <c r="AA606" s="46" t="str">
        <f t="shared" si="307"/>
        <v>null</v>
      </c>
      <c r="AB606" s="47" t="s">
        <v>0</v>
      </c>
      <c r="AC606" s="46" t="str">
        <f t="shared" si="308"/>
        <v>null</v>
      </c>
      <c r="AD606" s="47" t="s">
        <v>0</v>
      </c>
      <c r="AE606" s="46" t="str">
        <f t="shared" si="309"/>
        <v>null</v>
      </c>
      <c r="AF606" s="47" t="s">
        <v>0</v>
      </c>
    </row>
    <row r="607" spans="1:32" s="29" customFormat="1" ht="6" customHeight="1" x14ac:dyDescent="0.4">
      <c r="A607" s="4">
        <v>607</v>
      </c>
      <c r="B607" s="10" t="s">
        <v>28</v>
      </c>
      <c r="C607" s="25" t="str">
        <f t="shared" si="249"/>
        <v>p.graduar</v>
      </c>
      <c r="D607" s="6" t="str">
        <f t="shared" si="250"/>
        <v>é.faixa.etária</v>
      </c>
      <c r="E607" s="9" t="s">
        <v>29</v>
      </c>
      <c r="F607" s="19" t="str">
        <f t="shared" si="300"/>
        <v>d.graduar</v>
      </c>
      <c r="G607" s="31" t="s">
        <v>2821</v>
      </c>
      <c r="H607" s="65"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51"/>
        <v>Propriedade destinada a graduar: é.faixa.etária</v>
      </c>
      <c r="V607" s="5" t="str">
        <f t="shared" si="252"/>
        <v>Dado para graduar:  faixa.etária  Deve ser formatado como (xsd:string)</v>
      </c>
      <c r="W607" s="26" t="s">
        <v>2823</v>
      </c>
      <c r="X607" s="21" t="str">
        <f t="shared" si="290"/>
        <v>grad.112</v>
      </c>
      <c r="Y607" s="44" t="str">
        <f t="shared" si="301"/>
        <v>Ação graduar</v>
      </c>
      <c r="Z607" s="43" t="str">
        <f t="shared" si="255"/>
        <v>Declara una lista de valores de intervalo de edad.</v>
      </c>
      <c r="AA607" s="46" t="str">
        <f t="shared" si="253"/>
        <v>null</v>
      </c>
      <c r="AB607" s="47" t="s">
        <v>0</v>
      </c>
      <c r="AC607" s="46" t="str">
        <f t="shared" si="254"/>
        <v>null</v>
      </c>
      <c r="AD607" s="47" t="s">
        <v>0</v>
      </c>
      <c r="AE607" s="46" t="str">
        <f t="shared" si="256"/>
        <v>null</v>
      </c>
      <c r="AF607" s="47" t="s">
        <v>0</v>
      </c>
    </row>
    <row r="608" spans="1:32" s="29" customFormat="1" ht="6" customHeight="1" x14ac:dyDescent="0.4">
      <c r="A608" s="4">
        <v>608</v>
      </c>
      <c r="B608" s="10" t="s">
        <v>28</v>
      </c>
      <c r="C608" s="25" t="str">
        <f t="shared" si="249"/>
        <v>p.graduar</v>
      </c>
      <c r="D608" s="6" t="str">
        <f t="shared" si="250"/>
        <v>é.faixa.salarial</v>
      </c>
      <c r="E608" s="9" t="s">
        <v>29</v>
      </c>
      <c r="F608" s="19" t="str">
        <f t="shared" si="300"/>
        <v>d.graduar</v>
      </c>
      <c r="G608" s="31" t="s">
        <v>2822</v>
      </c>
      <c r="H608" s="65"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51"/>
        <v>Propriedade destinada a graduar: é.faixa.salarial</v>
      </c>
      <c r="V608" s="5" t="str">
        <f t="shared" si="252"/>
        <v>Dado para graduar:  faixa.salarial  Deve ser formatado como (xsd:string)</v>
      </c>
      <c r="W608" s="26" t="s">
        <v>2824</v>
      </c>
      <c r="X608" s="21" t="str">
        <f t="shared" si="290"/>
        <v>grad.113</v>
      </c>
      <c r="Y608" s="44" t="str">
        <f t="shared" si="301"/>
        <v>Ação graduar</v>
      </c>
      <c r="Z608" s="43" t="str">
        <f t="shared" si="255"/>
        <v>Declara una lista de valores de rango salarial.</v>
      </c>
      <c r="AA608" s="46" t="str">
        <f t="shared" si="253"/>
        <v>null</v>
      </c>
      <c r="AB608" s="47" t="s">
        <v>0</v>
      </c>
      <c r="AC608" s="46" t="str">
        <f t="shared" si="254"/>
        <v>null</v>
      </c>
      <c r="AD608" s="47" t="s">
        <v>0</v>
      </c>
      <c r="AE608" s="46" t="str">
        <f t="shared" si="256"/>
        <v>null</v>
      </c>
      <c r="AF608" s="47" t="s">
        <v>0</v>
      </c>
    </row>
    <row r="609" spans="1:32" s="29" customFormat="1" ht="6" customHeight="1" x14ac:dyDescent="0.4">
      <c r="A609" s="4">
        <v>609</v>
      </c>
      <c r="B609" s="10" t="s">
        <v>28</v>
      </c>
      <c r="C609" s="28" t="str">
        <f t="shared" si="249"/>
        <v>p.içar</v>
      </c>
      <c r="D609" s="6" t="str">
        <f t="shared" si="250"/>
        <v>é.comunicador</v>
      </c>
      <c r="E609" s="9" t="s">
        <v>29</v>
      </c>
      <c r="F609" s="18" t="s">
        <v>1370</v>
      </c>
      <c r="G609" s="33" t="s">
        <v>438</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si="251"/>
        <v>Propriedade destinada a içar: é.comunicador</v>
      </c>
      <c r="V609" s="5" t="str">
        <f t="shared" si="252"/>
        <v>Dado para içar:  comunicador  Deve ser formatado como (xsd:string)</v>
      </c>
      <c r="W609" s="26" t="s">
        <v>1371</v>
      </c>
      <c r="X609" s="21" t="str">
        <f t="shared" si="290"/>
        <v>içar.100</v>
      </c>
      <c r="Y609" s="44" t="str">
        <f t="shared" si="301"/>
        <v>Ação içar</v>
      </c>
      <c r="Z609" s="43" t="str">
        <f t="shared" si="255"/>
        <v>Equipos de comunicación para su funcionamiento.</v>
      </c>
      <c r="AA609" s="46" t="str">
        <f t="shared" si="253"/>
        <v>null</v>
      </c>
      <c r="AB609" s="47" t="s">
        <v>0</v>
      </c>
      <c r="AC609" s="46" t="str">
        <f t="shared" si="254"/>
        <v>null</v>
      </c>
      <c r="AD609" s="47" t="s">
        <v>0</v>
      </c>
      <c r="AE609" s="46" t="str">
        <f t="shared" si="256"/>
        <v>null</v>
      </c>
      <c r="AF609" s="47" t="s">
        <v>0</v>
      </c>
    </row>
    <row r="610" spans="1:32" s="29" customFormat="1" ht="6" customHeight="1" x14ac:dyDescent="0.4">
      <c r="A610" s="4">
        <v>610</v>
      </c>
      <c r="B610" s="10" t="s">
        <v>28</v>
      </c>
      <c r="C610" s="25" t="str">
        <f t="shared" si="249"/>
        <v>p.içar</v>
      </c>
      <c r="D610" s="6" t="str">
        <f t="shared" si="250"/>
        <v>é.gancho</v>
      </c>
      <c r="E610" s="9" t="s">
        <v>29</v>
      </c>
      <c r="F610" s="19" t="str">
        <f t="shared" ref="F610:F615" si="310">F609</f>
        <v>d.içar</v>
      </c>
      <c r="G610" s="33" t="s">
        <v>439</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si="251"/>
        <v>Propriedade destinada a içar: é.gancho</v>
      </c>
      <c r="V610" s="5" t="str">
        <f t="shared" si="252"/>
        <v>Dado para içar:  gancho  Deve ser formatado como (xsd:string)</v>
      </c>
      <c r="W610" s="26" t="s">
        <v>1372</v>
      </c>
      <c r="X610" s="21" t="str">
        <f t="shared" si="290"/>
        <v>içar.101</v>
      </c>
      <c r="Y610" s="44" t="str">
        <f t="shared" si="301"/>
        <v>Ação içar</v>
      </c>
      <c r="Z610" s="43" t="str">
        <f t="shared" si="255"/>
        <v>Gancho de elevación.</v>
      </c>
      <c r="AA610" s="46" t="str">
        <f t="shared" si="253"/>
        <v>null</v>
      </c>
      <c r="AB610" s="47" t="s">
        <v>0</v>
      </c>
      <c r="AC610" s="46" t="str">
        <f t="shared" si="254"/>
        <v>null</v>
      </c>
      <c r="AD610" s="47" t="s">
        <v>0</v>
      </c>
      <c r="AE610" s="46" t="str">
        <f t="shared" si="256"/>
        <v>null</v>
      </c>
      <c r="AF610" s="47" t="s">
        <v>0</v>
      </c>
    </row>
    <row r="611" spans="1:32" s="29" customFormat="1" ht="6" customHeight="1" x14ac:dyDescent="0.4">
      <c r="A611" s="4">
        <v>611</v>
      </c>
      <c r="B611" s="10" t="s">
        <v>28</v>
      </c>
      <c r="C611" s="25" t="str">
        <f t="shared" si="249"/>
        <v>p.içar</v>
      </c>
      <c r="D611" s="6" t="str">
        <f t="shared" si="250"/>
        <v>é.guindaste</v>
      </c>
      <c r="E611" s="9" t="s">
        <v>29</v>
      </c>
      <c r="F611" s="19" t="str">
        <f t="shared" si="310"/>
        <v>d.içar</v>
      </c>
      <c r="G611" s="33" t="s">
        <v>440</v>
      </c>
      <c r="H611" s="65" t="s">
        <v>30</v>
      </c>
      <c r="I611" s="27" t="s">
        <v>0</v>
      </c>
      <c r="J611" s="22" t="s">
        <v>0</v>
      </c>
      <c r="K611" s="22" t="s">
        <v>0</v>
      </c>
      <c r="L611" s="22" t="s">
        <v>0</v>
      </c>
      <c r="M611" s="22" t="s">
        <v>0</v>
      </c>
      <c r="N611" s="24" t="s">
        <v>0</v>
      </c>
      <c r="O611" s="22" t="s">
        <v>0</v>
      </c>
      <c r="P611" s="22" t="s">
        <v>0</v>
      </c>
      <c r="Q611" s="22" t="s">
        <v>0</v>
      </c>
      <c r="R611" s="24" t="s">
        <v>0</v>
      </c>
      <c r="S611" s="11" t="s">
        <v>1</v>
      </c>
      <c r="T611" s="11" t="s">
        <v>34</v>
      </c>
      <c r="U611" s="5" t="str">
        <f t="shared" si="251"/>
        <v>Propriedade destinada a içar: é.guindaste</v>
      </c>
      <c r="V611" s="5" t="str">
        <f t="shared" si="252"/>
        <v>Dado para içar:  guindaste  Deve ser formatado como (xsd:string)</v>
      </c>
      <c r="W611" s="26" t="s">
        <v>1373</v>
      </c>
      <c r="X611" s="21" t="str">
        <f t="shared" si="290"/>
        <v>içar.102</v>
      </c>
      <c r="Y611" s="44" t="str">
        <f t="shared" si="301"/>
        <v>Ação içar</v>
      </c>
      <c r="Z611" s="43" t="str">
        <f t="shared" si="255"/>
        <v>Grúa o grúa elevadora.</v>
      </c>
      <c r="AA611" s="46" t="str">
        <f t="shared" si="253"/>
        <v>null</v>
      </c>
      <c r="AB611" s="47" t="s">
        <v>0</v>
      </c>
      <c r="AC611" s="46" t="str">
        <f t="shared" si="254"/>
        <v>null</v>
      </c>
      <c r="AD611" s="47" t="s">
        <v>0</v>
      </c>
      <c r="AE611" s="46" t="str">
        <f t="shared" si="256"/>
        <v>null</v>
      </c>
      <c r="AF611" s="47" t="s">
        <v>0</v>
      </c>
    </row>
    <row r="612" spans="1:32" s="29" customFormat="1" ht="6" customHeight="1" x14ac:dyDescent="0.4">
      <c r="A612" s="4">
        <v>612</v>
      </c>
      <c r="B612" s="10" t="s">
        <v>28</v>
      </c>
      <c r="C612" s="25" t="str">
        <f t="shared" si="249"/>
        <v>p.içar</v>
      </c>
      <c r="D612" s="6" t="str">
        <f t="shared" si="250"/>
        <v>é.eslinga</v>
      </c>
      <c r="E612" s="9" t="s">
        <v>29</v>
      </c>
      <c r="F612" s="19" t="str">
        <f t="shared" si="310"/>
        <v>d.içar</v>
      </c>
      <c r="G612" s="33" t="s">
        <v>2457</v>
      </c>
      <c r="H612" s="65" t="s">
        <v>30</v>
      </c>
      <c r="I612" s="27" t="s">
        <v>0</v>
      </c>
      <c r="J612" s="22" t="s">
        <v>0</v>
      </c>
      <c r="K612" s="22" t="s">
        <v>0</v>
      </c>
      <c r="L612" s="22" t="s">
        <v>0</v>
      </c>
      <c r="M612" s="22" t="s">
        <v>0</v>
      </c>
      <c r="N612" s="24" t="s">
        <v>0</v>
      </c>
      <c r="O612" s="22" t="s">
        <v>0</v>
      </c>
      <c r="P612" s="22" t="s">
        <v>0</v>
      </c>
      <c r="Q612" s="22" t="s">
        <v>0</v>
      </c>
      <c r="R612" s="24" t="s">
        <v>0</v>
      </c>
      <c r="S612" s="11" t="s">
        <v>1</v>
      </c>
      <c r="T612" s="11" t="s">
        <v>34</v>
      </c>
      <c r="U612" s="5" t="str">
        <f t="shared" si="251"/>
        <v>Propriedade destinada a içar: é.eslinga</v>
      </c>
      <c r="V612" s="5" t="str">
        <f t="shared" si="252"/>
        <v>Dado para içar:  eslinga  Deve ser formatado como (xsd:string)</v>
      </c>
      <c r="W612" s="26" t="s">
        <v>1374</v>
      </c>
      <c r="X612" s="21" t="str">
        <f t="shared" si="290"/>
        <v>içar.103</v>
      </c>
      <c r="Y612" s="44" t="str">
        <f t="shared" si="301"/>
        <v>Ação içar</v>
      </c>
      <c r="Z612" s="43" t="str">
        <f t="shared" si="255"/>
        <v>Cables de acero para elevación.</v>
      </c>
      <c r="AA612" s="46" t="str">
        <f t="shared" si="253"/>
        <v>null</v>
      </c>
      <c r="AB612" s="47" t="s">
        <v>0</v>
      </c>
      <c r="AC612" s="46" t="str">
        <f t="shared" si="254"/>
        <v>null</v>
      </c>
      <c r="AD612" s="47" t="s">
        <v>0</v>
      </c>
      <c r="AE612" s="46" t="str">
        <f t="shared" si="256"/>
        <v>null</v>
      </c>
      <c r="AF612" s="47" t="s">
        <v>0</v>
      </c>
    </row>
    <row r="613" spans="1:32" s="29" customFormat="1" ht="6" customHeight="1" x14ac:dyDescent="0.4">
      <c r="A613" s="4">
        <v>613</v>
      </c>
      <c r="B613" s="10" t="s">
        <v>28</v>
      </c>
      <c r="C613" s="25" t="str">
        <f t="shared" si="249"/>
        <v>p.içar</v>
      </c>
      <c r="D613" s="6" t="str">
        <f t="shared" si="250"/>
        <v>é.corrente.hsz</v>
      </c>
      <c r="E613" s="9" t="s">
        <v>29</v>
      </c>
      <c r="F613" s="19" t="str">
        <f t="shared" si="310"/>
        <v>d.içar</v>
      </c>
      <c r="G613" s="33" t="s">
        <v>2458</v>
      </c>
      <c r="H613" s="65" t="s">
        <v>30</v>
      </c>
      <c r="I613" s="27" t="s">
        <v>0</v>
      </c>
      <c r="J613" s="22" t="s">
        <v>0</v>
      </c>
      <c r="K613" s="22" t="s">
        <v>0</v>
      </c>
      <c r="L613" s="22" t="s">
        <v>0</v>
      </c>
      <c r="M613" s="22" t="s">
        <v>0</v>
      </c>
      <c r="N613" s="24" t="s">
        <v>0</v>
      </c>
      <c r="O613" s="22" t="s">
        <v>0</v>
      </c>
      <c r="P613" s="22" t="s">
        <v>0</v>
      </c>
      <c r="Q613" s="22" t="s">
        <v>0</v>
      </c>
      <c r="R613" s="24" t="s">
        <v>0</v>
      </c>
      <c r="S613" s="11" t="s">
        <v>1</v>
      </c>
      <c r="T613" s="11" t="s">
        <v>34</v>
      </c>
      <c r="U613" s="5" t="str">
        <f t="shared" si="251"/>
        <v>Propriedade destinada a içar: é.corrente.hsz</v>
      </c>
      <c r="V613" s="5" t="str">
        <f t="shared" si="252"/>
        <v>Dado para içar:  corrente.hsz  Deve ser formatado como (xsd:string)</v>
      </c>
      <c r="W613" s="26" t="s">
        <v>1375</v>
      </c>
      <c r="X613" s="21" t="str">
        <f t="shared" si="290"/>
        <v>içar.104</v>
      </c>
      <c r="Y613" s="44" t="str">
        <f t="shared" si="301"/>
        <v>Ação içar</v>
      </c>
      <c r="Z613" s="43" t="str">
        <f t="shared" si="255"/>
        <v>Cadenas para zonas de seguridad.</v>
      </c>
      <c r="AA613" s="46" t="str">
        <f t="shared" si="253"/>
        <v>null</v>
      </c>
      <c r="AB613" s="47" t="s">
        <v>0</v>
      </c>
      <c r="AC613" s="46" t="str">
        <f t="shared" si="254"/>
        <v>null</v>
      </c>
      <c r="AD613" s="47" t="s">
        <v>0</v>
      </c>
      <c r="AE613" s="46" t="str">
        <f t="shared" si="256"/>
        <v>null</v>
      </c>
      <c r="AF613" s="47" t="s">
        <v>0</v>
      </c>
    </row>
    <row r="614" spans="1:32" s="29" customFormat="1" ht="6" customHeight="1" x14ac:dyDescent="0.4">
      <c r="A614" s="4">
        <v>614</v>
      </c>
      <c r="B614" s="10" t="s">
        <v>28</v>
      </c>
      <c r="C614" s="25" t="str">
        <f t="shared" ref="C614:C680" si="311">SUBSTITUTE(F614,"d.","p.")</f>
        <v>p.içar</v>
      </c>
      <c r="D614" s="6" t="str">
        <f t="shared" ref="D614:D680" si="312">_xlfn.CONCAT("é.",G614)</f>
        <v>é.talha</v>
      </c>
      <c r="E614" s="9" t="s">
        <v>29</v>
      </c>
      <c r="F614" s="19" t="str">
        <f t="shared" si="310"/>
        <v>d.içar</v>
      </c>
      <c r="G614" s="33" t="s">
        <v>2459</v>
      </c>
      <c r="H614" s="65" t="s">
        <v>30</v>
      </c>
      <c r="I614" s="27" t="s">
        <v>0</v>
      </c>
      <c r="J614" s="22" t="s">
        <v>0</v>
      </c>
      <c r="K614" s="22" t="s">
        <v>0</v>
      </c>
      <c r="L614" s="22" t="s">
        <v>0</v>
      </c>
      <c r="M614" s="22" t="s">
        <v>0</v>
      </c>
      <c r="N614" s="24" t="s">
        <v>0</v>
      </c>
      <c r="O614" s="22" t="s">
        <v>0</v>
      </c>
      <c r="P614" s="22" t="s">
        <v>0</v>
      </c>
      <c r="Q614" s="22" t="s">
        <v>0</v>
      </c>
      <c r="R614" s="24" t="s">
        <v>0</v>
      </c>
      <c r="S614" s="11" t="s">
        <v>1</v>
      </c>
      <c r="T614" s="11" t="s">
        <v>34</v>
      </c>
      <c r="U614" s="5" t="str">
        <f t="shared" ref="U614:U680" si="313">_xlfn.CONCAT("Propriedade destinada a ",MID(C614,FIND("p.",C614,1)+2,100),": ",D614)</f>
        <v>Propriedade destinada a içar: é.talha</v>
      </c>
      <c r="V614" s="5" t="str">
        <f t="shared" ref="V614:V680" si="314">_xlfn.CONCAT("Dado para ",MID(F614,FIND("d.",F614,1)+2,100),":  ",G614, "  Deve ser formatado como (",H614, ")")</f>
        <v>Dado para içar:  talha  Deve ser formatado como (xsd:string)</v>
      </c>
      <c r="W614" s="26" t="s">
        <v>1376</v>
      </c>
      <c r="X614" s="21" t="str">
        <f t="shared" si="290"/>
        <v>içar.105</v>
      </c>
      <c r="Y614" s="44" t="str">
        <f t="shared" si="301"/>
        <v>Ação içar</v>
      </c>
      <c r="Z614" s="43" t="str">
        <f t="shared" si="255"/>
        <v>Elevación de polipastos.</v>
      </c>
      <c r="AA614" s="46" t="str">
        <f t="shared" ref="AA614:AA680" si="315">IF(AB614="null", "null", "categoria.revit")</f>
        <v>null</v>
      </c>
      <c r="AB614" s="47" t="s">
        <v>0</v>
      </c>
      <c r="AC614" s="46" t="str">
        <f t="shared" ref="AC614:AC680" si="316">IF(AD614="null", "null", "classe.ifc")</f>
        <v>null</v>
      </c>
      <c r="AD614" s="47" t="s">
        <v>0</v>
      </c>
      <c r="AE614" s="46" t="str">
        <f t="shared" si="256"/>
        <v>null</v>
      </c>
      <c r="AF614" s="47" t="s">
        <v>0</v>
      </c>
    </row>
    <row r="615" spans="1:32" s="29" customFormat="1" ht="6" customHeight="1" x14ac:dyDescent="0.4">
      <c r="A615" s="4">
        <v>615</v>
      </c>
      <c r="B615" s="10" t="s">
        <v>28</v>
      </c>
      <c r="C615" s="25" t="str">
        <f t="shared" si="311"/>
        <v>p.içar</v>
      </c>
      <c r="D615" s="6" t="str">
        <f t="shared" si="312"/>
        <v>é.corda</v>
      </c>
      <c r="E615" s="9" t="s">
        <v>29</v>
      </c>
      <c r="F615" s="19" t="str">
        <f t="shared" si="310"/>
        <v>d.içar</v>
      </c>
      <c r="G615" s="33" t="s">
        <v>2460</v>
      </c>
      <c r="H615" s="65" t="s">
        <v>30</v>
      </c>
      <c r="I615" s="27" t="s">
        <v>0</v>
      </c>
      <c r="J615" s="22" t="s">
        <v>0</v>
      </c>
      <c r="K615" s="22" t="s">
        <v>0</v>
      </c>
      <c r="L615" s="22" t="s">
        <v>0</v>
      </c>
      <c r="M615" s="22" t="s">
        <v>0</v>
      </c>
      <c r="N615" s="24" t="s">
        <v>0</v>
      </c>
      <c r="O615" s="22" t="s">
        <v>0</v>
      </c>
      <c r="P615" s="22" t="s">
        <v>0</v>
      </c>
      <c r="Q615" s="22" t="s">
        <v>0</v>
      </c>
      <c r="R615" s="24" t="s">
        <v>0</v>
      </c>
      <c r="S615" s="11" t="s">
        <v>1</v>
      </c>
      <c r="T615" s="11" t="s">
        <v>34</v>
      </c>
      <c r="U615" s="5" t="str">
        <f t="shared" si="313"/>
        <v>Propriedade destinada a içar: é.corda</v>
      </c>
      <c r="V615" s="5" t="str">
        <f t="shared" si="314"/>
        <v>Dado para içar:  corda  Deve ser formatado como (xsd:string)</v>
      </c>
      <c r="W615" s="26" t="s">
        <v>1377</v>
      </c>
      <c r="X615" s="21" t="str">
        <f t="shared" si="290"/>
        <v>içar.106</v>
      </c>
      <c r="Y615" s="44" t="str">
        <f t="shared" si="301"/>
        <v>Ação içar</v>
      </c>
      <c r="Z615" s="43" t="str">
        <f t="shared" si="255"/>
        <v>Cuerdas de elevación.</v>
      </c>
      <c r="AA615" s="46" t="str">
        <f t="shared" si="315"/>
        <v>null</v>
      </c>
      <c r="AB615" s="47" t="s">
        <v>0</v>
      </c>
      <c r="AC615" s="46" t="str">
        <f t="shared" si="316"/>
        <v>null</v>
      </c>
      <c r="AD615" s="47" t="s">
        <v>0</v>
      </c>
      <c r="AE615" s="46" t="str">
        <f t="shared" si="256"/>
        <v>null</v>
      </c>
      <c r="AF615" s="47" t="s">
        <v>0</v>
      </c>
    </row>
    <row r="616" spans="1:32" s="29" customFormat="1" ht="6" customHeight="1" x14ac:dyDescent="0.4">
      <c r="A616" s="4">
        <v>616</v>
      </c>
      <c r="B616" s="10" t="s">
        <v>28</v>
      </c>
      <c r="C616" s="28" t="str">
        <f t="shared" si="311"/>
        <v>p.identificar</v>
      </c>
      <c r="D616" s="6" t="str">
        <f t="shared" si="312"/>
        <v>é.código</v>
      </c>
      <c r="E616" s="9" t="s">
        <v>29</v>
      </c>
      <c r="F616" s="18" t="s">
        <v>1378</v>
      </c>
      <c r="G616" s="33" t="s">
        <v>172</v>
      </c>
      <c r="H616" s="65" t="s">
        <v>30</v>
      </c>
      <c r="I616" s="27" t="s">
        <v>0</v>
      </c>
      <c r="J616" s="22" t="s">
        <v>31</v>
      </c>
      <c r="K616" s="22" t="s">
        <v>0</v>
      </c>
      <c r="L616" s="22" t="s">
        <v>0</v>
      </c>
      <c r="M616" s="22" t="s">
        <v>0</v>
      </c>
      <c r="N616" s="24" t="s">
        <v>0</v>
      </c>
      <c r="O616" s="22" t="s">
        <v>0</v>
      </c>
      <c r="P616" s="22" t="s">
        <v>0</v>
      </c>
      <c r="Q616" s="22" t="s">
        <v>0</v>
      </c>
      <c r="R616" s="24" t="s">
        <v>0</v>
      </c>
      <c r="S616" s="11" t="s">
        <v>1</v>
      </c>
      <c r="T616" s="11" t="s">
        <v>34</v>
      </c>
      <c r="U616" s="5" t="str">
        <f t="shared" si="313"/>
        <v>Propriedade destinada a identificar: é.código</v>
      </c>
      <c r="V616" s="5" t="str">
        <f t="shared" si="314"/>
        <v>Dado para identificar:  código  Deve ser formatado como (xsd:string)</v>
      </c>
      <c r="W616" s="26" t="s">
        <v>1379</v>
      </c>
      <c r="X616" s="21" t="str">
        <f t="shared" si="290"/>
        <v>iden.100</v>
      </c>
      <c r="Y616" s="44" t="str">
        <f t="shared" si="301"/>
        <v>Ação identificar</v>
      </c>
      <c r="Z616" s="43" t="str">
        <f t="shared" si="255"/>
        <v>Identifica el código de algún objeto definido.</v>
      </c>
      <c r="AA616" s="46" t="str">
        <f t="shared" si="315"/>
        <v>null</v>
      </c>
      <c r="AB616" s="47" t="s">
        <v>0</v>
      </c>
      <c r="AC616" s="46" t="str">
        <f t="shared" si="316"/>
        <v>null</v>
      </c>
      <c r="AD616" s="47" t="s">
        <v>0</v>
      </c>
      <c r="AE616" s="46" t="str">
        <f t="shared" si="256"/>
        <v>null</v>
      </c>
      <c r="AF616" s="47" t="s">
        <v>0</v>
      </c>
    </row>
    <row r="617" spans="1:32" s="29" customFormat="1" ht="6" customHeight="1" x14ac:dyDescent="0.4">
      <c r="A617" s="4">
        <v>617</v>
      </c>
      <c r="B617" s="10" t="s">
        <v>28</v>
      </c>
      <c r="C617" s="25" t="str">
        <f t="shared" si="311"/>
        <v>p.identificar</v>
      </c>
      <c r="D617" s="6" t="str">
        <f t="shared" si="312"/>
        <v>é.sigla</v>
      </c>
      <c r="E617" s="9" t="s">
        <v>29</v>
      </c>
      <c r="F617" s="19" t="str">
        <f t="shared" ref="F617:F648" si="317">F616</f>
        <v>d.identificar</v>
      </c>
      <c r="G617" s="33" t="s">
        <v>173</v>
      </c>
      <c r="H617" s="65" t="s">
        <v>30</v>
      </c>
      <c r="I617" s="27" t="s">
        <v>0</v>
      </c>
      <c r="J617" s="22" t="s">
        <v>0</v>
      </c>
      <c r="K617" s="22" t="s">
        <v>0</v>
      </c>
      <c r="L617" s="22" t="s">
        <v>0</v>
      </c>
      <c r="M617" s="22" t="s">
        <v>0</v>
      </c>
      <c r="N617" s="24" t="s">
        <v>0</v>
      </c>
      <c r="O617" s="22" t="s">
        <v>0</v>
      </c>
      <c r="P617" s="22" t="s">
        <v>0</v>
      </c>
      <c r="Q617" s="22" t="s">
        <v>0</v>
      </c>
      <c r="R617" s="24" t="s">
        <v>0</v>
      </c>
      <c r="S617" s="11" t="s">
        <v>1</v>
      </c>
      <c r="T617" s="11" t="s">
        <v>34</v>
      </c>
      <c r="U617" s="5" t="str">
        <f t="shared" si="313"/>
        <v>Propriedade destinada a identificar: é.sigla</v>
      </c>
      <c r="V617" s="5" t="str">
        <f t="shared" si="314"/>
        <v>Dado para identificar:  sigla  Deve ser formatado como (xsd:string)</v>
      </c>
      <c r="W617" s="26" t="s">
        <v>1380</v>
      </c>
      <c r="X617" s="21" t="str">
        <f t="shared" si="290"/>
        <v>iden.101</v>
      </c>
      <c r="Y617" s="44" t="str">
        <f t="shared" si="301"/>
        <v>Ação identificar</v>
      </c>
      <c r="Z617" s="43" t="str">
        <f t="shared" si="255"/>
        <v>Identifica el acrónimo que forma un código.</v>
      </c>
      <c r="AA617" s="46" t="str">
        <f t="shared" si="315"/>
        <v>null</v>
      </c>
      <c r="AB617" s="47" t="s">
        <v>0</v>
      </c>
      <c r="AC617" s="46" t="str">
        <f t="shared" si="316"/>
        <v>null</v>
      </c>
      <c r="AD617" s="47" t="s">
        <v>0</v>
      </c>
      <c r="AE617" s="46" t="str">
        <f t="shared" si="256"/>
        <v>null</v>
      </c>
      <c r="AF617" s="47" t="s">
        <v>0</v>
      </c>
    </row>
    <row r="618" spans="1:32" s="29" customFormat="1" ht="6" customHeight="1" x14ac:dyDescent="0.4">
      <c r="A618" s="4">
        <v>618</v>
      </c>
      <c r="B618" s="10" t="s">
        <v>28</v>
      </c>
      <c r="C618" s="25" t="str">
        <f t="shared" ref="C618" si="318">SUBSTITUTE(F618,"d.","p.")</f>
        <v>p.identificar</v>
      </c>
      <c r="D618" s="6" t="str">
        <f t="shared" ref="D618" si="319">_xlfn.CONCAT("é.",G618)</f>
        <v>é.bitola</v>
      </c>
      <c r="E618" s="9" t="s">
        <v>29</v>
      </c>
      <c r="F618" s="19" t="str">
        <f>F616</f>
        <v>d.identificar</v>
      </c>
      <c r="G618" s="33" t="s">
        <v>2932</v>
      </c>
      <c r="H618" s="65" t="s">
        <v>30</v>
      </c>
      <c r="I618" s="27" t="s">
        <v>0</v>
      </c>
      <c r="J618" s="22" t="s">
        <v>0</v>
      </c>
      <c r="K618" s="22" t="s">
        <v>0</v>
      </c>
      <c r="L618" s="22" t="s">
        <v>0</v>
      </c>
      <c r="M618" s="22" t="s">
        <v>0</v>
      </c>
      <c r="N618" s="24" t="s">
        <v>0</v>
      </c>
      <c r="O618" s="22" t="s">
        <v>0</v>
      </c>
      <c r="P618" s="22" t="s">
        <v>0</v>
      </c>
      <c r="Q618" s="22" t="s">
        <v>0</v>
      </c>
      <c r="R618" s="24" t="s">
        <v>0</v>
      </c>
      <c r="S618" s="11" t="s">
        <v>1</v>
      </c>
      <c r="T618" s="11" t="s">
        <v>34</v>
      </c>
      <c r="U618" s="5" t="str">
        <f t="shared" ref="U618" si="320">_xlfn.CONCAT("Propriedade destinada a ",MID(C618,FIND("p.",C618,1)+2,100),": ",D618)</f>
        <v>Propriedade destinada a identificar: é.bitola</v>
      </c>
      <c r="V618" s="5" t="str">
        <f t="shared" ref="V618" si="321">_xlfn.CONCAT("Dado para ",MID(F618,FIND("d.",F618,1)+2,100),":  ",G618, "  Deve ser formatado como (",H618, ")")</f>
        <v>Dado para identificar:  bitola  Deve ser formatado como (xsd:string)</v>
      </c>
      <c r="W618" s="26" t="s">
        <v>2933</v>
      </c>
      <c r="X618" s="21" t="str">
        <f t="shared" si="290"/>
        <v>iden.102</v>
      </c>
      <c r="Y618" s="44" t="str">
        <f t="shared" ref="Y618" si="322">_xlfn.CONCAT("Ação ", SUBSTITUTE(F618, "d.",  ""))</f>
        <v>Ação identificar</v>
      </c>
      <c r="Z618" s="43" t="str">
        <f>_xlfn.TRANSLATE(W618,"pt","es")</f>
        <v>Identifica el nombre de un perfil estructural de acero. Ejemplo: W150x13.</v>
      </c>
      <c r="AA618" s="46" t="str">
        <f t="shared" ref="AA618" si="323">IF(AB618="null", "null", "categoria.revit")</f>
        <v>null</v>
      </c>
      <c r="AB618" s="47" t="s">
        <v>0</v>
      </c>
      <c r="AC618" s="46" t="str">
        <f t="shared" ref="AC618" si="324">IF(AD618="null", "null", "classe.ifc")</f>
        <v>null</v>
      </c>
      <c r="AD618" s="47" t="s">
        <v>0</v>
      </c>
      <c r="AE618" s="46" t="str">
        <f t="shared" ref="AE618" si="325">IF(AF618="null", "null", "parâmetro")</f>
        <v>null</v>
      </c>
      <c r="AF618" s="47" t="s">
        <v>0</v>
      </c>
    </row>
    <row r="619" spans="1:32" s="29" customFormat="1" ht="6" customHeight="1" x14ac:dyDescent="0.4">
      <c r="A619" s="4">
        <v>619</v>
      </c>
      <c r="B619" s="10" t="s">
        <v>28</v>
      </c>
      <c r="C619" s="25" t="str">
        <f t="shared" si="311"/>
        <v>p.identificar</v>
      </c>
      <c r="D619" s="6" t="str">
        <f t="shared" si="312"/>
        <v>é.nome</v>
      </c>
      <c r="E619" s="9" t="s">
        <v>29</v>
      </c>
      <c r="F619" s="19" t="str">
        <f>F617</f>
        <v>d.identificar</v>
      </c>
      <c r="G619" s="33" t="s">
        <v>174</v>
      </c>
      <c r="H619" s="65" t="s">
        <v>30</v>
      </c>
      <c r="I619" s="27" t="s">
        <v>0</v>
      </c>
      <c r="J619" s="22" t="s">
        <v>31</v>
      </c>
      <c r="K619" s="22" t="s">
        <v>0</v>
      </c>
      <c r="L619" s="22" t="s">
        <v>0</v>
      </c>
      <c r="M619" s="22" t="s">
        <v>0</v>
      </c>
      <c r="N619" s="24" t="s">
        <v>0</v>
      </c>
      <c r="O619" s="22" t="s">
        <v>0</v>
      </c>
      <c r="P619" s="22" t="s">
        <v>0</v>
      </c>
      <c r="Q619" s="22" t="s">
        <v>0</v>
      </c>
      <c r="R619" s="24" t="s">
        <v>0</v>
      </c>
      <c r="S619" s="11" t="s">
        <v>1</v>
      </c>
      <c r="T619" s="11" t="s">
        <v>34</v>
      </c>
      <c r="U619" s="5" t="str">
        <f t="shared" si="313"/>
        <v>Propriedade destinada a identificar: é.nome</v>
      </c>
      <c r="V619" s="5" t="str">
        <f t="shared" si="314"/>
        <v>Dado para identificar:  nome  Deve ser formatado como (xsd:string)</v>
      </c>
      <c r="W619" s="26" t="s">
        <v>1381</v>
      </c>
      <c r="X619" s="21" t="str">
        <f t="shared" si="290"/>
        <v>iden.103</v>
      </c>
      <c r="Y619" s="44" t="str">
        <f t="shared" si="301"/>
        <v>Ação identificar</v>
      </c>
      <c r="Z619" s="43" t="str">
        <f t="shared" si="255"/>
        <v>Identifica el nombre de algún objeto definido.</v>
      </c>
      <c r="AA619" s="46" t="str">
        <f t="shared" si="315"/>
        <v>null</v>
      </c>
      <c r="AB619" s="47" t="s">
        <v>0</v>
      </c>
      <c r="AC619" s="46" t="str">
        <f t="shared" si="316"/>
        <v>null</v>
      </c>
      <c r="AD619" s="47" t="s">
        <v>0</v>
      </c>
      <c r="AE619" s="46" t="str">
        <f t="shared" si="256"/>
        <v>null</v>
      </c>
      <c r="AF619" s="47" t="s">
        <v>0</v>
      </c>
    </row>
    <row r="620" spans="1:32" s="29" customFormat="1" ht="6" customHeight="1" x14ac:dyDescent="0.4">
      <c r="A620" s="4">
        <v>620</v>
      </c>
      <c r="B620" s="10" t="s">
        <v>28</v>
      </c>
      <c r="C620" s="25" t="str">
        <f t="shared" ref="C620:C621" si="326">SUBSTITUTE(F620,"d.","p.")</f>
        <v>p.identificar</v>
      </c>
      <c r="D620" s="6" t="str">
        <f t="shared" ref="D620:D621" si="327">_xlfn.CONCAT("é.",G620)</f>
        <v>é.nome.social</v>
      </c>
      <c r="E620" s="9" t="s">
        <v>29</v>
      </c>
      <c r="F620" s="19" t="str">
        <f t="shared" si="317"/>
        <v>d.identificar</v>
      </c>
      <c r="G620" s="33" t="s">
        <v>2306</v>
      </c>
      <c r="H620" s="65" t="s">
        <v>30</v>
      </c>
      <c r="I620" s="27" t="s">
        <v>0</v>
      </c>
      <c r="J620" s="22" t="s">
        <v>31</v>
      </c>
      <c r="K620" s="22" t="s">
        <v>0</v>
      </c>
      <c r="L620" s="22" t="s">
        <v>0</v>
      </c>
      <c r="M620" s="22" t="s">
        <v>0</v>
      </c>
      <c r="N620" s="24" t="s">
        <v>0</v>
      </c>
      <c r="O620" s="22" t="s">
        <v>0</v>
      </c>
      <c r="P620" s="22" t="s">
        <v>0</v>
      </c>
      <c r="Q620" s="22" t="s">
        <v>0</v>
      </c>
      <c r="R620" s="24" t="s">
        <v>0</v>
      </c>
      <c r="S620" s="11" t="s">
        <v>1</v>
      </c>
      <c r="T620" s="11" t="s">
        <v>34</v>
      </c>
      <c r="U620" s="5" t="str">
        <f t="shared" ref="U620:U621" si="328">_xlfn.CONCAT("Propriedade destinada a ",MID(C620,FIND("p.",C620,1)+2,100),": ",D620)</f>
        <v>Propriedade destinada a identificar: é.nome.social</v>
      </c>
      <c r="V620" s="5" t="str">
        <f t="shared" ref="V620:V621" si="329">_xlfn.CONCAT("Dado para ",MID(F620,FIND("d.",F620,1)+2,100),":  ",G620, "  Deve ser formatado como (",H620, ")")</f>
        <v>Dado para identificar:  nome.social  Deve ser formatado como (xsd:string)</v>
      </c>
      <c r="W620" s="26" t="s">
        <v>2308</v>
      </c>
      <c r="X620" s="21" t="str">
        <f t="shared" si="290"/>
        <v>iden.104</v>
      </c>
      <c r="Y620" s="44" t="str">
        <f t="shared" si="301"/>
        <v>Ação identificar</v>
      </c>
      <c r="Z620" s="43" t="str">
        <f t="shared" ref="Z620:Z621" si="330">_xlfn.TRANSLATE(W620,"pt","es")</f>
        <v>Identifica el nombre utilizado socialmente. Puede ser utilizado como una opción por personas no binarias o como nombre artístico.</v>
      </c>
      <c r="AA620" s="46" t="str">
        <f t="shared" ref="AA620:AA621" si="331">IF(AB620="null", "null", "categoria.revit")</f>
        <v>null</v>
      </c>
      <c r="AB620" s="47" t="s">
        <v>0</v>
      </c>
      <c r="AC620" s="46" t="str">
        <f t="shared" ref="AC620:AC621" si="332">IF(AD620="null", "null", "classe.ifc")</f>
        <v>null</v>
      </c>
      <c r="AD620" s="47" t="s">
        <v>0</v>
      </c>
      <c r="AE620" s="46" t="str">
        <f t="shared" ref="AE620:AE621" si="333">IF(AF620="null", "null", "parâmetro")</f>
        <v>null</v>
      </c>
      <c r="AF620" s="47" t="s">
        <v>0</v>
      </c>
    </row>
    <row r="621" spans="1:32" s="29" customFormat="1" ht="6" customHeight="1" x14ac:dyDescent="0.4">
      <c r="A621" s="4">
        <v>621</v>
      </c>
      <c r="B621" s="10" t="s">
        <v>28</v>
      </c>
      <c r="C621" s="25" t="str">
        <f t="shared" si="326"/>
        <v>p.identificar</v>
      </c>
      <c r="D621" s="6" t="str">
        <f t="shared" si="327"/>
        <v>é.apelido</v>
      </c>
      <c r="E621" s="9" t="s">
        <v>29</v>
      </c>
      <c r="F621" s="19" t="str">
        <f t="shared" si="317"/>
        <v>d.identificar</v>
      </c>
      <c r="G621" s="33" t="s">
        <v>2307</v>
      </c>
      <c r="H621" s="65" t="s">
        <v>30</v>
      </c>
      <c r="I621" s="27" t="s">
        <v>0</v>
      </c>
      <c r="J621" s="22" t="s">
        <v>31</v>
      </c>
      <c r="K621" s="22" t="s">
        <v>0</v>
      </c>
      <c r="L621" s="22" t="s">
        <v>0</v>
      </c>
      <c r="M621" s="22" t="s">
        <v>0</v>
      </c>
      <c r="N621" s="24" t="s">
        <v>0</v>
      </c>
      <c r="O621" s="22" t="s">
        <v>0</v>
      </c>
      <c r="P621" s="22" t="s">
        <v>0</v>
      </c>
      <c r="Q621" s="22" t="s">
        <v>0</v>
      </c>
      <c r="R621" s="24" t="s">
        <v>0</v>
      </c>
      <c r="S621" s="11" t="s">
        <v>1</v>
      </c>
      <c r="T621" s="11" t="s">
        <v>34</v>
      </c>
      <c r="U621" s="5" t="str">
        <f t="shared" si="328"/>
        <v>Propriedade destinada a identificar: é.apelido</v>
      </c>
      <c r="V621" s="5" t="str">
        <f t="shared" si="329"/>
        <v>Dado para identificar:  apelido  Deve ser formatado como (xsd:string)</v>
      </c>
      <c r="W621" s="26" t="s">
        <v>2309</v>
      </c>
      <c r="X621" s="21" t="str">
        <f t="shared" si="290"/>
        <v>iden.105</v>
      </c>
      <c r="Y621" s="44" t="str">
        <f t="shared" si="301"/>
        <v>Ação identificar</v>
      </c>
      <c r="Z621" s="43" t="str">
        <f t="shared" si="330"/>
        <v>Identifica el apodo de un objeto o agente. Se puede utilizar para identificar edificios, ciudades, personas, etc.</v>
      </c>
      <c r="AA621" s="46" t="str">
        <f t="shared" si="331"/>
        <v>null</v>
      </c>
      <c r="AB621" s="47" t="s">
        <v>0</v>
      </c>
      <c r="AC621" s="46" t="str">
        <f t="shared" si="332"/>
        <v>null</v>
      </c>
      <c r="AD621" s="47" t="s">
        <v>0</v>
      </c>
      <c r="AE621" s="46" t="str">
        <f t="shared" si="333"/>
        <v>null</v>
      </c>
      <c r="AF621" s="47" t="s">
        <v>0</v>
      </c>
    </row>
    <row r="622" spans="1:32" s="29" customFormat="1" ht="6" customHeight="1" x14ac:dyDescent="0.4">
      <c r="A622" s="4">
        <v>622</v>
      </c>
      <c r="B622" s="10" t="s">
        <v>28</v>
      </c>
      <c r="C622" s="25" t="str">
        <f t="shared" si="311"/>
        <v>p.identificar</v>
      </c>
      <c r="D622" s="6" t="str">
        <f t="shared" si="312"/>
        <v>é.número</v>
      </c>
      <c r="E622" s="9" t="s">
        <v>29</v>
      </c>
      <c r="F622" s="19" t="str">
        <f t="shared" si="317"/>
        <v>d.identificar</v>
      </c>
      <c r="G622" s="33" t="s">
        <v>175</v>
      </c>
      <c r="H622" s="65" t="s">
        <v>30</v>
      </c>
      <c r="I622" s="27" t="s">
        <v>0</v>
      </c>
      <c r="J622" s="22" t="s">
        <v>31</v>
      </c>
      <c r="K622" s="22" t="s">
        <v>0</v>
      </c>
      <c r="L622" s="22" t="s">
        <v>0</v>
      </c>
      <c r="M622" s="22" t="s">
        <v>0</v>
      </c>
      <c r="N622" s="24" t="s">
        <v>0</v>
      </c>
      <c r="O622" s="22" t="s">
        <v>0</v>
      </c>
      <c r="P622" s="22" t="s">
        <v>0</v>
      </c>
      <c r="Q622" s="22" t="s">
        <v>0</v>
      </c>
      <c r="R622" s="24" t="s">
        <v>0</v>
      </c>
      <c r="S622" s="11" t="s">
        <v>1</v>
      </c>
      <c r="T622" s="11" t="s">
        <v>34</v>
      </c>
      <c r="U622" s="5" t="str">
        <f t="shared" si="313"/>
        <v>Propriedade destinada a identificar: é.número</v>
      </c>
      <c r="V622" s="5" t="str">
        <f t="shared" si="314"/>
        <v>Dado para identificar:  número  Deve ser formatado como (xsd:string)</v>
      </c>
      <c r="W622" s="26" t="s">
        <v>1382</v>
      </c>
      <c r="X622" s="21" t="str">
        <f t="shared" si="290"/>
        <v>iden.106</v>
      </c>
      <c r="Y622" s="44" t="str">
        <f t="shared" si="301"/>
        <v>Ação identificar</v>
      </c>
      <c r="Z622" s="43" t="str">
        <f t="shared" si="255"/>
        <v>Identifica el número de un objeto o número que forma un código.</v>
      </c>
      <c r="AA622" s="46" t="str">
        <f t="shared" si="315"/>
        <v>null</v>
      </c>
      <c r="AB622" s="47" t="s">
        <v>0</v>
      </c>
      <c r="AC622" s="46" t="str">
        <f t="shared" si="316"/>
        <v>null</v>
      </c>
      <c r="AD622" s="47" t="s">
        <v>0</v>
      </c>
      <c r="AE622" s="46" t="str">
        <f t="shared" si="256"/>
        <v>null</v>
      </c>
      <c r="AF622" s="47" t="s">
        <v>0</v>
      </c>
    </row>
    <row r="623" spans="1:32" s="29" customFormat="1" ht="6" customHeight="1" x14ac:dyDescent="0.4">
      <c r="A623" s="4">
        <v>623</v>
      </c>
      <c r="B623" s="10" t="s">
        <v>28</v>
      </c>
      <c r="C623" s="25" t="str">
        <f t="shared" si="311"/>
        <v>p.identificar</v>
      </c>
      <c r="D623" s="6" t="str">
        <f t="shared" si="312"/>
        <v>é.género</v>
      </c>
      <c r="E623" s="9" t="s">
        <v>29</v>
      </c>
      <c r="F623" s="19" t="str">
        <f t="shared" si="317"/>
        <v>d.identificar</v>
      </c>
      <c r="G623" s="33" t="s">
        <v>176</v>
      </c>
      <c r="H623" s="65" t="s">
        <v>30</v>
      </c>
      <c r="I623" s="27" t="s">
        <v>31</v>
      </c>
      <c r="J623" s="22" t="s">
        <v>31</v>
      </c>
      <c r="K623" s="22" t="s">
        <v>0</v>
      </c>
      <c r="L623" s="22" t="s">
        <v>0</v>
      </c>
      <c r="M623" s="22" t="s">
        <v>0</v>
      </c>
      <c r="N623" s="24" t="s">
        <v>0</v>
      </c>
      <c r="O623" s="22" t="s">
        <v>0</v>
      </c>
      <c r="P623" s="22" t="s">
        <v>0</v>
      </c>
      <c r="Q623" s="22" t="s">
        <v>0</v>
      </c>
      <c r="R623" s="24" t="s">
        <v>0</v>
      </c>
      <c r="S623" s="11" t="s">
        <v>1</v>
      </c>
      <c r="T623" s="11" t="s">
        <v>34</v>
      </c>
      <c r="U623" s="5" t="str">
        <f t="shared" si="313"/>
        <v>Propriedade destinada a identificar: é.género</v>
      </c>
      <c r="V623" s="5" t="str">
        <f t="shared" si="314"/>
        <v>Dado para identificar:  género  Deve ser formatado como (xsd:string)</v>
      </c>
      <c r="W623" s="26" t="s">
        <v>1383</v>
      </c>
      <c r="X623" s="21" t="str">
        <f t="shared" si="290"/>
        <v>iden.107</v>
      </c>
      <c r="Y623" s="44" t="str">
        <f t="shared" si="301"/>
        <v>Ação identificar</v>
      </c>
      <c r="Z623" s="43" t="str">
        <f t="shared" si="255"/>
        <v>Identifica el género de un agente u objeto.</v>
      </c>
      <c r="AA623" s="46" t="str">
        <f t="shared" si="315"/>
        <v>null</v>
      </c>
      <c r="AB623" s="47" t="s">
        <v>0</v>
      </c>
      <c r="AC623" s="46" t="str">
        <f t="shared" si="316"/>
        <v>null</v>
      </c>
      <c r="AD623" s="47" t="s">
        <v>0</v>
      </c>
      <c r="AE623" s="46" t="str">
        <f t="shared" si="256"/>
        <v>null</v>
      </c>
      <c r="AF623" s="47" t="s">
        <v>0</v>
      </c>
    </row>
    <row r="624" spans="1:32" s="29" customFormat="1" ht="6" customHeight="1" x14ac:dyDescent="0.4">
      <c r="A624" s="4">
        <v>624</v>
      </c>
      <c r="B624" s="10" t="s">
        <v>28</v>
      </c>
      <c r="C624" s="25" t="str">
        <f t="shared" si="311"/>
        <v>p.identificar</v>
      </c>
      <c r="D624" s="6" t="str">
        <f t="shared" si="312"/>
        <v>é.ocupante</v>
      </c>
      <c r="E624" s="9" t="s">
        <v>29</v>
      </c>
      <c r="F624" s="19" t="str">
        <f t="shared" si="317"/>
        <v>d.identificar</v>
      </c>
      <c r="G624" s="33" t="s">
        <v>177</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313"/>
        <v>Propriedade destinada a identificar: é.ocupante</v>
      </c>
      <c r="V624" s="5" t="str">
        <f t="shared" si="314"/>
        <v>Dado para identificar:  ocupante  Deve ser formatado como (xsd:string)</v>
      </c>
      <c r="W624" s="26" t="s">
        <v>1384</v>
      </c>
      <c r="X624" s="21" t="str">
        <f t="shared" si="290"/>
        <v>iden.108</v>
      </c>
      <c r="Y624" s="44" t="str">
        <f t="shared" si="301"/>
        <v>Ação identificar</v>
      </c>
      <c r="Z624" s="43" t="str">
        <f t="shared" si="255"/>
        <v>Identifica al ocupante de un espacio, sector o entidad espacial.</v>
      </c>
      <c r="AA624" s="46" t="str">
        <f t="shared" si="315"/>
        <v>null</v>
      </c>
      <c r="AB624" s="47" t="s">
        <v>0</v>
      </c>
      <c r="AC624" s="46" t="str">
        <f t="shared" si="316"/>
        <v>null</v>
      </c>
      <c r="AD624" s="47" t="s">
        <v>0</v>
      </c>
      <c r="AE624" s="46" t="str">
        <f t="shared" si="256"/>
        <v>null</v>
      </c>
      <c r="AF624" s="47" t="s">
        <v>0</v>
      </c>
    </row>
    <row r="625" spans="1:32" s="29" customFormat="1" ht="6" customHeight="1" x14ac:dyDescent="0.4">
      <c r="A625" s="4">
        <v>625</v>
      </c>
      <c r="B625" s="10" t="s">
        <v>28</v>
      </c>
      <c r="C625" s="25" t="str">
        <f t="shared" si="311"/>
        <v>p.identificar</v>
      </c>
      <c r="D625" s="6" t="str">
        <f t="shared" si="312"/>
        <v>é.visitante</v>
      </c>
      <c r="E625" s="9" t="s">
        <v>29</v>
      </c>
      <c r="F625" s="19" t="str">
        <f t="shared" si="317"/>
        <v>d.identificar</v>
      </c>
      <c r="G625" s="33" t="s">
        <v>350</v>
      </c>
      <c r="H625" s="65" t="s">
        <v>30</v>
      </c>
      <c r="I625" s="27" t="s">
        <v>0</v>
      </c>
      <c r="J625" s="22" t="s">
        <v>31</v>
      </c>
      <c r="K625" s="22" t="s">
        <v>0</v>
      </c>
      <c r="L625" s="22" t="s">
        <v>0</v>
      </c>
      <c r="M625" s="22" t="s">
        <v>0</v>
      </c>
      <c r="N625" s="24" t="s">
        <v>0</v>
      </c>
      <c r="O625" s="22" t="s">
        <v>0</v>
      </c>
      <c r="P625" s="22" t="s">
        <v>0</v>
      </c>
      <c r="Q625" s="22" t="s">
        <v>0</v>
      </c>
      <c r="R625" s="24" t="s">
        <v>0</v>
      </c>
      <c r="S625" s="11" t="s">
        <v>1</v>
      </c>
      <c r="T625" s="11" t="s">
        <v>34</v>
      </c>
      <c r="U625" s="5" t="str">
        <f t="shared" si="313"/>
        <v>Propriedade destinada a identificar: é.visitante</v>
      </c>
      <c r="V625" s="5" t="str">
        <f t="shared" si="314"/>
        <v>Dado para identificar:  visitante  Deve ser formatado como (xsd:string)</v>
      </c>
      <c r="W625" s="26" t="s">
        <v>1385</v>
      </c>
      <c r="X625" s="21" t="str">
        <f t="shared" si="290"/>
        <v>iden.109</v>
      </c>
      <c r="Y625" s="44" t="str">
        <f t="shared" si="301"/>
        <v>Ação identificar</v>
      </c>
      <c r="Z625" s="43" t="str">
        <f t="shared" si="255"/>
        <v>Identifica al visitante de un espacio, sector o entidad espacial.</v>
      </c>
      <c r="AA625" s="46" t="str">
        <f t="shared" si="315"/>
        <v>null</v>
      </c>
      <c r="AB625" s="47" t="s">
        <v>0</v>
      </c>
      <c r="AC625" s="46" t="str">
        <f t="shared" si="316"/>
        <v>null</v>
      </c>
      <c r="AD625" s="47" t="s">
        <v>0</v>
      </c>
      <c r="AE625" s="46" t="str">
        <f t="shared" si="256"/>
        <v>null</v>
      </c>
      <c r="AF625" s="47" t="s">
        <v>0</v>
      </c>
    </row>
    <row r="626" spans="1:32" s="29" customFormat="1" ht="6" customHeight="1" x14ac:dyDescent="0.4">
      <c r="A626" s="4">
        <v>626</v>
      </c>
      <c r="B626" s="10" t="s">
        <v>28</v>
      </c>
      <c r="C626" s="25" t="str">
        <f t="shared" si="311"/>
        <v>p.identificar</v>
      </c>
      <c r="D626" s="6" t="str">
        <f t="shared" si="312"/>
        <v>é.usuário</v>
      </c>
      <c r="E626" s="9" t="s">
        <v>29</v>
      </c>
      <c r="F626" s="19" t="str">
        <f t="shared" si="317"/>
        <v>d.identificar</v>
      </c>
      <c r="G626" s="33" t="s">
        <v>178</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13"/>
        <v>Propriedade destinada a identificar: é.usuário</v>
      </c>
      <c r="V626" s="5" t="str">
        <f t="shared" si="314"/>
        <v>Dado para identificar:  usuário  Deve ser formatado como (xsd:string)</v>
      </c>
      <c r="W626" s="26" t="s">
        <v>1386</v>
      </c>
      <c r="X626" s="21" t="str">
        <f t="shared" si="290"/>
        <v>iden.110</v>
      </c>
      <c r="Y626" s="44" t="str">
        <f t="shared" si="301"/>
        <v>Ação identificar</v>
      </c>
      <c r="Z626" s="43" t="str">
        <f t="shared" ref="Z626" si="334">_xlfn.TRANSLATE(W626,"pt","es")</f>
        <v>Identifica al usuario de un entorno o componente específico.</v>
      </c>
      <c r="AA626" s="46" t="str">
        <f t="shared" si="315"/>
        <v>null</v>
      </c>
      <c r="AB626" s="47" t="s">
        <v>0</v>
      </c>
      <c r="AC626" s="46" t="str">
        <f t="shared" si="316"/>
        <v>null</v>
      </c>
      <c r="AD626" s="47" t="s">
        <v>0</v>
      </c>
      <c r="AE626" s="46" t="str">
        <f t="shared" ref="AE626" si="335">IF(AF626="null", "null", "parâmetro")</f>
        <v>null</v>
      </c>
      <c r="AF626" s="47" t="s">
        <v>0</v>
      </c>
    </row>
    <row r="627" spans="1:32" s="29" customFormat="1" ht="6" customHeight="1" x14ac:dyDescent="0.4">
      <c r="A627" s="4">
        <v>627</v>
      </c>
      <c r="B627" s="10" t="s">
        <v>28</v>
      </c>
      <c r="C627" s="25" t="str">
        <f t="shared" si="311"/>
        <v>p.identificar</v>
      </c>
      <c r="D627" s="6" t="str">
        <f t="shared" si="312"/>
        <v>é.equipe</v>
      </c>
      <c r="E627" s="9" t="s">
        <v>29</v>
      </c>
      <c r="F627" s="19" t="str">
        <f t="shared" si="317"/>
        <v>d.identificar</v>
      </c>
      <c r="G627" s="33" t="s">
        <v>636</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13"/>
        <v>Propriedade destinada a identificar: é.equipe</v>
      </c>
      <c r="V627" s="5" t="str">
        <f t="shared" si="314"/>
        <v>Dado para identificar:  equipe  Deve ser formatado como (xsd:string)</v>
      </c>
      <c r="W627" s="26" t="s">
        <v>1387</v>
      </c>
      <c r="X627" s="21" t="str">
        <f t="shared" si="290"/>
        <v>iden.111</v>
      </c>
      <c r="Y627" s="44" t="str">
        <f t="shared" si="301"/>
        <v>Ação identificar</v>
      </c>
      <c r="Z627" s="43" t="str">
        <f t="shared" si="255"/>
        <v>Identifica el equipo utilizado para realizar una tarea específica. Se puede formatear como una lista.</v>
      </c>
      <c r="AA627" s="46" t="str">
        <f t="shared" si="315"/>
        <v>null</v>
      </c>
      <c r="AB627" s="47" t="s">
        <v>0</v>
      </c>
      <c r="AC627" s="46" t="str">
        <f t="shared" si="316"/>
        <v>null</v>
      </c>
      <c r="AD627" s="47" t="s">
        <v>0</v>
      </c>
      <c r="AE627" s="46" t="str">
        <f t="shared" si="256"/>
        <v>null</v>
      </c>
      <c r="AF627" s="47" t="s">
        <v>0</v>
      </c>
    </row>
    <row r="628" spans="1:32" s="29" customFormat="1" ht="6" customHeight="1" x14ac:dyDescent="0.4">
      <c r="A628" s="4">
        <v>628</v>
      </c>
      <c r="B628" s="10" t="s">
        <v>28</v>
      </c>
      <c r="C628" s="25" t="str">
        <f t="shared" si="311"/>
        <v>p.identificar</v>
      </c>
      <c r="D628" s="6" t="str">
        <f t="shared" si="312"/>
        <v>é.ide</v>
      </c>
      <c r="E628" s="9" t="s">
        <v>29</v>
      </c>
      <c r="F628" s="19" t="str">
        <f t="shared" si="317"/>
        <v>d.identificar</v>
      </c>
      <c r="G628" s="33" t="s">
        <v>179</v>
      </c>
      <c r="H628" s="65" t="s">
        <v>30</v>
      </c>
      <c r="I628" s="27" t="s">
        <v>31</v>
      </c>
      <c r="J628" s="22" t="s">
        <v>31</v>
      </c>
      <c r="K628" s="22" t="s">
        <v>0</v>
      </c>
      <c r="L628" s="22" t="s">
        <v>0</v>
      </c>
      <c r="M628" s="22" t="s">
        <v>0</v>
      </c>
      <c r="N628" s="24" t="s">
        <v>0</v>
      </c>
      <c r="O628" s="22" t="s">
        <v>32</v>
      </c>
      <c r="P628" s="22" t="s">
        <v>0</v>
      </c>
      <c r="Q628" s="22" t="s">
        <v>0</v>
      </c>
      <c r="R628" s="24" t="s">
        <v>0</v>
      </c>
      <c r="S628" s="11" t="s">
        <v>1</v>
      </c>
      <c r="T628" s="11" t="s">
        <v>34</v>
      </c>
      <c r="U628" s="5" t="str">
        <f t="shared" si="313"/>
        <v>Propriedade destinada a identificar: é.ide</v>
      </c>
      <c r="V628" s="5" t="str">
        <f t="shared" si="314"/>
        <v>Dado para identificar:  ide  Deve ser formatado como (xsd:string)</v>
      </c>
      <c r="W628" s="26" t="s">
        <v>1388</v>
      </c>
      <c r="X628" s="21" t="str">
        <f t="shared" si="290"/>
        <v>iden.112</v>
      </c>
      <c r="Y628" s="44" t="str">
        <f t="shared" si="301"/>
        <v>Ação identificar</v>
      </c>
      <c r="Z628" s="43" t="str">
        <f t="shared" ref="Z628:Z693" si="336">_xlfn.TRANSLATE(W628,"pt","es")</f>
        <v>Identifica el código de Revit ID o IFC GlobalId o el identificador único de un objeto.</v>
      </c>
      <c r="AA628" s="46" t="str">
        <f t="shared" si="315"/>
        <v>null</v>
      </c>
      <c r="AB628" s="47" t="s">
        <v>0</v>
      </c>
      <c r="AC628" s="46" t="str">
        <f t="shared" si="316"/>
        <v>null</v>
      </c>
      <c r="AD628" s="47" t="s">
        <v>0</v>
      </c>
      <c r="AE628" s="46" t="str">
        <f t="shared" ref="AE628:AE693" si="337">IF(AF628="null", "null", "parâmetro")</f>
        <v>null</v>
      </c>
      <c r="AF628" s="47" t="s">
        <v>0</v>
      </c>
    </row>
    <row r="629" spans="1:32" s="29" customFormat="1" ht="6" customHeight="1" x14ac:dyDescent="0.4">
      <c r="A629" s="4">
        <v>629</v>
      </c>
      <c r="B629" s="10" t="s">
        <v>28</v>
      </c>
      <c r="C629" s="25" t="str">
        <f t="shared" si="311"/>
        <v>p.identificar</v>
      </c>
      <c r="D629" s="6" t="str">
        <f t="shared" si="312"/>
        <v>é.matrícula</v>
      </c>
      <c r="E629" s="9" t="s">
        <v>29</v>
      </c>
      <c r="F629" s="19" t="str">
        <f t="shared" si="317"/>
        <v>d.identificar</v>
      </c>
      <c r="G629" s="33" t="s">
        <v>180</v>
      </c>
      <c r="H629" s="65" t="s">
        <v>30</v>
      </c>
      <c r="I629" s="27" t="s">
        <v>31</v>
      </c>
      <c r="J629" s="22" t="s">
        <v>31</v>
      </c>
      <c r="K629" s="22" t="s">
        <v>0</v>
      </c>
      <c r="L629" s="22" t="s">
        <v>0</v>
      </c>
      <c r="M629" s="22" t="s">
        <v>0</v>
      </c>
      <c r="N629" s="24" t="s">
        <v>0</v>
      </c>
      <c r="O629" s="22" t="s">
        <v>0</v>
      </c>
      <c r="P629" s="22" t="s">
        <v>0</v>
      </c>
      <c r="Q629" s="22" t="s">
        <v>0</v>
      </c>
      <c r="R629" s="24" t="s">
        <v>0</v>
      </c>
      <c r="S629" s="11" t="s">
        <v>1</v>
      </c>
      <c r="T629" s="11" t="s">
        <v>34</v>
      </c>
      <c r="U629" s="5" t="str">
        <f t="shared" si="313"/>
        <v>Propriedade destinada a identificar: é.matrícula</v>
      </c>
      <c r="V629" s="5" t="str">
        <f t="shared" si="314"/>
        <v>Dado para identificar:  matrícula  Deve ser formatado como (xsd:string)</v>
      </c>
      <c r="W629" s="26" t="s">
        <v>1389</v>
      </c>
      <c r="X629" s="21" t="str">
        <f t="shared" si="290"/>
        <v>iden.113</v>
      </c>
      <c r="Y629" s="44" t="str">
        <f t="shared" si="301"/>
        <v>Ação identificar</v>
      </c>
      <c r="Z629" s="43" t="str">
        <f t="shared" si="336"/>
        <v>Identifica el número de registro de un agente.</v>
      </c>
      <c r="AA629" s="46" t="str">
        <f t="shared" si="315"/>
        <v>null</v>
      </c>
      <c r="AB629" s="47" t="s">
        <v>0</v>
      </c>
      <c r="AC629" s="46" t="str">
        <f t="shared" si="316"/>
        <v>null</v>
      </c>
      <c r="AD629" s="47" t="s">
        <v>0</v>
      </c>
      <c r="AE629" s="46" t="str">
        <f t="shared" si="337"/>
        <v>null</v>
      </c>
      <c r="AF629" s="47" t="s">
        <v>0</v>
      </c>
    </row>
    <row r="630" spans="1:32" s="29" customFormat="1" ht="6" customHeight="1" x14ac:dyDescent="0.4">
      <c r="A630" s="4">
        <v>630</v>
      </c>
      <c r="B630" s="10" t="s">
        <v>28</v>
      </c>
      <c r="C630" s="25" t="str">
        <f t="shared" si="311"/>
        <v>p.identificar</v>
      </c>
      <c r="D630" s="6" t="str">
        <f t="shared" si="312"/>
        <v>é.título.eleitoral</v>
      </c>
      <c r="E630" s="9" t="s">
        <v>29</v>
      </c>
      <c r="F630" s="19" t="str">
        <f t="shared" si="317"/>
        <v>d.identificar</v>
      </c>
      <c r="G630" s="33" t="s">
        <v>1390</v>
      </c>
      <c r="H630" s="65" t="s">
        <v>30</v>
      </c>
      <c r="I630" s="27" t="s">
        <v>31</v>
      </c>
      <c r="J630" s="22" t="s">
        <v>31</v>
      </c>
      <c r="K630" s="22" t="s">
        <v>0</v>
      </c>
      <c r="L630" s="22" t="s">
        <v>0</v>
      </c>
      <c r="M630" s="22" t="s">
        <v>0</v>
      </c>
      <c r="N630" s="24" t="s">
        <v>0</v>
      </c>
      <c r="O630" s="22" t="s">
        <v>0</v>
      </c>
      <c r="P630" s="22" t="s">
        <v>0</v>
      </c>
      <c r="Q630" s="22" t="s">
        <v>0</v>
      </c>
      <c r="R630" s="24" t="s">
        <v>0</v>
      </c>
      <c r="S630" s="11" t="s">
        <v>1</v>
      </c>
      <c r="T630" s="11" t="s">
        <v>34</v>
      </c>
      <c r="U630" s="5" t="str">
        <f t="shared" si="313"/>
        <v>Propriedade destinada a identificar: é.título.eleitoral</v>
      </c>
      <c r="V630" s="5" t="str">
        <f t="shared" si="314"/>
        <v>Dado para identificar:  título.eleitoral  Deve ser formatado como (xsd:string)</v>
      </c>
      <c r="W630" s="26" t="s">
        <v>1391</v>
      </c>
      <c r="X630" s="21" t="str">
        <f t="shared" si="290"/>
        <v>iden.114</v>
      </c>
      <c r="Y630" s="44" t="str">
        <f t="shared" si="301"/>
        <v>Ação identificar</v>
      </c>
      <c r="Z630" s="43" t="str">
        <f t="shared" si="336"/>
        <v>Identifica el número de la tarjeta electoral utilizada en Brasil.</v>
      </c>
      <c r="AA630" s="46" t="str">
        <f t="shared" si="315"/>
        <v>null</v>
      </c>
      <c r="AB630" s="47" t="s">
        <v>0</v>
      </c>
      <c r="AC630" s="46" t="str">
        <f t="shared" si="316"/>
        <v>null</v>
      </c>
      <c r="AD630" s="47" t="s">
        <v>0</v>
      </c>
      <c r="AE630" s="46" t="str">
        <f t="shared" si="337"/>
        <v>null</v>
      </c>
      <c r="AF630" s="47" t="s">
        <v>0</v>
      </c>
    </row>
    <row r="631" spans="1:32" s="29" customFormat="1" ht="6" customHeight="1" x14ac:dyDescent="0.4">
      <c r="A631" s="4">
        <v>631</v>
      </c>
      <c r="B631" s="10" t="s">
        <v>28</v>
      </c>
      <c r="C631" s="25" t="str">
        <f t="shared" si="311"/>
        <v>p.identificar</v>
      </c>
      <c r="D631" s="6" t="str">
        <f t="shared" si="312"/>
        <v>é.número.serial</v>
      </c>
      <c r="E631" s="9" t="s">
        <v>29</v>
      </c>
      <c r="F631" s="19" t="str">
        <f t="shared" si="317"/>
        <v>d.identificar</v>
      </c>
      <c r="G631" s="33" t="s">
        <v>1392</v>
      </c>
      <c r="H631" s="65" t="s">
        <v>30</v>
      </c>
      <c r="I631" s="27" t="s">
        <v>31</v>
      </c>
      <c r="J631" s="22" t="s">
        <v>31</v>
      </c>
      <c r="K631" s="22" t="s">
        <v>365</v>
      </c>
      <c r="L631" s="22" t="s">
        <v>0</v>
      </c>
      <c r="M631" s="22" t="s">
        <v>0</v>
      </c>
      <c r="N631" s="24" t="s">
        <v>0</v>
      </c>
      <c r="O631" s="22" t="s">
        <v>0</v>
      </c>
      <c r="P631" s="22" t="s">
        <v>0</v>
      </c>
      <c r="Q631" s="22" t="s">
        <v>0</v>
      </c>
      <c r="R631" s="24" t="s">
        <v>0</v>
      </c>
      <c r="S631" s="11" t="s">
        <v>1</v>
      </c>
      <c r="T631" s="11" t="s">
        <v>34</v>
      </c>
      <c r="U631" s="5" t="str">
        <f t="shared" si="313"/>
        <v>Propriedade destinada a identificar: é.número.serial</v>
      </c>
      <c r="V631" s="5" t="str">
        <f t="shared" si="314"/>
        <v>Dado para identificar:  número.serial  Deve ser formatado como (xsd:string)</v>
      </c>
      <c r="W631" s="26" t="s">
        <v>1393</v>
      </c>
      <c r="X631" s="21" t="str">
        <f t="shared" si="290"/>
        <v>iden.115</v>
      </c>
      <c r="Y631" s="44" t="str">
        <f t="shared" si="301"/>
        <v>Ação identificar</v>
      </c>
      <c r="Z631" s="43" t="str">
        <f t="shared" si="336"/>
        <v>Identifica el tipo de número de serie de un producto.</v>
      </c>
      <c r="AA631" s="46" t="str">
        <f t="shared" si="315"/>
        <v>null</v>
      </c>
      <c r="AB631" s="47" t="s">
        <v>0</v>
      </c>
      <c r="AC631" s="46" t="str">
        <f t="shared" si="316"/>
        <v>null</v>
      </c>
      <c r="AD631" s="47" t="s">
        <v>0</v>
      </c>
      <c r="AE631" s="46" t="str">
        <f t="shared" si="337"/>
        <v>null</v>
      </c>
      <c r="AF631" s="47" t="s">
        <v>0</v>
      </c>
    </row>
    <row r="632" spans="1:32" s="29" customFormat="1" ht="6" customHeight="1" x14ac:dyDescent="0.4">
      <c r="A632" s="4">
        <v>632</v>
      </c>
      <c r="B632" s="10" t="s">
        <v>28</v>
      </c>
      <c r="C632" s="25" t="str">
        <f t="shared" si="311"/>
        <v>p.identificar</v>
      </c>
      <c r="D632" s="6" t="str">
        <f t="shared" si="312"/>
        <v>é.número.mac</v>
      </c>
      <c r="E632" s="9" t="s">
        <v>29</v>
      </c>
      <c r="F632" s="19" t="str">
        <f t="shared" si="317"/>
        <v>d.identificar</v>
      </c>
      <c r="G632" s="33" t="s">
        <v>1394</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313"/>
        <v>Propriedade destinada a identificar: é.número.mac</v>
      </c>
      <c r="V632" s="5" t="str">
        <f t="shared" si="314"/>
        <v>Dado para identificar:  número.mac  Deve ser formatado como (xsd:string)</v>
      </c>
      <c r="W632" s="26" t="s">
        <v>1395</v>
      </c>
      <c r="X632" s="21" t="str">
        <f t="shared" si="290"/>
        <v>iden.116</v>
      </c>
      <c r="Y632" s="44" t="str">
        <f t="shared" si="301"/>
        <v>Ação identificar</v>
      </c>
      <c r="Z632" s="43" t="str">
        <f t="shared" si="336"/>
        <v>Identifica el control de acceso a medios (MAC). Compuesto por 48 bits (6 bytes) con 12 caracteres hexadecimales. 3 bytes son asignados por el IEEE y 3 bytes por el fabricante del equipo o dispositivo. xx:xx:xx:yy:yy:yy.</v>
      </c>
      <c r="AA632" s="46" t="str">
        <f t="shared" si="315"/>
        <v>null</v>
      </c>
      <c r="AB632" s="47" t="s">
        <v>0</v>
      </c>
      <c r="AC632" s="46" t="str">
        <f t="shared" si="316"/>
        <v>null</v>
      </c>
      <c r="AD632" s="47" t="s">
        <v>0</v>
      </c>
      <c r="AE632" s="46" t="str">
        <f t="shared" si="337"/>
        <v>null</v>
      </c>
      <c r="AF632" s="47" t="s">
        <v>0</v>
      </c>
    </row>
    <row r="633" spans="1:32" s="7" customFormat="1" ht="6" customHeight="1" x14ac:dyDescent="0.4">
      <c r="A633" s="4">
        <v>633</v>
      </c>
      <c r="B633" s="10" t="s">
        <v>28</v>
      </c>
      <c r="C633" s="25" t="str">
        <f t="shared" si="311"/>
        <v>p.identificar</v>
      </c>
      <c r="D633" s="6" t="str">
        <f t="shared" si="312"/>
        <v>é.número.de.lote</v>
      </c>
      <c r="E633" s="9" t="s">
        <v>29</v>
      </c>
      <c r="F633" s="19" t="str">
        <f t="shared" si="317"/>
        <v>d.identificar</v>
      </c>
      <c r="G633" s="33" t="s">
        <v>1396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13"/>
        <v>Propriedade destinada a identificar: é.número.de.lote</v>
      </c>
      <c r="V633" s="5" t="str">
        <f t="shared" si="314"/>
        <v>Dado para identificar:  número.de.lote  Deve ser formatado como (xsd:string)</v>
      </c>
      <c r="W633" s="26" t="s">
        <v>1397</v>
      </c>
      <c r="X633" s="21" t="str">
        <f t="shared" ref="X633:X696" si="338">IF(F632&lt;&gt;F633,_xlfn.CONCAT(RIGHT(LEFT(F633,6),4),".100"),_xlfn.CONCAT(RIGHT(LEFT(F633,6),4),".",SUM(VALUE(RIGHT(X632,3)),1)))</f>
        <v>iden.117</v>
      </c>
      <c r="Y633" s="44" t="str">
        <f t="shared" si="301"/>
        <v>Ação identificar</v>
      </c>
      <c r="Z633" s="43" t="str">
        <f t="shared" si="336"/>
        <v>Identifica el lote de producción de un producto.</v>
      </c>
      <c r="AA633" s="46" t="str">
        <f t="shared" si="315"/>
        <v>null</v>
      </c>
      <c r="AB633" s="47" t="s">
        <v>0</v>
      </c>
      <c r="AC633" s="46" t="str">
        <f t="shared" si="316"/>
        <v>null</v>
      </c>
      <c r="AD633" s="47" t="s">
        <v>0</v>
      </c>
      <c r="AE633" s="46" t="str">
        <f t="shared" si="337"/>
        <v>null</v>
      </c>
      <c r="AF633" s="47" t="s">
        <v>0</v>
      </c>
    </row>
    <row r="634" spans="1:32" s="7" customFormat="1" ht="6" customHeight="1" x14ac:dyDescent="0.4">
      <c r="A634" s="4">
        <v>634</v>
      </c>
      <c r="B634" s="10" t="s">
        <v>28</v>
      </c>
      <c r="C634" s="25" t="str">
        <f t="shared" si="311"/>
        <v>p.identificar</v>
      </c>
      <c r="D634" s="6" t="str">
        <f t="shared" si="312"/>
        <v>é.uuid</v>
      </c>
      <c r="E634" s="9" t="s">
        <v>29</v>
      </c>
      <c r="F634" s="19" t="str">
        <f t="shared" si="317"/>
        <v>d.identificar</v>
      </c>
      <c r="G634" s="33" t="s">
        <v>366</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313"/>
        <v>Propriedade destinada a identificar: é.uuid</v>
      </c>
      <c r="V634" s="5" t="str">
        <f t="shared" si="314"/>
        <v>Dado para identificar:  uuid  Deve ser formatado como (xsd:string)</v>
      </c>
      <c r="W634" s="26" t="s">
        <v>1398</v>
      </c>
      <c r="X634" s="21" t="str">
        <f t="shared" si="338"/>
        <v>iden.118</v>
      </c>
      <c r="Y634" s="44" t="str">
        <f t="shared" si="301"/>
        <v>Ação identificar</v>
      </c>
      <c r="Z634" s="43" t="str">
        <f t="shared" si="336"/>
        <v>Identifica el UUID (identificador único universal). Formado por 128 bits (16 bytes). Es una cadena de 32 caracteres hexadecimales xxxxxxxx-xxxx-xxxx-xxxx-xxxxxxxxxxxx.</v>
      </c>
      <c r="AA634" s="46" t="str">
        <f t="shared" si="315"/>
        <v>null</v>
      </c>
      <c r="AB634" s="47" t="s">
        <v>0</v>
      </c>
      <c r="AC634" s="46" t="str">
        <f t="shared" si="316"/>
        <v>null</v>
      </c>
      <c r="AD634" s="47" t="s">
        <v>0</v>
      </c>
      <c r="AE634" s="46" t="str">
        <f t="shared" si="337"/>
        <v>null</v>
      </c>
      <c r="AF634" s="47" t="s">
        <v>0</v>
      </c>
    </row>
    <row r="635" spans="1:32" s="7" customFormat="1" ht="6" customHeight="1" x14ac:dyDescent="0.4">
      <c r="A635" s="4">
        <v>635</v>
      </c>
      <c r="B635" s="10" t="s">
        <v>28</v>
      </c>
      <c r="C635" s="25" t="str">
        <f t="shared" si="311"/>
        <v>p.identificar</v>
      </c>
      <c r="D635" s="6" t="str">
        <f t="shared" si="312"/>
        <v>é.cnpj</v>
      </c>
      <c r="E635" s="9" t="s">
        <v>29</v>
      </c>
      <c r="F635" s="19" t="str">
        <f t="shared" si="317"/>
        <v>d.identificar</v>
      </c>
      <c r="G635" s="32" t="s">
        <v>100</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313"/>
        <v>Propriedade destinada a identificar: é.cnpj</v>
      </c>
      <c r="V635" s="5" t="str">
        <f t="shared" si="314"/>
        <v>Dado para identificar:  cnpj  Deve ser formatado como (xsd:string)</v>
      </c>
      <c r="W635" s="26" t="s">
        <v>1399</v>
      </c>
      <c r="X635" s="21" t="str">
        <f t="shared" si="338"/>
        <v>iden.119</v>
      </c>
      <c r="Y635" s="44" t="str">
        <f t="shared" si="301"/>
        <v>Ação identificar</v>
      </c>
      <c r="Z635" s="43" t="str">
        <f t="shared" si="336"/>
        <v>Identifica al CNPJ. Registro Nacional de Personas Jurídicas en Brasil.</v>
      </c>
      <c r="AA635" s="46" t="str">
        <f t="shared" si="315"/>
        <v>null</v>
      </c>
      <c r="AB635" s="47" t="s">
        <v>0</v>
      </c>
      <c r="AC635" s="46" t="str">
        <f t="shared" si="316"/>
        <v>null</v>
      </c>
      <c r="AD635" s="47" t="s">
        <v>0</v>
      </c>
      <c r="AE635" s="46" t="str">
        <f t="shared" si="337"/>
        <v>null</v>
      </c>
      <c r="AF635" s="47" t="s">
        <v>0</v>
      </c>
    </row>
    <row r="636" spans="1:32" s="7" customFormat="1" ht="6" customHeight="1" x14ac:dyDescent="0.4">
      <c r="A636" s="4">
        <v>636</v>
      </c>
      <c r="B636" s="10" t="s">
        <v>28</v>
      </c>
      <c r="C636" s="25" t="str">
        <f t="shared" si="311"/>
        <v>p.identificar</v>
      </c>
      <c r="D636" s="6" t="str">
        <f t="shared" si="312"/>
        <v>é.cpf</v>
      </c>
      <c r="E636" s="9" t="s">
        <v>29</v>
      </c>
      <c r="F636" s="19" t="str">
        <f t="shared" si="317"/>
        <v>d.identificar</v>
      </c>
      <c r="G636" s="32" t="s">
        <v>101</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313"/>
        <v>Propriedade destinada a identificar: é.cpf</v>
      </c>
      <c r="V636" s="5" t="str">
        <f t="shared" si="314"/>
        <v>Dado para identificar:  cpf  Deve ser formatado como (xsd:string)</v>
      </c>
      <c r="W636" s="26" t="s">
        <v>1400</v>
      </c>
      <c r="X636" s="21" t="str">
        <f t="shared" si="338"/>
        <v>iden.120</v>
      </c>
      <c r="Y636" s="44" t="str">
        <f t="shared" si="301"/>
        <v>Ação identificar</v>
      </c>
      <c r="Z636" s="43" t="str">
        <f t="shared" si="336"/>
        <v>Identifica el CPF. Registro Nacional de Personas en Brasil.</v>
      </c>
      <c r="AA636" s="46" t="str">
        <f t="shared" si="315"/>
        <v>null</v>
      </c>
      <c r="AB636" s="47" t="s">
        <v>0</v>
      </c>
      <c r="AC636" s="46" t="str">
        <f t="shared" si="316"/>
        <v>null</v>
      </c>
      <c r="AD636" s="47" t="s">
        <v>0</v>
      </c>
      <c r="AE636" s="46" t="str">
        <f t="shared" si="337"/>
        <v>null</v>
      </c>
      <c r="AF636" s="47" t="s">
        <v>0</v>
      </c>
    </row>
    <row r="637" spans="1:32" s="7" customFormat="1" ht="6" customHeight="1" x14ac:dyDescent="0.4">
      <c r="A637" s="4">
        <v>637</v>
      </c>
      <c r="B637" s="10" t="s">
        <v>28</v>
      </c>
      <c r="C637" s="25" t="str">
        <f t="shared" si="311"/>
        <v>p.identificar</v>
      </c>
      <c r="D637" s="6" t="str">
        <f t="shared" si="312"/>
        <v>é.pis</v>
      </c>
      <c r="E637" s="9" t="s">
        <v>29</v>
      </c>
      <c r="F637" s="19" t="str">
        <f t="shared" si="317"/>
        <v>d.identificar</v>
      </c>
      <c r="G637" s="32" t="s">
        <v>525</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313"/>
        <v>Propriedade destinada a identificar: é.pis</v>
      </c>
      <c r="V637" s="5" t="str">
        <f t="shared" si="314"/>
        <v>Dado para identificar:  pis  Deve ser formatado como (xsd:string)</v>
      </c>
      <c r="W637" s="26" t="s">
        <v>1401</v>
      </c>
      <c r="X637" s="21" t="str">
        <f t="shared" si="338"/>
        <v>iden.121</v>
      </c>
      <c r="Y637" s="44" t="str">
        <f t="shared" si="301"/>
        <v>Ação identificar</v>
      </c>
      <c r="Z637" s="43" t="str">
        <f t="shared" si="336"/>
        <v>Identifica el PIS (Programa de Integración Social): Identifica a los trabajadores del sector privado para beneficios como FGTS y seguro de desempleo. Está inscrita en el Registro Nacional de Información Social (CNIS). Fondo extinguido por la Medida Provisional 946/20.</v>
      </c>
      <c r="AA637" s="46" t="str">
        <f t="shared" si="315"/>
        <v>null</v>
      </c>
      <c r="AB637" s="47" t="s">
        <v>0</v>
      </c>
      <c r="AC637" s="46" t="str">
        <f t="shared" si="316"/>
        <v>null</v>
      </c>
      <c r="AD637" s="47" t="s">
        <v>0</v>
      </c>
      <c r="AE637" s="46" t="str">
        <f t="shared" si="337"/>
        <v>null</v>
      </c>
      <c r="AF637" s="47" t="s">
        <v>0</v>
      </c>
    </row>
    <row r="638" spans="1:32" s="7" customFormat="1" ht="6" customHeight="1" x14ac:dyDescent="0.4">
      <c r="A638" s="4">
        <v>638</v>
      </c>
      <c r="B638" s="10" t="s">
        <v>28</v>
      </c>
      <c r="C638" s="25" t="str">
        <f t="shared" si="311"/>
        <v>p.identificar</v>
      </c>
      <c r="D638" s="6" t="str">
        <f t="shared" si="312"/>
        <v>é.pasep</v>
      </c>
      <c r="E638" s="9" t="s">
        <v>29</v>
      </c>
      <c r="F638" s="19" t="str">
        <f t="shared" si="317"/>
        <v>d.identificar</v>
      </c>
      <c r="G638" s="32" t="s">
        <v>523</v>
      </c>
      <c r="H638" s="65" t="s">
        <v>30</v>
      </c>
      <c r="I638" s="27" t="s">
        <v>31</v>
      </c>
      <c r="J638" s="22" t="s">
        <v>31</v>
      </c>
      <c r="K638" s="22" t="s">
        <v>365</v>
      </c>
      <c r="L638" s="22" t="s">
        <v>0</v>
      </c>
      <c r="M638" s="22" t="s">
        <v>0</v>
      </c>
      <c r="N638" s="24" t="s">
        <v>0</v>
      </c>
      <c r="O638" s="22" t="s">
        <v>0</v>
      </c>
      <c r="P638" s="22" t="s">
        <v>0</v>
      </c>
      <c r="Q638" s="22" t="s">
        <v>0</v>
      </c>
      <c r="R638" s="24" t="s">
        <v>0</v>
      </c>
      <c r="S638" s="11" t="s">
        <v>1</v>
      </c>
      <c r="T638" s="11" t="s">
        <v>34</v>
      </c>
      <c r="U638" s="5" t="str">
        <f t="shared" si="313"/>
        <v>Propriedade destinada a identificar: é.pasep</v>
      </c>
      <c r="V638" s="5" t="str">
        <f t="shared" si="314"/>
        <v>Dado para identificar:  pasep  Deve ser formatado como (xsd:string)</v>
      </c>
      <c r="W638" s="26" t="s">
        <v>1402</v>
      </c>
      <c r="X638" s="21" t="str">
        <f t="shared" si="338"/>
        <v>iden.122</v>
      </c>
      <c r="Y638" s="44" t="str">
        <f t="shared" si="301"/>
        <v>Ação identificar</v>
      </c>
      <c r="Z638" s="43" t="str">
        <f t="shared" si="336"/>
        <v>Identifica el PASEP (Programa de Formación de Equidad de Servidores Públicos): Similar al PIS, pero dirigido a servidores públicos. Está inscrita en el Registro Nacional de Información Social (CNIS). Fondo extinguido por la Medida Provisional 946/20.</v>
      </c>
      <c r="AA638" s="46" t="str">
        <f t="shared" si="315"/>
        <v>null</v>
      </c>
      <c r="AB638" s="47" t="s">
        <v>0</v>
      </c>
      <c r="AC638" s="46" t="str">
        <f t="shared" si="316"/>
        <v>null</v>
      </c>
      <c r="AD638" s="47" t="s">
        <v>0</v>
      </c>
      <c r="AE638" s="46" t="str">
        <f t="shared" si="337"/>
        <v>null</v>
      </c>
      <c r="AF638" s="47" t="s">
        <v>0</v>
      </c>
    </row>
    <row r="639" spans="1:32" s="7" customFormat="1" ht="6" customHeight="1" x14ac:dyDescent="0.4">
      <c r="A639" s="4">
        <v>639</v>
      </c>
      <c r="B639" s="10" t="s">
        <v>28</v>
      </c>
      <c r="C639" s="25" t="str">
        <f t="shared" si="311"/>
        <v>p.identificar</v>
      </c>
      <c r="D639" s="6" t="str">
        <f t="shared" si="312"/>
        <v>é.rg</v>
      </c>
      <c r="E639" s="9" t="s">
        <v>29</v>
      </c>
      <c r="F639" s="19" t="str">
        <f t="shared" si="317"/>
        <v>d.identificar</v>
      </c>
      <c r="G639" s="32" t="s">
        <v>528</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313"/>
        <v>Propriedade destinada a identificar: é.rg</v>
      </c>
      <c r="V639" s="5" t="str">
        <f t="shared" si="314"/>
        <v>Dado para identificar:  rg  Deve ser formatado como (xsd:string)</v>
      </c>
      <c r="W639" s="26" t="s">
        <v>1403</v>
      </c>
      <c r="X639" s="21" t="str">
        <f t="shared" si="338"/>
        <v>iden.123</v>
      </c>
      <c r="Y639" s="44" t="str">
        <f t="shared" si="301"/>
        <v>Ação identificar</v>
      </c>
      <c r="Z639" s="43" t="str">
        <f t="shared" si="336"/>
        <v>Identifica Geral Registro es un número de identificación de personas que sirve como documento de identidad personal en Brasil.</v>
      </c>
      <c r="AA639" s="46" t="str">
        <f t="shared" si="315"/>
        <v>null</v>
      </c>
      <c r="AB639" s="47" t="s">
        <v>0</v>
      </c>
      <c r="AC639" s="46" t="str">
        <f t="shared" si="316"/>
        <v>null</v>
      </c>
      <c r="AD639" s="47" t="s">
        <v>0</v>
      </c>
      <c r="AE639" s="46" t="str">
        <f t="shared" si="337"/>
        <v>null</v>
      </c>
      <c r="AF639" s="47" t="s">
        <v>0</v>
      </c>
    </row>
    <row r="640" spans="1:32" s="7" customFormat="1" ht="6" customHeight="1" x14ac:dyDescent="0.4">
      <c r="A640" s="4">
        <v>640</v>
      </c>
      <c r="B640" s="10" t="s">
        <v>28</v>
      </c>
      <c r="C640" s="25" t="str">
        <f t="shared" si="311"/>
        <v>p.identificar</v>
      </c>
      <c r="D640" s="6" t="str">
        <f t="shared" si="312"/>
        <v>é.rne</v>
      </c>
      <c r="E640" s="9" t="s">
        <v>29</v>
      </c>
      <c r="F640" s="19" t="str">
        <f t="shared" si="317"/>
        <v>d.identificar</v>
      </c>
      <c r="G640" s="32" t="s">
        <v>530</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313"/>
        <v>Propriedade destinada a identificar: é.rne</v>
      </c>
      <c r="V640" s="5" t="str">
        <f t="shared" si="314"/>
        <v>Dado para identificar:  rne  Deve ser formatado como (xsd:string)</v>
      </c>
      <c r="W640" s="26" t="s">
        <v>1404</v>
      </c>
      <c r="X640" s="21" t="str">
        <f t="shared" si="338"/>
        <v>iden.124</v>
      </c>
      <c r="Y640" s="44" t="str">
        <f t="shared" si="301"/>
        <v>Ação identificar</v>
      </c>
      <c r="Z640" s="43" t="str">
        <f t="shared" si="336"/>
        <v>Identifique el RNE. Registro Nacional de Extranjeros. Es un número que identifica a las personas extranjeras con permiso para vivir en Brasil. Formado por letras y números.</v>
      </c>
      <c r="AA640" s="46" t="str">
        <f t="shared" si="315"/>
        <v>null</v>
      </c>
      <c r="AB640" s="47" t="s">
        <v>0</v>
      </c>
      <c r="AC640" s="46" t="str">
        <f t="shared" si="316"/>
        <v>null</v>
      </c>
      <c r="AD640" s="47" t="s">
        <v>0</v>
      </c>
      <c r="AE640" s="46" t="str">
        <f t="shared" si="337"/>
        <v>null</v>
      </c>
      <c r="AF640" s="47" t="s">
        <v>0</v>
      </c>
    </row>
    <row r="641" spans="1:32" s="7" customFormat="1" ht="6" customHeight="1" x14ac:dyDescent="0.4">
      <c r="A641" s="4">
        <v>641</v>
      </c>
      <c r="B641" s="10" t="s">
        <v>28</v>
      </c>
      <c r="C641" s="25" t="str">
        <f t="shared" si="311"/>
        <v>p.identificar</v>
      </c>
      <c r="D641" s="6" t="str">
        <f t="shared" si="312"/>
        <v>é.carteira.de.trabalho</v>
      </c>
      <c r="E641" s="9" t="s">
        <v>29</v>
      </c>
      <c r="F641" s="19" t="str">
        <f t="shared" si="317"/>
        <v>d.identificar</v>
      </c>
      <c r="G641" s="32" t="s">
        <v>1405</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313"/>
        <v>Propriedade destinada a identificar: é.carteira.de.trabalho</v>
      </c>
      <c r="V641" s="5" t="str">
        <f t="shared" si="314"/>
        <v>Dado para identificar:  carteira.de.trabalho  Deve ser formatado como (xsd:string)</v>
      </c>
      <c r="W641" s="26" t="s">
        <v>1406</v>
      </c>
      <c r="X641" s="21" t="str">
        <f t="shared" si="338"/>
        <v>iden.125</v>
      </c>
      <c r="Y641" s="44" t="str">
        <f t="shared" si="301"/>
        <v>Ação identificar</v>
      </c>
      <c r="Z641" s="43" t="str">
        <f t="shared" si="336"/>
        <v>Identifica la Tarjeta de Trabajo y Seguridad Social (CTPS): Número de identificación de las personas a las que informar sobre las relaciones laborales. Es el número de registro del trabajador.</v>
      </c>
      <c r="AA641" s="46" t="str">
        <f t="shared" si="315"/>
        <v>null</v>
      </c>
      <c r="AB641" s="47" t="s">
        <v>0</v>
      </c>
      <c r="AC641" s="46" t="str">
        <f t="shared" si="316"/>
        <v>null</v>
      </c>
      <c r="AD641" s="47" t="s">
        <v>0</v>
      </c>
      <c r="AE641" s="46" t="str">
        <f t="shared" si="337"/>
        <v>null</v>
      </c>
      <c r="AF641" s="47" t="s">
        <v>0</v>
      </c>
    </row>
    <row r="642" spans="1:32" s="7" customFormat="1" ht="6" customHeight="1" x14ac:dyDescent="0.4">
      <c r="A642" s="4">
        <v>642</v>
      </c>
      <c r="B642" s="10" t="s">
        <v>28</v>
      </c>
      <c r="C642" s="25" t="str">
        <f t="shared" si="311"/>
        <v>p.identificar</v>
      </c>
      <c r="D642" s="6" t="str">
        <f t="shared" si="312"/>
        <v>é.cnh</v>
      </c>
      <c r="E642" s="9" t="s">
        <v>29</v>
      </c>
      <c r="F642" s="19" t="str">
        <f t="shared" si="317"/>
        <v>d.identificar</v>
      </c>
      <c r="G642" s="32" t="s">
        <v>527</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13"/>
        <v>Propriedade destinada a identificar: é.cnh</v>
      </c>
      <c r="V642" s="5" t="str">
        <f t="shared" si="314"/>
        <v>Dado para identificar:  cnh  Deve ser formatado como (xsd:string)</v>
      </c>
      <c r="W642" s="26" t="s">
        <v>1407</v>
      </c>
      <c r="X642" s="21" t="str">
        <f t="shared" si="338"/>
        <v>iden.126</v>
      </c>
      <c r="Y642" s="44" t="str">
        <f t="shared" si="301"/>
        <v>Ação identificar</v>
      </c>
      <c r="Z642" s="43" t="str">
        <f t="shared" si="336"/>
        <v>Identifica el CNH (Licencia Nacional de Conducir). Número de identificación de personas que necesitan conducir vehículos o que son conductores.</v>
      </c>
      <c r="AA642" s="46" t="str">
        <f t="shared" si="315"/>
        <v>null</v>
      </c>
      <c r="AB642" s="47" t="s">
        <v>0</v>
      </c>
      <c r="AC642" s="46" t="str">
        <f t="shared" si="316"/>
        <v>null</v>
      </c>
      <c r="AD642" s="47" t="s">
        <v>0</v>
      </c>
      <c r="AE642" s="46" t="str">
        <f t="shared" si="337"/>
        <v>null</v>
      </c>
      <c r="AF642" s="47" t="s">
        <v>0</v>
      </c>
    </row>
    <row r="643" spans="1:32" s="7" customFormat="1" ht="6" customHeight="1" x14ac:dyDescent="0.4">
      <c r="A643" s="4">
        <v>643</v>
      </c>
      <c r="B643" s="10" t="s">
        <v>28</v>
      </c>
      <c r="C643" s="25" t="str">
        <f t="shared" si="311"/>
        <v>p.identificar</v>
      </c>
      <c r="D643" s="6" t="str">
        <f t="shared" si="312"/>
        <v>é.inss</v>
      </c>
      <c r="E643" s="9" t="s">
        <v>29</v>
      </c>
      <c r="F643" s="19" t="str">
        <f t="shared" si="317"/>
        <v>d.identificar</v>
      </c>
      <c r="G643" s="32" t="s">
        <v>522</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313"/>
        <v>Propriedade destinada a identificar: é.inss</v>
      </c>
      <c r="V643" s="5" t="str">
        <f t="shared" si="314"/>
        <v>Dado para identificar:  inss  Deve ser formatado como (xsd:string)</v>
      </c>
      <c r="W643" s="26" t="s">
        <v>1408</v>
      </c>
      <c r="X643" s="21" t="str">
        <f t="shared" si="338"/>
        <v>iden.127</v>
      </c>
      <c r="Y643" s="44" t="str">
        <f t="shared" si="301"/>
        <v>Ação identificar</v>
      </c>
      <c r="Z643" s="43" t="str">
        <f t="shared" si="336"/>
        <v>Identifica al INSS (Instituto Nacional de la Seguridad Social) es el número que identifica a las personas para la seguridad social, como jubilaciones y pensiones.</v>
      </c>
      <c r="AA643" s="46" t="str">
        <f t="shared" si="315"/>
        <v>null</v>
      </c>
      <c r="AB643" s="47" t="s">
        <v>0</v>
      </c>
      <c r="AC643" s="46" t="str">
        <f t="shared" si="316"/>
        <v>null</v>
      </c>
      <c r="AD643" s="47" t="s">
        <v>0</v>
      </c>
      <c r="AE643" s="46" t="str">
        <f t="shared" si="337"/>
        <v>null</v>
      </c>
      <c r="AF643" s="47" t="s">
        <v>0</v>
      </c>
    </row>
    <row r="644" spans="1:32" s="7" customFormat="1" ht="6" customHeight="1" x14ac:dyDescent="0.4">
      <c r="A644" s="4">
        <v>644</v>
      </c>
      <c r="B644" s="10" t="s">
        <v>28</v>
      </c>
      <c r="C644" s="25" t="str">
        <f t="shared" si="311"/>
        <v>p.identificar</v>
      </c>
      <c r="D644" s="6" t="str">
        <f t="shared" si="312"/>
        <v>é.nis</v>
      </c>
      <c r="E644" s="9" t="s">
        <v>29</v>
      </c>
      <c r="F644" s="19" t="str">
        <f t="shared" si="317"/>
        <v>d.identificar</v>
      </c>
      <c r="G644" s="32" t="s">
        <v>524</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13"/>
        <v>Propriedade destinada a identificar: é.nis</v>
      </c>
      <c r="V644" s="5" t="str">
        <f t="shared" si="314"/>
        <v>Dado para identificar:  nis  Deve ser formatado como (xsd:string)</v>
      </c>
      <c r="W644" s="26" t="s">
        <v>1409</v>
      </c>
      <c r="X644" s="21" t="str">
        <f t="shared" si="338"/>
        <v>iden.128</v>
      </c>
      <c r="Y644" s="44" t="str">
        <f t="shared" si="301"/>
        <v>Ação identificar</v>
      </c>
      <c r="Z644" s="43" t="str">
        <f t="shared" si="336"/>
        <v>Identifica el identificador NIS (Número de Identificación Social) de las personas para los beneficios de asistencia social, como el subsidio familiar.</v>
      </c>
      <c r="AA644" s="46" t="str">
        <f t="shared" si="315"/>
        <v>null</v>
      </c>
      <c r="AB644" s="47" t="s">
        <v>0</v>
      </c>
      <c r="AC644" s="46" t="str">
        <f t="shared" si="316"/>
        <v>null</v>
      </c>
      <c r="AD644" s="47" t="s">
        <v>0</v>
      </c>
      <c r="AE644" s="46" t="str">
        <f t="shared" si="337"/>
        <v>null</v>
      </c>
      <c r="AF644" s="47" t="s">
        <v>0</v>
      </c>
    </row>
    <row r="645" spans="1:32" s="7" customFormat="1" ht="6" customHeight="1" x14ac:dyDescent="0.4">
      <c r="A645" s="4">
        <v>645</v>
      </c>
      <c r="B645" s="10" t="s">
        <v>28</v>
      </c>
      <c r="C645" s="25" t="str">
        <f t="shared" si="311"/>
        <v>p.identificar</v>
      </c>
      <c r="D645" s="6" t="str">
        <f t="shared" si="312"/>
        <v>é.renavan</v>
      </c>
      <c r="E645" s="9" t="s">
        <v>29</v>
      </c>
      <c r="F645" s="19" t="str">
        <f t="shared" si="317"/>
        <v>d.identificar</v>
      </c>
      <c r="G645" s="32" t="s">
        <v>526</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13"/>
        <v>Propriedade destinada a identificar: é.renavan</v>
      </c>
      <c r="V645" s="5" t="str">
        <f t="shared" si="314"/>
        <v>Dado para identificar:  renavan  Deve ser formatado como (xsd:string)</v>
      </c>
      <c r="W645" s="26" t="s">
        <v>1410</v>
      </c>
      <c r="X645" s="21" t="str">
        <f t="shared" si="338"/>
        <v>iden.129</v>
      </c>
      <c r="Y645" s="44" t="str">
        <f t="shared" si="301"/>
        <v>Ação identificar</v>
      </c>
      <c r="Z645" s="43" t="str">
        <f t="shared" si="336"/>
        <v>Identifica el Renavam (Registro Nacional de Vehículos Motorizados) es el número de identificación del vehículo.</v>
      </c>
      <c r="AA645" s="46" t="str">
        <f t="shared" si="315"/>
        <v>null</v>
      </c>
      <c r="AB645" s="47" t="s">
        <v>0</v>
      </c>
      <c r="AC645" s="46" t="str">
        <f t="shared" si="316"/>
        <v>null</v>
      </c>
      <c r="AD645" s="47" t="s">
        <v>0</v>
      </c>
      <c r="AE645" s="46" t="str">
        <f t="shared" si="337"/>
        <v>null</v>
      </c>
      <c r="AF645" s="47" t="s">
        <v>0</v>
      </c>
    </row>
    <row r="646" spans="1:32" s="7" customFormat="1" ht="6" customHeight="1" x14ac:dyDescent="0.4">
      <c r="A646" s="4">
        <v>646</v>
      </c>
      <c r="B646" s="10" t="s">
        <v>28</v>
      </c>
      <c r="C646" s="25" t="str">
        <f t="shared" si="311"/>
        <v>p.identificar</v>
      </c>
      <c r="D646" s="6" t="str">
        <f t="shared" si="312"/>
        <v>é.inscrição</v>
      </c>
      <c r="E646" s="9" t="s">
        <v>29</v>
      </c>
      <c r="F646" s="19" t="str">
        <f t="shared" si="317"/>
        <v>d.identificar</v>
      </c>
      <c r="G646" s="32" t="s">
        <v>529</v>
      </c>
      <c r="H646" s="65" t="s">
        <v>30</v>
      </c>
      <c r="I646" s="27" t="s">
        <v>0</v>
      </c>
      <c r="J646" s="24" t="s">
        <v>0</v>
      </c>
      <c r="K646" s="24" t="s">
        <v>0</v>
      </c>
      <c r="L646" s="22" t="s">
        <v>0</v>
      </c>
      <c r="M646" s="22" t="s">
        <v>0</v>
      </c>
      <c r="N646" s="24" t="s">
        <v>0</v>
      </c>
      <c r="O646" s="22" t="s">
        <v>0</v>
      </c>
      <c r="P646" s="22" t="s">
        <v>0</v>
      </c>
      <c r="Q646" s="22" t="s">
        <v>0</v>
      </c>
      <c r="R646" s="24" t="s">
        <v>0</v>
      </c>
      <c r="S646" s="11" t="s">
        <v>1</v>
      </c>
      <c r="T646" s="11" t="s">
        <v>34</v>
      </c>
      <c r="U646" s="5" t="str">
        <f t="shared" si="313"/>
        <v>Propriedade destinada a identificar: é.inscrição</v>
      </c>
      <c r="V646" s="5" t="str">
        <f t="shared" si="314"/>
        <v>Dado para identificar:  inscrição  Deve ser formatado como (xsd:string)</v>
      </c>
      <c r="W646" s="26" t="s">
        <v>1411</v>
      </c>
      <c r="X646" s="21" t="str">
        <f t="shared" si="338"/>
        <v>iden.130</v>
      </c>
      <c r="Y646" s="44" t="str">
        <f t="shared" si="301"/>
        <v>Ação identificar</v>
      </c>
      <c r="Z646" s="43" t="str">
        <f t="shared" ref="Z646:Z647" si="339">_xlfn.TRANSLATE(W646,"pt","es")</f>
        <v>El registro identifica es un número que se utilizará como número de identificación en varios eventos. Por ejemplo, en congresos, sorteos o siempre que sea necesario asignar un número a un participante.</v>
      </c>
      <c r="AA646" s="46" t="str">
        <f t="shared" si="315"/>
        <v>null</v>
      </c>
      <c r="AB646" s="47" t="s">
        <v>0</v>
      </c>
      <c r="AC646" s="46" t="str">
        <f t="shared" si="316"/>
        <v>null</v>
      </c>
      <c r="AD646" s="47" t="s">
        <v>0</v>
      </c>
      <c r="AE646" s="46" t="str">
        <f t="shared" ref="AE646:AE647" si="340">IF(AF646="null", "null", "parâmetro")</f>
        <v>null</v>
      </c>
      <c r="AF646" s="47" t="s">
        <v>0</v>
      </c>
    </row>
    <row r="647" spans="1:32" s="7" customFormat="1" ht="6" customHeight="1" x14ac:dyDescent="0.4">
      <c r="A647" s="4">
        <v>647</v>
      </c>
      <c r="B647" s="10" t="s">
        <v>28</v>
      </c>
      <c r="C647" s="25" t="str">
        <f t="shared" si="311"/>
        <v>p.identificar</v>
      </c>
      <c r="D647" s="6" t="str">
        <f t="shared" si="312"/>
        <v>é.chefe</v>
      </c>
      <c r="E647" s="9" t="s">
        <v>29</v>
      </c>
      <c r="F647" s="19" t="str">
        <f t="shared" si="317"/>
        <v>d.identificar</v>
      </c>
      <c r="G647" s="32" t="s">
        <v>637</v>
      </c>
      <c r="H647" s="65" t="s">
        <v>30</v>
      </c>
      <c r="I647" s="27" t="s">
        <v>0</v>
      </c>
      <c r="J647" s="24" t="s">
        <v>0</v>
      </c>
      <c r="K647" s="24" t="s">
        <v>0</v>
      </c>
      <c r="L647" s="22" t="s">
        <v>0</v>
      </c>
      <c r="M647" s="22" t="s">
        <v>0</v>
      </c>
      <c r="N647" s="24" t="s">
        <v>0</v>
      </c>
      <c r="O647" s="22" t="s">
        <v>0</v>
      </c>
      <c r="P647" s="22" t="s">
        <v>0</v>
      </c>
      <c r="Q647" s="22" t="s">
        <v>0</v>
      </c>
      <c r="R647" s="24" t="s">
        <v>0</v>
      </c>
      <c r="S647" s="11" t="s">
        <v>1</v>
      </c>
      <c r="T647" s="11" t="s">
        <v>34</v>
      </c>
      <c r="U647" s="5" t="str">
        <f t="shared" si="313"/>
        <v>Propriedade destinada a identificar: é.chefe</v>
      </c>
      <c r="V647" s="5" t="str">
        <f t="shared" si="314"/>
        <v>Dado para identificar:  chefe  Deve ser formatado como (xsd:string)</v>
      </c>
      <c r="W647" s="26" t="s">
        <v>1412</v>
      </c>
      <c r="X647" s="21" t="str">
        <f t="shared" si="338"/>
        <v>iden.131</v>
      </c>
      <c r="Y647" s="44" t="str">
        <f t="shared" si="301"/>
        <v>Ação identificar</v>
      </c>
      <c r="Z647" s="43" t="str">
        <f t="shared" si="339"/>
        <v>Identifica al jefe de una organización.</v>
      </c>
      <c r="AA647" s="46" t="str">
        <f t="shared" si="315"/>
        <v>null</v>
      </c>
      <c r="AB647" s="47" t="s">
        <v>0</v>
      </c>
      <c r="AC647" s="46" t="str">
        <f t="shared" si="316"/>
        <v>null</v>
      </c>
      <c r="AD647" s="47" t="s">
        <v>0</v>
      </c>
      <c r="AE647" s="46" t="str">
        <f t="shared" si="340"/>
        <v>null</v>
      </c>
      <c r="AF647" s="47" t="s">
        <v>0</v>
      </c>
    </row>
    <row r="648" spans="1:32" s="7" customFormat="1" ht="6" customHeight="1" x14ac:dyDescent="0.4">
      <c r="A648" s="4">
        <v>648</v>
      </c>
      <c r="B648" s="10" t="s">
        <v>28</v>
      </c>
      <c r="C648" s="25" t="str">
        <f t="shared" si="311"/>
        <v>p.identificar</v>
      </c>
      <c r="D648" s="6" t="str">
        <f t="shared" si="312"/>
        <v>é.responsável</v>
      </c>
      <c r="E648" s="9" t="s">
        <v>29</v>
      </c>
      <c r="F648" s="19" t="str">
        <f t="shared" si="317"/>
        <v>d.identificar</v>
      </c>
      <c r="G648" s="32" t="s">
        <v>638</v>
      </c>
      <c r="H648" s="65" t="s">
        <v>30</v>
      </c>
      <c r="I648" s="27" t="s">
        <v>0</v>
      </c>
      <c r="J648" s="24" t="s">
        <v>0</v>
      </c>
      <c r="K648" s="24" t="s">
        <v>0</v>
      </c>
      <c r="L648" s="22" t="s">
        <v>0</v>
      </c>
      <c r="M648" s="22" t="s">
        <v>0</v>
      </c>
      <c r="N648" s="24" t="s">
        <v>0</v>
      </c>
      <c r="O648" s="22" t="s">
        <v>0</v>
      </c>
      <c r="P648" s="22" t="s">
        <v>0</v>
      </c>
      <c r="Q648" s="22" t="s">
        <v>0</v>
      </c>
      <c r="R648" s="24" t="s">
        <v>0</v>
      </c>
      <c r="S648" s="11" t="s">
        <v>1</v>
      </c>
      <c r="T648" s="11" t="s">
        <v>34</v>
      </c>
      <c r="U648" s="5" t="str">
        <f t="shared" si="313"/>
        <v>Propriedade destinada a identificar: é.responsável</v>
      </c>
      <c r="V648" s="5" t="str">
        <f t="shared" si="314"/>
        <v>Dado para identificar:  responsável  Deve ser formatado como (xsd:string)</v>
      </c>
      <c r="W648" s="26" t="s">
        <v>1413</v>
      </c>
      <c r="X648" s="21" t="str">
        <f t="shared" si="338"/>
        <v>iden.132</v>
      </c>
      <c r="Y648" s="44" t="str">
        <f t="shared" si="301"/>
        <v>Ação identificar</v>
      </c>
      <c r="Z648" s="43" t="str">
        <f t="shared" si="336"/>
        <v>Identifica a la persona responsable de un proceso, tarea, sector u organización.</v>
      </c>
      <c r="AA648" s="46" t="str">
        <f t="shared" si="315"/>
        <v>null</v>
      </c>
      <c r="AB648" s="47" t="s">
        <v>0</v>
      </c>
      <c r="AC648" s="46" t="str">
        <f t="shared" si="316"/>
        <v>null</v>
      </c>
      <c r="AD648" s="47" t="s">
        <v>0</v>
      </c>
      <c r="AE648" s="46" t="str">
        <f t="shared" si="337"/>
        <v>null</v>
      </c>
      <c r="AF648" s="47" t="s">
        <v>0</v>
      </c>
    </row>
    <row r="649" spans="1:32" s="29" customFormat="1" ht="6" customHeight="1" x14ac:dyDescent="0.4">
      <c r="A649" s="4">
        <v>649</v>
      </c>
      <c r="B649" s="10" t="s">
        <v>28</v>
      </c>
      <c r="C649" s="28" t="str">
        <f t="shared" si="311"/>
        <v>p.iluminar</v>
      </c>
      <c r="D649" s="6" t="str">
        <f t="shared" si="312"/>
        <v>é.iluminador.de</v>
      </c>
      <c r="E649" s="9" t="s">
        <v>29</v>
      </c>
      <c r="F649" s="18" t="s">
        <v>1414</v>
      </c>
      <c r="G649" s="31" t="s">
        <v>1415</v>
      </c>
      <c r="H649" s="66" t="s">
        <v>30</v>
      </c>
      <c r="I649" s="27" t="s">
        <v>0</v>
      </c>
      <c r="J649" s="24" t="s">
        <v>0</v>
      </c>
      <c r="K649" s="24" t="s">
        <v>0</v>
      </c>
      <c r="L649" s="24" t="s">
        <v>0</v>
      </c>
      <c r="M649" s="24" t="s">
        <v>0</v>
      </c>
      <c r="N649" s="24" t="s">
        <v>0</v>
      </c>
      <c r="O649" s="24" t="s">
        <v>0</v>
      </c>
      <c r="P649" s="24" t="s">
        <v>0</v>
      </c>
      <c r="Q649" s="24" t="s">
        <v>1416</v>
      </c>
      <c r="R649" s="24" t="s">
        <v>0</v>
      </c>
      <c r="S649" s="11" t="s">
        <v>1</v>
      </c>
      <c r="T649" s="11" t="s">
        <v>34</v>
      </c>
      <c r="U649" s="5" t="str">
        <f t="shared" si="313"/>
        <v>Propriedade destinada a iluminar: é.iluminador.de</v>
      </c>
      <c r="V649" s="5" t="str">
        <f t="shared" si="314"/>
        <v>Dado para iluminar:  iluminador.de  Deve ser formatado como (xsd:string)</v>
      </c>
      <c r="W649" s="26" t="s">
        <v>1417</v>
      </c>
      <c r="X649" s="21" t="str">
        <f t="shared" si="338"/>
        <v>ilum.100</v>
      </c>
      <c r="Y649" s="44" t="str">
        <f t="shared" si="301"/>
        <v>Ação iluminar</v>
      </c>
      <c r="Z649" s="43" t="str">
        <f t="shared" si="336"/>
        <v>ID de Revit o GlobalId IFC o identificador de objeto único. Identificación de la entidad de iluminación. Puede ser una lámpara o un poste de luz.</v>
      </c>
      <c r="AA649" s="46" t="str">
        <f t="shared" si="315"/>
        <v>null</v>
      </c>
      <c r="AB649" s="47" t="s">
        <v>0</v>
      </c>
      <c r="AC649" s="46" t="str">
        <f t="shared" si="316"/>
        <v>null</v>
      </c>
      <c r="AD649" s="47" t="s">
        <v>0</v>
      </c>
      <c r="AE649" s="46" t="str">
        <f t="shared" si="337"/>
        <v>null</v>
      </c>
      <c r="AF649" s="47" t="s">
        <v>0</v>
      </c>
    </row>
    <row r="650" spans="1:32" s="29" customFormat="1" ht="6" customHeight="1" x14ac:dyDescent="0.4">
      <c r="A650" s="4">
        <v>650</v>
      </c>
      <c r="B650" s="10" t="s">
        <v>28</v>
      </c>
      <c r="C650" s="25" t="str">
        <f t="shared" si="311"/>
        <v>p.iluminar</v>
      </c>
      <c r="D650" s="6" t="str">
        <f t="shared" si="312"/>
        <v>é.iluminado.por</v>
      </c>
      <c r="E650" s="9" t="s">
        <v>29</v>
      </c>
      <c r="F650" s="19" t="str">
        <f t="shared" ref="F650:F680" si="341">F649</f>
        <v>d.iluminar</v>
      </c>
      <c r="G650" s="31" t="s">
        <v>1418</v>
      </c>
      <c r="H650" s="66" t="s">
        <v>30</v>
      </c>
      <c r="I650" s="27" t="s">
        <v>0</v>
      </c>
      <c r="J650" s="24" t="s">
        <v>0</v>
      </c>
      <c r="K650" s="24" t="s">
        <v>0</v>
      </c>
      <c r="L650" s="24" t="s">
        <v>0</v>
      </c>
      <c r="M650" s="24" t="s">
        <v>0</v>
      </c>
      <c r="N650" s="24" t="s">
        <v>0</v>
      </c>
      <c r="O650" s="24" t="s">
        <v>0</v>
      </c>
      <c r="P650" s="24" t="s">
        <v>0</v>
      </c>
      <c r="Q650" s="24" t="s">
        <v>1419</v>
      </c>
      <c r="R650" s="24" t="s">
        <v>0</v>
      </c>
      <c r="S650" s="11" t="s">
        <v>1</v>
      </c>
      <c r="T650" s="11" t="s">
        <v>34</v>
      </c>
      <c r="U650" s="5" t="str">
        <f t="shared" si="313"/>
        <v>Propriedade destinada a iluminar: é.iluminado.por</v>
      </c>
      <c r="V650" s="5" t="str">
        <f t="shared" si="314"/>
        <v>Dado para iluminar:  iluminado.por  Deve ser formatado como (xsd:string)</v>
      </c>
      <c r="W650" s="26" t="s">
        <v>1420</v>
      </c>
      <c r="X650" s="21" t="str">
        <f t="shared" si="338"/>
        <v>ilum.101</v>
      </c>
      <c r="Y650" s="44" t="str">
        <f t="shared" si="301"/>
        <v>Ação iluminar</v>
      </c>
      <c r="Z650" s="43" t="str">
        <f t="shared" si="336"/>
        <v>ID de Revit o GlobalId IFC o identificador de objeto único. Identificación de un elemento que está iluminado por algún otro elemento.</v>
      </c>
      <c r="AA650" s="46" t="str">
        <f t="shared" si="315"/>
        <v>null</v>
      </c>
      <c r="AB650" s="47" t="s">
        <v>0</v>
      </c>
      <c r="AC650" s="46" t="str">
        <f t="shared" si="316"/>
        <v>null</v>
      </c>
      <c r="AD650" s="47" t="s">
        <v>0</v>
      </c>
      <c r="AE650" s="46" t="str">
        <f t="shared" si="337"/>
        <v>null</v>
      </c>
      <c r="AF650" s="47" t="s">
        <v>0</v>
      </c>
    </row>
    <row r="651" spans="1:32" s="29" customFormat="1" ht="6" customHeight="1" x14ac:dyDescent="0.4">
      <c r="A651" s="4">
        <v>651</v>
      </c>
      <c r="B651" s="10" t="s">
        <v>28</v>
      </c>
      <c r="C651" s="25" t="str">
        <f t="shared" si="311"/>
        <v>p.iluminar</v>
      </c>
      <c r="D651" s="6" t="str">
        <f t="shared" si="312"/>
        <v>é.luz.natural</v>
      </c>
      <c r="E651" s="9" t="s">
        <v>29</v>
      </c>
      <c r="F651" s="19" t="str">
        <f t="shared" si="341"/>
        <v>d.iluminar</v>
      </c>
      <c r="G651" s="31" t="s">
        <v>1421</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313"/>
        <v>Propriedade destinada a iluminar: é.luz.natural</v>
      </c>
      <c r="V651" s="5" t="str">
        <f t="shared" si="314"/>
        <v>Dado para iluminar:  luz.natural  Deve ser formatado como (xsd:double)</v>
      </c>
      <c r="W651" s="26" t="s">
        <v>1422</v>
      </c>
      <c r="X651" s="21" t="str">
        <f t="shared" si="338"/>
        <v>ilum.102</v>
      </c>
      <c r="Y651" s="44" t="str">
        <f t="shared" si="301"/>
        <v>Ação iluminar</v>
      </c>
      <c r="Z651" s="43" t="str">
        <f t="shared" si="336"/>
        <v>La cantidad de luz del ambiente exterior que penetra a través de las aberturas.</v>
      </c>
      <c r="AA651" s="46" t="str">
        <f t="shared" si="315"/>
        <v>null</v>
      </c>
      <c r="AB651" s="47" t="s">
        <v>0</v>
      </c>
      <c r="AC651" s="46" t="str">
        <f t="shared" si="316"/>
        <v>null</v>
      </c>
      <c r="AD651" s="47" t="s">
        <v>0</v>
      </c>
      <c r="AE651" s="46" t="str">
        <f t="shared" si="337"/>
        <v>null</v>
      </c>
      <c r="AF651" s="47" t="s">
        <v>0</v>
      </c>
    </row>
    <row r="652" spans="1:32" s="29" customFormat="1" ht="6" customHeight="1" x14ac:dyDescent="0.4">
      <c r="A652" s="4">
        <v>652</v>
      </c>
      <c r="B652" s="10" t="s">
        <v>28</v>
      </c>
      <c r="C652" s="25" t="str">
        <f t="shared" si="311"/>
        <v>p.iluminar</v>
      </c>
      <c r="D652" s="6" t="str">
        <f t="shared" si="312"/>
        <v>é.luz.focal</v>
      </c>
      <c r="E652" s="9" t="s">
        <v>29</v>
      </c>
      <c r="F652" s="19" t="str">
        <f t="shared" si="341"/>
        <v>d.iluminar</v>
      </c>
      <c r="G652" s="31" t="s">
        <v>1423</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313"/>
        <v>Propriedade destinada a iluminar: é.luz.focal</v>
      </c>
      <c r="V652" s="5" t="str">
        <f t="shared" si="314"/>
        <v>Dado para iluminar:  luz.focal  Deve ser formatado como (xsd:double)</v>
      </c>
      <c r="W652" s="26" t="s">
        <v>1424</v>
      </c>
      <c r="X652" s="21" t="str">
        <f t="shared" si="338"/>
        <v>ilum.103</v>
      </c>
      <c r="Y652" s="44" t="str">
        <f t="shared" si="301"/>
        <v>Ação iluminar</v>
      </c>
      <c r="Z652" s="43" t="str">
        <f t="shared" si="336"/>
        <v>La luz se utiliza como foco. Por lo general, tiene un gran valor de iluminancia.</v>
      </c>
      <c r="AA652" s="46" t="str">
        <f t="shared" si="315"/>
        <v>null</v>
      </c>
      <c r="AB652" s="47" t="s">
        <v>0</v>
      </c>
      <c r="AC652" s="46" t="str">
        <f t="shared" si="316"/>
        <v>null</v>
      </c>
      <c r="AD652" s="47" t="s">
        <v>0</v>
      </c>
      <c r="AE652" s="46" t="str">
        <f t="shared" si="337"/>
        <v>null</v>
      </c>
      <c r="AF652" s="47" t="s">
        <v>0</v>
      </c>
    </row>
    <row r="653" spans="1:32" s="29" customFormat="1" ht="6" customHeight="1" x14ac:dyDescent="0.4">
      <c r="A653" s="4">
        <v>653</v>
      </c>
      <c r="B653" s="10" t="s">
        <v>28</v>
      </c>
      <c r="C653" s="25" t="str">
        <f t="shared" si="311"/>
        <v>p.iluminar</v>
      </c>
      <c r="D653" s="6" t="str">
        <f t="shared" si="312"/>
        <v>é.luz.de.trabalho</v>
      </c>
      <c r="E653" s="9" t="s">
        <v>29</v>
      </c>
      <c r="F653" s="19" t="str">
        <f t="shared" si="341"/>
        <v>d.iluminar</v>
      </c>
      <c r="G653" s="31" t="s">
        <v>1425</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313"/>
        <v>Propriedade destinada a iluminar: é.luz.de.trabalho</v>
      </c>
      <c r="V653" s="5" t="str">
        <f t="shared" si="314"/>
        <v>Dado para iluminar:  luz.de.trabalho  Deve ser formatado como (xsd:double)</v>
      </c>
      <c r="W653" s="26" t="s">
        <v>1426</v>
      </c>
      <c r="X653" s="21" t="str">
        <f t="shared" si="338"/>
        <v>ilum.104</v>
      </c>
      <c r="Y653" s="44" t="str">
        <f t="shared" si="301"/>
        <v>Ação iluminar</v>
      </c>
      <c r="Z653" s="43" t="str">
        <f t="shared" si="336"/>
        <v>La luz se usa para trabajar. Por lo general, los valores de iluminancia son suficientes para trabajar.</v>
      </c>
      <c r="AA653" s="46" t="str">
        <f t="shared" si="315"/>
        <v>null</v>
      </c>
      <c r="AB653" s="47" t="s">
        <v>0</v>
      </c>
      <c r="AC653" s="46" t="str">
        <f t="shared" si="316"/>
        <v>null</v>
      </c>
      <c r="AD653" s="47" t="s">
        <v>0</v>
      </c>
      <c r="AE653" s="46" t="str">
        <f t="shared" si="337"/>
        <v>null</v>
      </c>
      <c r="AF653" s="47" t="s">
        <v>0</v>
      </c>
    </row>
    <row r="654" spans="1:32" s="29" customFormat="1" ht="6" customHeight="1" x14ac:dyDescent="0.4">
      <c r="A654" s="4">
        <v>654</v>
      </c>
      <c r="B654" s="10" t="s">
        <v>28</v>
      </c>
      <c r="C654" s="25" t="str">
        <f t="shared" si="311"/>
        <v>p.iluminar</v>
      </c>
      <c r="D654" s="6" t="str">
        <f t="shared" si="312"/>
        <v>é.luz.de.emergência</v>
      </c>
      <c r="E654" s="9" t="s">
        <v>29</v>
      </c>
      <c r="F654" s="19" t="str">
        <f t="shared" si="341"/>
        <v>d.iluminar</v>
      </c>
      <c r="G654" s="31" t="s">
        <v>1427</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313"/>
        <v>Propriedade destinada a iluminar: é.luz.de.emergência</v>
      </c>
      <c r="V654" s="5" t="str">
        <f t="shared" si="314"/>
        <v>Dado para iluminar:  luz.de.emergência  Deve ser formatado como (xsd:double)</v>
      </c>
      <c r="W654" s="26" t="s">
        <v>1428</v>
      </c>
      <c r="X654" s="21" t="str">
        <f t="shared" si="338"/>
        <v>ilum.105</v>
      </c>
      <c r="Y654" s="44" t="str">
        <f t="shared" si="301"/>
        <v>Ação iluminar</v>
      </c>
      <c r="Z654" s="43" t="str">
        <f t="shared" si="336"/>
        <v>La luz se utiliza para situaciones de emergencia. Estratégicamente posicionado en lugares de circulación.</v>
      </c>
      <c r="AA654" s="46" t="str">
        <f t="shared" si="315"/>
        <v>null</v>
      </c>
      <c r="AB654" s="47" t="s">
        <v>0</v>
      </c>
      <c r="AC654" s="46" t="str">
        <f t="shared" si="316"/>
        <v>null</v>
      </c>
      <c r="AD654" s="47" t="s">
        <v>0</v>
      </c>
      <c r="AE654" s="46" t="str">
        <f t="shared" si="337"/>
        <v>null</v>
      </c>
      <c r="AF654" s="47" t="s">
        <v>0</v>
      </c>
    </row>
    <row r="655" spans="1:32" s="29" customFormat="1" ht="6" customHeight="1" x14ac:dyDescent="0.4">
      <c r="A655" s="4">
        <v>655</v>
      </c>
      <c r="B655" s="10" t="s">
        <v>28</v>
      </c>
      <c r="C655" s="25" t="str">
        <f t="shared" si="311"/>
        <v>p.iluminar</v>
      </c>
      <c r="D655" s="6" t="str">
        <f t="shared" si="312"/>
        <v>é.luz.de.aviso</v>
      </c>
      <c r="E655" s="9" t="s">
        <v>29</v>
      </c>
      <c r="F655" s="19" t="str">
        <f t="shared" si="341"/>
        <v>d.iluminar</v>
      </c>
      <c r="G655" s="31" t="s">
        <v>1429</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313"/>
        <v>Propriedade destinada a iluminar: é.luz.de.aviso</v>
      </c>
      <c r="V655" s="5" t="str">
        <f t="shared" si="314"/>
        <v>Dado para iluminar:  luz.de.aviso  Deve ser formatado como (xsd:double)</v>
      </c>
      <c r="W655" s="26" t="s">
        <v>1430</v>
      </c>
      <c r="X655" s="21" t="str">
        <f t="shared" si="338"/>
        <v>ilum.106</v>
      </c>
      <c r="Y655" s="44" t="str">
        <f t="shared" si="301"/>
        <v>Ação iluminar</v>
      </c>
      <c r="Z655" s="43" t="str">
        <f t="shared" si="336"/>
        <v>La luz se utiliza para advertir a los usuarios. Estratégicamente posicionado en lugares visibles.</v>
      </c>
      <c r="AA655" s="46" t="str">
        <f t="shared" si="315"/>
        <v>null</v>
      </c>
      <c r="AB655" s="47" t="s">
        <v>0</v>
      </c>
      <c r="AC655" s="46" t="str">
        <f t="shared" si="316"/>
        <v>null</v>
      </c>
      <c r="AD655" s="47" t="s">
        <v>0</v>
      </c>
      <c r="AE655" s="46" t="str">
        <f t="shared" si="337"/>
        <v>null</v>
      </c>
      <c r="AF655" s="47" t="s">
        <v>0</v>
      </c>
    </row>
    <row r="656" spans="1:32" s="29" customFormat="1" ht="6" customHeight="1" x14ac:dyDescent="0.4">
      <c r="A656" s="4">
        <v>656</v>
      </c>
      <c r="B656" s="10" t="s">
        <v>28</v>
      </c>
      <c r="C656" s="25" t="str">
        <f t="shared" si="311"/>
        <v>p.iluminar</v>
      </c>
      <c r="D656" s="6" t="str">
        <f t="shared" si="312"/>
        <v>é.luz.ornamental</v>
      </c>
      <c r="E656" s="9" t="s">
        <v>29</v>
      </c>
      <c r="F656" s="19" t="str">
        <f t="shared" si="341"/>
        <v>d.iluminar</v>
      </c>
      <c r="G656" s="31" t="s">
        <v>1431</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313"/>
        <v>Propriedade destinada a iluminar: é.luz.ornamental</v>
      </c>
      <c r="V656" s="5" t="str">
        <f t="shared" si="314"/>
        <v>Dado para iluminar:  luz.ornamental  Deve ser formatado como (xsd:double)</v>
      </c>
      <c r="W656" s="26" t="s">
        <v>1432</v>
      </c>
      <c r="X656" s="21" t="str">
        <f t="shared" si="338"/>
        <v>ilum.107</v>
      </c>
      <c r="Y656" s="44" t="str">
        <f t="shared" si="301"/>
        <v>Ação iluminar</v>
      </c>
      <c r="Z656" s="43" t="str">
        <f t="shared" si="336"/>
        <v>La luz se utiliza para lograr efectos ambientales. Gran variedad de colores y formas.</v>
      </c>
      <c r="AA656" s="46" t="str">
        <f t="shared" si="315"/>
        <v>null</v>
      </c>
      <c r="AB656" s="47" t="s">
        <v>0</v>
      </c>
      <c r="AC656" s="46" t="str">
        <f t="shared" si="316"/>
        <v>null</v>
      </c>
      <c r="AD656" s="47" t="s">
        <v>0</v>
      </c>
      <c r="AE656" s="46" t="str">
        <f t="shared" si="337"/>
        <v>null</v>
      </c>
      <c r="AF656" s="47" t="s">
        <v>0</v>
      </c>
    </row>
    <row r="657" spans="1:32" s="29" customFormat="1" ht="6" customHeight="1" x14ac:dyDescent="0.4">
      <c r="A657" s="4">
        <v>657</v>
      </c>
      <c r="B657" s="10" t="s">
        <v>28</v>
      </c>
      <c r="C657" s="25" t="str">
        <f t="shared" si="311"/>
        <v>p.iluminar</v>
      </c>
      <c r="D657" s="6" t="str">
        <f t="shared" si="312"/>
        <v>é.fluxo.luminoso</v>
      </c>
      <c r="E657" s="9" t="s">
        <v>29</v>
      </c>
      <c r="F657" s="19" t="str">
        <f t="shared" si="341"/>
        <v>d.iluminar</v>
      </c>
      <c r="G657" s="31" t="s">
        <v>1433</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313"/>
        <v>Propriedade destinada a iluminar: é.fluxo.luminoso</v>
      </c>
      <c r="V657" s="5" t="str">
        <f t="shared" si="314"/>
        <v>Dado para iluminar:  fluxo.luminoso  Deve ser formatado como (xsd:double)</v>
      </c>
      <c r="W657" s="26" t="s">
        <v>1434</v>
      </c>
      <c r="X657" s="21" t="str">
        <f t="shared" si="338"/>
        <v>ilum.108</v>
      </c>
      <c r="Y657" s="44" t="str">
        <f t="shared" si="301"/>
        <v>Ação iluminar</v>
      </c>
      <c r="Z657" s="43" t="str">
        <f t="shared" si="336"/>
        <v>La unidad es el Lumen (Lm). Valores límite entre 250 y 8000.</v>
      </c>
      <c r="AA657" s="46" t="str">
        <f t="shared" si="315"/>
        <v>null</v>
      </c>
      <c r="AB657" s="47" t="s">
        <v>0</v>
      </c>
      <c r="AC657" s="46" t="str">
        <f t="shared" si="316"/>
        <v>null</v>
      </c>
      <c r="AD657" s="47" t="s">
        <v>0</v>
      </c>
      <c r="AE657" s="46" t="str">
        <f t="shared" si="337"/>
        <v>null</v>
      </c>
      <c r="AF657" s="47" t="s">
        <v>0</v>
      </c>
    </row>
    <row r="658" spans="1:32" s="29" customFormat="1" ht="6" customHeight="1" x14ac:dyDescent="0.4">
      <c r="A658" s="4">
        <v>658</v>
      </c>
      <c r="B658" s="10" t="s">
        <v>28</v>
      </c>
      <c r="C658" s="25" t="str">
        <f t="shared" si="311"/>
        <v>p.iluminar</v>
      </c>
      <c r="D658" s="6" t="str">
        <f t="shared" si="312"/>
        <v>é.iluminância</v>
      </c>
      <c r="E658" s="9" t="s">
        <v>29</v>
      </c>
      <c r="F658" s="19" t="str">
        <f t="shared" si="341"/>
        <v>d.iluminar</v>
      </c>
      <c r="G658" s="31" t="s">
        <v>363</v>
      </c>
      <c r="H658" s="66" t="s">
        <v>35</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313"/>
        <v>Propriedade destinada a iluminar: é.iluminância</v>
      </c>
      <c r="V658" s="5" t="str">
        <f t="shared" si="314"/>
        <v>Dado para iluminar:  iluminância  Deve ser formatado como (xsd:integer)</v>
      </c>
      <c r="W658" s="26" t="s">
        <v>2745</v>
      </c>
      <c r="X658" s="21" t="str">
        <f t="shared" si="338"/>
        <v>ilum.109</v>
      </c>
      <c r="Y658" s="44" t="str">
        <f t="shared" si="301"/>
        <v>Ação iluminar</v>
      </c>
      <c r="Z658" s="43" t="str">
        <f t="shared" si="336"/>
        <v>ISO/CIE 8995-1: El valor de iluminancia define la cantidad de luz que incide sobre una superficie. La unidad es Lux (1 Lm/m2) y debe cumplir con la norma NBR ISO/CIE 8995-1.</v>
      </c>
      <c r="AA658" s="46" t="str">
        <f t="shared" si="315"/>
        <v>null</v>
      </c>
      <c r="AB658" s="47" t="s">
        <v>0</v>
      </c>
      <c r="AC658" s="46" t="str">
        <f t="shared" si="316"/>
        <v>null</v>
      </c>
      <c r="AD658" s="47" t="s">
        <v>0</v>
      </c>
      <c r="AE658" s="46" t="str">
        <f t="shared" si="337"/>
        <v>null</v>
      </c>
      <c r="AF658" s="47" t="s">
        <v>0</v>
      </c>
    </row>
    <row r="659" spans="1:32" s="29" customFormat="1" ht="6" customHeight="1" x14ac:dyDescent="0.4">
      <c r="A659" s="4">
        <v>659</v>
      </c>
      <c r="B659" s="10" t="s">
        <v>28</v>
      </c>
      <c r="C659" s="25" t="str">
        <f t="shared" si="311"/>
        <v>p.iluminar</v>
      </c>
      <c r="D659" s="6" t="str">
        <f t="shared" si="312"/>
        <v>é.eficiência.luminosa</v>
      </c>
      <c r="E659" s="9" t="s">
        <v>29</v>
      </c>
      <c r="F659" s="19" t="str">
        <f t="shared" si="341"/>
        <v>d.iluminar</v>
      </c>
      <c r="G659" s="31" t="s">
        <v>1435</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313"/>
        <v>Propriedade destinada a iluminar: é.eficiência.luminosa</v>
      </c>
      <c r="V659" s="5" t="str">
        <f t="shared" si="314"/>
        <v>Dado para iluminar:  eficiência.luminosa  Deve ser formatado como (xsd:double)</v>
      </c>
      <c r="W659" s="26" t="s">
        <v>1436</v>
      </c>
      <c r="X659" s="21" t="str">
        <f t="shared" si="338"/>
        <v>ilum.110</v>
      </c>
      <c r="Y659" s="44" t="str">
        <f t="shared" si="301"/>
        <v>Ação iluminar</v>
      </c>
      <c r="Z659" s="43" t="str">
        <f t="shared" si="336"/>
        <v>El valor se expresa mediante la relación lúmenes / vatios.</v>
      </c>
      <c r="AA659" s="46" t="str">
        <f t="shared" si="315"/>
        <v>null</v>
      </c>
      <c r="AB659" s="47" t="s">
        <v>0</v>
      </c>
      <c r="AC659" s="46" t="str">
        <f t="shared" si="316"/>
        <v>null</v>
      </c>
      <c r="AD659" s="47" t="s">
        <v>0</v>
      </c>
      <c r="AE659" s="46" t="str">
        <f t="shared" si="337"/>
        <v>null</v>
      </c>
      <c r="AF659" s="47" t="s">
        <v>0</v>
      </c>
    </row>
    <row r="660" spans="1:32" s="29" customFormat="1" ht="6" customHeight="1" x14ac:dyDescent="0.4">
      <c r="A660" s="4">
        <v>660</v>
      </c>
      <c r="B660" s="10" t="s">
        <v>28</v>
      </c>
      <c r="C660" s="25" t="str">
        <f t="shared" si="311"/>
        <v>p.iluminar</v>
      </c>
      <c r="D660" s="6" t="str">
        <f t="shared" si="312"/>
        <v>é.temperatura.de.cor</v>
      </c>
      <c r="E660" s="9" t="s">
        <v>29</v>
      </c>
      <c r="F660" s="19" t="str">
        <f t="shared" si="341"/>
        <v>d.iluminar</v>
      </c>
      <c r="G660" s="31" t="s">
        <v>1437</v>
      </c>
      <c r="H660" s="66" t="s">
        <v>35</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313"/>
        <v>Propriedade destinada a iluminar: é.temperatura.de.cor</v>
      </c>
      <c r="V660" s="5" t="str">
        <f t="shared" si="314"/>
        <v>Dado para iluminar:  temperatura.de.cor  Deve ser formatado como (xsd:integer)</v>
      </c>
      <c r="W660" s="26" t="s">
        <v>1438</v>
      </c>
      <c r="X660" s="21" t="str">
        <f t="shared" si="338"/>
        <v>ilum.111</v>
      </c>
      <c r="Y660" s="44" t="str">
        <f t="shared" si="301"/>
        <v>Ação iluminar</v>
      </c>
      <c r="Z660" s="43" t="str">
        <f t="shared" si="336"/>
        <v>La unidad son los grados Kelvin (K). Valores límite entre 1000 y 6500.</v>
      </c>
      <c r="AA660" s="46" t="str">
        <f t="shared" si="315"/>
        <v>null</v>
      </c>
      <c r="AB660" s="47" t="s">
        <v>0</v>
      </c>
      <c r="AC660" s="46" t="str">
        <f t="shared" si="316"/>
        <v>null</v>
      </c>
      <c r="AD660" s="47" t="s">
        <v>0</v>
      </c>
      <c r="AE660" s="46" t="str">
        <f t="shared" si="337"/>
        <v>null</v>
      </c>
      <c r="AF660" s="47" t="s">
        <v>0</v>
      </c>
    </row>
    <row r="661" spans="1:32" s="29" customFormat="1" ht="6" customHeight="1" x14ac:dyDescent="0.4">
      <c r="A661" s="4">
        <v>661</v>
      </c>
      <c r="B661" s="10" t="s">
        <v>28</v>
      </c>
      <c r="C661" s="25" t="str">
        <f t="shared" si="311"/>
        <v>p.iluminar</v>
      </c>
      <c r="D661" s="6" t="str">
        <f t="shared" si="312"/>
        <v>é.fotometria</v>
      </c>
      <c r="E661" s="9" t="s">
        <v>29</v>
      </c>
      <c r="F661" s="19" t="str">
        <f t="shared" si="341"/>
        <v>d.iluminar</v>
      </c>
      <c r="G661" s="31" t="s">
        <v>181</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13"/>
        <v>Propriedade destinada a iluminar: é.fotometria</v>
      </c>
      <c r="V661" s="5" t="str">
        <f t="shared" si="314"/>
        <v>Dado para iluminar:  fotometria  Deve ser formatado como (xsd:string)</v>
      </c>
      <c r="W661" s="26" t="s">
        <v>1439</v>
      </c>
      <c r="X661" s="21" t="str">
        <f t="shared" si="338"/>
        <v>ilum.112</v>
      </c>
      <c r="Y661" s="44" t="str">
        <f t="shared" si="301"/>
        <v>Ação iluminar</v>
      </c>
      <c r="Z661" s="43" t="str">
        <f t="shared" si="336"/>
        <v>Datos fotométricos cargados en archivos IES.</v>
      </c>
      <c r="AA661" s="46" t="str">
        <f t="shared" si="315"/>
        <v>null</v>
      </c>
      <c r="AB661" s="47" t="s">
        <v>0</v>
      </c>
      <c r="AC661" s="46" t="str">
        <f t="shared" si="316"/>
        <v>null</v>
      </c>
      <c r="AD661" s="47" t="s">
        <v>0</v>
      </c>
      <c r="AE661" s="46" t="str">
        <f t="shared" si="337"/>
        <v>null</v>
      </c>
      <c r="AF661" s="47" t="s">
        <v>0</v>
      </c>
    </row>
    <row r="662" spans="1:32" s="29" customFormat="1" ht="6" customHeight="1" x14ac:dyDescent="0.4">
      <c r="A662" s="4">
        <v>662</v>
      </c>
      <c r="B662" s="10" t="s">
        <v>28</v>
      </c>
      <c r="C662" s="25" t="str">
        <f t="shared" si="311"/>
        <v>p.iluminar</v>
      </c>
      <c r="D662" s="6" t="str">
        <f t="shared" si="312"/>
        <v>é.ofuscamento</v>
      </c>
      <c r="E662" s="9" t="s">
        <v>29</v>
      </c>
      <c r="F662" s="19" t="str">
        <f t="shared" si="341"/>
        <v>d.iluminar</v>
      </c>
      <c r="G662" s="31" t="s">
        <v>364</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13"/>
        <v>Propriedade destinada a iluminar: é.ofuscamento</v>
      </c>
      <c r="V662" s="5" t="str">
        <f t="shared" si="314"/>
        <v>Dado para iluminar:  ofuscamento  Deve ser formatado como (xsd:double)</v>
      </c>
      <c r="W662" s="26" t="s">
        <v>2746</v>
      </c>
      <c r="X662" s="21" t="str">
        <f t="shared" si="338"/>
        <v>ilum.113</v>
      </c>
      <c r="Y662" s="44" t="str">
        <f t="shared" si="301"/>
        <v>Ação iluminar</v>
      </c>
      <c r="Z662" s="43" t="str">
        <f t="shared" si="336"/>
        <v>NBR ISO/CIE 8995-1: Sensación visual incómoda producida por un exceso de deslumbramiento. Medido por la norma NBR ISO/CIE 8995-1 como UGR (Unified Obfuscation Index).</v>
      </c>
      <c r="AA662" s="46" t="str">
        <f t="shared" si="315"/>
        <v>null</v>
      </c>
      <c r="AB662" s="47" t="s">
        <v>0</v>
      </c>
      <c r="AC662" s="46" t="str">
        <f t="shared" si="316"/>
        <v>null</v>
      </c>
      <c r="AD662" s="47" t="s">
        <v>0</v>
      </c>
      <c r="AE662" s="46" t="str">
        <f t="shared" si="337"/>
        <v>null</v>
      </c>
      <c r="AF662" s="47" t="s">
        <v>0</v>
      </c>
    </row>
    <row r="663" spans="1:32" s="29" customFormat="1" ht="6" customHeight="1" x14ac:dyDescent="0.4">
      <c r="A663" s="4">
        <v>663</v>
      </c>
      <c r="B663" s="10" t="s">
        <v>28</v>
      </c>
      <c r="C663" s="25" t="str">
        <f t="shared" si="311"/>
        <v>p.iluminar</v>
      </c>
      <c r="D663" s="6" t="str">
        <f t="shared" si="312"/>
        <v>é.irc</v>
      </c>
      <c r="E663" s="9" t="s">
        <v>29</v>
      </c>
      <c r="F663" s="19" t="str">
        <f t="shared" si="341"/>
        <v>d.iluminar</v>
      </c>
      <c r="G663" s="31" t="s">
        <v>182</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13"/>
        <v>Propriedade destinada a iluminar: é.irc</v>
      </c>
      <c r="V663" s="5" t="str">
        <f t="shared" si="314"/>
        <v>Dado para iluminar:  irc  Deve ser formatado como (xsd:string)</v>
      </c>
      <c r="W663" s="26" t="s">
        <v>1440</v>
      </c>
      <c r="X663" s="21" t="str">
        <f t="shared" si="338"/>
        <v>ilum.114</v>
      </c>
      <c r="Y663" s="44" t="str">
        <f t="shared" ref="Y663:Y729" si="342">_xlfn.CONCAT("Ação ", SUBSTITUTE(F663, "d.",  ""))</f>
        <v>Ação iluminar</v>
      </c>
      <c r="Z663" s="43" t="str">
        <f t="shared" si="336"/>
        <v>Índice de reproducción cromática. Valores límite de 0 a 100.</v>
      </c>
      <c r="AA663" s="46" t="str">
        <f t="shared" si="315"/>
        <v>null</v>
      </c>
      <c r="AB663" s="47" t="s">
        <v>0</v>
      </c>
      <c r="AC663" s="46" t="str">
        <f t="shared" si="316"/>
        <v>null</v>
      </c>
      <c r="AD663" s="47" t="s">
        <v>0</v>
      </c>
      <c r="AE663" s="46" t="str">
        <f t="shared" si="337"/>
        <v>null</v>
      </c>
      <c r="AF663" s="47" t="s">
        <v>0</v>
      </c>
    </row>
    <row r="664" spans="1:32" s="29" customFormat="1" ht="6" customHeight="1" x14ac:dyDescent="0.4">
      <c r="A664" s="4">
        <v>664</v>
      </c>
      <c r="B664" s="10" t="s">
        <v>28</v>
      </c>
      <c r="C664" s="25" t="str">
        <f t="shared" si="311"/>
        <v>p.iluminar</v>
      </c>
      <c r="D664" s="6" t="str">
        <f t="shared" si="312"/>
        <v>é.insolação.direta.excessiva</v>
      </c>
      <c r="E664" s="9" t="s">
        <v>29</v>
      </c>
      <c r="F664" s="19" t="str">
        <f t="shared" si="341"/>
        <v>d.iluminar</v>
      </c>
      <c r="G664" s="31" t="s">
        <v>1441</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13"/>
        <v>Propriedade destinada a iluminar: é.insolação.direta.excessiva</v>
      </c>
      <c r="V664" s="5" t="str">
        <f t="shared" si="314"/>
        <v>Dado para iluminar:  insolação.direta.excessiva  Deve ser formatado como (xsd:double)</v>
      </c>
      <c r="W664" s="26" t="s">
        <v>2747</v>
      </c>
      <c r="X664" s="21" t="str">
        <f t="shared" si="338"/>
        <v>ilum.115</v>
      </c>
      <c r="Y664" s="44" t="str">
        <f t="shared" si="342"/>
        <v>Ação iluminar</v>
      </c>
      <c r="Z664" s="43" t="str">
        <f t="shared" si="336"/>
        <v>NBR 15215-3: Declara que el valor de incidencia de la luz natural es superior a 1000 lux aproximadamente (NBR 15215-3).</v>
      </c>
      <c r="AA664" s="46" t="str">
        <f t="shared" si="315"/>
        <v>null</v>
      </c>
      <c r="AB664" s="47" t="s">
        <v>0</v>
      </c>
      <c r="AC664" s="46" t="str">
        <f t="shared" si="316"/>
        <v>null</v>
      </c>
      <c r="AD664" s="47" t="s">
        <v>0</v>
      </c>
      <c r="AE664" s="46" t="str">
        <f t="shared" si="337"/>
        <v>null</v>
      </c>
      <c r="AF664" s="47" t="s">
        <v>0</v>
      </c>
    </row>
    <row r="665" spans="1:32" s="7" customFormat="1" ht="6" customHeight="1" x14ac:dyDescent="0.4">
      <c r="A665" s="4">
        <v>665</v>
      </c>
      <c r="B665" s="10" t="s">
        <v>28</v>
      </c>
      <c r="C665" s="25" t="str">
        <f t="shared" si="311"/>
        <v>p.iluminar</v>
      </c>
      <c r="D665" s="6" t="str">
        <f t="shared" si="312"/>
        <v>é.iluminância.alvo</v>
      </c>
      <c r="E665" s="9" t="s">
        <v>29</v>
      </c>
      <c r="F665" s="19" t="str">
        <f t="shared" si="341"/>
        <v>d.iluminar</v>
      </c>
      <c r="G665" s="31" t="s">
        <v>1442</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13"/>
        <v>Propriedade destinada a iluminar: é.iluminância.alvo</v>
      </c>
      <c r="V665" s="5" t="str">
        <f t="shared" si="314"/>
        <v>Dado para iluminar:  iluminância.alvo  Deve ser formatado como (xsd:double)</v>
      </c>
      <c r="W665" s="26" t="s">
        <v>2748</v>
      </c>
      <c r="X665" s="21" t="str">
        <f t="shared" si="338"/>
        <v>ilum.116</v>
      </c>
      <c r="Y665" s="44" t="str">
        <f t="shared" si="342"/>
        <v>Ação iluminar</v>
      </c>
      <c r="Z665" s="43" t="str">
        <f t="shared" si="336"/>
        <v>NBR 15215-3: Declara el valor de iluminancia objetivo recomendado en lux (NBR 15215-3).</v>
      </c>
      <c r="AA665" s="46" t="str">
        <f t="shared" si="315"/>
        <v>null</v>
      </c>
      <c r="AB665" s="47" t="s">
        <v>0</v>
      </c>
      <c r="AC665" s="46" t="str">
        <f t="shared" si="316"/>
        <v>null</v>
      </c>
      <c r="AD665" s="47" t="s">
        <v>0</v>
      </c>
      <c r="AE665" s="46" t="str">
        <f t="shared" si="337"/>
        <v>null</v>
      </c>
      <c r="AF665" s="47" t="s">
        <v>0</v>
      </c>
    </row>
    <row r="666" spans="1:32" s="7" customFormat="1" ht="6" customHeight="1" x14ac:dyDescent="0.4">
      <c r="A666" s="4">
        <v>666</v>
      </c>
      <c r="B666" s="10" t="s">
        <v>28</v>
      </c>
      <c r="C666" s="25" t="str">
        <f t="shared" si="311"/>
        <v>p.iluminar</v>
      </c>
      <c r="D666" s="6" t="str">
        <f t="shared" si="312"/>
        <v>é.iluminância.alvo.mímina</v>
      </c>
      <c r="E666" s="9" t="s">
        <v>29</v>
      </c>
      <c r="F666" s="19" t="str">
        <f t="shared" si="341"/>
        <v>d.iluminar</v>
      </c>
      <c r="G666" s="31" t="s">
        <v>1443</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13"/>
        <v>Propriedade destinada a iluminar: é.iluminância.alvo.mímina</v>
      </c>
      <c r="V666" s="5" t="str">
        <f t="shared" si="314"/>
        <v>Dado para iluminar:  iluminância.alvo.mímina  Deve ser formatado como (xsd:double)</v>
      </c>
      <c r="W666" s="26" t="s">
        <v>2749</v>
      </c>
      <c r="X666" s="21" t="str">
        <f t="shared" si="338"/>
        <v>ilum.117</v>
      </c>
      <c r="Y666" s="44" t="str">
        <f t="shared" si="342"/>
        <v>Ação iluminar</v>
      </c>
      <c r="Z666" s="43" t="str">
        <f t="shared" si="336"/>
        <v>NBR 15215-3: Declara el valor mínimo de iluminancia objetivo en lux (NBR 15215-3).</v>
      </c>
      <c r="AA666" s="46" t="str">
        <f t="shared" si="315"/>
        <v>null</v>
      </c>
      <c r="AB666" s="47" t="s">
        <v>0</v>
      </c>
      <c r="AC666" s="46" t="str">
        <f t="shared" si="316"/>
        <v>null</v>
      </c>
      <c r="AD666" s="47" t="s">
        <v>0</v>
      </c>
      <c r="AE666" s="46" t="str">
        <f t="shared" si="337"/>
        <v>null</v>
      </c>
      <c r="AF666" s="47" t="s">
        <v>0</v>
      </c>
    </row>
    <row r="667" spans="1:32" s="29" customFormat="1" ht="6" customHeight="1" x14ac:dyDescent="0.4">
      <c r="A667" s="4">
        <v>667</v>
      </c>
      <c r="B667" s="10" t="s">
        <v>28</v>
      </c>
      <c r="C667" s="25" t="str">
        <f t="shared" si="311"/>
        <v>p.iluminar</v>
      </c>
      <c r="D667" s="6" t="str">
        <f t="shared" si="312"/>
        <v>é.superfície.de.trabalho</v>
      </c>
      <c r="E667" s="9" t="s">
        <v>29</v>
      </c>
      <c r="F667" s="19" t="str">
        <f t="shared" si="341"/>
        <v>d.iluminar</v>
      </c>
      <c r="G667" s="31" t="s">
        <v>2430</v>
      </c>
      <c r="H667" s="66" t="s">
        <v>38</v>
      </c>
      <c r="I667" s="27" t="s">
        <v>0</v>
      </c>
      <c r="J667" s="24" t="s">
        <v>0</v>
      </c>
      <c r="K667" s="24" t="s">
        <v>0</v>
      </c>
      <c r="L667" s="24" t="s">
        <v>0</v>
      </c>
      <c r="M667" s="24" t="s">
        <v>0</v>
      </c>
      <c r="N667" s="24" t="s">
        <v>0</v>
      </c>
      <c r="O667" s="24" t="s">
        <v>0</v>
      </c>
      <c r="P667" s="24" t="s">
        <v>0</v>
      </c>
      <c r="Q667" s="24" t="s">
        <v>0</v>
      </c>
      <c r="R667" s="24" t="s">
        <v>2445</v>
      </c>
      <c r="S667" s="11" t="s">
        <v>1</v>
      </c>
      <c r="T667" s="11" t="s">
        <v>34</v>
      </c>
      <c r="U667" s="5" t="str">
        <f t="shared" si="313"/>
        <v>Propriedade destinada a iluminar: é.superfície.de.trabalho</v>
      </c>
      <c r="V667" s="5" t="str">
        <f t="shared" si="314"/>
        <v>Dado para iluminar:  superfície.de.trabalho  Deve ser formatado como (xsd:double)</v>
      </c>
      <c r="W667" s="26" t="s">
        <v>2750</v>
      </c>
      <c r="X667" s="21" t="str">
        <f t="shared" si="338"/>
        <v>ilum.118</v>
      </c>
      <c r="Y667" s="44" t="str">
        <f t="shared" si="342"/>
        <v>Ação iluminar</v>
      </c>
      <c r="Z667" s="43" t="str">
        <f t="shared" si="336"/>
        <v>NBR 15215-3: Declara la altura de la superficie de trabajo para la que se calcula la iluminancia. Normalmente a 0,75 m del suelo. (NBR 15215-3).</v>
      </c>
      <c r="AA667" s="46" t="str">
        <f t="shared" si="315"/>
        <v>null</v>
      </c>
      <c r="AB667" s="47" t="s">
        <v>0</v>
      </c>
      <c r="AC667" s="46" t="str">
        <f t="shared" si="316"/>
        <v>null</v>
      </c>
      <c r="AD667" s="47" t="s">
        <v>0</v>
      </c>
      <c r="AE667" s="46" t="str">
        <f t="shared" si="337"/>
        <v>null</v>
      </c>
      <c r="AF667" s="47" t="s">
        <v>0</v>
      </c>
    </row>
    <row r="668" spans="1:32" s="29" customFormat="1" ht="6" customHeight="1" x14ac:dyDescent="0.4">
      <c r="A668" s="4">
        <v>668</v>
      </c>
      <c r="B668" s="10" t="s">
        <v>28</v>
      </c>
      <c r="C668" s="25" t="str">
        <f t="shared" si="311"/>
        <v>p.iluminar</v>
      </c>
      <c r="D668" s="6" t="str">
        <f t="shared" si="312"/>
        <v>é.superfície.de.referência</v>
      </c>
      <c r="E668" s="9" t="s">
        <v>29</v>
      </c>
      <c r="F668" s="19" t="str">
        <f t="shared" si="341"/>
        <v>d.iluminar</v>
      </c>
      <c r="G668" s="31" t="s">
        <v>2431</v>
      </c>
      <c r="H668" s="66" t="s">
        <v>38</v>
      </c>
      <c r="I668" s="27" t="s">
        <v>0</v>
      </c>
      <c r="J668" s="24" t="s">
        <v>0</v>
      </c>
      <c r="K668" s="24" t="s">
        <v>0</v>
      </c>
      <c r="L668" s="24" t="s">
        <v>0</v>
      </c>
      <c r="M668" s="24" t="s">
        <v>0</v>
      </c>
      <c r="N668" s="24" t="s">
        <v>0</v>
      </c>
      <c r="O668" s="24" t="s">
        <v>0</v>
      </c>
      <c r="P668" s="24" t="s">
        <v>0</v>
      </c>
      <c r="Q668" s="24" t="s">
        <v>0</v>
      </c>
      <c r="R668" s="24" t="s">
        <v>2446</v>
      </c>
      <c r="S668" s="11" t="s">
        <v>1</v>
      </c>
      <c r="T668" s="11" t="s">
        <v>34</v>
      </c>
      <c r="U668" s="5" t="str">
        <f t="shared" si="313"/>
        <v>Propriedade destinada a iluminar: é.superfície.de.referência</v>
      </c>
      <c r="V668" s="5" t="str">
        <f t="shared" si="314"/>
        <v>Dado para iluminar:  superfície.de.referência  Deve ser formatado como (xsd:double)</v>
      </c>
      <c r="W668" s="26" t="s">
        <v>2751</v>
      </c>
      <c r="X668" s="21" t="str">
        <f t="shared" si="338"/>
        <v>ilum.119</v>
      </c>
      <c r="Y668" s="44" t="str">
        <f t="shared" si="342"/>
        <v>Ação iluminar</v>
      </c>
      <c r="Z668" s="43" t="str">
        <f t="shared" si="336"/>
        <v>NBR 15215-3: Declara la altura de la superficie de referencia para la que se calcula la iluminancia. Normalmente a 0,75 m del suelo. (NBR 15215-3).</v>
      </c>
      <c r="AA668" s="46" t="str">
        <f t="shared" si="315"/>
        <v>null</v>
      </c>
      <c r="AB668" s="47" t="s">
        <v>0</v>
      </c>
      <c r="AC668" s="46" t="str">
        <f t="shared" si="316"/>
        <v>null</v>
      </c>
      <c r="AD668" s="47" t="s">
        <v>0</v>
      </c>
      <c r="AE668" s="46" t="str">
        <f t="shared" si="337"/>
        <v>null</v>
      </c>
      <c r="AF668" s="47" t="s">
        <v>0</v>
      </c>
    </row>
    <row r="669" spans="1:32" s="29" customFormat="1" ht="6" customHeight="1" x14ac:dyDescent="0.4">
      <c r="A669" s="4">
        <v>669</v>
      </c>
      <c r="B669" s="10" t="s">
        <v>28</v>
      </c>
      <c r="C669" s="25" t="str">
        <f t="shared" si="311"/>
        <v>p.iluminar</v>
      </c>
      <c r="D669" s="6" t="str">
        <f t="shared" si="312"/>
        <v>é.superfície.de.iluminação</v>
      </c>
      <c r="E669" s="9" t="s">
        <v>29</v>
      </c>
      <c r="F669" s="19" t="str">
        <f t="shared" si="341"/>
        <v>d.iluminar</v>
      </c>
      <c r="G669" s="31" t="s">
        <v>2432</v>
      </c>
      <c r="H669" s="66" t="s">
        <v>38</v>
      </c>
      <c r="I669" s="27" t="s">
        <v>0</v>
      </c>
      <c r="J669" s="24" t="s">
        <v>0</v>
      </c>
      <c r="K669" s="24" t="s">
        <v>0</v>
      </c>
      <c r="L669" s="24" t="s">
        <v>0</v>
      </c>
      <c r="M669" s="24" t="s">
        <v>0</v>
      </c>
      <c r="N669" s="24" t="s">
        <v>0</v>
      </c>
      <c r="O669" s="24" t="s">
        <v>0</v>
      </c>
      <c r="P669" s="24" t="s">
        <v>0</v>
      </c>
      <c r="Q669" s="24" t="s">
        <v>0</v>
      </c>
      <c r="R669" s="24" t="s">
        <v>2447</v>
      </c>
      <c r="S669" s="11" t="s">
        <v>1</v>
      </c>
      <c r="T669" s="11" t="s">
        <v>34</v>
      </c>
      <c r="U669" s="5" t="str">
        <f t="shared" si="313"/>
        <v>Propriedade destinada a iluminar: é.superfície.de.iluminação</v>
      </c>
      <c r="V669" s="5" t="str">
        <f t="shared" si="314"/>
        <v>Dado para iluminar:  superfície.de.iluminação  Deve ser formatado como (xsd:double)</v>
      </c>
      <c r="W669" s="26" t="s">
        <v>2433</v>
      </c>
      <c r="X669" s="21" t="str">
        <f t="shared" si="338"/>
        <v>ilum.120</v>
      </c>
      <c r="Y669" s="44" t="str">
        <f t="shared" si="342"/>
        <v>Ação iluminar</v>
      </c>
      <c r="Z669" s="43" t="str">
        <f t="shared" si="336"/>
        <v>Declara la altura de la superficie que se iluminará.</v>
      </c>
      <c r="AA669" s="46" t="str">
        <f t="shared" si="315"/>
        <v>null</v>
      </c>
      <c r="AB669" s="47" t="s">
        <v>0</v>
      </c>
      <c r="AC669" s="46" t="str">
        <f t="shared" si="316"/>
        <v>null</v>
      </c>
      <c r="AD669" s="47" t="s">
        <v>0</v>
      </c>
      <c r="AE669" s="46" t="str">
        <f t="shared" si="337"/>
        <v>null</v>
      </c>
      <c r="AF669" s="47" t="s">
        <v>0</v>
      </c>
    </row>
    <row r="670" spans="1:32" s="29" customFormat="1" ht="6" customHeight="1" x14ac:dyDescent="0.4">
      <c r="A670" s="4">
        <v>670</v>
      </c>
      <c r="B670" s="10" t="s">
        <v>28</v>
      </c>
      <c r="C670" s="25" t="str">
        <f t="shared" si="311"/>
        <v>p.iluminar</v>
      </c>
      <c r="D670" s="6" t="str">
        <f t="shared" si="312"/>
        <v>é.carga.de.iluminação</v>
      </c>
      <c r="E670" s="9" t="s">
        <v>29</v>
      </c>
      <c r="F670" s="19" t="str">
        <f t="shared" si="341"/>
        <v>d.iluminar</v>
      </c>
      <c r="G670" s="31" t="s">
        <v>1445</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13"/>
        <v>Propriedade destinada a iluminar: é.carga.de.iluminação</v>
      </c>
      <c r="V670" s="5" t="str">
        <f t="shared" si="314"/>
        <v>Dado para iluminar:  carga.de.iluminação  Deve ser formatado como (xsd:double)</v>
      </c>
      <c r="W670" s="26" t="s">
        <v>1446</v>
      </c>
      <c r="X670" s="21" t="str">
        <f t="shared" si="338"/>
        <v>ilum.121</v>
      </c>
      <c r="Y670" s="44" t="str">
        <f t="shared" si="342"/>
        <v>Ação iluminar</v>
      </c>
      <c r="Z670" s="43" t="str">
        <f t="shared" si="336"/>
        <v>Declara la carga de iluminación.</v>
      </c>
      <c r="AA670" s="46" t="str">
        <f t="shared" si="315"/>
        <v>null</v>
      </c>
      <c r="AB670" s="47" t="s">
        <v>0</v>
      </c>
      <c r="AC670" s="46" t="str">
        <f t="shared" si="316"/>
        <v>null</v>
      </c>
      <c r="AD670" s="47" t="s">
        <v>0</v>
      </c>
      <c r="AE670" s="46" t="str">
        <f t="shared" si="337"/>
        <v>null</v>
      </c>
      <c r="AF670" s="47" t="s">
        <v>0</v>
      </c>
    </row>
    <row r="671" spans="1:32" s="29" customFormat="1" ht="6" customHeight="1" x14ac:dyDescent="0.4">
      <c r="A671" s="4">
        <v>671</v>
      </c>
      <c r="B671" s="10" t="s">
        <v>28</v>
      </c>
      <c r="C671" s="25" t="str">
        <f t="shared" si="311"/>
        <v>p.iluminar</v>
      </c>
      <c r="D671" s="6" t="str">
        <f t="shared" si="312"/>
        <v>é.carga.de.iluminação.necessária</v>
      </c>
      <c r="E671" s="9" t="s">
        <v>29</v>
      </c>
      <c r="F671" s="19" t="str">
        <f t="shared" si="341"/>
        <v>d.iluminar</v>
      </c>
      <c r="G671" s="31" t="s">
        <v>1447</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13"/>
        <v>Propriedade destinada a iluminar: é.carga.de.iluminação.necessária</v>
      </c>
      <c r="V671" s="5" t="str">
        <f t="shared" si="314"/>
        <v>Dado para iluminar:  carga.de.iluminação.necessária  Deve ser formatado como (xsd:double)</v>
      </c>
      <c r="W671" s="26" t="s">
        <v>1448</v>
      </c>
      <c r="X671" s="21" t="str">
        <f t="shared" si="338"/>
        <v>ilum.122</v>
      </c>
      <c r="Y671" s="44" t="str">
        <f t="shared" si="342"/>
        <v>Ação iluminar</v>
      </c>
      <c r="Z671" s="43" t="str">
        <f t="shared" si="336"/>
        <v>Declara la carga de iluminación requerida.</v>
      </c>
      <c r="AA671" s="46" t="str">
        <f t="shared" si="315"/>
        <v>null</v>
      </c>
      <c r="AB671" s="47" t="s">
        <v>0</v>
      </c>
      <c r="AC671" s="46" t="str">
        <f t="shared" si="316"/>
        <v>null</v>
      </c>
      <c r="AD671" s="47" t="s">
        <v>0</v>
      </c>
      <c r="AE671" s="46" t="str">
        <f t="shared" si="337"/>
        <v>null</v>
      </c>
      <c r="AF671" s="47" t="s">
        <v>0</v>
      </c>
    </row>
    <row r="672" spans="1:32" s="29" customFormat="1" ht="6" customHeight="1" x14ac:dyDescent="0.4">
      <c r="A672" s="4">
        <v>672</v>
      </c>
      <c r="B672" s="10" t="s">
        <v>28</v>
      </c>
      <c r="C672" s="25" t="str">
        <f t="shared" si="311"/>
        <v>p.iluminar</v>
      </c>
      <c r="D672" s="6" t="str">
        <f t="shared" si="312"/>
        <v>é.carga.de.iluminação.por.área</v>
      </c>
      <c r="E672" s="9" t="s">
        <v>29</v>
      </c>
      <c r="F672" s="19" t="str">
        <f t="shared" si="341"/>
        <v>d.iluminar</v>
      </c>
      <c r="G672" s="31" t="s">
        <v>1449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13"/>
        <v>Propriedade destinada a iluminar: é.carga.de.iluminação.por.área</v>
      </c>
      <c r="V672" s="5" t="str">
        <f t="shared" si="314"/>
        <v>Dado para iluminar:  carga.de.iluminação.por.área  Deve ser formatado como (xsd:double)</v>
      </c>
      <c r="W672" s="26" t="s">
        <v>1450</v>
      </c>
      <c r="X672" s="21" t="str">
        <f t="shared" si="338"/>
        <v>ilum.123</v>
      </c>
      <c r="Y672" s="44" t="str">
        <f t="shared" si="342"/>
        <v>Ação iluminar</v>
      </c>
      <c r="Z672" s="43" t="str">
        <f t="shared" si="336"/>
        <v>Declara la carga de iluminación por área.</v>
      </c>
      <c r="AA672" s="46" t="str">
        <f t="shared" si="315"/>
        <v>null</v>
      </c>
      <c r="AB672" s="47" t="s">
        <v>0</v>
      </c>
      <c r="AC672" s="46" t="str">
        <f t="shared" si="316"/>
        <v>null</v>
      </c>
      <c r="AD672" s="47" t="s">
        <v>0</v>
      </c>
      <c r="AE672" s="46" t="str">
        <f t="shared" si="337"/>
        <v>null</v>
      </c>
      <c r="AF672" s="47" t="s">
        <v>0</v>
      </c>
    </row>
    <row r="673" spans="1:32" s="29" customFormat="1" ht="6" customHeight="1" x14ac:dyDescent="0.4">
      <c r="A673" s="4">
        <v>673</v>
      </c>
      <c r="B673" s="10" t="s">
        <v>28</v>
      </c>
      <c r="C673" s="25" t="str">
        <f t="shared" si="311"/>
        <v>p.iluminar</v>
      </c>
      <c r="D673" s="6" t="str">
        <f t="shared" si="312"/>
        <v>é.carga.real.de.iluminação</v>
      </c>
      <c r="E673" s="9" t="s">
        <v>29</v>
      </c>
      <c r="F673" s="19" t="str">
        <f t="shared" si="341"/>
        <v>d.iluminar</v>
      </c>
      <c r="G673" s="31" t="s">
        <v>1451</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13"/>
        <v>Propriedade destinada a iluminar: é.carga.real.de.iluminação</v>
      </c>
      <c r="V673" s="5" t="str">
        <f t="shared" si="314"/>
        <v>Dado para iluminar:  carga.real.de.iluminação  Deve ser formatado como (xsd:double)</v>
      </c>
      <c r="W673" s="26" t="s">
        <v>1452</v>
      </c>
      <c r="X673" s="21" t="str">
        <f t="shared" si="338"/>
        <v>ilum.124</v>
      </c>
      <c r="Y673" s="44" t="str">
        <f t="shared" si="342"/>
        <v>Ação iluminar</v>
      </c>
      <c r="Z673" s="43" t="str">
        <f t="shared" si="336"/>
        <v>Declara la carga real de iluminación.</v>
      </c>
      <c r="AA673" s="46" t="str">
        <f t="shared" si="315"/>
        <v>null</v>
      </c>
      <c r="AB673" s="47" t="s">
        <v>0</v>
      </c>
      <c r="AC673" s="46" t="str">
        <f t="shared" si="316"/>
        <v>null</v>
      </c>
      <c r="AD673" s="47" t="s">
        <v>0</v>
      </c>
      <c r="AE673" s="46" t="str">
        <f t="shared" si="337"/>
        <v>null</v>
      </c>
      <c r="AF673" s="47" t="s">
        <v>0</v>
      </c>
    </row>
    <row r="674" spans="1:32" s="29" customFormat="1" ht="6" customHeight="1" x14ac:dyDescent="0.4">
      <c r="A674" s="4">
        <v>674</v>
      </c>
      <c r="B674" s="10" t="s">
        <v>28</v>
      </c>
      <c r="C674" s="25" t="str">
        <f t="shared" si="311"/>
        <v>p.iluminar</v>
      </c>
      <c r="D674" s="6" t="str">
        <f t="shared" si="312"/>
        <v>é.carga.real.de.iluminação.por.área</v>
      </c>
      <c r="E674" s="9" t="s">
        <v>29</v>
      </c>
      <c r="F674" s="19" t="str">
        <f t="shared" si="341"/>
        <v>d.iluminar</v>
      </c>
      <c r="G674" s="31" t="s">
        <v>1453</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3"/>
        <v>Propriedade destinada a iluminar: é.carga.real.de.iluminação.por.área</v>
      </c>
      <c r="V674" s="5" t="str">
        <f t="shared" si="314"/>
        <v>Dado para iluminar:  carga.real.de.iluminação.por.área  Deve ser formatado como (xsd:double)</v>
      </c>
      <c r="W674" s="26" t="s">
        <v>1454</v>
      </c>
      <c r="X674" s="21" t="str">
        <f t="shared" si="338"/>
        <v>ilum.125</v>
      </c>
      <c r="Y674" s="44" t="str">
        <f t="shared" si="342"/>
        <v>Ação iluminar</v>
      </c>
      <c r="Z674" s="43" t="str">
        <f t="shared" si="336"/>
        <v>Declara la carga de iluminación real por área.</v>
      </c>
      <c r="AA674" s="46" t="str">
        <f t="shared" si="315"/>
        <v>null</v>
      </c>
      <c r="AB674" s="47" t="s">
        <v>0</v>
      </c>
      <c r="AC674" s="46" t="str">
        <f t="shared" si="316"/>
        <v>null</v>
      </c>
      <c r="AD674" s="47" t="s">
        <v>0</v>
      </c>
      <c r="AE674" s="46" t="str">
        <f t="shared" si="337"/>
        <v>null</v>
      </c>
      <c r="AF674" s="47" t="s">
        <v>0</v>
      </c>
    </row>
    <row r="675" spans="1:32" s="29" customFormat="1" ht="6" customHeight="1" x14ac:dyDescent="0.4">
      <c r="A675" s="4">
        <v>675</v>
      </c>
      <c r="B675" s="10" t="s">
        <v>28</v>
      </c>
      <c r="C675" s="25" t="str">
        <f t="shared" si="311"/>
        <v>p.iluminar</v>
      </c>
      <c r="D675" s="6" t="str">
        <f t="shared" si="312"/>
        <v>é.contribuição.da.iluminação.pleno</v>
      </c>
      <c r="E675" s="9" t="s">
        <v>29</v>
      </c>
      <c r="F675" s="19" t="str">
        <f t="shared" si="341"/>
        <v>d.iluminar</v>
      </c>
      <c r="G675" s="31" t="s">
        <v>1455</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3"/>
        <v>Propriedade destinada a iluminar: é.contribuição.da.iluminação.pleno</v>
      </c>
      <c r="V675" s="5" t="str">
        <f t="shared" si="314"/>
        <v>Dado para iluminar:  contribuição.da.iluminação.pleno  Deve ser formatado como (xsd:double)</v>
      </c>
      <c r="W675" s="26" t="s">
        <v>1456</v>
      </c>
      <c r="X675" s="21" t="str">
        <f t="shared" si="338"/>
        <v>ilum.126</v>
      </c>
      <c r="Y675" s="44" t="str">
        <f t="shared" si="342"/>
        <v>Ação iluminar</v>
      </c>
      <c r="Z675" s="43" t="str">
        <f t="shared" si="336"/>
        <v>Declara la contribución completa a la iluminación.</v>
      </c>
      <c r="AA675" s="46" t="str">
        <f t="shared" si="315"/>
        <v>null</v>
      </c>
      <c r="AB675" s="47" t="s">
        <v>0</v>
      </c>
      <c r="AC675" s="46" t="str">
        <f t="shared" si="316"/>
        <v>null</v>
      </c>
      <c r="AD675" s="47" t="s">
        <v>0</v>
      </c>
      <c r="AE675" s="46" t="str">
        <f t="shared" si="337"/>
        <v>null</v>
      </c>
      <c r="AF675" s="47" t="s">
        <v>0</v>
      </c>
    </row>
    <row r="676" spans="1:32" s="29" customFormat="1" ht="6" customHeight="1" x14ac:dyDescent="0.4">
      <c r="A676" s="4">
        <v>676</v>
      </c>
      <c r="B676" s="10" t="s">
        <v>28</v>
      </c>
      <c r="C676" s="25" t="str">
        <f t="shared" si="311"/>
        <v>p.iluminar</v>
      </c>
      <c r="D676" s="6" t="str">
        <f t="shared" si="312"/>
        <v>é.iluminação.média.estimada</v>
      </c>
      <c r="E676" s="9" t="s">
        <v>29</v>
      </c>
      <c r="F676" s="19" t="str">
        <f t="shared" si="341"/>
        <v>d.iluminar</v>
      </c>
      <c r="G676" s="31" t="s">
        <v>1457</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3"/>
        <v>Propriedade destinada a iluminar: é.iluminação.média.estimada</v>
      </c>
      <c r="V676" s="5" t="str">
        <f t="shared" si="314"/>
        <v>Dado para iluminar:  iluminação.média.estimada  Deve ser formatado como (xsd:double)</v>
      </c>
      <c r="W676" s="26" t="s">
        <v>1458</v>
      </c>
      <c r="X676" s="21" t="str">
        <f t="shared" si="338"/>
        <v>ilum.127</v>
      </c>
      <c r="Y676" s="44" t="str">
        <f t="shared" si="342"/>
        <v>Ação iluminar</v>
      </c>
      <c r="Z676" s="43" t="str">
        <f t="shared" si="336"/>
        <v>Declara la iluminación media estimada. Calculado por el total de lúmenes proporcionados por las luminarias dividido por el área iluminada.</v>
      </c>
      <c r="AA676" s="46" t="str">
        <f t="shared" si="315"/>
        <v>null</v>
      </c>
      <c r="AB676" s="47" t="s">
        <v>0</v>
      </c>
      <c r="AC676" s="46" t="str">
        <f t="shared" si="316"/>
        <v>null</v>
      </c>
      <c r="AD676" s="47" t="s">
        <v>0</v>
      </c>
      <c r="AE676" s="46" t="str">
        <f t="shared" si="337"/>
        <v>null</v>
      </c>
      <c r="AF676" s="47" t="s">
        <v>0</v>
      </c>
    </row>
    <row r="677" spans="1:32" s="29" customFormat="1" ht="6" customHeight="1" x14ac:dyDescent="0.4">
      <c r="A677" s="4">
        <v>677</v>
      </c>
      <c r="B677" s="10" t="s">
        <v>28</v>
      </c>
      <c r="C677" s="25" t="str">
        <f t="shared" si="311"/>
        <v>p.iluminar</v>
      </c>
      <c r="D677" s="6" t="str">
        <f t="shared" si="312"/>
        <v>é.refletância.de.parede</v>
      </c>
      <c r="E677" s="9" t="s">
        <v>29</v>
      </c>
      <c r="F677" s="19" t="str">
        <f t="shared" si="341"/>
        <v>d.iluminar</v>
      </c>
      <c r="G677" s="31" t="s">
        <v>1459</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3"/>
        <v>Propriedade destinada a iluminar: é.refletância.de.parede</v>
      </c>
      <c r="V677" s="5" t="str">
        <f t="shared" si="314"/>
        <v>Dado para iluminar:  refletância.de.parede  Deve ser formatado como (xsd:double)</v>
      </c>
      <c r="W677" s="26" t="s">
        <v>2495</v>
      </c>
      <c r="X677" s="21" t="str">
        <f t="shared" si="338"/>
        <v>ilum.128</v>
      </c>
      <c r="Y677" s="44" t="str">
        <f t="shared" si="342"/>
        <v>Ação iluminar</v>
      </c>
      <c r="Z677" s="43" t="str">
        <f t="shared" si="336"/>
        <v>Declara la reflectancia de la pared. Capacidad de la superficie para reflejar la luz incidente. Expresado como porcentaje del flujo luminoso reflejado en relación con el flujo luminoso incidente. Por ejemplo, 50% para una pared de luz.</v>
      </c>
      <c r="AA677" s="46" t="str">
        <f t="shared" si="315"/>
        <v>null</v>
      </c>
      <c r="AB677" s="47" t="s">
        <v>0</v>
      </c>
      <c r="AC677" s="46" t="str">
        <f t="shared" si="316"/>
        <v>null</v>
      </c>
      <c r="AD677" s="47" t="s">
        <v>0</v>
      </c>
      <c r="AE677" s="46" t="str">
        <f t="shared" si="337"/>
        <v>null</v>
      </c>
      <c r="AF677" s="47" t="s">
        <v>0</v>
      </c>
    </row>
    <row r="678" spans="1:32" s="29" customFormat="1" ht="6" customHeight="1" x14ac:dyDescent="0.4">
      <c r="A678" s="4">
        <v>678</v>
      </c>
      <c r="B678" s="10" t="s">
        <v>28</v>
      </c>
      <c r="C678" s="25" t="str">
        <f t="shared" si="311"/>
        <v>p.iluminar</v>
      </c>
      <c r="D678" s="6" t="str">
        <f t="shared" si="312"/>
        <v>é.refletância.de.piso</v>
      </c>
      <c r="E678" s="9" t="s">
        <v>29</v>
      </c>
      <c r="F678" s="19" t="str">
        <f t="shared" si="341"/>
        <v>d.iluminar</v>
      </c>
      <c r="G678" s="31" t="s">
        <v>1460</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3"/>
        <v>Propriedade destinada a iluminar: é.refletância.de.piso</v>
      </c>
      <c r="V678" s="5" t="str">
        <f t="shared" si="314"/>
        <v>Dado para iluminar:  refletância.de.piso  Deve ser formatado como (xsd:double)</v>
      </c>
      <c r="W678" s="26" t="s">
        <v>2496</v>
      </c>
      <c r="X678" s="21" t="str">
        <f t="shared" si="338"/>
        <v>ilum.129</v>
      </c>
      <c r="Y678" s="44" t="str">
        <f t="shared" si="342"/>
        <v>Ação iluminar</v>
      </c>
      <c r="Z678" s="43" t="str">
        <f t="shared" si="336"/>
        <v>Declara la reflectancia del suelo. Capacidad de la superficie para reflejar la luz incidente. Expresado como porcentaje del flujo luminoso reflejado en relación con el flujo luminoso incidente. Por ejemplo, 10% para suelos oscuros.</v>
      </c>
      <c r="AA678" s="46" t="str">
        <f t="shared" si="315"/>
        <v>null</v>
      </c>
      <c r="AB678" s="47" t="s">
        <v>0</v>
      </c>
      <c r="AC678" s="46" t="str">
        <f t="shared" si="316"/>
        <v>null</v>
      </c>
      <c r="AD678" s="47" t="s">
        <v>0</v>
      </c>
      <c r="AE678" s="46" t="str">
        <f t="shared" si="337"/>
        <v>null</v>
      </c>
      <c r="AF678" s="47" t="s">
        <v>0</v>
      </c>
    </row>
    <row r="679" spans="1:32" s="7" customFormat="1" ht="6" customHeight="1" x14ac:dyDescent="0.4">
      <c r="A679" s="4">
        <v>679</v>
      </c>
      <c r="B679" s="10" t="s">
        <v>28</v>
      </c>
      <c r="C679" s="25" t="str">
        <f t="shared" si="311"/>
        <v>p.iluminar</v>
      </c>
      <c r="D679" s="6" t="str">
        <f t="shared" si="312"/>
        <v>é.refletância.de.teto</v>
      </c>
      <c r="E679" s="9" t="s">
        <v>29</v>
      </c>
      <c r="F679" s="19" t="str">
        <f t="shared" si="341"/>
        <v>d.iluminar</v>
      </c>
      <c r="G679" s="31" t="s">
        <v>1461</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3"/>
        <v>Propriedade destinada a iluminar: é.refletância.de.teto</v>
      </c>
      <c r="V679" s="5" t="str">
        <f t="shared" si="314"/>
        <v>Dado para iluminar:  refletância.de.teto  Deve ser formatado como (xsd:double)</v>
      </c>
      <c r="W679" s="26" t="s">
        <v>1462</v>
      </c>
      <c r="X679" s="21" t="str">
        <f t="shared" si="338"/>
        <v>ilum.130</v>
      </c>
      <c r="Y679" s="44" t="str">
        <f t="shared" si="342"/>
        <v>Ação iluminar</v>
      </c>
      <c r="Z679" s="43" t="str">
        <f t="shared" si="336"/>
        <v>Declara la reflectancia del techo. Capacidad de la superficie para reflejar la luz incidente. Expresado como porcentaje del flujo luminoso reflejado en relación con el flujo luminoso incidente. Por ejemplo, 50% para un forro blanco.</v>
      </c>
      <c r="AA679" s="46" t="str">
        <f t="shared" si="315"/>
        <v>null</v>
      </c>
      <c r="AB679" s="47" t="s">
        <v>0</v>
      </c>
      <c r="AC679" s="46" t="str">
        <f t="shared" si="316"/>
        <v>null</v>
      </c>
      <c r="AD679" s="47" t="s">
        <v>0</v>
      </c>
      <c r="AE679" s="46" t="str">
        <f t="shared" si="337"/>
        <v>null</v>
      </c>
      <c r="AF679" s="47" t="s">
        <v>0</v>
      </c>
    </row>
    <row r="680" spans="1:32" s="7" customFormat="1" ht="6" customHeight="1" x14ac:dyDescent="0.4">
      <c r="A680" s="4">
        <v>680</v>
      </c>
      <c r="B680" s="10" t="s">
        <v>28</v>
      </c>
      <c r="C680" s="25" t="str">
        <f t="shared" si="311"/>
        <v>p.iluminar</v>
      </c>
      <c r="D680" s="6" t="str">
        <f t="shared" si="312"/>
        <v>é.unidade.de.carga.de.iluminação</v>
      </c>
      <c r="E680" s="9" t="s">
        <v>29</v>
      </c>
      <c r="F680" s="19" t="str">
        <f t="shared" si="341"/>
        <v>d.iluminar</v>
      </c>
      <c r="G680" s="31" t="s">
        <v>1463</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3"/>
        <v>Propriedade destinada a iluminar: é.unidade.de.carga.de.iluminação</v>
      </c>
      <c r="V680" s="5" t="str">
        <f t="shared" si="314"/>
        <v>Dado para iluminar:  unidade.de.carga.de.iluminação  Deve ser formatado como (xsd:double)</v>
      </c>
      <c r="W680" s="26" t="s">
        <v>1464</v>
      </c>
      <c r="X680" s="21" t="str">
        <f t="shared" si="338"/>
        <v>ilum.131</v>
      </c>
      <c r="Y680" s="44" t="str">
        <f t="shared" si="342"/>
        <v>Ação iluminar</v>
      </c>
      <c r="Z680" s="43" t="str">
        <f t="shared" si="336"/>
        <v>Declara la unidad de carga de iluminación. Carga eléctrica consumida por los sistemas de iluminación del edificio o entorno.</v>
      </c>
      <c r="AA680" s="46" t="str">
        <f t="shared" si="315"/>
        <v>null</v>
      </c>
      <c r="AB680" s="47" t="s">
        <v>0</v>
      </c>
      <c r="AC680" s="46" t="str">
        <f t="shared" si="316"/>
        <v>null</v>
      </c>
      <c r="AD680" s="47" t="s">
        <v>0</v>
      </c>
      <c r="AE680" s="46" t="str">
        <f t="shared" si="337"/>
        <v>null</v>
      </c>
      <c r="AF680" s="47" t="s">
        <v>0</v>
      </c>
    </row>
    <row r="681" spans="1:32" s="7" customFormat="1" ht="6" customHeight="1" x14ac:dyDescent="0.4">
      <c r="A681" s="4">
        <v>681</v>
      </c>
      <c r="B681" s="10" t="s">
        <v>28</v>
      </c>
      <c r="C681" s="28" t="str">
        <f t="shared" ref="C681:C747" si="343">SUBSTITUTE(F681,"d.","p.")</f>
        <v>p.incentivar</v>
      </c>
      <c r="D681" s="6" t="str">
        <f t="shared" ref="D681:D747" si="344">_xlfn.CONCAT("é.",G681)</f>
        <v>é.incentivo</v>
      </c>
      <c r="E681" s="9" t="s">
        <v>29</v>
      </c>
      <c r="F681" s="18" t="s">
        <v>1465</v>
      </c>
      <c r="G681" s="31" t="s">
        <v>329</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ref="U681:U747" si="345">_xlfn.CONCAT("Propriedade destinada a ",MID(C681,FIND("p.",C681,1)+2,100),": ",D681)</f>
        <v>Propriedade destinada a incentivar: é.incentivo</v>
      </c>
      <c r="V681" s="5" t="str">
        <f t="shared" ref="V681:V747" si="346">_xlfn.CONCAT("Dado para ",MID(F681,FIND("d.",F681,1)+2,100),":  ",G681, "  Deve ser formatado como (",H681, ")")</f>
        <v>Dado para incentivar:  incentivo  Deve ser formatado como (xsd:string)</v>
      </c>
      <c r="W681" s="26" t="s">
        <v>1466</v>
      </c>
      <c r="X681" s="21" t="str">
        <f t="shared" si="338"/>
        <v>ince.100</v>
      </c>
      <c r="Y681" s="44" t="str">
        <f t="shared" si="342"/>
        <v>Ação incentivar</v>
      </c>
      <c r="Z681" s="43" t="str">
        <f t="shared" si="336"/>
        <v>Declara un incentivo.</v>
      </c>
      <c r="AA681" s="46" t="str">
        <f t="shared" ref="AA681:AA747" si="347">IF(AB681="null", "null", "categoria.revit")</f>
        <v>null</v>
      </c>
      <c r="AB681" s="47" t="s">
        <v>0</v>
      </c>
      <c r="AC681" s="46" t="str">
        <f t="shared" ref="AC681:AC747" si="348">IF(AD681="null", "null", "classe.ifc")</f>
        <v>null</v>
      </c>
      <c r="AD681" s="47" t="s">
        <v>0</v>
      </c>
      <c r="AE681" s="46" t="str">
        <f t="shared" si="337"/>
        <v>null</v>
      </c>
      <c r="AF681" s="47" t="s">
        <v>0</v>
      </c>
    </row>
    <row r="682" spans="1:32" s="7" customFormat="1" ht="6" customHeight="1" x14ac:dyDescent="0.4">
      <c r="A682" s="4">
        <v>682</v>
      </c>
      <c r="B682" s="10" t="s">
        <v>28</v>
      </c>
      <c r="C682" s="25" t="str">
        <f t="shared" si="343"/>
        <v>p.incentivar</v>
      </c>
      <c r="D682" s="6" t="str">
        <f t="shared" si="344"/>
        <v>é.cepac</v>
      </c>
      <c r="E682" s="9" t="s">
        <v>29</v>
      </c>
      <c r="F682" s="19" t="str">
        <f>F681</f>
        <v>d.incentivar</v>
      </c>
      <c r="G682" s="31" t="s">
        <v>330</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45"/>
        <v>Propriedade destinada a incentivar: é.cepac</v>
      </c>
      <c r="V682" s="5" t="str">
        <f t="shared" si="346"/>
        <v>Dado para incentivar:  cepac  Deve ser formatado como (xsd:string)</v>
      </c>
      <c r="W682" s="26" t="s">
        <v>1467</v>
      </c>
      <c r="X682" s="21" t="str">
        <f t="shared" si="338"/>
        <v>ince.101</v>
      </c>
      <c r="Y682" s="44" t="str">
        <f t="shared" si="342"/>
        <v>Ação incentivar</v>
      </c>
      <c r="Z682" s="43" t="str">
        <f t="shared" si="336"/>
        <v>Declara un Certificado de Potencial Constructivo Adicional (CEPAC).</v>
      </c>
      <c r="AA682" s="46" t="str">
        <f t="shared" si="347"/>
        <v>null</v>
      </c>
      <c r="AB682" s="47" t="s">
        <v>0</v>
      </c>
      <c r="AC682" s="46" t="str">
        <f t="shared" si="348"/>
        <v>null</v>
      </c>
      <c r="AD682" s="47" t="s">
        <v>0</v>
      </c>
      <c r="AE682" s="46" t="str">
        <f t="shared" si="337"/>
        <v>null</v>
      </c>
      <c r="AF682" s="47" t="s">
        <v>0</v>
      </c>
    </row>
    <row r="683" spans="1:32" s="7" customFormat="1" ht="6" customHeight="1" x14ac:dyDescent="0.4">
      <c r="A683" s="4">
        <v>683</v>
      </c>
      <c r="B683" s="10" t="s">
        <v>28</v>
      </c>
      <c r="C683" s="25" t="str">
        <f t="shared" si="343"/>
        <v>p.incentivar</v>
      </c>
      <c r="D683" s="6" t="str">
        <f t="shared" si="344"/>
        <v>é.revitalizado</v>
      </c>
      <c r="E683" s="9" t="s">
        <v>29</v>
      </c>
      <c r="F683" s="19" t="str">
        <f>F682</f>
        <v>d.incentivar</v>
      </c>
      <c r="G683" s="31" t="s">
        <v>331</v>
      </c>
      <c r="H683" s="66" t="s">
        <v>30</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45"/>
        <v>Propriedade destinada a incentivar: é.revitalizado</v>
      </c>
      <c r="V683" s="5" t="str">
        <f t="shared" si="346"/>
        <v>Dado para incentivar:  revitalizado  Deve ser formatado como (xsd:string)</v>
      </c>
      <c r="W683" s="26" t="s">
        <v>1468</v>
      </c>
      <c r="X683" s="21" t="str">
        <f t="shared" si="338"/>
        <v>ince.102</v>
      </c>
      <c r="Y683" s="44" t="str">
        <f t="shared" si="342"/>
        <v>Ação incentivar</v>
      </c>
      <c r="Z683" s="43" t="str">
        <f t="shared" si="336"/>
        <v>Declara un activo revitalizado.</v>
      </c>
      <c r="AA683" s="46" t="str">
        <f t="shared" si="347"/>
        <v>null</v>
      </c>
      <c r="AB683" s="47" t="s">
        <v>0</v>
      </c>
      <c r="AC683" s="46" t="str">
        <f t="shared" si="348"/>
        <v>null</v>
      </c>
      <c r="AD683" s="47" t="s">
        <v>0</v>
      </c>
      <c r="AE683" s="46" t="str">
        <f t="shared" si="337"/>
        <v>null</v>
      </c>
      <c r="AF683" s="47" t="s">
        <v>0</v>
      </c>
    </row>
    <row r="684" spans="1:32" s="7" customFormat="1" ht="6" customHeight="1" x14ac:dyDescent="0.4">
      <c r="A684" s="4">
        <v>684</v>
      </c>
      <c r="B684" s="10" t="s">
        <v>28</v>
      </c>
      <c r="C684" s="28" t="str">
        <f t="shared" si="343"/>
        <v>p.informar</v>
      </c>
      <c r="D684" s="6" t="str">
        <f t="shared" si="344"/>
        <v>é.ata.de.reunião</v>
      </c>
      <c r="E684" s="9" t="s">
        <v>29</v>
      </c>
      <c r="F684" s="18" t="s">
        <v>1469</v>
      </c>
      <c r="G684" s="31" t="s">
        <v>1470</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45"/>
        <v>Propriedade destinada a informar: é.ata.de.reunião</v>
      </c>
      <c r="V684" s="5" t="str">
        <f t="shared" si="346"/>
        <v>Dado para informar:  ata.de.reunião  Deve ser formatado como (xsd:string)</v>
      </c>
      <c r="W684" s="26" t="s">
        <v>1471</v>
      </c>
      <c r="X684" s="21" t="str">
        <f t="shared" si="338"/>
        <v>info.100</v>
      </c>
      <c r="Y684" s="44" t="str">
        <f t="shared" si="342"/>
        <v>Ação informar</v>
      </c>
      <c r="Z684" s="43" t="str">
        <f t="shared" si="336"/>
        <v>Declara el número de Actas de una Reunión de Trabajo.</v>
      </c>
      <c r="AA684" s="46" t="str">
        <f t="shared" si="347"/>
        <v>null</v>
      </c>
      <c r="AB684" s="47" t="s">
        <v>0</v>
      </c>
      <c r="AC684" s="46" t="str">
        <f t="shared" si="348"/>
        <v>null</v>
      </c>
      <c r="AD684" s="47" t="s">
        <v>0</v>
      </c>
      <c r="AE684" s="46" t="str">
        <f t="shared" si="337"/>
        <v>null</v>
      </c>
      <c r="AF684" s="47" t="s">
        <v>0</v>
      </c>
    </row>
    <row r="685" spans="1:32" s="7" customFormat="1" ht="6" customHeight="1" x14ac:dyDescent="0.4">
      <c r="A685" s="4">
        <v>685</v>
      </c>
      <c r="B685" s="10" t="s">
        <v>28</v>
      </c>
      <c r="C685" s="25" t="str">
        <f t="shared" si="343"/>
        <v>p.informar</v>
      </c>
      <c r="D685" s="6" t="str">
        <f t="shared" si="344"/>
        <v>é.ato.oficial</v>
      </c>
      <c r="E685" s="9" t="s">
        <v>29</v>
      </c>
      <c r="F685" s="19" t="str">
        <f t="shared" ref="F685:F690" si="349">F684</f>
        <v>d.informar</v>
      </c>
      <c r="G685" s="31" t="s">
        <v>1472</v>
      </c>
      <c r="H685" s="66" t="s">
        <v>30</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45"/>
        <v>Propriedade destinada a informar: é.ato.oficial</v>
      </c>
      <c r="V685" s="5" t="str">
        <f t="shared" si="346"/>
        <v>Dado para informar:  ato.oficial  Deve ser formatado como (xsd:string)</v>
      </c>
      <c r="W685" s="26" t="s">
        <v>1473</v>
      </c>
      <c r="X685" s="21" t="str">
        <f t="shared" si="338"/>
        <v>info.101</v>
      </c>
      <c r="Y685" s="44" t="str">
        <f t="shared" si="342"/>
        <v>Ação informar</v>
      </c>
      <c r="Z685" s="43" t="str">
        <f t="shared" si="336"/>
        <v>Declara el acto oficial número uno informado en un documento institucional.</v>
      </c>
      <c r="AA685" s="46" t="str">
        <f t="shared" si="347"/>
        <v>null</v>
      </c>
      <c r="AB685" s="47" t="s">
        <v>0</v>
      </c>
      <c r="AC685" s="46" t="str">
        <f t="shared" si="348"/>
        <v>null</v>
      </c>
      <c r="AD685" s="47" t="s">
        <v>0</v>
      </c>
      <c r="AE685" s="46" t="str">
        <f t="shared" si="337"/>
        <v>null</v>
      </c>
      <c r="AF685" s="47" t="s">
        <v>0</v>
      </c>
    </row>
    <row r="686" spans="1:32" s="7" customFormat="1" ht="6" customHeight="1" x14ac:dyDescent="0.4">
      <c r="A686" s="4">
        <v>686</v>
      </c>
      <c r="B686" s="10" t="s">
        <v>28</v>
      </c>
      <c r="C686" s="25" t="str">
        <f t="shared" si="343"/>
        <v>p.informar</v>
      </c>
      <c r="D686" s="6" t="str">
        <f t="shared" si="344"/>
        <v>é.boletim.informativo</v>
      </c>
      <c r="E686" s="9" t="s">
        <v>29</v>
      </c>
      <c r="F686" s="19" t="str">
        <f t="shared" si="349"/>
        <v>d.informar</v>
      </c>
      <c r="G686" s="31" t="s">
        <v>1474</v>
      </c>
      <c r="H686" s="66" t="s">
        <v>30</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45"/>
        <v>Propriedade destinada a informar: é.boletim.informativo</v>
      </c>
      <c r="V686" s="5" t="str">
        <f t="shared" si="346"/>
        <v>Dado para informar:  boletim.informativo  Deve ser formatado como (xsd:string)</v>
      </c>
      <c r="W686" s="26" t="s">
        <v>1475</v>
      </c>
      <c r="X686" s="21" t="str">
        <f t="shared" si="338"/>
        <v>info.102</v>
      </c>
      <c r="Y686" s="44" t="str">
        <f t="shared" si="342"/>
        <v>Ação informar</v>
      </c>
      <c r="Z686" s="43" t="str">
        <f t="shared" si="336"/>
        <v>Declara el número del Boletín.</v>
      </c>
      <c r="AA686" s="46" t="str">
        <f t="shared" si="347"/>
        <v>null</v>
      </c>
      <c r="AB686" s="47" t="s">
        <v>0</v>
      </c>
      <c r="AC686" s="46" t="str">
        <f t="shared" si="348"/>
        <v>null</v>
      </c>
      <c r="AD686" s="47" t="s">
        <v>0</v>
      </c>
      <c r="AE686" s="46" t="str">
        <f t="shared" si="337"/>
        <v>null</v>
      </c>
      <c r="AF686" s="47" t="s">
        <v>0</v>
      </c>
    </row>
    <row r="687" spans="1:32" s="7" customFormat="1" ht="6" customHeight="1" x14ac:dyDescent="0.4">
      <c r="A687" s="4">
        <v>687</v>
      </c>
      <c r="B687" s="10" t="s">
        <v>28</v>
      </c>
      <c r="C687" s="25" t="str">
        <f t="shared" si="343"/>
        <v>p.informar</v>
      </c>
      <c r="D687" s="6" t="str">
        <f t="shared" si="344"/>
        <v>é.boletim.escolar</v>
      </c>
      <c r="E687" s="9" t="s">
        <v>29</v>
      </c>
      <c r="F687" s="19" t="str">
        <f t="shared" si="349"/>
        <v>d.informar</v>
      </c>
      <c r="G687" s="31" t="s">
        <v>1476</v>
      </c>
      <c r="H687" s="66" t="s">
        <v>30</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45"/>
        <v>Propriedade destinada a informar: é.boletim.escolar</v>
      </c>
      <c r="V687" s="5" t="str">
        <f t="shared" si="346"/>
        <v>Dado para informar:  boletim.escolar  Deve ser formatado como (xsd:string)</v>
      </c>
      <c r="W687" s="26" t="s">
        <v>1477</v>
      </c>
      <c r="X687" s="21" t="str">
        <f t="shared" si="338"/>
        <v>info.103</v>
      </c>
      <c r="Y687" s="44" t="str">
        <f t="shared" si="342"/>
        <v>Ação informar</v>
      </c>
      <c r="Z687" s="43" t="str">
        <f t="shared" si="336"/>
        <v>Declare el número del Boletín Escolar.</v>
      </c>
      <c r="AA687" s="46" t="str">
        <f t="shared" si="347"/>
        <v>null</v>
      </c>
      <c r="AB687" s="47" t="s">
        <v>0</v>
      </c>
      <c r="AC687" s="46" t="str">
        <f t="shared" si="348"/>
        <v>null</v>
      </c>
      <c r="AD687" s="47" t="s">
        <v>0</v>
      </c>
      <c r="AE687" s="46" t="str">
        <f t="shared" si="337"/>
        <v>null</v>
      </c>
      <c r="AF687" s="47" t="s">
        <v>0</v>
      </c>
    </row>
    <row r="688" spans="1:32" s="7" customFormat="1" ht="6" customHeight="1" x14ac:dyDescent="0.4">
      <c r="A688" s="4">
        <v>688</v>
      </c>
      <c r="B688" s="10" t="s">
        <v>28</v>
      </c>
      <c r="C688" s="25" t="str">
        <f t="shared" si="343"/>
        <v>p.informar</v>
      </c>
      <c r="D688" s="6" t="str">
        <f t="shared" si="344"/>
        <v>é.boletim.de.ocorrência</v>
      </c>
      <c r="E688" s="9" t="s">
        <v>29</v>
      </c>
      <c r="F688" s="19" t="str">
        <f t="shared" si="349"/>
        <v>d.informar</v>
      </c>
      <c r="G688" s="31" t="s">
        <v>1478</v>
      </c>
      <c r="H688" s="66" t="s">
        <v>30</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45"/>
        <v>Propriedade destinada a informar: é.boletim.de.ocorrência</v>
      </c>
      <c r="V688" s="5" t="str">
        <f t="shared" si="346"/>
        <v>Dado para informar:  boletim.de.ocorrência  Deve ser formatado como (xsd:string)</v>
      </c>
      <c r="W688" s="26" t="s">
        <v>1479</v>
      </c>
      <c r="X688" s="21" t="str">
        <f t="shared" si="338"/>
        <v>info.104</v>
      </c>
      <c r="Y688" s="44" t="str">
        <f t="shared" si="342"/>
        <v>Ação informar</v>
      </c>
      <c r="Z688" s="43" t="str">
        <f t="shared" si="336"/>
        <v>Declara el número del informe policial.</v>
      </c>
      <c r="AA688" s="46" t="str">
        <f t="shared" si="347"/>
        <v>null</v>
      </c>
      <c r="AB688" s="47" t="s">
        <v>0</v>
      </c>
      <c r="AC688" s="46" t="str">
        <f t="shared" si="348"/>
        <v>null</v>
      </c>
      <c r="AD688" s="47" t="s">
        <v>0</v>
      </c>
      <c r="AE688" s="46" t="str">
        <f t="shared" si="337"/>
        <v>null</v>
      </c>
      <c r="AF688" s="47" t="s">
        <v>0</v>
      </c>
    </row>
    <row r="689" spans="1:32" s="7" customFormat="1" ht="6" customHeight="1" x14ac:dyDescent="0.4">
      <c r="A689" s="4">
        <v>689</v>
      </c>
      <c r="B689" s="10" t="s">
        <v>28</v>
      </c>
      <c r="C689" s="25" t="str">
        <f t="shared" si="343"/>
        <v>p.informar</v>
      </c>
      <c r="D689" s="6" t="str">
        <f t="shared" si="344"/>
        <v>é.diário.oficial</v>
      </c>
      <c r="E689" s="9" t="s">
        <v>29</v>
      </c>
      <c r="F689" s="19" t="str">
        <f t="shared" si="349"/>
        <v>d.informar</v>
      </c>
      <c r="G689" s="31" t="s">
        <v>1480</v>
      </c>
      <c r="H689" s="66"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45"/>
        <v>Propriedade destinada a informar: é.diário.oficial</v>
      </c>
      <c r="V689" s="5" t="str">
        <f t="shared" si="346"/>
        <v>Dado para informar:  diário.oficial  Deve ser formatado como (xsd:string)</v>
      </c>
      <c r="W689" s="26" t="s">
        <v>1481</v>
      </c>
      <c r="X689" s="21" t="str">
        <f t="shared" si="338"/>
        <v>info.105</v>
      </c>
      <c r="Y689" s="44" t="str">
        <f t="shared" si="342"/>
        <v>Ação informar</v>
      </c>
      <c r="Z689" s="43" t="str">
        <f t="shared" si="336"/>
        <v>Declara el número del Diario Oficial Institucional.</v>
      </c>
      <c r="AA689" s="46" t="str">
        <f t="shared" si="347"/>
        <v>null</v>
      </c>
      <c r="AB689" s="47" t="s">
        <v>0</v>
      </c>
      <c r="AC689" s="46" t="str">
        <f t="shared" si="348"/>
        <v>null</v>
      </c>
      <c r="AD689" s="47" t="s">
        <v>0</v>
      </c>
      <c r="AE689" s="46" t="str">
        <f t="shared" si="337"/>
        <v>null</v>
      </c>
      <c r="AF689" s="47" t="s">
        <v>0</v>
      </c>
    </row>
    <row r="690" spans="1:32" s="7" customFormat="1" ht="6" customHeight="1" x14ac:dyDescent="0.4">
      <c r="A690" s="4">
        <v>690</v>
      </c>
      <c r="B690" s="10" t="s">
        <v>28</v>
      </c>
      <c r="C690" s="25" t="str">
        <f t="shared" si="343"/>
        <v>p.informar</v>
      </c>
      <c r="D690" s="6" t="str">
        <f t="shared" si="344"/>
        <v>é.resolução.oficial</v>
      </c>
      <c r="E690" s="9" t="s">
        <v>29</v>
      </c>
      <c r="F690" s="19" t="str">
        <f t="shared" si="349"/>
        <v>d.informar</v>
      </c>
      <c r="G690" s="31" t="s">
        <v>1482</v>
      </c>
      <c r="H690" s="66" t="s">
        <v>30</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45"/>
        <v>Propriedade destinada a informar: é.resolução.oficial</v>
      </c>
      <c r="V690" s="5" t="str">
        <f t="shared" si="346"/>
        <v>Dado para informar:  resolução.oficial  Deve ser formatado como (xsd:string)</v>
      </c>
      <c r="W690" s="26" t="s">
        <v>1483</v>
      </c>
      <c r="X690" s="21" t="str">
        <f t="shared" si="338"/>
        <v>info.106</v>
      </c>
      <c r="Y690" s="44" t="str">
        <f t="shared" si="342"/>
        <v>Ação informar</v>
      </c>
      <c r="Z690" s="43" t="str">
        <f t="shared" si="336"/>
        <v>Declara el número de la Resolución Institucional.</v>
      </c>
      <c r="AA690" s="46" t="str">
        <f t="shared" si="347"/>
        <v>null</v>
      </c>
      <c r="AB690" s="47" t="s">
        <v>0</v>
      </c>
      <c r="AC690" s="46" t="str">
        <f t="shared" si="348"/>
        <v>null</v>
      </c>
      <c r="AD690" s="47" t="s">
        <v>0</v>
      </c>
      <c r="AE690" s="46" t="str">
        <f t="shared" si="337"/>
        <v>null</v>
      </c>
      <c r="AF690" s="47" t="s">
        <v>0</v>
      </c>
    </row>
    <row r="691" spans="1:32" s="7" customFormat="1" ht="6" customHeight="1" x14ac:dyDescent="0.4">
      <c r="A691" s="4">
        <v>691</v>
      </c>
      <c r="B691" s="10" t="s">
        <v>28</v>
      </c>
      <c r="C691" s="28" t="str">
        <f t="shared" si="343"/>
        <v>p.instalar</v>
      </c>
      <c r="D691" s="6" t="str">
        <f t="shared" si="344"/>
        <v>é.nivelado</v>
      </c>
      <c r="E691" s="9" t="s">
        <v>29</v>
      </c>
      <c r="F691" s="18" t="s">
        <v>1484</v>
      </c>
      <c r="G691" s="31" t="s">
        <v>386</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45"/>
        <v>Propriedade destinada a instalar: é.nivelado</v>
      </c>
      <c r="V691" s="5" t="str">
        <f t="shared" si="346"/>
        <v>Dado para instalar:  nivelado  Deve ser formatado como (xsd:boolean)</v>
      </c>
      <c r="W691" s="26" t="s">
        <v>1485</v>
      </c>
      <c r="X691" s="21" t="str">
        <f t="shared" si="338"/>
        <v>inst.100</v>
      </c>
      <c r="Y691" s="44" t="str">
        <f t="shared" si="342"/>
        <v>Ação instalar</v>
      </c>
      <c r="Z691" s="43" t="str">
        <f t="shared" si="336"/>
        <v>Establece que debe instalarse al ras.</v>
      </c>
      <c r="AA691" s="46" t="str">
        <f t="shared" si="347"/>
        <v>null</v>
      </c>
      <c r="AB691" s="47" t="s">
        <v>0</v>
      </c>
      <c r="AC691" s="46" t="str">
        <f t="shared" si="348"/>
        <v>null</v>
      </c>
      <c r="AD691" s="47" t="s">
        <v>0</v>
      </c>
      <c r="AE691" s="46" t="str">
        <f t="shared" si="337"/>
        <v>null</v>
      </c>
      <c r="AF691" s="47" t="s">
        <v>0</v>
      </c>
    </row>
    <row r="692" spans="1:32" s="7" customFormat="1" ht="6" customHeight="1" x14ac:dyDescent="0.4">
      <c r="A692" s="4">
        <v>692</v>
      </c>
      <c r="B692" s="10" t="s">
        <v>28</v>
      </c>
      <c r="C692" s="25" t="str">
        <f t="shared" si="343"/>
        <v>p.instalar</v>
      </c>
      <c r="D692" s="6" t="str">
        <f t="shared" si="344"/>
        <v>é.preparado</v>
      </c>
      <c r="E692" s="9" t="s">
        <v>29</v>
      </c>
      <c r="F692" s="19" t="str">
        <f t="shared" ref="F692:F716" si="350">F691</f>
        <v>d.instalar</v>
      </c>
      <c r="G692" s="31" t="s">
        <v>387</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45"/>
        <v>Propriedade destinada a instalar: é.preparado</v>
      </c>
      <c r="V692" s="5" t="str">
        <f t="shared" si="346"/>
        <v>Dado para instalar:  preparado  Deve ser formatado como (xsd:boolean)</v>
      </c>
      <c r="W692" s="26" t="s">
        <v>1486</v>
      </c>
      <c r="X692" s="21" t="str">
        <f t="shared" si="338"/>
        <v>inst.101</v>
      </c>
      <c r="Y692" s="44" t="str">
        <f t="shared" si="342"/>
        <v>Ação instalar</v>
      </c>
      <c r="Z692" s="43" t="str">
        <f t="shared" si="336"/>
        <v>Establece que debe instalarse con preparación previa del sitio.</v>
      </c>
      <c r="AA692" s="46" t="str">
        <f t="shared" si="347"/>
        <v>null</v>
      </c>
      <c r="AB692" s="47" t="s">
        <v>0</v>
      </c>
      <c r="AC692" s="46" t="str">
        <f t="shared" si="348"/>
        <v>null</v>
      </c>
      <c r="AD692" s="47" t="s">
        <v>0</v>
      </c>
      <c r="AE692" s="46" t="str">
        <f t="shared" si="337"/>
        <v>null</v>
      </c>
      <c r="AF692" s="47" t="s">
        <v>0</v>
      </c>
    </row>
    <row r="693" spans="1:32" s="7" customFormat="1" ht="6" customHeight="1" x14ac:dyDescent="0.4">
      <c r="A693" s="4">
        <v>693</v>
      </c>
      <c r="B693" s="10" t="s">
        <v>28</v>
      </c>
      <c r="C693" s="25" t="str">
        <f t="shared" si="343"/>
        <v>p.instalar</v>
      </c>
      <c r="D693" s="6" t="str">
        <f t="shared" si="344"/>
        <v>é.ajustado</v>
      </c>
      <c r="E693" s="9" t="s">
        <v>29</v>
      </c>
      <c r="F693" s="19" t="str">
        <f t="shared" si="350"/>
        <v>d.instalar</v>
      </c>
      <c r="G693" s="31" t="s">
        <v>388</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45"/>
        <v>Propriedade destinada a instalar: é.ajustado</v>
      </c>
      <c r="V693" s="5" t="str">
        <f t="shared" si="346"/>
        <v>Dado para instalar:  ajustado  Deve ser formatado como (xsd:boolean)</v>
      </c>
      <c r="W693" s="26" t="s">
        <v>1487</v>
      </c>
      <c r="X693" s="21" t="str">
        <f t="shared" si="338"/>
        <v>inst.102</v>
      </c>
      <c r="Y693" s="44" t="str">
        <f t="shared" si="342"/>
        <v>Ação instalar</v>
      </c>
      <c r="Z693" s="43" t="str">
        <f t="shared" si="336"/>
        <v>Establece que debe instalarse mediante ajuste.</v>
      </c>
      <c r="AA693" s="46" t="str">
        <f t="shared" si="347"/>
        <v>null</v>
      </c>
      <c r="AB693" s="47" t="s">
        <v>0</v>
      </c>
      <c r="AC693" s="46" t="str">
        <f t="shared" si="348"/>
        <v>null</v>
      </c>
      <c r="AD693" s="47" t="s">
        <v>0</v>
      </c>
      <c r="AE693" s="46" t="str">
        <f t="shared" si="337"/>
        <v>null</v>
      </c>
      <c r="AF693" s="47" t="s">
        <v>0</v>
      </c>
    </row>
    <row r="694" spans="1:32" s="7" customFormat="1" ht="6" customHeight="1" x14ac:dyDescent="0.4">
      <c r="A694" s="4">
        <v>694</v>
      </c>
      <c r="B694" s="10" t="s">
        <v>28</v>
      </c>
      <c r="C694" s="25" t="str">
        <f t="shared" si="343"/>
        <v>p.instalar</v>
      </c>
      <c r="D694" s="6" t="str">
        <f t="shared" si="344"/>
        <v>é.preciso</v>
      </c>
      <c r="E694" s="9" t="s">
        <v>29</v>
      </c>
      <c r="F694" s="19" t="str">
        <f t="shared" si="350"/>
        <v>d.instalar</v>
      </c>
      <c r="G694" s="31" t="s">
        <v>415</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45"/>
        <v>Propriedade destinada a instalar: é.preciso</v>
      </c>
      <c r="V694" s="5" t="str">
        <f t="shared" si="346"/>
        <v>Dado para instalar:  preciso  Deve ser formatado como (xsd:boolean)</v>
      </c>
      <c r="W694" s="26" t="s">
        <v>1488</v>
      </c>
      <c r="X694" s="21" t="str">
        <f t="shared" si="338"/>
        <v>inst.103</v>
      </c>
      <c r="Y694" s="44" t="str">
        <f t="shared" si="342"/>
        <v>Ação instalar</v>
      </c>
      <c r="Z694" s="43" t="str">
        <f t="shared" ref="Z694:Z794" si="351">_xlfn.TRANSLATE(W694,"pt","es")</f>
        <v>Establece que debe instalarse con precisión y cuidado.</v>
      </c>
      <c r="AA694" s="46" t="str">
        <f t="shared" si="347"/>
        <v>null</v>
      </c>
      <c r="AB694" s="47" t="s">
        <v>0</v>
      </c>
      <c r="AC694" s="46" t="str">
        <f t="shared" si="348"/>
        <v>null</v>
      </c>
      <c r="AD694" s="47" t="s">
        <v>0</v>
      </c>
      <c r="AE694" s="46" t="str">
        <f t="shared" ref="AE694:AE794" si="352">IF(AF694="null", "null", "parâmetro")</f>
        <v>null</v>
      </c>
      <c r="AF694" s="47" t="s">
        <v>0</v>
      </c>
    </row>
    <row r="695" spans="1:32" s="7" customFormat="1" ht="6" customHeight="1" x14ac:dyDescent="0.4">
      <c r="A695" s="4">
        <v>695</v>
      </c>
      <c r="B695" s="10" t="s">
        <v>28</v>
      </c>
      <c r="C695" s="25" t="str">
        <f t="shared" si="343"/>
        <v>p.instalar</v>
      </c>
      <c r="D695" s="6" t="str">
        <f t="shared" si="344"/>
        <v>é.aparafusado</v>
      </c>
      <c r="E695" s="9" t="s">
        <v>29</v>
      </c>
      <c r="F695" s="19" t="str">
        <f t="shared" si="350"/>
        <v>d.instalar</v>
      </c>
      <c r="G695" s="31" t="s">
        <v>389</v>
      </c>
      <c r="H695" s="66" t="s">
        <v>39</v>
      </c>
      <c r="I695" s="27" t="s">
        <v>0</v>
      </c>
      <c r="J695" s="24" t="s">
        <v>0</v>
      </c>
      <c r="K695" s="24" t="s">
        <v>0</v>
      </c>
      <c r="L695" s="24" t="s">
        <v>0</v>
      </c>
      <c r="M695" s="24" t="s">
        <v>0</v>
      </c>
      <c r="N695" s="24" t="s">
        <v>0</v>
      </c>
      <c r="O695" s="24" t="s">
        <v>0</v>
      </c>
      <c r="P695" s="24" t="s">
        <v>0</v>
      </c>
      <c r="Q695" s="24" t="s">
        <v>0</v>
      </c>
      <c r="R695" s="24" t="s">
        <v>2563</v>
      </c>
      <c r="S695" s="11" t="s">
        <v>1</v>
      </c>
      <c r="T695" s="11" t="s">
        <v>34</v>
      </c>
      <c r="U695" s="5" t="str">
        <f t="shared" si="345"/>
        <v>Propriedade destinada a instalar: é.aparafusado</v>
      </c>
      <c r="V695" s="5" t="str">
        <f t="shared" si="346"/>
        <v>Dado para instalar:  aparafusado  Deve ser formatado como (xsd:boolean)</v>
      </c>
      <c r="W695" s="26" t="s">
        <v>1489</v>
      </c>
      <c r="X695" s="21" t="str">
        <f t="shared" si="338"/>
        <v>inst.104</v>
      </c>
      <c r="Y695" s="44" t="str">
        <f t="shared" si="342"/>
        <v>Ação instalar</v>
      </c>
      <c r="Z695" s="43" t="str">
        <f t="shared" si="351"/>
        <v>Establece que debe instalarse atornillado.</v>
      </c>
      <c r="AA695" s="46" t="str">
        <f t="shared" si="347"/>
        <v>null</v>
      </c>
      <c r="AB695" s="47" t="s">
        <v>0</v>
      </c>
      <c r="AC695" s="46" t="str">
        <f t="shared" si="348"/>
        <v>null</v>
      </c>
      <c r="AD695" s="47" t="s">
        <v>0</v>
      </c>
      <c r="AE695" s="46" t="str">
        <f t="shared" si="352"/>
        <v>null</v>
      </c>
      <c r="AF695" s="47" t="s">
        <v>0</v>
      </c>
    </row>
    <row r="696" spans="1:32" s="7" customFormat="1" ht="6" customHeight="1" x14ac:dyDescent="0.4">
      <c r="A696" s="4">
        <v>696</v>
      </c>
      <c r="B696" s="10" t="s">
        <v>28</v>
      </c>
      <c r="C696" s="25" t="str">
        <f t="shared" si="343"/>
        <v>p.instalar</v>
      </c>
      <c r="D696" s="6" t="str">
        <f t="shared" si="344"/>
        <v>é.acústica</v>
      </c>
      <c r="E696" s="9" t="s">
        <v>29</v>
      </c>
      <c r="F696" s="19" t="str">
        <f t="shared" si="350"/>
        <v>d.instalar</v>
      </c>
      <c r="G696" s="31" t="s">
        <v>414</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45"/>
        <v>Propriedade destinada a instalar: é.acústica</v>
      </c>
      <c r="V696" s="5" t="str">
        <f t="shared" si="346"/>
        <v>Dado para instalar:  acústica  Deve ser formatado como (xsd:boolean)</v>
      </c>
      <c r="W696" s="26" t="s">
        <v>1490</v>
      </c>
      <c r="X696" s="21" t="str">
        <f t="shared" si="338"/>
        <v>inst.105</v>
      </c>
      <c r="Y696" s="44" t="str">
        <f t="shared" si="342"/>
        <v>Ação instalar</v>
      </c>
      <c r="Z696" s="43" t="str">
        <f t="shared" si="351"/>
        <v>Establece que debe instalarse con especial cuidado en acústica.</v>
      </c>
      <c r="AA696" s="46" t="str">
        <f t="shared" si="347"/>
        <v>null</v>
      </c>
      <c r="AB696" s="47" t="s">
        <v>0</v>
      </c>
      <c r="AC696" s="46" t="str">
        <f t="shared" si="348"/>
        <v>null</v>
      </c>
      <c r="AD696" s="47" t="s">
        <v>0</v>
      </c>
      <c r="AE696" s="46" t="str">
        <f t="shared" si="352"/>
        <v>null</v>
      </c>
      <c r="AF696" s="47" t="s">
        <v>0</v>
      </c>
    </row>
    <row r="697" spans="1:32" s="29" customFormat="1" ht="6" customHeight="1" x14ac:dyDescent="0.4">
      <c r="A697" s="4">
        <v>697</v>
      </c>
      <c r="B697" s="10" t="s">
        <v>28</v>
      </c>
      <c r="C697" s="25" t="str">
        <f t="shared" si="343"/>
        <v>p.instalar</v>
      </c>
      <c r="D697" s="6" t="str">
        <f t="shared" si="344"/>
        <v>é.pendurado</v>
      </c>
      <c r="E697" s="9" t="s">
        <v>29</v>
      </c>
      <c r="F697" s="19" t="str">
        <f t="shared" si="350"/>
        <v>d.instalar</v>
      </c>
      <c r="G697" s="31" t="s">
        <v>390</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45"/>
        <v>Propriedade destinada a instalar: é.pendurado</v>
      </c>
      <c r="V697" s="5" t="str">
        <f t="shared" si="346"/>
        <v>Dado para instalar:  pendurado  Deve ser formatado como (xsd:boolean)</v>
      </c>
      <c r="W697" s="26" t="s">
        <v>1491</v>
      </c>
      <c r="X697" s="21" t="str">
        <f t="shared" ref="X697:X760" si="353">IF(F696&lt;&gt;F697,_xlfn.CONCAT(RIGHT(LEFT(F697,6),4),".100"),_xlfn.CONCAT(RIGHT(LEFT(F697,6),4),".",SUM(VALUE(RIGHT(X696,3)),1)))</f>
        <v>inst.106</v>
      </c>
      <c r="Y697" s="44" t="str">
        <f t="shared" si="342"/>
        <v>Ação instalar</v>
      </c>
      <c r="Z697" s="43" t="str">
        <f t="shared" si="351"/>
        <v>Establece que debe instalarse colgado.</v>
      </c>
      <c r="AA697" s="46" t="str">
        <f t="shared" si="347"/>
        <v>null</v>
      </c>
      <c r="AB697" s="47" t="s">
        <v>0</v>
      </c>
      <c r="AC697" s="46" t="str">
        <f t="shared" si="348"/>
        <v>null</v>
      </c>
      <c r="AD697" s="47" t="s">
        <v>0</v>
      </c>
      <c r="AE697" s="46" t="str">
        <f t="shared" si="352"/>
        <v>null</v>
      </c>
      <c r="AF697" s="47" t="s">
        <v>0</v>
      </c>
    </row>
    <row r="698" spans="1:32" s="29" customFormat="1" ht="6" customHeight="1" x14ac:dyDescent="0.4">
      <c r="A698" s="4">
        <v>698</v>
      </c>
      <c r="B698" s="10" t="s">
        <v>28</v>
      </c>
      <c r="C698" s="25" t="str">
        <f t="shared" si="343"/>
        <v>p.instalar</v>
      </c>
      <c r="D698" s="6" t="str">
        <f t="shared" si="344"/>
        <v>é.oculto</v>
      </c>
      <c r="E698" s="9" t="s">
        <v>29</v>
      </c>
      <c r="F698" s="19" t="str">
        <f t="shared" si="350"/>
        <v>d.instalar</v>
      </c>
      <c r="G698" s="31" t="s">
        <v>397</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45"/>
        <v>Propriedade destinada a instalar: é.oculto</v>
      </c>
      <c r="V698" s="5" t="str">
        <f t="shared" si="346"/>
        <v>Dado para instalar:  oculto  Deve ser formatado como (xsd:boolean)</v>
      </c>
      <c r="W698" s="26" t="s">
        <v>1492</v>
      </c>
      <c r="X698" s="21" t="str">
        <f t="shared" si="353"/>
        <v>inst.107</v>
      </c>
      <c r="Y698" s="44" t="str">
        <f t="shared" si="342"/>
        <v>Ação instalar</v>
      </c>
      <c r="Z698" s="43" t="str">
        <f t="shared" si="351"/>
        <v>Establece que debe instalarse oculto.</v>
      </c>
      <c r="AA698" s="46" t="str">
        <f t="shared" si="347"/>
        <v>null</v>
      </c>
      <c r="AB698" s="47" t="s">
        <v>0</v>
      </c>
      <c r="AC698" s="46" t="str">
        <f t="shared" si="348"/>
        <v>null</v>
      </c>
      <c r="AD698" s="47" t="s">
        <v>0</v>
      </c>
      <c r="AE698" s="46" t="str">
        <f t="shared" si="352"/>
        <v>null</v>
      </c>
      <c r="AF698" s="47" t="s">
        <v>0</v>
      </c>
    </row>
    <row r="699" spans="1:32" s="29" customFormat="1" ht="6" customHeight="1" x14ac:dyDescent="0.4">
      <c r="A699" s="4">
        <v>699</v>
      </c>
      <c r="B699" s="10" t="s">
        <v>28</v>
      </c>
      <c r="C699" s="25" t="str">
        <f t="shared" si="343"/>
        <v>p.instalar</v>
      </c>
      <c r="D699" s="6" t="str">
        <f t="shared" si="344"/>
        <v>é.com.elétrica</v>
      </c>
      <c r="E699" s="9" t="s">
        <v>29</v>
      </c>
      <c r="F699" s="19" t="str">
        <f t="shared" si="350"/>
        <v>d.instalar</v>
      </c>
      <c r="G699" s="31" t="s">
        <v>1493</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45"/>
        <v>Propriedade destinada a instalar: é.com.elétrica</v>
      </c>
      <c r="V699" s="5" t="str">
        <f t="shared" si="346"/>
        <v>Dado para instalar:  com.elétrica  Deve ser formatado como (xsd:boolean)</v>
      </c>
      <c r="W699" s="26" t="s">
        <v>1494</v>
      </c>
      <c r="X699" s="21" t="str">
        <f t="shared" si="353"/>
        <v>inst.108</v>
      </c>
      <c r="Y699" s="44" t="str">
        <f t="shared" si="342"/>
        <v>Ação instalar</v>
      </c>
      <c r="Z699" s="43" t="str">
        <f t="shared" si="351"/>
        <v>Establece que debe instalarse con un punto de instalación eléctrica.</v>
      </c>
      <c r="AA699" s="46" t="str">
        <f t="shared" si="347"/>
        <v>null</v>
      </c>
      <c r="AB699" s="47" t="s">
        <v>0</v>
      </c>
      <c r="AC699" s="46" t="str">
        <f t="shared" si="348"/>
        <v>null</v>
      </c>
      <c r="AD699" s="47" t="s">
        <v>0</v>
      </c>
      <c r="AE699" s="46" t="str">
        <f t="shared" si="352"/>
        <v>null</v>
      </c>
      <c r="AF699" s="47" t="s">
        <v>0</v>
      </c>
    </row>
    <row r="700" spans="1:32" s="29" customFormat="1" ht="6" customHeight="1" x14ac:dyDescent="0.4">
      <c r="A700" s="4">
        <v>700</v>
      </c>
      <c r="B700" s="10" t="s">
        <v>28</v>
      </c>
      <c r="C700" s="25" t="str">
        <f t="shared" si="343"/>
        <v>p.instalar</v>
      </c>
      <c r="D700" s="6" t="str">
        <f t="shared" si="344"/>
        <v>é.com.hidráulica</v>
      </c>
      <c r="E700" s="9" t="s">
        <v>29</v>
      </c>
      <c r="F700" s="19" t="str">
        <f t="shared" si="350"/>
        <v>d.instalar</v>
      </c>
      <c r="G700" s="31" t="s">
        <v>1495</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45"/>
        <v>Propriedade destinada a instalar: é.com.hidráulica</v>
      </c>
      <c r="V700" s="5" t="str">
        <f t="shared" si="346"/>
        <v>Dado para instalar:  com.hidráulica  Deve ser formatado como (xsd:boolean)</v>
      </c>
      <c r="W700" s="26" t="s">
        <v>1496</v>
      </c>
      <c r="X700" s="21" t="str">
        <f t="shared" si="353"/>
        <v>inst.109</v>
      </c>
      <c r="Y700" s="44" t="str">
        <f t="shared" si="342"/>
        <v>Ação instalar</v>
      </c>
      <c r="Z700" s="43" t="str">
        <f t="shared" si="351"/>
        <v>Establece que debe instalarse con un punto de instalación hidráulico.</v>
      </c>
      <c r="AA700" s="46" t="str">
        <f t="shared" si="347"/>
        <v>null</v>
      </c>
      <c r="AB700" s="47" t="s">
        <v>0</v>
      </c>
      <c r="AC700" s="46" t="str">
        <f t="shared" si="348"/>
        <v>null</v>
      </c>
      <c r="AD700" s="47" t="s">
        <v>0</v>
      </c>
      <c r="AE700" s="46" t="str">
        <f t="shared" si="352"/>
        <v>null</v>
      </c>
      <c r="AF700" s="47" t="s">
        <v>0</v>
      </c>
    </row>
    <row r="701" spans="1:32" s="29" customFormat="1" ht="6" customHeight="1" x14ac:dyDescent="0.4">
      <c r="A701" s="4">
        <v>701</v>
      </c>
      <c r="B701" s="10" t="s">
        <v>28</v>
      </c>
      <c r="C701" s="25" t="str">
        <f t="shared" si="343"/>
        <v>p.instalar</v>
      </c>
      <c r="D701" s="6" t="str">
        <f t="shared" si="344"/>
        <v>é.com.gás</v>
      </c>
      <c r="E701" s="9" t="s">
        <v>29</v>
      </c>
      <c r="F701" s="19" t="str">
        <f t="shared" si="350"/>
        <v>d.instalar</v>
      </c>
      <c r="G701" s="31" t="s">
        <v>1497</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45"/>
        <v>Propriedade destinada a instalar: é.com.gás</v>
      </c>
      <c r="V701" s="5" t="str">
        <f t="shared" si="346"/>
        <v>Dado para instalar:  com.gás  Deve ser formatado como (xsd:boolean)</v>
      </c>
      <c r="W701" s="26" t="s">
        <v>1498</v>
      </c>
      <c r="X701" s="21" t="str">
        <f t="shared" si="353"/>
        <v>inst.110</v>
      </c>
      <c r="Y701" s="44" t="str">
        <f t="shared" si="342"/>
        <v>Ação instalar</v>
      </c>
      <c r="Z701" s="43" t="str">
        <f t="shared" si="351"/>
        <v>Establece que debe instalarse con un punto de instalación de gas.</v>
      </c>
      <c r="AA701" s="46" t="str">
        <f t="shared" si="347"/>
        <v>null</v>
      </c>
      <c r="AB701" s="47" t="s">
        <v>0</v>
      </c>
      <c r="AC701" s="46" t="str">
        <f t="shared" si="348"/>
        <v>null</v>
      </c>
      <c r="AD701" s="47" t="s">
        <v>0</v>
      </c>
      <c r="AE701" s="46" t="str">
        <f t="shared" si="352"/>
        <v>null</v>
      </c>
      <c r="AF701" s="47" t="s">
        <v>0</v>
      </c>
    </row>
    <row r="702" spans="1:32" s="29" customFormat="1" ht="6" customHeight="1" x14ac:dyDescent="0.4">
      <c r="A702" s="4">
        <v>702</v>
      </c>
      <c r="B702" s="10" t="s">
        <v>28</v>
      </c>
      <c r="C702" s="25" t="str">
        <f t="shared" si="343"/>
        <v>p.instalar</v>
      </c>
      <c r="D702" s="6" t="str">
        <f t="shared" si="344"/>
        <v>é.com.avac</v>
      </c>
      <c r="E702" s="9" t="s">
        <v>29</v>
      </c>
      <c r="F702" s="19" t="str">
        <f t="shared" si="350"/>
        <v>d.instalar</v>
      </c>
      <c r="G702" s="31" t="s">
        <v>1499</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45"/>
        <v>Propriedade destinada a instalar: é.com.avac</v>
      </c>
      <c r="V702" s="5" t="str">
        <f t="shared" si="346"/>
        <v>Dado para instalar:  com.avac  Deve ser formatado como (xsd:boolean)</v>
      </c>
      <c r="W702" s="26" t="s">
        <v>1500</v>
      </c>
      <c r="X702" s="21" t="str">
        <f t="shared" si="353"/>
        <v>inst.111</v>
      </c>
      <c r="Y702" s="44" t="str">
        <f t="shared" si="342"/>
        <v>Ação instalar</v>
      </c>
      <c r="Z702" s="43" t="str">
        <f t="shared" si="351"/>
        <v>Declara que debe instalarse con un punto de instalación de HVAC.</v>
      </c>
      <c r="AA702" s="46" t="str">
        <f t="shared" si="347"/>
        <v>null</v>
      </c>
      <c r="AB702" s="47" t="s">
        <v>0</v>
      </c>
      <c r="AC702" s="46" t="str">
        <f t="shared" si="348"/>
        <v>null</v>
      </c>
      <c r="AD702" s="47" t="s">
        <v>0</v>
      </c>
      <c r="AE702" s="46" t="str">
        <f t="shared" si="352"/>
        <v>null</v>
      </c>
      <c r="AF702" s="47" t="s">
        <v>0</v>
      </c>
    </row>
    <row r="703" spans="1:32" s="29" customFormat="1" ht="6" customHeight="1" x14ac:dyDescent="0.4">
      <c r="A703" s="4">
        <v>703</v>
      </c>
      <c r="B703" s="10" t="s">
        <v>28</v>
      </c>
      <c r="C703" s="25" t="str">
        <f t="shared" si="343"/>
        <v>p.instalar</v>
      </c>
      <c r="D703" s="6" t="str">
        <f t="shared" si="344"/>
        <v>é.com.lógica</v>
      </c>
      <c r="E703" s="9" t="s">
        <v>29</v>
      </c>
      <c r="F703" s="19" t="str">
        <f t="shared" si="350"/>
        <v>d.instalar</v>
      </c>
      <c r="G703" s="31" t="s">
        <v>1501</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45"/>
        <v>Propriedade destinada a instalar: é.com.lógica</v>
      </c>
      <c r="V703" s="5" t="str">
        <f t="shared" si="346"/>
        <v>Dado para instalar:  com.lógica  Deve ser formatado como (xsd:boolean)</v>
      </c>
      <c r="W703" s="26" t="s">
        <v>1502</v>
      </c>
      <c r="X703" s="21" t="str">
        <f t="shared" si="353"/>
        <v>inst.112</v>
      </c>
      <c r="Y703" s="44" t="str">
        <f t="shared" si="342"/>
        <v>Ação instalar</v>
      </c>
      <c r="Z703" s="43" t="str">
        <f t="shared" si="351"/>
        <v>Declara que debe instalarse con un punto de instalación de red lógica.</v>
      </c>
      <c r="AA703" s="46" t="str">
        <f t="shared" si="347"/>
        <v>null</v>
      </c>
      <c r="AB703" s="47" t="s">
        <v>0</v>
      </c>
      <c r="AC703" s="46" t="str">
        <f t="shared" si="348"/>
        <v>null</v>
      </c>
      <c r="AD703" s="47" t="s">
        <v>0</v>
      </c>
      <c r="AE703" s="46" t="str">
        <f t="shared" si="352"/>
        <v>null</v>
      </c>
      <c r="AF703" s="47" t="s">
        <v>0</v>
      </c>
    </row>
    <row r="704" spans="1:32" s="29" customFormat="1" ht="6" customHeight="1" x14ac:dyDescent="0.4">
      <c r="A704" s="4">
        <v>704</v>
      </c>
      <c r="B704" s="10" t="s">
        <v>28</v>
      </c>
      <c r="C704" s="25" t="str">
        <f t="shared" si="343"/>
        <v>p.instalar</v>
      </c>
      <c r="D704" s="6" t="str">
        <f t="shared" si="344"/>
        <v>é.montado</v>
      </c>
      <c r="E704" s="9" t="s">
        <v>29</v>
      </c>
      <c r="F704" s="19" t="str">
        <f t="shared" si="350"/>
        <v>d.instalar</v>
      </c>
      <c r="G704" s="31" t="s">
        <v>391</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45"/>
        <v>Propriedade destinada a instalar: é.montado</v>
      </c>
      <c r="V704" s="5" t="str">
        <f t="shared" si="346"/>
        <v>Dado para instalar:  montado  Deve ser formatado como (xsd:boolean)</v>
      </c>
      <c r="W704" s="26" t="s">
        <v>1503</v>
      </c>
      <c r="X704" s="21" t="str">
        <f t="shared" si="353"/>
        <v>inst.113</v>
      </c>
      <c r="Y704" s="44" t="str">
        <f t="shared" si="342"/>
        <v>Ação instalar</v>
      </c>
      <c r="Z704" s="43" t="str">
        <f t="shared" si="351"/>
        <v>Establece que debe instalarse mediante montaje en seco.</v>
      </c>
      <c r="AA704" s="46" t="str">
        <f t="shared" si="347"/>
        <v>null</v>
      </c>
      <c r="AB704" s="47" t="s">
        <v>0</v>
      </c>
      <c r="AC704" s="46" t="str">
        <f t="shared" si="348"/>
        <v>null</v>
      </c>
      <c r="AD704" s="47" t="s">
        <v>0</v>
      </c>
      <c r="AE704" s="46" t="str">
        <f t="shared" si="352"/>
        <v>null</v>
      </c>
      <c r="AF704" s="47" t="s">
        <v>0</v>
      </c>
    </row>
    <row r="705" spans="1:32" s="29" customFormat="1" ht="6" customHeight="1" x14ac:dyDescent="0.4">
      <c r="A705" s="4">
        <v>705</v>
      </c>
      <c r="B705" s="10" t="s">
        <v>28</v>
      </c>
      <c r="C705" s="25" t="str">
        <f t="shared" si="343"/>
        <v>p.instalar</v>
      </c>
      <c r="D705" s="6" t="str">
        <f t="shared" si="344"/>
        <v>é.leve</v>
      </c>
      <c r="E705" s="9" t="s">
        <v>29</v>
      </c>
      <c r="F705" s="19" t="str">
        <f t="shared" si="350"/>
        <v>d.instalar</v>
      </c>
      <c r="G705" s="31" t="s">
        <v>392</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45"/>
        <v>Propriedade destinada a instalar: é.leve</v>
      </c>
      <c r="V705" s="5" t="str">
        <f t="shared" si="346"/>
        <v>Dado para instalar:  leve  Deve ser formatado como (xsd:boolean)</v>
      </c>
      <c r="W705" s="26" t="s">
        <v>1504</v>
      </c>
      <c r="X705" s="21" t="str">
        <f t="shared" si="353"/>
        <v>inst.114</v>
      </c>
      <c r="Y705" s="44" t="str">
        <f t="shared" si="342"/>
        <v>Ação instalar</v>
      </c>
      <c r="Z705" s="43" t="str">
        <f t="shared" si="351"/>
        <v>Afirma que el elemento es ligero y manipulable por una persona.</v>
      </c>
      <c r="AA705" s="46" t="str">
        <f t="shared" si="347"/>
        <v>null</v>
      </c>
      <c r="AB705" s="47" t="s">
        <v>0</v>
      </c>
      <c r="AC705" s="46" t="str">
        <f t="shared" si="348"/>
        <v>null</v>
      </c>
      <c r="AD705" s="47" t="s">
        <v>0</v>
      </c>
      <c r="AE705" s="46" t="str">
        <f t="shared" si="352"/>
        <v>null</v>
      </c>
      <c r="AF705" s="47" t="s">
        <v>0</v>
      </c>
    </row>
    <row r="706" spans="1:32" s="29" customFormat="1" ht="6" customHeight="1" x14ac:dyDescent="0.4">
      <c r="A706" s="4">
        <v>706</v>
      </c>
      <c r="B706" s="10" t="s">
        <v>28</v>
      </c>
      <c r="C706" s="25" t="str">
        <f t="shared" si="343"/>
        <v>p.instalar</v>
      </c>
      <c r="D706" s="6" t="str">
        <f t="shared" si="344"/>
        <v>é.pesado</v>
      </c>
      <c r="E706" s="9" t="s">
        <v>29</v>
      </c>
      <c r="F706" s="19" t="str">
        <f t="shared" si="350"/>
        <v>d.instalar</v>
      </c>
      <c r="G706" s="31" t="s">
        <v>393</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45"/>
        <v>Propriedade destinada a instalar: é.pesado</v>
      </c>
      <c r="V706" s="5" t="str">
        <f t="shared" si="346"/>
        <v>Dado para instalar:  pesado  Deve ser formatado como (xsd:boolean)</v>
      </c>
      <c r="W706" s="26" t="s">
        <v>1505</v>
      </c>
      <c r="X706" s="21" t="str">
        <f t="shared" si="353"/>
        <v>inst.115</v>
      </c>
      <c r="Y706" s="44" t="str">
        <f t="shared" si="342"/>
        <v>Ação instalar</v>
      </c>
      <c r="Z706" s="43" t="str">
        <f t="shared" si="351"/>
        <v>Afirma que el elemento es pesado y manipulable por más de una persona.</v>
      </c>
      <c r="AA706" s="46" t="str">
        <f t="shared" si="347"/>
        <v>null</v>
      </c>
      <c r="AB706" s="47" t="s">
        <v>0</v>
      </c>
      <c r="AC706" s="46" t="str">
        <f t="shared" si="348"/>
        <v>null</v>
      </c>
      <c r="AD706" s="47" t="s">
        <v>0</v>
      </c>
      <c r="AE706" s="46" t="str">
        <f t="shared" si="352"/>
        <v>null</v>
      </c>
      <c r="AF706" s="47" t="s">
        <v>0</v>
      </c>
    </row>
    <row r="707" spans="1:32" s="29" customFormat="1" ht="6" customHeight="1" x14ac:dyDescent="0.4">
      <c r="A707" s="4">
        <v>707</v>
      </c>
      <c r="B707" s="10" t="s">
        <v>28</v>
      </c>
      <c r="C707" s="25" t="str">
        <f t="shared" si="343"/>
        <v>p.instalar</v>
      </c>
      <c r="D707" s="6" t="str">
        <f t="shared" si="344"/>
        <v>é.essencial</v>
      </c>
      <c r="E707" s="9" t="s">
        <v>29</v>
      </c>
      <c r="F707" s="19" t="str">
        <f t="shared" si="350"/>
        <v>d.instalar</v>
      </c>
      <c r="G707" s="31" t="s">
        <v>394</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45"/>
        <v>Propriedade destinada a instalar: é.essencial</v>
      </c>
      <c r="V707" s="5" t="str">
        <f t="shared" si="346"/>
        <v>Dado para instalar:  essencial  Deve ser formatado como (xsd:boolean)</v>
      </c>
      <c r="W707" s="26" t="s">
        <v>1506</v>
      </c>
      <c r="X707" s="21" t="str">
        <f t="shared" si="353"/>
        <v>inst.116</v>
      </c>
      <c r="Y707" s="44" t="str">
        <f t="shared" si="342"/>
        <v>Ação instalar</v>
      </c>
      <c r="Z707" s="43" t="str">
        <f t="shared" si="351"/>
        <v>Declara que el elemento es esencial para realizar las funciones diseñadas.</v>
      </c>
      <c r="AA707" s="46" t="str">
        <f t="shared" si="347"/>
        <v>null</v>
      </c>
      <c r="AB707" s="47" t="s">
        <v>0</v>
      </c>
      <c r="AC707" s="46" t="str">
        <f t="shared" si="348"/>
        <v>null</v>
      </c>
      <c r="AD707" s="47" t="s">
        <v>0</v>
      </c>
      <c r="AE707" s="46" t="str">
        <f t="shared" si="352"/>
        <v>null</v>
      </c>
      <c r="AF707" s="47" t="s">
        <v>0</v>
      </c>
    </row>
    <row r="708" spans="1:32" s="29" customFormat="1" ht="6" customHeight="1" x14ac:dyDescent="0.4">
      <c r="A708" s="4">
        <v>708</v>
      </c>
      <c r="B708" s="10" t="s">
        <v>28</v>
      </c>
      <c r="C708" s="25" t="str">
        <f t="shared" si="343"/>
        <v>p.instalar</v>
      </c>
      <c r="D708" s="6" t="str">
        <f t="shared" si="344"/>
        <v>é.acessório</v>
      </c>
      <c r="E708" s="9" t="s">
        <v>29</v>
      </c>
      <c r="F708" s="19" t="str">
        <f t="shared" si="350"/>
        <v>d.instalar</v>
      </c>
      <c r="G708" s="31" t="s">
        <v>395</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45"/>
        <v>Propriedade destinada a instalar: é.acessório</v>
      </c>
      <c r="V708" s="5" t="str">
        <f t="shared" si="346"/>
        <v>Dado para instalar:  acessório  Deve ser formatado como (xsd:boolean)</v>
      </c>
      <c r="W708" s="26" t="s">
        <v>1507</v>
      </c>
      <c r="X708" s="21" t="str">
        <f t="shared" si="353"/>
        <v>inst.117</v>
      </c>
      <c r="Y708" s="44" t="str">
        <f t="shared" si="342"/>
        <v>Ação instalar</v>
      </c>
      <c r="Z708" s="43" t="str">
        <f t="shared" si="351"/>
        <v>Declara que el elemento es accesorio para realizar las funciones diseñadas.</v>
      </c>
      <c r="AA708" s="46" t="str">
        <f t="shared" si="347"/>
        <v>null</v>
      </c>
      <c r="AB708" s="47" t="s">
        <v>0</v>
      </c>
      <c r="AC708" s="46" t="str">
        <f t="shared" si="348"/>
        <v>null</v>
      </c>
      <c r="AD708" s="47" t="s">
        <v>0</v>
      </c>
      <c r="AE708" s="46" t="str">
        <f t="shared" si="352"/>
        <v>null</v>
      </c>
      <c r="AF708" s="47" t="s">
        <v>0</v>
      </c>
    </row>
    <row r="709" spans="1:32" s="29" customFormat="1" ht="6" customHeight="1" x14ac:dyDescent="0.4">
      <c r="A709" s="4">
        <v>709</v>
      </c>
      <c r="B709" s="10" t="s">
        <v>28</v>
      </c>
      <c r="C709" s="25" t="str">
        <f t="shared" si="343"/>
        <v>p.instalar</v>
      </c>
      <c r="D709" s="6" t="str">
        <f t="shared" si="344"/>
        <v>é.prioritário</v>
      </c>
      <c r="E709" s="9" t="s">
        <v>29</v>
      </c>
      <c r="F709" s="19" t="str">
        <f t="shared" si="350"/>
        <v>d.instalar</v>
      </c>
      <c r="G709" s="31" t="s">
        <v>396</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45"/>
        <v>Propriedade destinada a instalar: é.prioritário</v>
      </c>
      <c r="V709" s="5" t="str">
        <f t="shared" si="346"/>
        <v>Dado para instalar:  prioritário  Deve ser formatado como (xsd:boolean)</v>
      </c>
      <c r="W709" s="26" t="s">
        <v>1508</v>
      </c>
      <c r="X709" s="21" t="str">
        <f t="shared" si="353"/>
        <v>inst.118</v>
      </c>
      <c r="Y709" s="44" t="str">
        <f t="shared" si="342"/>
        <v>Ação instalar</v>
      </c>
      <c r="Z709" s="43" t="str">
        <f t="shared" si="351"/>
        <v>Establece que el elemento es prioritario si uno tiene que elegir entre opciones.</v>
      </c>
      <c r="AA709" s="46" t="str">
        <f t="shared" si="347"/>
        <v>null</v>
      </c>
      <c r="AB709" s="47" t="s">
        <v>0</v>
      </c>
      <c r="AC709" s="46" t="str">
        <f t="shared" si="348"/>
        <v>null</v>
      </c>
      <c r="AD709" s="47" t="s">
        <v>0</v>
      </c>
      <c r="AE709" s="46" t="str">
        <f t="shared" si="352"/>
        <v>null</v>
      </c>
      <c r="AF709" s="47" t="s">
        <v>0</v>
      </c>
    </row>
    <row r="710" spans="1:32" s="29" customFormat="1" ht="6" customHeight="1" x14ac:dyDescent="0.4">
      <c r="A710" s="4">
        <v>710</v>
      </c>
      <c r="B710" s="10" t="s">
        <v>28</v>
      </c>
      <c r="C710" s="25" t="str">
        <f t="shared" si="343"/>
        <v>p.instalar</v>
      </c>
      <c r="D710" s="6" t="str">
        <f t="shared" si="344"/>
        <v>é.opcional</v>
      </c>
      <c r="E710" s="9" t="s">
        <v>29</v>
      </c>
      <c r="F710" s="19" t="str">
        <f t="shared" si="350"/>
        <v>d.instalar</v>
      </c>
      <c r="G710" s="31" t="s">
        <v>442</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45"/>
        <v>Propriedade destinada a instalar: é.opcional</v>
      </c>
      <c r="V710" s="5" t="str">
        <f t="shared" si="346"/>
        <v>Dado para instalar:  opcional  Deve ser formatado como (xsd:boolean)</v>
      </c>
      <c r="W710" s="26" t="s">
        <v>1509</v>
      </c>
      <c r="X710" s="21" t="str">
        <f t="shared" si="353"/>
        <v>inst.119</v>
      </c>
      <c r="Y710" s="44" t="str">
        <f t="shared" si="342"/>
        <v>Ação instalar</v>
      </c>
      <c r="Z710" s="43" t="str">
        <f t="shared" si="351"/>
        <v>Declara que la instalación del elemento es opcional.</v>
      </c>
      <c r="AA710" s="46" t="str">
        <f t="shared" si="347"/>
        <v>null</v>
      </c>
      <c r="AB710" s="47" t="s">
        <v>0</v>
      </c>
      <c r="AC710" s="46" t="str">
        <f t="shared" si="348"/>
        <v>null</v>
      </c>
      <c r="AD710" s="47" t="s">
        <v>0</v>
      </c>
      <c r="AE710" s="46" t="str">
        <f t="shared" si="352"/>
        <v>null</v>
      </c>
      <c r="AF710" s="47" t="s">
        <v>0</v>
      </c>
    </row>
    <row r="711" spans="1:32" s="29" customFormat="1" ht="6" customHeight="1" x14ac:dyDescent="0.4">
      <c r="A711" s="4">
        <v>711</v>
      </c>
      <c r="B711" s="10" t="s">
        <v>28</v>
      </c>
      <c r="C711" s="25" t="str">
        <f t="shared" si="343"/>
        <v>p.instalar</v>
      </c>
      <c r="D711" s="6" t="str">
        <f t="shared" si="344"/>
        <v>é.condicionado.por</v>
      </c>
      <c r="E711" s="9" t="s">
        <v>29</v>
      </c>
      <c r="F711" s="19" t="str">
        <f t="shared" si="350"/>
        <v>d.instalar</v>
      </c>
      <c r="G711" s="31" t="s">
        <v>1510</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5"/>
        <v>Propriedade destinada a instalar: é.condicionado.por</v>
      </c>
      <c r="V711" s="5" t="str">
        <f t="shared" si="346"/>
        <v>Dado para instalar:  condicionado.por  Deve ser formatado como (xsd:boolean)</v>
      </c>
      <c r="W711" s="26" t="s">
        <v>1511</v>
      </c>
      <c r="X711" s="21" t="str">
        <f t="shared" si="353"/>
        <v>inst.120</v>
      </c>
      <c r="Y711" s="44" t="str">
        <f t="shared" si="342"/>
        <v>Ação instalar</v>
      </c>
      <c r="Z711" s="43" t="str">
        <f t="shared" si="351"/>
        <v>Declara que el elemento tiene su instalación condicionada por alguna situación.</v>
      </c>
      <c r="AA711" s="46" t="str">
        <f t="shared" si="347"/>
        <v>null</v>
      </c>
      <c r="AB711" s="47" t="s">
        <v>0</v>
      </c>
      <c r="AC711" s="46" t="str">
        <f t="shared" si="348"/>
        <v>null</v>
      </c>
      <c r="AD711" s="47" t="s">
        <v>0</v>
      </c>
      <c r="AE711" s="46" t="str">
        <f t="shared" si="352"/>
        <v>null</v>
      </c>
      <c r="AF711" s="47" t="s">
        <v>0</v>
      </c>
    </row>
    <row r="712" spans="1:32" s="29" customFormat="1" ht="6" customHeight="1" x14ac:dyDescent="0.4">
      <c r="A712" s="4">
        <v>712</v>
      </c>
      <c r="B712" s="10" t="s">
        <v>28</v>
      </c>
      <c r="C712" s="25" t="str">
        <f t="shared" si="343"/>
        <v>p.instalar</v>
      </c>
      <c r="D712" s="6" t="str">
        <f t="shared" si="344"/>
        <v>é.estratégico</v>
      </c>
      <c r="E712" s="9" t="s">
        <v>29</v>
      </c>
      <c r="F712" s="19" t="str">
        <f t="shared" si="350"/>
        <v>d.instalar</v>
      </c>
      <c r="G712" s="31" t="s">
        <v>443</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5"/>
        <v>Propriedade destinada a instalar: é.estratégico</v>
      </c>
      <c r="V712" s="5" t="str">
        <f t="shared" si="346"/>
        <v>Dado para instalar:  estratégico  Deve ser formatado como (xsd:boolean)</v>
      </c>
      <c r="W712" s="26" t="s">
        <v>1512</v>
      </c>
      <c r="X712" s="21" t="str">
        <f t="shared" si="353"/>
        <v>inst.121</v>
      </c>
      <c r="Y712" s="44" t="str">
        <f t="shared" si="342"/>
        <v>Ação instalar</v>
      </c>
      <c r="Z712" s="43" t="str">
        <f t="shared" si="351"/>
        <v>Declara que el elemento es una instalación estratégica.</v>
      </c>
      <c r="AA712" s="46" t="str">
        <f t="shared" si="347"/>
        <v>null</v>
      </c>
      <c r="AB712" s="47" t="s">
        <v>0</v>
      </c>
      <c r="AC712" s="46" t="str">
        <f t="shared" si="348"/>
        <v>null</v>
      </c>
      <c r="AD712" s="47" t="s">
        <v>0</v>
      </c>
      <c r="AE712" s="46" t="str">
        <f t="shared" si="352"/>
        <v>null</v>
      </c>
      <c r="AF712" s="47" t="s">
        <v>0</v>
      </c>
    </row>
    <row r="713" spans="1:32" s="29" customFormat="1" ht="6" customHeight="1" x14ac:dyDescent="0.4">
      <c r="A713" s="4">
        <v>713</v>
      </c>
      <c r="B713" s="10" t="s">
        <v>28</v>
      </c>
      <c r="C713" s="25" t="str">
        <f t="shared" si="343"/>
        <v>p.instalar</v>
      </c>
      <c r="D713" s="6" t="str">
        <f t="shared" si="344"/>
        <v>é.rápida</v>
      </c>
      <c r="E713" s="9" t="s">
        <v>29</v>
      </c>
      <c r="F713" s="19" t="str">
        <f t="shared" si="350"/>
        <v>d.instalar</v>
      </c>
      <c r="G713" s="31" t="s">
        <v>444</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5"/>
        <v>Propriedade destinada a instalar: é.rápida</v>
      </c>
      <c r="V713" s="5" t="str">
        <f t="shared" si="346"/>
        <v>Dado para instalar:  rápida  Deve ser formatado como (xsd:boolean)</v>
      </c>
      <c r="W713" s="26" t="s">
        <v>1513</v>
      </c>
      <c r="X713" s="21" t="str">
        <f t="shared" si="353"/>
        <v>inst.122</v>
      </c>
      <c r="Y713" s="44" t="str">
        <f t="shared" si="342"/>
        <v>Ação instalar</v>
      </c>
      <c r="Z713" s="43" t="str">
        <f t="shared" si="351"/>
        <v>Afirma que el elemento es rápido y fácil de instalar.</v>
      </c>
      <c r="AA713" s="46" t="str">
        <f t="shared" si="347"/>
        <v>null</v>
      </c>
      <c r="AB713" s="47" t="s">
        <v>0</v>
      </c>
      <c r="AC713" s="46" t="str">
        <f t="shared" si="348"/>
        <v>null</v>
      </c>
      <c r="AD713" s="47" t="s">
        <v>0</v>
      </c>
      <c r="AE713" s="46" t="str">
        <f t="shared" si="352"/>
        <v>null</v>
      </c>
      <c r="AF713" s="47" t="s">
        <v>0</v>
      </c>
    </row>
    <row r="714" spans="1:32" s="29" customFormat="1" ht="6" customHeight="1" x14ac:dyDescent="0.4">
      <c r="A714" s="4">
        <v>714</v>
      </c>
      <c r="B714" s="10" t="s">
        <v>28</v>
      </c>
      <c r="C714" s="25" t="str">
        <f t="shared" si="343"/>
        <v>p.instalar</v>
      </c>
      <c r="D714" s="6" t="str">
        <f t="shared" si="344"/>
        <v>é.demorada</v>
      </c>
      <c r="E714" s="9" t="s">
        <v>29</v>
      </c>
      <c r="F714" s="19" t="str">
        <f t="shared" si="350"/>
        <v>d.instalar</v>
      </c>
      <c r="G714" s="31" t="s">
        <v>445</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5"/>
        <v>Propriedade destinada a instalar: é.demorada</v>
      </c>
      <c r="V714" s="5" t="str">
        <f t="shared" si="346"/>
        <v>Dado para instalar:  demorada  Deve ser formatado como (xsd:boolean)</v>
      </c>
      <c r="W714" s="26" t="s">
        <v>1514</v>
      </c>
      <c r="X714" s="21" t="str">
        <f t="shared" si="353"/>
        <v>inst.123</v>
      </c>
      <c r="Y714" s="44" t="str">
        <f t="shared" si="342"/>
        <v>Ação instalar</v>
      </c>
      <c r="Z714" s="43" t="str">
        <f t="shared" si="351"/>
        <v>Afirma que el elemento requiere mucho tiempo para instalarse o necesita tiempo de curado o secado.</v>
      </c>
      <c r="AA714" s="46" t="str">
        <f t="shared" si="347"/>
        <v>null</v>
      </c>
      <c r="AB714" s="47" t="s">
        <v>0</v>
      </c>
      <c r="AC714" s="46" t="str">
        <f t="shared" si="348"/>
        <v>null</v>
      </c>
      <c r="AD714" s="47" t="s">
        <v>0</v>
      </c>
      <c r="AE714" s="46" t="str">
        <f t="shared" si="352"/>
        <v>null</v>
      </c>
      <c r="AF714" s="47" t="s">
        <v>0</v>
      </c>
    </row>
    <row r="715" spans="1:32" s="7" customFormat="1" ht="6" customHeight="1" x14ac:dyDescent="0.4">
      <c r="A715" s="4">
        <v>715</v>
      </c>
      <c r="B715" s="10" t="s">
        <v>28</v>
      </c>
      <c r="C715" s="28" t="str">
        <f t="shared" ref="C715:C717" si="354">SUBSTITUTE(F715,"d.","p.")</f>
        <v>p.interoperar</v>
      </c>
      <c r="D715" s="6" t="str">
        <f t="shared" ref="D715:D717" si="355">_xlfn.CONCAT("é.",G715)</f>
        <v>é.categoria.revit</v>
      </c>
      <c r="E715" s="9" t="s">
        <v>29</v>
      </c>
      <c r="F715" s="18" t="s">
        <v>2942</v>
      </c>
      <c r="G715" s="31" t="s">
        <v>1078</v>
      </c>
      <c r="H715" s="65"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5"/>
        <v>Propriedade destinada a interoperar: é.categoria.revit</v>
      </c>
      <c r="V715" s="5" t="str">
        <f t="shared" si="346"/>
        <v>Dado para interoperar:  categoria.revit  Deve ser formatado como (xsd:string)</v>
      </c>
      <c r="W715" s="26" t="s">
        <v>1079</v>
      </c>
      <c r="X715" s="21" t="str">
        <f t="shared" si="353"/>
        <v>inte.100</v>
      </c>
      <c r="Y715" s="44" t="str">
        <f t="shared" si="342"/>
        <v>Ação interoperar</v>
      </c>
      <c r="Z715" s="43" t="str">
        <f t="shared" si="351"/>
        <v>Identifica la asociación con una categoría OST de Revit.</v>
      </c>
      <c r="AA715" s="46" t="str">
        <f t="shared" si="347"/>
        <v>null</v>
      </c>
      <c r="AB715" s="47" t="s">
        <v>0</v>
      </c>
      <c r="AC715" s="46" t="str">
        <f t="shared" si="348"/>
        <v>null</v>
      </c>
      <c r="AD715" s="47" t="s">
        <v>0</v>
      </c>
      <c r="AE715" s="46" t="str">
        <f t="shared" si="352"/>
        <v>null</v>
      </c>
      <c r="AF715" s="47" t="s">
        <v>0</v>
      </c>
    </row>
    <row r="716" spans="1:32" s="7" customFormat="1" ht="6" customHeight="1" x14ac:dyDescent="0.4">
      <c r="A716" s="4">
        <v>716</v>
      </c>
      <c r="B716" s="10" t="s">
        <v>28</v>
      </c>
      <c r="C716" s="25" t="str">
        <f t="shared" si="354"/>
        <v>p.interoperar</v>
      </c>
      <c r="D716" s="6" t="str">
        <f t="shared" si="355"/>
        <v>é.classe.ifc</v>
      </c>
      <c r="E716" s="9" t="s">
        <v>29</v>
      </c>
      <c r="F716" s="19" t="str">
        <f t="shared" si="350"/>
        <v>d.interoperar</v>
      </c>
      <c r="G716" s="31" t="s">
        <v>1080</v>
      </c>
      <c r="H716" s="65"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45"/>
        <v>Propriedade destinada a interoperar: é.classe.ifc</v>
      </c>
      <c r="V716" s="5" t="str">
        <f t="shared" si="346"/>
        <v>Dado para interoperar:  classe.ifc  Deve ser formatado como (xsd:string)</v>
      </c>
      <c r="W716" s="26" t="s">
        <v>1081</v>
      </c>
      <c r="X716" s="21" t="str">
        <f t="shared" si="353"/>
        <v>inte.101</v>
      </c>
      <c r="Y716" s="44" t="str">
        <f t="shared" si="342"/>
        <v>Ação interoperar</v>
      </c>
      <c r="Z716" s="43" t="str">
        <f t="shared" si="351"/>
        <v>Identifica la asociación con una clase IFC.</v>
      </c>
      <c r="AA716" s="46" t="str">
        <f t="shared" si="347"/>
        <v>null</v>
      </c>
      <c r="AB716" s="47" t="s">
        <v>0</v>
      </c>
      <c r="AC716" s="46" t="str">
        <f t="shared" si="348"/>
        <v>null</v>
      </c>
      <c r="AD716" s="47" t="s">
        <v>0</v>
      </c>
      <c r="AE716" s="46" t="str">
        <f t="shared" si="352"/>
        <v>null</v>
      </c>
      <c r="AF716" s="47" t="s">
        <v>0</v>
      </c>
    </row>
    <row r="717" spans="1:32" s="7" customFormat="1" ht="6" customHeight="1" x14ac:dyDescent="0.4">
      <c r="A717" s="4">
        <v>717</v>
      </c>
      <c r="B717" s="10" t="s">
        <v>28</v>
      </c>
      <c r="C717" s="25" t="str">
        <f t="shared" si="354"/>
        <v>p.interoperar</v>
      </c>
      <c r="D717" s="6" t="str">
        <f t="shared" si="355"/>
        <v>é.entidade.cad</v>
      </c>
      <c r="E717" s="9" t="s">
        <v>29</v>
      </c>
      <c r="F717" s="19" t="str">
        <f>F716</f>
        <v>d.interoperar</v>
      </c>
      <c r="G717" s="33" t="s">
        <v>1082</v>
      </c>
      <c r="H717" s="65" t="s">
        <v>30</v>
      </c>
      <c r="I717" s="27" t="s">
        <v>0</v>
      </c>
      <c r="J717" s="22" t="s">
        <v>0</v>
      </c>
      <c r="K717" s="22" t="s">
        <v>0</v>
      </c>
      <c r="L717" s="22" t="s">
        <v>0</v>
      </c>
      <c r="M717" s="22" t="s">
        <v>0</v>
      </c>
      <c r="N717" s="24" t="s">
        <v>0</v>
      </c>
      <c r="O717" s="22" t="s">
        <v>0</v>
      </c>
      <c r="P717" s="22" t="s">
        <v>0</v>
      </c>
      <c r="Q717" s="22" t="s">
        <v>0</v>
      </c>
      <c r="R717" s="24" t="s">
        <v>0</v>
      </c>
      <c r="S717" s="11" t="s">
        <v>1</v>
      </c>
      <c r="T717" s="11" t="s">
        <v>34</v>
      </c>
      <c r="U717" s="5" t="str">
        <f t="shared" si="345"/>
        <v>Propriedade destinada a interoperar: é.entidade.cad</v>
      </c>
      <c r="V717" s="5" t="str">
        <f t="shared" si="346"/>
        <v>Dado para interoperar:  entidade.cad  Deve ser formatado como (xsd:string)</v>
      </c>
      <c r="W717" s="26" t="s">
        <v>1083</v>
      </c>
      <c r="X717" s="21" t="str">
        <f t="shared" si="353"/>
        <v>inte.102</v>
      </c>
      <c r="Y717" s="44" t="str">
        <f t="shared" si="342"/>
        <v>Ação interoperar</v>
      </c>
      <c r="Z717" s="43" t="str">
        <f t="shared" si="351"/>
        <v>Identifica la asociación con una entidad de AutoCAD u otro programa.</v>
      </c>
      <c r="AA717" s="46" t="str">
        <f t="shared" si="347"/>
        <v>null</v>
      </c>
      <c r="AB717" s="47" t="s">
        <v>0</v>
      </c>
      <c r="AC717" s="46" t="str">
        <f t="shared" si="348"/>
        <v>null</v>
      </c>
      <c r="AD717" s="47" t="s">
        <v>0</v>
      </c>
      <c r="AE717" s="46" t="str">
        <f t="shared" si="352"/>
        <v>null</v>
      </c>
      <c r="AF717" s="47" t="s">
        <v>0</v>
      </c>
    </row>
    <row r="718" spans="1:32" s="29" customFormat="1" ht="6" customHeight="1" x14ac:dyDescent="0.4">
      <c r="A718" s="4">
        <v>718</v>
      </c>
      <c r="B718" s="10" t="s">
        <v>28</v>
      </c>
      <c r="C718" s="28" t="str">
        <f t="shared" si="343"/>
        <v>p.juntar</v>
      </c>
      <c r="D718" s="6" t="str">
        <f t="shared" si="344"/>
        <v>é.junta</v>
      </c>
      <c r="E718" s="9" t="s">
        <v>29</v>
      </c>
      <c r="F718" s="18" t="s">
        <v>1515</v>
      </c>
      <c r="G718" s="31" t="s">
        <v>183</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5"/>
        <v>Propriedade destinada a juntar: é.junta</v>
      </c>
      <c r="V718" s="5" t="str">
        <f t="shared" si="346"/>
        <v>Dado para juntar:  junta  Deve ser formatado como (xsd:string)</v>
      </c>
      <c r="W718" s="26" t="s">
        <v>2497</v>
      </c>
      <c r="X718" s="21" t="str">
        <f t="shared" si="353"/>
        <v>junt.100</v>
      </c>
      <c r="Y718" s="44" t="str">
        <f t="shared" si="342"/>
        <v>Ação juntar</v>
      </c>
      <c r="Z718" s="43" t="str">
        <f t="shared" si="351"/>
        <v>ID de Revit o GlobalId IFC o identificador de objeto único. Identificación de la articulación.</v>
      </c>
      <c r="AA718" s="46" t="str">
        <f t="shared" si="347"/>
        <v>null</v>
      </c>
      <c r="AB718" s="47" t="s">
        <v>0</v>
      </c>
      <c r="AC718" s="46" t="str">
        <f t="shared" si="348"/>
        <v>null</v>
      </c>
      <c r="AD718" s="47" t="s">
        <v>0</v>
      </c>
      <c r="AE718" s="46" t="str">
        <f t="shared" si="352"/>
        <v>null</v>
      </c>
      <c r="AF718" s="47" t="s">
        <v>0</v>
      </c>
    </row>
    <row r="719" spans="1:32" s="29" customFormat="1" ht="6" customHeight="1" x14ac:dyDescent="0.4">
      <c r="A719" s="4">
        <v>719</v>
      </c>
      <c r="B719" s="10" t="s">
        <v>28</v>
      </c>
      <c r="C719" s="25" t="str">
        <f t="shared" si="343"/>
        <v>p.juntar</v>
      </c>
      <c r="D719" s="6" t="str">
        <f t="shared" si="344"/>
        <v>é.junta.rosqueada</v>
      </c>
      <c r="E719" s="9" t="s">
        <v>29</v>
      </c>
      <c r="F719" s="19" t="str">
        <f t="shared" ref="F719:F731" si="356">F718</f>
        <v>d.juntar</v>
      </c>
      <c r="G719" s="31" t="s">
        <v>1516</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5"/>
        <v>Propriedade destinada a juntar: é.junta.rosqueada</v>
      </c>
      <c r="V719" s="5" t="str">
        <f t="shared" si="346"/>
        <v>Dado para juntar:  junta.rosqueada  Deve ser formatado como (xsd:string)</v>
      </c>
      <c r="W719" s="26" t="s">
        <v>1517</v>
      </c>
      <c r="X719" s="21" t="str">
        <f t="shared" si="353"/>
        <v>junt.101</v>
      </c>
      <c r="Y719" s="44" t="str">
        <f t="shared" si="342"/>
        <v>Ação juntar</v>
      </c>
      <c r="Z719" s="43" t="str">
        <f t="shared" si="351"/>
        <v>Es una junta roscada para unir tuberías.</v>
      </c>
      <c r="AA719" s="46" t="str">
        <f t="shared" si="347"/>
        <v>null</v>
      </c>
      <c r="AB719" s="47" t="s">
        <v>0</v>
      </c>
      <c r="AC719" s="46" t="str">
        <f t="shared" si="348"/>
        <v>null</v>
      </c>
      <c r="AD719" s="47" t="s">
        <v>0</v>
      </c>
      <c r="AE719" s="46" t="str">
        <f t="shared" si="352"/>
        <v>null</v>
      </c>
      <c r="AF719" s="47" t="s">
        <v>0</v>
      </c>
    </row>
    <row r="720" spans="1:32" s="29" customFormat="1" ht="6" customHeight="1" x14ac:dyDescent="0.4">
      <c r="A720" s="4">
        <v>720</v>
      </c>
      <c r="B720" s="10" t="s">
        <v>28</v>
      </c>
      <c r="C720" s="25" t="str">
        <f t="shared" si="343"/>
        <v>p.juntar</v>
      </c>
      <c r="D720" s="6" t="str">
        <f t="shared" si="344"/>
        <v>é.junta.colada</v>
      </c>
      <c r="E720" s="9" t="s">
        <v>29</v>
      </c>
      <c r="F720" s="19" t="str">
        <f t="shared" si="356"/>
        <v>d.juntar</v>
      </c>
      <c r="G720" s="31" t="s">
        <v>1518</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45"/>
        <v>Propriedade destinada a juntar: é.junta.colada</v>
      </c>
      <c r="V720" s="5" t="str">
        <f t="shared" si="346"/>
        <v>Dado para juntar:  junta.colada  Deve ser formatado como (xsd:string)</v>
      </c>
      <c r="W720" s="26" t="s">
        <v>1519</v>
      </c>
      <c r="X720" s="21" t="str">
        <f t="shared" si="353"/>
        <v>junt.102</v>
      </c>
      <c r="Y720" s="44" t="str">
        <f t="shared" si="342"/>
        <v>Ação juntar</v>
      </c>
      <c r="Z720" s="43" t="str">
        <f t="shared" si="351"/>
        <v>Es una junta pegada para unir tuberías.</v>
      </c>
      <c r="AA720" s="46" t="str">
        <f t="shared" si="347"/>
        <v>null</v>
      </c>
      <c r="AB720" s="47" t="s">
        <v>0</v>
      </c>
      <c r="AC720" s="46" t="str">
        <f t="shared" si="348"/>
        <v>null</v>
      </c>
      <c r="AD720" s="47" t="s">
        <v>0</v>
      </c>
      <c r="AE720" s="46" t="str">
        <f t="shared" si="352"/>
        <v>null</v>
      </c>
      <c r="AF720" s="47" t="s">
        <v>0</v>
      </c>
    </row>
    <row r="721" spans="1:32" s="29" customFormat="1" ht="6" customHeight="1" x14ac:dyDescent="0.4">
      <c r="A721" s="4">
        <v>721</v>
      </c>
      <c r="B721" s="10" t="s">
        <v>28</v>
      </c>
      <c r="C721" s="25" t="str">
        <f t="shared" si="343"/>
        <v>p.juntar</v>
      </c>
      <c r="D721" s="6" t="str">
        <f t="shared" si="344"/>
        <v>é.junta.soldada</v>
      </c>
      <c r="E721" s="9" t="s">
        <v>29</v>
      </c>
      <c r="F721" s="19" t="str">
        <f t="shared" si="356"/>
        <v>d.juntar</v>
      </c>
      <c r="G721" s="31" t="s">
        <v>1520</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5"/>
        <v>Propriedade destinada a juntar: é.junta.soldada</v>
      </c>
      <c r="V721" s="5" t="str">
        <f t="shared" si="346"/>
        <v>Dado para juntar:  junta.soldada  Deve ser formatado como (xsd:string)</v>
      </c>
      <c r="W721" s="26" t="s">
        <v>1521</v>
      </c>
      <c r="X721" s="21" t="str">
        <f t="shared" si="353"/>
        <v>junt.103</v>
      </c>
      <c r="Y721" s="44" t="str">
        <f t="shared" si="342"/>
        <v>Ação juntar</v>
      </c>
      <c r="Z721" s="43" t="str">
        <f t="shared" si="351"/>
        <v>Es una unión soldada para unir tuberías.</v>
      </c>
      <c r="AA721" s="46" t="str">
        <f t="shared" si="347"/>
        <v>null</v>
      </c>
      <c r="AB721" s="47" t="s">
        <v>0</v>
      </c>
      <c r="AC721" s="46" t="str">
        <f t="shared" si="348"/>
        <v>null</v>
      </c>
      <c r="AD721" s="47" t="s">
        <v>0</v>
      </c>
      <c r="AE721" s="46" t="str">
        <f t="shared" si="352"/>
        <v>null</v>
      </c>
      <c r="AF721" s="47" t="s">
        <v>0</v>
      </c>
    </row>
    <row r="722" spans="1:32" s="29" customFormat="1" ht="6" customHeight="1" x14ac:dyDescent="0.4">
      <c r="A722" s="4">
        <v>722</v>
      </c>
      <c r="B722" s="10" t="s">
        <v>28</v>
      </c>
      <c r="C722" s="25" t="str">
        <f t="shared" si="343"/>
        <v>p.juntar</v>
      </c>
      <c r="D722" s="6" t="str">
        <f t="shared" si="344"/>
        <v>é.junta.flangeada</v>
      </c>
      <c r="E722" s="9" t="s">
        <v>29</v>
      </c>
      <c r="F722" s="19" t="str">
        <f t="shared" si="356"/>
        <v>d.juntar</v>
      </c>
      <c r="G722" s="31" t="s">
        <v>1522</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5"/>
        <v>Propriedade destinada a juntar: é.junta.flangeada</v>
      </c>
      <c r="V722" s="5" t="str">
        <f t="shared" si="346"/>
        <v>Dado para juntar:  junta.flangeada  Deve ser formatado como (xsd:string)</v>
      </c>
      <c r="W722" s="26" t="s">
        <v>1523</v>
      </c>
      <c r="X722" s="21" t="str">
        <f t="shared" si="353"/>
        <v>junt.104</v>
      </c>
      <c r="Y722" s="44" t="str">
        <f t="shared" si="342"/>
        <v>Ação juntar</v>
      </c>
      <c r="Z722" s="43" t="str">
        <f t="shared" si="351"/>
        <v>Es una junta bridada para unir tuberías.</v>
      </c>
      <c r="AA722" s="46" t="str">
        <f t="shared" si="347"/>
        <v>null</v>
      </c>
      <c r="AB722" s="47" t="s">
        <v>0</v>
      </c>
      <c r="AC722" s="46" t="str">
        <f t="shared" si="348"/>
        <v>null</v>
      </c>
      <c r="AD722" s="47" t="s">
        <v>0</v>
      </c>
      <c r="AE722" s="46" t="str">
        <f t="shared" si="352"/>
        <v>null</v>
      </c>
      <c r="AF722" s="47" t="s">
        <v>0</v>
      </c>
    </row>
    <row r="723" spans="1:32" s="29" customFormat="1" ht="6" customHeight="1" x14ac:dyDescent="0.4">
      <c r="A723" s="4">
        <v>723</v>
      </c>
      <c r="B723" s="10" t="s">
        <v>28</v>
      </c>
      <c r="C723" s="25" t="str">
        <f t="shared" si="343"/>
        <v>p.juntar</v>
      </c>
      <c r="D723" s="6" t="str">
        <f t="shared" si="344"/>
        <v>é.junta.crimpada</v>
      </c>
      <c r="E723" s="9" t="s">
        <v>29</v>
      </c>
      <c r="F723" s="19" t="str">
        <f t="shared" si="356"/>
        <v>d.juntar</v>
      </c>
      <c r="G723" s="31" t="s">
        <v>1524</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5"/>
        <v>Propriedade destinada a juntar: é.junta.crimpada</v>
      </c>
      <c r="V723" s="5" t="str">
        <f t="shared" si="346"/>
        <v>Dado para juntar:  junta.crimpada  Deve ser formatado como (xsd:string)</v>
      </c>
      <c r="W723" s="26" t="s">
        <v>1525</v>
      </c>
      <c r="X723" s="21" t="str">
        <f t="shared" si="353"/>
        <v>junt.105</v>
      </c>
      <c r="Y723" s="44" t="str">
        <f t="shared" si="342"/>
        <v>Ação juntar</v>
      </c>
      <c r="Z723" s="43" t="str">
        <f t="shared" si="351"/>
        <v>Es una junta engarzada para unir tuberías.</v>
      </c>
      <c r="AA723" s="46" t="str">
        <f t="shared" si="347"/>
        <v>null</v>
      </c>
      <c r="AB723" s="47" t="s">
        <v>0</v>
      </c>
      <c r="AC723" s="46" t="str">
        <f t="shared" si="348"/>
        <v>null</v>
      </c>
      <c r="AD723" s="47" t="s">
        <v>0</v>
      </c>
      <c r="AE723" s="46" t="str">
        <f t="shared" si="352"/>
        <v>null</v>
      </c>
      <c r="AF723" s="47" t="s">
        <v>0</v>
      </c>
    </row>
    <row r="724" spans="1:32" s="29" customFormat="1" ht="6" customHeight="1" x14ac:dyDescent="0.4">
      <c r="A724" s="4">
        <v>724</v>
      </c>
      <c r="B724" s="10" t="s">
        <v>28</v>
      </c>
      <c r="C724" s="25" t="str">
        <f t="shared" si="343"/>
        <v>p.juntar</v>
      </c>
      <c r="D724" s="6" t="str">
        <f t="shared" si="344"/>
        <v>é.junta.de.encaixe</v>
      </c>
      <c r="E724" s="9" t="s">
        <v>29</v>
      </c>
      <c r="F724" s="19" t="str">
        <f t="shared" si="356"/>
        <v>d.juntar</v>
      </c>
      <c r="G724" s="31" t="s">
        <v>1526</v>
      </c>
      <c r="H724" s="66"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45"/>
        <v>Propriedade destinada a juntar: é.junta.de.encaixe</v>
      </c>
      <c r="V724" s="5" t="str">
        <f t="shared" si="346"/>
        <v>Dado para juntar:  junta.de.encaixe  Deve ser formatado como (xsd:string)</v>
      </c>
      <c r="W724" s="26" t="s">
        <v>1527</v>
      </c>
      <c r="X724" s="21" t="str">
        <f t="shared" si="353"/>
        <v>junt.106</v>
      </c>
      <c r="Y724" s="44" t="str">
        <f t="shared" si="342"/>
        <v>Ação juntar</v>
      </c>
      <c r="Z724" s="43" t="str">
        <f t="shared" si="351"/>
        <v>Es una junta adecuada para unir tuberías.</v>
      </c>
      <c r="AA724" s="46" t="str">
        <f t="shared" si="347"/>
        <v>null</v>
      </c>
      <c r="AB724" s="47" t="s">
        <v>0</v>
      </c>
      <c r="AC724" s="46" t="str">
        <f t="shared" si="348"/>
        <v>null</v>
      </c>
      <c r="AD724" s="47" t="s">
        <v>0</v>
      </c>
      <c r="AE724" s="46" t="str">
        <f t="shared" si="352"/>
        <v>null</v>
      </c>
      <c r="AF724" s="47" t="s">
        <v>0</v>
      </c>
    </row>
    <row r="725" spans="1:32" s="29" customFormat="1" ht="6" customHeight="1" x14ac:dyDescent="0.4">
      <c r="A725" s="4">
        <v>725</v>
      </c>
      <c r="B725" s="10" t="s">
        <v>28</v>
      </c>
      <c r="C725" s="25" t="str">
        <f t="shared" si="343"/>
        <v>p.juntar</v>
      </c>
      <c r="D725" s="6" t="str">
        <f t="shared" si="344"/>
        <v>é.junta.de.aperto</v>
      </c>
      <c r="E725" s="9" t="s">
        <v>29</v>
      </c>
      <c r="F725" s="19" t="str">
        <f t="shared" si="356"/>
        <v>d.juntar</v>
      </c>
      <c r="G725" s="31" t="s">
        <v>1528</v>
      </c>
      <c r="H725" s="66"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5"/>
        <v>Propriedade destinada a juntar: é.junta.de.aperto</v>
      </c>
      <c r="V725" s="5" t="str">
        <f t="shared" si="346"/>
        <v>Dado para juntar:  junta.de.aperto  Deve ser formatado como (xsd:string)</v>
      </c>
      <c r="W725" s="26" t="s">
        <v>1529</v>
      </c>
      <c r="X725" s="21" t="str">
        <f t="shared" si="353"/>
        <v>junt.107</v>
      </c>
      <c r="Y725" s="44" t="str">
        <f t="shared" si="342"/>
        <v>Ação juntar</v>
      </c>
      <c r="Z725" s="43" t="str">
        <f t="shared" si="351"/>
        <v>Es una junta de sujeción para unir tuberías.</v>
      </c>
      <c r="AA725" s="46" t="str">
        <f t="shared" si="347"/>
        <v>null</v>
      </c>
      <c r="AB725" s="47" t="s">
        <v>0</v>
      </c>
      <c r="AC725" s="46" t="str">
        <f t="shared" si="348"/>
        <v>null</v>
      </c>
      <c r="AD725" s="47" t="s">
        <v>0</v>
      </c>
      <c r="AE725" s="46" t="str">
        <f t="shared" si="352"/>
        <v>null</v>
      </c>
      <c r="AF725" s="47" t="s">
        <v>0</v>
      </c>
    </row>
    <row r="726" spans="1:32" s="29" customFormat="1" ht="6" customHeight="1" x14ac:dyDescent="0.4">
      <c r="A726" s="4">
        <v>726</v>
      </c>
      <c r="B726" s="10" t="s">
        <v>28</v>
      </c>
      <c r="C726" s="25" t="str">
        <f t="shared" si="343"/>
        <v>p.juntar</v>
      </c>
      <c r="D726" s="6" t="str">
        <f t="shared" si="344"/>
        <v>é.junta.push-fit</v>
      </c>
      <c r="E726" s="9" t="s">
        <v>29</v>
      </c>
      <c r="F726" s="19" t="str">
        <f t="shared" si="356"/>
        <v>d.juntar</v>
      </c>
      <c r="G726" s="31" t="s">
        <v>1530</v>
      </c>
      <c r="H726" s="66"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5"/>
        <v>Propriedade destinada a juntar: é.junta.push-fit</v>
      </c>
      <c r="V726" s="5" t="str">
        <f t="shared" si="346"/>
        <v>Dado para juntar:  junta.push-fit  Deve ser formatado como (xsd:string)</v>
      </c>
      <c r="W726" s="26" t="s">
        <v>1531</v>
      </c>
      <c r="X726" s="21" t="str">
        <f t="shared" si="353"/>
        <v>junt.108</v>
      </c>
      <c r="Y726" s="44" t="str">
        <f t="shared" si="342"/>
        <v>Ação juntar</v>
      </c>
      <c r="Z726" s="43" t="str">
        <f t="shared" si="351"/>
        <v>Es una junta de tipo push-fit para unir tuberías.</v>
      </c>
      <c r="AA726" s="46" t="str">
        <f t="shared" si="347"/>
        <v>null</v>
      </c>
      <c r="AB726" s="47" t="s">
        <v>0</v>
      </c>
      <c r="AC726" s="46" t="str">
        <f t="shared" si="348"/>
        <v>null</v>
      </c>
      <c r="AD726" s="47" t="s">
        <v>0</v>
      </c>
      <c r="AE726" s="46" t="str">
        <f t="shared" si="352"/>
        <v>null</v>
      </c>
      <c r="AF726" s="47" t="s">
        <v>0</v>
      </c>
    </row>
    <row r="727" spans="1:32" s="29" customFormat="1" ht="6" customHeight="1" x14ac:dyDescent="0.4">
      <c r="A727" s="4">
        <v>727</v>
      </c>
      <c r="B727" s="10" t="s">
        <v>28</v>
      </c>
      <c r="C727" s="25" t="str">
        <f t="shared" si="343"/>
        <v>p.juntar</v>
      </c>
      <c r="D727" s="6" t="str">
        <f t="shared" si="344"/>
        <v>é.junta.elástica</v>
      </c>
      <c r="E727" s="9" t="s">
        <v>29</v>
      </c>
      <c r="F727" s="19" t="str">
        <f t="shared" si="356"/>
        <v>d.juntar</v>
      </c>
      <c r="G727" s="31" t="s">
        <v>1532</v>
      </c>
      <c r="H727" s="66"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5"/>
        <v>Propriedade destinada a juntar: é.junta.elástica</v>
      </c>
      <c r="V727" s="5" t="str">
        <f t="shared" si="346"/>
        <v>Dado para juntar:  junta.elástica  Deve ser formatado como (xsd:string)</v>
      </c>
      <c r="W727" s="26" t="s">
        <v>1533</v>
      </c>
      <c r="X727" s="21" t="str">
        <f t="shared" si="353"/>
        <v>junt.109</v>
      </c>
      <c r="Y727" s="44" t="str">
        <f t="shared" si="342"/>
        <v>Ação juntar</v>
      </c>
      <c r="Z727" s="43" t="str">
        <f t="shared" si="351"/>
        <v>Es una junta elástica JGS.</v>
      </c>
      <c r="AA727" s="46" t="str">
        <f t="shared" si="347"/>
        <v>null</v>
      </c>
      <c r="AB727" s="47" t="s">
        <v>0</v>
      </c>
      <c r="AC727" s="46" t="str">
        <f t="shared" si="348"/>
        <v>null</v>
      </c>
      <c r="AD727" s="47" t="s">
        <v>0</v>
      </c>
      <c r="AE727" s="46" t="str">
        <f t="shared" si="352"/>
        <v>null</v>
      </c>
      <c r="AF727" s="47" t="s">
        <v>0</v>
      </c>
    </row>
    <row r="728" spans="1:32" s="29" customFormat="1" ht="6" customHeight="1" x14ac:dyDescent="0.4">
      <c r="A728" s="4">
        <v>728</v>
      </c>
      <c r="B728" s="10" t="s">
        <v>28</v>
      </c>
      <c r="C728" s="25" t="str">
        <f t="shared" si="343"/>
        <v>p.juntar</v>
      </c>
      <c r="D728" s="6" t="str">
        <f t="shared" si="344"/>
        <v>é.junta.travada.interna</v>
      </c>
      <c r="E728" s="9" t="s">
        <v>29</v>
      </c>
      <c r="F728" s="19" t="str">
        <f t="shared" si="356"/>
        <v>d.juntar</v>
      </c>
      <c r="G728" s="31" t="s">
        <v>1534</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5"/>
        <v>Propriedade destinada a juntar: é.junta.travada.interna</v>
      </c>
      <c r="V728" s="5" t="str">
        <f t="shared" si="346"/>
        <v>Dado para juntar:  junta.travada.interna  Deve ser formatado como (xsd:string)</v>
      </c>
      <c r="W728" s="26" t="s">
        <v>1535</v>
      </c>
      <c r="X728" s="21" t="str">
        <f t="shared" si="353"/>
        <v>junt.110</v>
      </c>
      <c r="Y728" s="44" t="str">
        <f t="shared" si="342"/>
        <v>Ação juntar</v>
      </c>
      <c r="Z728" s="43" t="str">
        <f t="shared" si="351"/>
        <v>Es una junta de bloqueo interna JTI.</v>
      </c>
      <c r="AA728" s="46" t="str">
        <f t="shared" si="347"/>
        <v>null</v>
      </c>
      <c r="AB728" s="47" t="s">
        <v>0</v>
      </c>
      <c r="AC728" s="46" t="str">
        <f t="shared" si="348"/>
        <v>null</v>
      </c>
      <c r="AD728" s="47" t="s">
        <v>0</v>
      </c>
      <c r="AE728" s="46" t="str">
        <f t="shared" si="352"/>
        <v>null</v>
      </c>
      <c r="AF728" s="47" t="s">
        <v>0</v>
      </c>
    </row>
    <row r="729" spans="1:32" s="29" customFormat="1" ht="6" customHeight="1" x14ac:dyDescent="0.4">
      <c r="A729" s="4">
        <v>729</v>
      </c>
      <c r="B729" s="10" t="s">
        <v>28</v>
      </c>
      <c r="C729" s="25" t="str">
        <f t="shared" si="343"/>
        <v>p.juntar</v>
      </c>
      <c r="D729" s="6" t="str">
        <f t="shared" si="344"/>
        <v>é.junta.travada.externa</v>
      </c>
      <c r="E729" s="9" t="s">
        <v>29</v>
      </c>
      <c r="F729" s="19" t="str">
        <f t="shared" si="356"/>
        <v>d.juntar</v>
      </c>
      <c r="G729" s="31" t="s">
        <v>1536</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5"/>
        <v>Propriedade destinada a juntar: é.junta.travada.externa</v>
      </c>
      <c r="V729" s="5" t="str">
        <f t="shared" si="346"/>
        <v>Dado para juntar:  junta.travada.externa  Deve ser formatado como (xsd:string)</v>
      </c>
      <c r="W729" s="26" t="s">
        <v>1537</v>
      </c>
      <c r="X729" s="21" t="str">
        <f t="shared" si="353"/>
        <v>junt.111</v>
      </c>
      <c r="Y729" s="44" t="str">
        <f t="shared" si="342"/>
        <v>Ação juntar</v>
      </c>
      <c r="Z729" s="43" t="str">
        <f t="shared" si="351"/>
        <v>Es una junta de bloqueo externo JTE.</v>
      </c>
      <c r="AA729" s="46" t="str">
        <f t="shared" si="347"/>
        <v>null</v>
      </c>
      <c r="AB729" s="47" t="s">
        <v>0</v>
      </c>
      <c r="AC729" s="46" t="str">
        <f t="shared" si="348"/>
        <v>null</v>
      </c>
      <c r="AD729" s="47" t="s">
        <v>0</v>
      </c>
      <c r="AE729" s="46" t="str">
        <f t="shared" si="352"/>
        <v>null</v>
      </c>
      <c r="AF729" s="47" t="s">
        <v>0</v>
      </c>
    </row>
    <row r="730" spans="1:32" s="29" customFormat="1" ht="6" customHeight="1" x14ac:dyDescent="0.4">
      <c r="A730" s="4">
        <v>730</v>
      </c>
      <c r="B730" s="10" t="s">
        <v>28</v>
      </c>
      <c r="C730" s="25" t="str">
        <f t="shared" si="343"/>
        <v>p.juntar</v>
      </c>
      <c r="D730" s="6" t="str">
        <f t="shared" si="344"/>
        <v>é.junta.mecânica</v>
      </c>
      <c r="E730" s="9" t="s">
        <v>29</v>
      </c>
      <c r="F730" s="19" t="str">
        <f t="shared" si="356"/>
        <v>d.juntar</v>
      </c>
      <c r="G730" s="31" t="s">
        <v>1538</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5"/>
        <v>Propriedade destinada a juntar: é.junta.mecânica</v>
      </c>
      <c r="V730" s="5" t="str">
        <f t="shared" si="346"/>
        <v>Dado para juntar:  junta.mecânica  Deve ser formatado como (xsd:string)</v>
      </c>
      <c r="W730" s="26" t="s">
        <v>1539</v>
      </c>
      <c r="X730" s="21" t="str">
        <f t="shared" si="353"/>
        <v>junt.112</v>
      </c>
      <c r="Y730" s="44" t="str">
        <f t="shared" ref="Y730:Y793" si="357">_xlfn.CONCAT("Ação ", SUBSTITUTE(F730, "d.",  ""))</f>
        <v>Ação juntar</v>
      </c>
      <c r="Z730" s="43" t="str">
        <f t="shared" si="351"/>
        <v>Es una junta de bloqueo mecánico JME.</v>
      </c>
      <c r="AA730" s="46" t="str">
        <f t="shared" si="347"/>
        <v>null</v>
      </c>
      <c r="AB730" s="47" t="s">
        <v>0</v>
      </c>
      <c r="AC730" s="46" t="str">
        <f t="shared" si="348"/>
        <v>null</v>
      </c>
      <c r="AD730" s="47" t="s">
        <v>0</v>
      </c>
      <c r="AE730" s="46" t="str">
        <f t="shared" si="352"/>
        <v>null</v>
      </c>
      <c r="AF730" s="47" t="s">
        <v>0</v>
      </c>
    </row>
    <row r="731" spans="1:32" s="29" customFormat="1" ht="6" customHeight="1" x14ac:dyDescent="0.4">
      <c r="A731" s="4">
        <v>731</v>
      </c>
      <c r="B731" s="10" t="s">
        <v>28</v>
      </c>
      <c r="C731" s="25" t="str">
        <f t="shared" si="343"/>
        <v>p.juntar</v>
      </c>
      <c r="D731" s="6" t="str">
        <f t="shared" si="344"/>
        <v>é.junta.smu</v>
      </c>
      <c r="E731" s="9" t="s">
        <v>29</v>
      </c>
      <c r="F731" s="19" t="str">
        <f t="shared" si="356"/>
        <v>d.juntar</v>
      </c>
      <c r="G731" s="31" t="s">
        <v>1540</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5"/>
        <v>Propriedade destinada a juntar: é.junta.smu</v>
      </c>
      <c r="V731" s="5" t="str">
        <f t="shared" si="346"/>
        <v>Dado para juntar:  junta.smu  Deve ser formatado como (xsd:string)</v>
      </c>
      <c r="W731" s="26" t="s">
        <v>1541</v>
      </c>
      <c r="X731" s="21" t="str">
        <f t="shared" si="353"/>
        <v>junt.113</v>
      </c>
      <c r="Y731" s="44" t="str">
        <f t="shared" si="357"/>
        <v>Ação juntar</v>
      </c>
      <c r="Z731" s="43" t="str">
        <f t="shared" si="351"/>
        <v>Es una unión con sistema de abrazadera SMU.</v>
      </c>
      <c r="AA731" s="46" t="str">
        <f t="shared" si="347"/>
        <v>null</v>
      </c>
      <c r="AB731" s="47" t="s">
        <v>0</v>
      </c>
      <c r="AC731" s="46" t="str">
        <f t="shared" si="348"/>
        <v>null</v>
      </c>
      <c r="AD731" s="47" t="s">
        <v>0</v>
      </c>
      <c r="AE731" s="46" t="str">
        <f t="shared" si="352"/>
        <v>null</v>
      </c>
      <c r="AF731" s="47" t="s">
        <v>0</v>
      </c>
    </row>
    <row r="732" spans="1:32" s="29" customFormat="1" ht="6" customHeight="1" x14ac:dyDescent="0.4">
      <c r="A732" s="4">
        <v>732</v>
      </c>
      <c r="B732" s="10" t="s">
        <v>28</v>
      </c>
      <c r="C732" s="28" t="str">
        <f t="shared" si="343"/>
        <v>p.legislar</v>
      </c>
      <c r="D732" s="6" t="str">
        <f t="shared" si="344"/>
        <v>é.dou</v>
      </c>
      <c r="E732" s="9" t="s">
        <v>29</v>
      </c>
      <c r="F732" s="18" t="s">
        <v>1542</v>
      </c>
      <c r="G732" s="31" t="s">
        <v>270</v>
      </c>
      <c r="H732" s="66" t="s">
        <v>30</v>
      </c>
      <c r="I732" s="27" t="s">
        <v>0</v>
      </c>
      <c r="J732" s="24" t="s">
        <v>31</v>
      </c>
      <c r="K732" s="24" t="s">
        <v>0</v>
      </c>
      <c r="L732" s="24" t="s">
        <v>0</v>
      </c>
      <c r="M732" s="24" t="s">
        <v>0</v>
      </c>
      <c r="N732" s="24" t="s">
        <v>0</v>
      </c>
      <c r="O732" s="24" t="s">
        <v>0</v>
      </c>
      <c r="P732" s="24" t="s">
        <v>0</v>
      </c>
      <c r="Q732" s="24" t="s">
        <v>0</v>
      </c>
      <c r="R732" s="24" t="s">
        <v>1543</v>
      </c>
      <c r="S732" s="11" t="s">
        <v>1</v>
      </c>
      <c r="T732" s="11" t="s">
        <v>34</v>
      </c>
      <c r="U732" s="5" t="str">
        <f t="shared" si="345"/>
        <v>Propriedade destinada a legislar: é.dou</v>
      </c>
      <c r="V732" s="5" t="str">
        <f t="shared" si="346"/>
        <v>Dado para legislar:  dou  Deve ser formatado como (xsd:string)</v>
      </c>
      <c r="W732" s="26" t="s">
        <v>1544</v>
      </c>
      <c r="X732" s="21" t="str">
        <f t="shared" si="353"/>
        <v>legi.100</v>
      </c>
      <c r="Y732" s="44" t="str">
        <f t="shared" si="357"/>
        <v>Ação legislar</v>
      </c>
      <c r="Z732" s="43" t="str">
        <f t="shared" si="351"/>
        <v>Declara el número de publicación en el Diario Oficial de la Unión.</v>
      </c>
      <c r="AA732" s="46" t="str">
        <f t="shared" si="347"/>
        <v>null</v>
      </c>
      <c r="AB732" s="47" t="s">
        <v>0</v>
      </c>
      <c r="AC732" s="46" t="str">
        <f t="shared" si="348"/>
        <v>null</v>
      </c>
      <c r="AD732" s="47" t="s">
        <v>0</v>
      </c>
      <c r="AE732" s="46" t="str">
        <f t="shared" si="352"/>
        <v>null</v>
      </c>
      <c r="AF732" s="47" t="s">
        <v>0</v>
      </c>
    </row>
    <row r="733" spans="1:32" s="29" customFormat="1" ht="6" customHeight="1" x14ac:dyDescent="0.4">
      <c r="A733" s="4">
        <v>733</v>
      </c>
      <c r="B733" s="10" t="s">
        <v>28</v>
      </c>
      <c r="C733" s="25" t="str">
        <f t="shared" si="343"/>
        <v>p.legislar</v>
      </c>
      <c r="D733" s="6" t="str">
        <f t="shared" si="344"/>
        <v>é.diário.oficial.da.união</v>
      </c>
      <c r="E733" s="9" t="s">
        <v>29</v>
      </c>
      <c r="F733" s="19" t="str">
        <f t="shared" ref="F733:F749" si="358">F732</f>
        <v>d.legislar</v>
      </c>
      <c r="G733" s="32" t="s">
        <v>1545</v>
      </c>
      <c r="H733" s="65" t="s">
        <v>30</v>
      </c>
      <c r="I733" s="27" t="s">
        <v>0</v>
      </c>
      <c r="J733" s="24" t="s">
        <v>31</v>
      </c>
      <c r="K733" s="22" t="s">
        <v>0</v>
      </c>
      <c r="L733" s="22" t="s">
        <v>0</v>
      </c>
      <c r="M733" s="22" t="s">
        <v>0</v>
      </c>
      <c r="N733" s="24" t="s">
        <v>0</v>
      </c>
      <c r="O733" s="22" t="s">
        <v>0</v>
      </c>
      <c r="P733" s="22" t="s">
        <v>0</v>
      </c>
      <c r="Q733" s="22" t="s">
        <v>0</v>
      </c>
      <c r="R733" s="24" t="s">
        <v>1546</v>
      </c>
      <c r="S733" s="11" t="s">
        <v>1</v>
      </c>
      <c r="T733" s="11" t="s">
        <v>34</v>
      </c>
      <c r="U733" s="5" t="str">
        <f t="shared" si="345"/>
        <v>Propriedade destinada a legislar: é.diário.oficial.da.união</v>
      </c>
      <c r="V733" s="5" t="str">
        <f t="shared" si="346"/>
        <v>Dado para legislar:  diário.oficial.da.união  Deve ser formatado como (xsd:string)</v>
      </c>
      <c r="W733" s="26" t="s">
        <v>1547</v>
      </c>
      <c r="X733" s="21" t="str">
        <f t="shared" si="353"/>
        <v>legi.101</v>
      </c>
      <c r="Y733" s="44" t="str">
        <f t="shared" si="357"/>
        <v>Ação legislar</v>
      </c>
      <c r="Z733" s="43" t="str">
        <f t="shared" ref="Z733" si="359">_xlfn.TRANSLATE(W733,"pt","es")</f>
        <v>Se refiere a las esferas de la administración pública: Federal, Estatal o Municipal.</v>
      </c>
      <c r="AA733" s="46" t="str">
        <f t="shared" si="347"/>
        <v>null</v>
      </c>
      <c r="AB733" s="47" t="s">
        <v>0</v>
      </c>
      <c r="AC733" s="46" t="str">
        <f t="shared" si="348"/>
        <v>null</v>
      </c>
      <c r="AD733" s="47" t="s">
        <v>0</v>
      </c>
      <c r="AE733" s="46" t="str">
        <f t="shared" ref="AE733" si="360">IF(AF733="null", "null", "parâmetro")</f>
        <v>null</v>
      </c>
      <c r="AF733" s="47" t="s">
        <v>0</v>
      </c>
    </row>
    <row r="734" spans="1:32" s="29" customFormat="1" ht="6" customHeight="1" x14ac:dyDescent="0.4">
      <c r="A734" s="4">
        <v>734</v>
      </c>
      <c r="B734" s="10" t="s">
        <v>28</v>
      </c>
      <c r="C734" s="25" t="str">
        <f t="shared" si="343"/>
        <v>p.legislar</v>
      </c>
      <c r="D734" s="6" t="str">
        <f t="shared" si="344"/>
        <v>é.esfera</v>
      </c>
      <c r="E734" s="9" t="s">
        <v>29</v>
      </c>
      <c r="F734" s="19" t="str">
        <f t="shared" si="358"/>
        <v>d.legislar</v>
      </c>
      <c r="G734" s="32" t="s">
        <v>45</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345"/>
        <v>Propriedade destinada a legislar: é.esfera</v>
      </c>
      <c r="V734" s="5" t="str">
        <f t="shared" si="346"/>
        <v>Dado para legislar:  esfera  Deve ser formatado como (xsd:string)</v>
      </c>
      <c r="W734" s="26" t="s">
        <v>1547</v>
      </c>
      <c r="X734" s="21" t="str">
        <f t="shared" si="353"/>
        <v>legi.102</v>
      </c>
      <c r="Y734" s="44" t="str">
        <f t="shared" si="357"/>
        <v>Ação legislar</v>
      </c>
      <c r="Z734" s="43" t="str">
        <f t="shared" si="351"/>
        <v>Se refiere a las esferas de la administración pública: Federal, Estatal o Municipal.</v>
      </c>
      <c r="AA734" s="46" t="str">
        <f t="shared" si="347"/>
        <v>null</v>
      </c>
      <c r="AB734" s="47" t="s">
        <v>0</v>
      </c>
      <c r="AC734" s="46" t="str">
        <f t="shared" si="348"/>
        <v>null</v>
      </c>
      <c r="AD734" s="47" t="s">
        <v>0</v>
      </c>
      <c r="AE734" s="46" t="str">
        <f t="shared" si="352"/>
        <v>null</v>
      </c>
      <c r="AF734" s="47" t="s">
        <v>0</v>
      </c>
    </row>
    <row r="735" spans="1:32" s="29" customFormat="1" ht="6" customHeight="1" x14ac:dyDescent="0.4">
      <c r="A735" s="4">
        <v>735</v>
      </c>
      <c r="B735" s="10" t="s">
        <v>28</v>
      </c>
      <c r="C735" s="25" t="str">
        <f t="shared" si="343"/>
        <v>p.legislar</v>
      </c>
      <c r="D735" s="6" t="str">
        <f t="shared" si="344"/>
        <v>é.poder</v>
      </c>
      <c r="E735" s="9" t="s">
        <v>29</v>
      </c>
      <c r="F735" s="19" t="str">
        <f t="shared" si="358"/>
        <v>d.legislar</v>
      </c>
      <c r="G735" s="32" t="s">
        <v>46</v>
      </c>
      <c r="H735" s="65" t="s">
        <v>30</v>
      </c>
      <c r="I735" s="27" t="s">
        <v>0</v>
      </c>
      <c r="J735" s="22" t="s">
        <v>0</v>
      </c>
      <c r="K735" s="22" t="s">
        <v>0</v>
      </c>
      <c r="L735" s="22" t="s">
        <v>0</v>
      </c>
      <c r="M735" s="22" t="s">
        <v>0</v>
      </c>
      <c r="N735" s="24" t="s">
        <v>0</v>
      </c>
      <c r="O735" s="22" t="s">
        <v>0</v>
      </c>
      <c r="P735" s="22" t="s">
        <v>0</v>
      </c>
      <c r="Q735" s="22" t="s">
        <v>0</v>
      </c>
      <c r="R735" s="24" t="s">
        <v>0</v>
      </c>
      <c r="S735" s="11" t="s">
        <v>1</v>
      </c>
      <c r="T735" s="11" t="s">
        <v>34</v>
      </c>
      <c r="U735" s="5" t="str">
        <f t="shared" si="345"/>
        <v>Propriedade destinada a legislar: é.poder</v>
      </c>
      <c r="V735" s="5" t="str">
        <f t="shared" si="346"/>
        <v>Dado para legislar:  poder  Deve ser formatado como (xsd:string)</v>
      </c>
      <c r="W735" s="26" t="s">
        <v>1548</v>
      </c>
      <c r="X735" s="21" t="str">
        <f t="shared" si="353"/>
        <v>legi.103</v>
      </c>
      <c r="Y735" s="44" t="str">
        <f t="shared" si="357"/>
        <v>Ação legislar</v>
      </c>
      <c r="Z735" s="43" t="str">
        <f t="shared" si="351"/>
        <v>Se refiere a los poderes democráticos: Ejecutivo, Legislativo o Judicial.</v>
      </c>
      <c r="AA735" s="46" t="str">
        <f t="shared" si="347"/>
        <v>null</v>
      </c>
      <c r="AB735" s="47" t="s">
        <v>0</v>
      </c>
      <c r="AC735" s="46" t="str">
        <f t="shared" si="348"/>
        <v>null</v>
      </c>
      <c r="AD735" s="47" t="s">
        <v>0</v>
      </c>
      <c r="AE735" s="46" t="str">
        <f t="shared" si="352"/>
        <v>null</v>
      </c>
      <c r="AF735" s="47" t="s">
        <v>0</v>
      </c>
    </row>
    <row r="736" spans="1:32" s="29" customFormat="1" ht="6" customHeight="1" x14ac:dyDescent="0.4">
      <c r="A736" s="4">
        <v>736</v>
      </c>
      <c r="B736" s="10" t="s">
        <v>28</v>
      </c>
      <c r="C736" s="25" t="str">
        <f t="shared" si="343"/>
        <v>p.legislar</v>
      </c>
      <c r="D736" s="6" t="str">
        <f t="shared" si="344"/>
        <v>é.portaria</v>
      </c>
      <c r="E736" s="9" t="s">
        <v>29</v>
      </c>
      <c r="F736" s="19" t="str">
        <f t="shared" si="358"/>
        <v>d.legislar</v>
      </c>
      <c r="G736" s="31" t="s">
        <v>286</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5"/>
        <v>Propriedade destinada a legislar: é.portaria</v>
      </c>
      <c r="V736" s="5" t="str">
        <f t="shared" si="346"/>
        <v>Dado para legislar:  portaria  Deve ser formatado como (xsd:string)</v>
      </c>
      <c r="W736" s="26" t="s">
        <v>1549</v>
      </c>
      <c r="X736" s="21" t="str">
        <f t="shared" si="353"/>
        <v>legi.104</v>
      </c>
      <c r="Y736" s="44" t="str">
        <f t="shared" si="357"/>
        <v>Ação legislar</v>
      </c>
      <c r="Z736" s="43" t="str">
        <f t="shared" si="351"/>
        <v>Es una ordenanza publicada.</v>
      </c>
      <c r="AA736" s="46" t="str">
        <f t="shared" si="347"/>
        <v>null</v>
      </c>
      <c r="AB736" s="47" t="s">
        <v>0</v>
      </c>
      <c r="AC736" s="46" t="str">
        <f t="shared" si="348"/>
        <v>null</v>
      </c>
      <c r="AD736" s="47" t="s">
        <v>0</v>
      </c>
      <c r="AE736" s="46" t="str">
        <f t="shared" si="352"/>
        <v>null</v>
      </c>
      <c r="AF736" s="47" t="s">
        <v>0</v>
      </c>
    </row>
    <row r="737" spans="1:32" s="29" customFormat="1" ht="6" customHeight="1" x14ac:dyDescent="0.4">
      <c r="A737" s="4">
        <v>737</v>
      </c>
      <c r="B737" s="10" t="s">
        <v>28</v>
      </c>
      <c r="C737" s="25" t="str">
        <f t="shared" si="343"/>
        <v>p.legislar</v>
      </c>
      <c r="D737" s="6" t="str">
        <f t="shared" si="344"/>
        <v>é.ementa</v>
      </c>
      <c r="E737" s="9" t="s">
        <v>29</v>
      </c>
      <c r="F737" s="19" t="str">
        <f t="shared" si="358"/>
        <v>d.legislar</v>
      </c>
      <c r="G737" s="31" t="s">
        <v>273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5"/>
        <v>Propriedade destinada a legislar: é.ementa</v>
      </c>
      <c r="V737" s="5" t="str">
        <f t="shared" si="346"/>
        <v>Dado para legislar:  ementa  Deve ser formatado como (xsd:string)</v>
      </c>
      <c r="W737" s="26" t="s">
        <v>2498</v>
      </c>
      <c r="X737" s="21" t="str">
        <f t="shared" si="353"/>
        <v>legi.105</v>
      </c>
      <c r="Y737" s="44" t="str">
        <f t="shared" si="357"/>
        <v>Ação legislar</v>
      </c>
      <c r="Z737" s="43" t="str">
        <f t="shared" si="351"/>
        <v>Resumen de una ley, decreto o reglamento.</v>
      </c>
      <c r="AA737" s="46" t="str">
        <f t="shared" si="347"/>
        <v>null</v>
      </c>
      <c r="AB737" s="47" t="s">
        <v>0</v>
      </c>
      <c r="AC737" s="46" t="str">
        <f t="shared" si="348"/>
        <v>null</v>
      </c>
      <c r="AD737" s="47" t="s">
        <v>0</v>
      </c>
      <c r="AE737" s="46" t="str">
        <f t="shared" si="352"/>
        <v>null</v>
      </c>
      <c r="AF737" s="47" t="s">
        <v>0</v>
      </c>
    </row>
    <row r="738" spans="1:32" s="29" customFormat="1" ht="6" customHeight="1" x14ac:dyDescent="0.4">
      <c r="A738" s="4">
        <v>738</v>
      </c>
      <c r="B738" s="10" t="s">
        <v>28</v>
      </c>
      <c r="C738" s="25" t="str">
        <f t="shared" si="343"/>
        <v>p.legislar</v>
      </c>
      <c r="D738" s="6" t="str">
        <f t="shared" si="344"/>
        <v>é.preâmbulo</v>
      </c>
      <c r="E738" s="9" t="s">
        <v>29</v>
      </c>
      <c r="F738" s="19" t="str">
        <f t="shared" si="358"/>
        <v>d.legislar</v>
      </c>
      <c r="G738" s="31" t="s">
        <v>274</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45"/>
        <v>Propriedade destinada a legislar: é.preâmbulo</v>
      </c>
      <c r="V738" s="5" t="str">
        <f t="shared" si="346"/>
        <v>Dado para legislar:  preâmbulo  Deve ser formatado como (xsd:string)</v>
      </c>
      <c r="W738" s="26" t="s">
        <v>2499</v>
      </c>
      <c r="X738" s="21" t="str">
        <f t="shared" si="353"/>
        <v>legi.106</v>
      </c>
      <c r="Y738" s="44" t="str">
        <f t="shared" si="357"/>
        <v>Ação legislar</v>
      </c>
      <c r="Z738" s="43" t="str">
        <f t="shared" si="351"/>
        <v>Preámbulo de una ley, decreto o reglamento.</v>
      </c>
      <c r="AA738" s="46" t="str">
        <f t="shared" si="347"/>
        <v>null</v>
      </c>
      <c r="AB738" s="47" t="s">
        <v>0</v>
      </c>
      <c r="AC738" s="46" t="str">
        <f t="shared" si="348"/>
        <v>null</v>
      </c>
      <c r="AD738" s="47" t="s">
        <v>0</v>
      </c>
      <c r="AE738" s="46" t="str">
        <f t="shared" si="352"/>
        <v>null</v>
      </c>
      <c r="AF738" s="47" t="s">
        <v>0</v>
      </c>
    </row>
    <row r="739" spans="1:32" s="29" customFormat="1" ht="6" customHeight="1" x14ac:dyDescent="0.4">
      <c r="A739" s="4">
        <v>739</v>
      </c>
      <c r="B739" s="10" t="s">
        <v>28</v>
      </c>
      <c r="C739" s="25" t="str">
        <f t="shared" si="343"/>
        <v>p.legislar</v>
      </c>
      <c r="D739" s="6" t="str">
        <f t="shared" si="344"/>
        <v>é.artigo</v>
      </c>
      <c r="E739" s="9" t="s">
        <v>29</v>
      </c>
      <c r="F739" s="19" t="str">
        <f t="shared" si="358"/>
        <v>d.legislar</v>
      </c>
      <c r="G739" s="31" t="s">
        <v>271</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45"/>
        <v>Propriedade destinada a legislar: é.artigo</v>
      </c>
      <c r="V739" s="5" t="str">
        <f t="shared" si="346"/>
        <v>Dado para legislar:  artigo  Deve ser formatado como (xsd:string)</v>
      </c>
      <c r="W739" s="26" t="s">
        <v>2500</v>
      </c>
      <c r="X739" s="21" t="str">
        <f t="shared" si="353"/>
        <v>legi.107</v>
      </c>
      <c r="Y739" s="44" t="str">
        <f t="shared" si="357"/>
        <v>Ação legislar</v>
      </c>
      <c r="Z739" s="43" t="str">
        <f t="shared" si="351"/>
        <v>Artículo de una ley, decreto o reglamento.</v>
      </c>
      <c r="AA739" s="46" t="str">
        <f t="shared" si="347"/>
        <v>null</v>
      </c>
      <c r="AB739" s="47" t="s">
        <v>0</v>
      </c>
      <c r="AC739" s="46" t="str">
        <f t="shared" si="348"/>
        <v>null</v>
      </c>
      <c r="AD739" s="47" t="s">
        <v>0</v>
      </c>
      <c r="AE739" s="46" t="str">
        <f t="shared" si="352"/>
        <v>null</v>
      </c>
      <c r="AF739" s="47" t="s">
        <v>0</v>
      </c>
    </row>
    <row r="740" spans="1:32" s="29" customFormat="1" ht="6" customHeight="1" x14ac:dyDescent="0.4">
      <c r="A740" s="4">
        <v>740</v>
      </c>
      <c r="B740" s="10" t="s">
        <v>28</v>
      </c>
      <c r="C740" s="25" t="str">
        <f t="shared" si="343"/>
        <v>p.legislar</v>
      </c>
      <c r="D740" s="6" t="str">
        <f t="shared" si="344"/>
        <v>é.inciso</v>
      </c>
      <c r="E740" s="9" t="s">
        <v>29</v>
      </c>
      <c r="F740" s="19" t="str">
        <f t="shared" si="358"/>
        <v>d.legislar</v>
      </c>
      <c r="G740" s="31" t="s">
        <v>272</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45"/>
        <v>Propriedade destinada a legislar: é.inciso</v>
      </c>
      <c r="V740" s="5" t="str">
        <f t="shared" si="346"/>
        <v>Dado para legislar:  inciso  Deve ser formatado como (xsd:string)</v>
      </c>
      <c r="W740" s="26" t="s">
        <v>2501</v>
      </c>
      <c r="X740" s="21" t="str">
        <f t="shared" si="353"/>
        <v>legi.108</v>
      </c>
      <c r="Y740" s="44" t="str">
        <f t="shared" si="357"/>
        <v>Ação legislar</v>
      </c>
      <c r="Z740" s="43" t="str">
        <f t="shared" si="351"/>
        <v>Elemento de un artículo.</v>
      </c>
      <c r="AA740" s="46" t="str">
        <f t="shared" si="347"/>
        <v>null</v>
      </c>
      <c r="AB740" s="47" t="s">
        <v>0</v>
      </c>
      <c r="AC740" s="46" t="str">
        <f t="shared" si="348"/>
        <v>null</v>
      </c>
      <c r="AD740" s="47" t="s">
        <v>0</v>
      </c>
      <c r="AE740" s="46" t="str">
        <f t="shared" si="352"/>
        <v>null</v>
      </c>
      <c r="AF740" s="47" t="s">
        <v>0</v>
      </c>
    </row>
    <row r="741" spans="1:32" s="29" customFormat="1" ht="6" customHeight="1" x14ac:dyDescent="0.4">
      <c r="A741" s="4">
        <v>741</v>
      </c>
      <c r="B741" s="10" t="s">
        <v>28</v>
      </c>
      <c r="C741" s="25" t="str">
        <f t="shared" si="343"/>
        <v>p.legislar</v>
      </c>
      <c r="D741" s="6" t="str">
        <f t="shared" si="344"/>
        <v>é.disposição</v>
      </c>
      <c r="E741" s="9" t="s">
        <v>29</v>
      </c>
      <c r="F741" s="19" t="str">
        <f t="shared" si="358"/>
        <v>d.legislar</v>
      </c>
      <c r="G741" s="31" t="s">
        <v>275</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5"/>
        <v>Propriedade destinada a legislar: é.disposição</v>
      </c>
      <c r="V741" s="5" t="str">
        <f t="shared" si="346"/>
        <v>Dado para legislar:  disposição  Deve ser formatado como (xsd:string)</v>
      </c>
      <c r="W741" s="26" t="s">
        <v>2502</v>
      </c>
      <c r="X741" s="21" t="str">
        <f t="shared" si="353"/>
        <v>legi.109</v>
      </c>
      <c r="Y741" s="44" t="str">
        <f t="shared" si="357"/>
        <v>Ação legislar</v>
      </c>
      <c r="Z741" s="43" t="str">
        <f t="shared" si="351"/>
        <v>Disposición de una ley, decreto o reglamento.</v>
      </c>
      <c r="AA741" s="46" t="str">
        <f t="shared" si="347"/>
        <v>null</v>
      </c>
      <c r="AB741" s="47" t="s">
        <v>0</v>
      </c>
      <c r="AC741" s="46" t="str">
        <f t="shared" si="348"/>
        <v>null</v>
      </c>
      <c r="AD741" s="47" t="s">
        <v>0</v>
      </c>
      <c r="AE741" s="46" t="str">
        <f t="shared" si="352"/>
        <v>null</v>
      </c>
      <c r="AF741" s="47" t="s">
        <v>0</v>
      </c>
    </row>
    <row r="742" spans="1:32" s="29" customFormat="1" ht="6" customHeight="1" x14ac:dyDescent="0.4">
      <c r="A742" s="4">
        <v>742</v>
      </c>
      <c r="B742" s="10" t="s">
        <v>28</v>
      </c>
      <c r="C742" s="25" t="str">
        <f t="shared" si="343"/>
        <v>p.legislar</v>
      </c>
      <c r="D742" s="6" t="str">
        <f t="shared" si="344"/>
        <v>é.cláusula</v>
      </c>
      <c r="E742" s="9" t="s">
        <v>29</v>
      </c>
      <c r="F742" s="19" t="str">
        <f t="shared" si="358"/>
        <v>d.legislar</v>
      </c>
      <c r="G742" s="31" t="s">
        <v>277</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45"/>
        <v>Propriedade destinada a legislar: é.cláusula</v>
      </c>
      <c r="V742" s="5" t="str">
        <f t="shared" si="346"/>
        <v>Dado para legislar:  cláusula  Deve ser formatado como (xsd:string)</v>
      </c>
      <c r="W742" s="26" t="s">
        <v>2503</v>
      </c>
      <c r="X742" s="21" t="str">
        <f t="shared" si="353"/>
        <v>legi.110</v>
      </c>
      <c r="Y742" s="44" t="str">
        <f t="shared" si="357"/>
        <v>Ação legislar</v>
      </c>
      <c r="Z742" s="43" t="str">
        <f t="shared" si="351"/>
        <v>Cláusula de una ley, decreto o reglamento.</v>
      </c>
      <c r="AA742" s="46" t="str">
        <f t="shared" si="347"/>
        <v>null</v>
      </c>
      <c r="AB742" s="47" t="s">
        <v>0</v>
      </c>
      <c r="AC742" s="46" t="str">
        <f t="shared" si="348"/>
        <v>null</v>
      </c>
      <c r="AD742" s="47" t="s">
        <v>0</v>
      </c>
      <c r="AE742" s="46" t="str">
        <f t="shared" si="352"/>
        <v>null</v>
      </c>
      <c r="AF742" s="47" t="s">
        <v>0</v>
      </c>
    </row>
    <row r="743" spans="1:32" s="29" customFormat="1" ht="6" customHeight="1" x14ac:dyDescent="0.4">
      <c r="A743" s="4">
        <v>743</v>
      </c>
      <c r="B743" s="10" t="s">
        <v>28</v>
      </c>
      <c r="C743" s="25" t="str">
        <f t="shared" si="343"/>
        <v>p.legislar</v>
      </c>
      <c r="D743" s="6" t="str">
        <f t="shared" si="344"/>
        <v>é.assinatura</v>
      </c>
      <c r="E743" s="9" t="s">
        <v>29</v>
      </c>
      <c r="F743" s="19" t="str">
        <f t="shared" si="358"/>
        <v>d.legislar</v>
      </c>
      <c r="G743" s="31" t="s">
        <v>276</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45"/>
        <v>Propriedade destinada a legislar: é.assinatura</v>
      </c>
      <c r="V743" s="5" t="str">
        <f t="shared" si="346"/>
        <v>Dado para legislar:  assinatura  Deve ser formatado como (xsd:string)</v>
      </c>
      <c r="W743" s="26" t="s">
        <v>2504</v>
      </c>
      <c r="X743" s="21" t="str">
        <f t="shared" si="353"/>
        <v>legi.111</v>
      </c>
      <c r="Y743" s="44" t="str">
        <f t="shared" si="357"/>
        <v>Ação legislar</v>
      </c>
      <c r="Z743" s="43" t="str">
        <f t="shared" si="351"/>
        <v>Firma de una ley, decreto o reglamento.</v>
      </c>
      <c r="AA743" s="46" t="str">
        <f t="shared" si="347"/>
        <v>null</v>
      </c>
      <c r="AB743" s="47" t="s">
        <v>0</v>
      </c>
      <c r="AC743" s="46" t="str">
        <f t="shared" si="348"/>
        <v>null</v>
      </c>
      <c r="AD743" s="47" t="s">
        <v>0</v>
      </c>
      <c r="AE743" s="46" t="str">
        <f t="shared" si="352"/>
        <v>null</v>
      </c>
      <c r="AF743" s="47" t="s">
        <v>0</v>
      </c>
    </row>
    <row r="744" spans="1:32" s="29" customFormat="1" ht="6" customHeight="1" x14ac:dyDescent="0.4">
      <c r="A744" s="4">
        <v>744</v>
      </c>
      <c r="B744" s="10" t="s">
        <v>28</v>
      </c>
      <c r="C744" s="25" t="str">
        <f t="shared" si="343"/>
        <v>p.legislar</v>
      </c>
      <c r="D744" s="6" t="str">
        <f t="shared" si="344"/>
        <v>é.assinado.por</v>
      </c>
      <c r="E744" s="9" t="s">
        <v>29</v>
      </c>
      <c r="F744" s="19" t="str">
        <f t="shared" si="358"/>
        <v>d.legislar</v>
      </c>
      <c r="G744" s="31" t="s">
        <v>1550</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45"/>
        <v>Propriedade destinada a legislar: é.assinado.por</v>
      </c>
      <c r="V744" s="5" t="str">
        <f t="shared" si="346"/>
        <v>Dado para legislar:  assinado.por  Deve ser formatado como (xsd:string)</v>
      </c>
      <c r="W744" s="26" t="s">
        <v>2505</v>
      </c>
      <c r="X744" s="21" t="str">
        <f t="shared" si="353"/>
        <v>legi.112</v>
      </c>
      <c r="Y744" s="44" t="str">
        <f t="shared" si="357"/>
        <v>Ação legislar</v>
      </c>
      <c r="Z744" s="43" t="str">
        <f t="shared" si="351"/>
        <v>Agente firmando el documento.</v>
      </c>
      <c r="AA744" s="46" t="str">
        <f t="shared" si="347"/>
        <v>null</v>
      </c>
      <c r="AB744" s="47" t="s">
        <v>0</v>
      </c>
      <c r="AC744" s="46" t="str">
        <f t="shared" si="348"/>
        <v>null</v>
      </c>
      <c r="AD744" s="47" t="s">
        <v>0</v>
      </c>
      <c r="AE744" s="46" t="str">
        <f t="shared" si="352"/>
        <v>null</v>
      </c>
      <c r="AF744" s="47" t="s">
        <v>0</v>
      </c>
    </row>
    <row r="745" spans="1:32" s="29" customFormat="1" ht="6" customHeight="1" x14ac:dyDescent="0.4">
      <c r="A745" s="4">
        <v>745</v>
      </c>
      <c r="B745" s="10" t="s">
        <v>28</v>
      </c>
      <c r="C745" s="25" t="str">
        <f t="shared" si="343"/>
        <v>p.legislar</v>
      </c>
      <c r="D745" s="6" t="str">
        <f t="shared" si="344"/>
        <v>é.assunto</v>
      </c>
      <c r="E745" s="9" t="s">
        <v>29</v>
      </c>
      <c r="F745" s="19" t="str">
        <f t="shared" si="358"/>
        <v>d.legislar</v>
      </c>
      <c r="G745" s="33" t="s">
        <v>334</v>
      </c>
      <c r="H745" s="65" t="s">
        <v>30</v>
      </c>
      <c r="I745" s="27" t="s">
        <v>0</v>
      </c>
      <c r="J745" s="22" t="s">
        <v>0</v>
      </c>
      <c r="K745" s="22" t="s">
        <v>0</v>
      </c>
      <c r="L745" s="22" t="s">
        <v>0</v>
      </c>
      <c r="M745" s="22" t="s">
        <v>0</v>
      </c>
      <c r="N745" s="24" t="s">
        <v>0</v>
      </c>
      <c r="O745" s="22" t="s">
        <v>0</v>
      </c>
      <c r="P745" s="22" t="s">
        <v>0</v>
      </c>
      <c r="Q745" s="22" t="s">
        <v>0</v>
      </c>
      <c r="R745" s="24" t="s">
        <v>0</v>
      </c>
      <c r="S745" s="11" t="s">
        <v>1</v>
      </c>
      <c r="T745" s="11" t="s">
        <v>34</v>
      </c>
      <c r="U745" s="5" t="str">
        <f t="shared" si="345"/>
        <v>Propriedade destinada a legislar: é.assunto</v>
      </c>
      <c r="V745" s="5" t="str">
        <f t="shared" si="346"/>
        <v>Dado para legislar:  assunto  Deve ser formatado como (xsd:string)</v>
      </c>
      <c r="W745" s="26" t="s">
        <v>1551</v>
      </c>
      <c r="X745" s="21" t="str">
        <f t="shared" si="353"/>
        <v>legi.113</v>
      </c>
      <c r="Y745" s="44" t="str">
        <f t="shared" si="357"/>
        <v>Ação legislar</v>
      </c>
      <c r="Z745" s="43" t="str">
        <f t="shared" si="351"/>
        <v>Nombre del tema al que se dirige.</v>
      </c>
      <c r="AA745" s="46" t="str">
        <f t="shared" si="347"/>
        <v>null</v>
      </c>
      <c r="AB745" s="47" t="s">
        <v>0</v>
      </c>
      <c r="AC745" s="46" t="str">
        <f t="shared" si="348"/>
        <v>null</v>
      </c>
      <c r="AD745" s="47" t="s">
        <v>0</v>
      </c>
      <c r="AE745" s="46" t="str">
        <f t="shared" si="352"/>
        <v>null</v>
      </c>
      <c r="AF745" s="47" t="s">
        <v>0</v>
      </c>
    </row>
    <row r="746" spans="1:32" s="29" customFormat="1" ht="6" customHeight="1" x14ac:dyDescent="0.4">
      <c r="A746" s="4">
        <v>746</v>
      </c>
      <c r="B746" s="10" t="s">
        <v>28</v>
      </c>
      <c r="C746" s="25" t="str">
        <f t="shared" si="343"/>
        <v>p.legislar</v>
      </c>
      <c r="D746" s="6" t="str">
        <f t="shared" si="344"/>
        <v>é.referendado.por</v>
      </c>
      <c r="E746" s="9" t="s">
        <v>29</v>
      </c>
      <c r="F746" s="19" t="str">
        <f t="shared" si="358"/>
        <v>d.legislar</v>
      </c>
      <c r="G746" s="33" t="s">
        <v>1552</v>
      </c>
      <c r="H746" s="65"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45"/>
        <v>Propriedade destinada a legislar: é.referendado.por</v>
      </c>
      <c r="V746" s="5" t="str">
        <f t="shared" si="346"/>
        <v>Dado para legislar:  referendado.por  Deve ser formatado como (xsd:string)</v>
      </c>
      <c r="W746" s="26" t="s">
        <v>1553</v>
      </c>
      <c r="X746" s="21" t="str">
        <f t="shared" si="353"/>
        <v>legi.114</v>
      </c>
      <c r="Y746" s="44" t="str">
        <f t="shared" si="357"/>
        <v>Ação legislar</v>
      </c>
      <c r="Z746" s="43" t="str">
        <f t="shared" si="351"/>
        <v>Nombre del organismo o agente con autoridad para respaldar.</v>
      </c>
      <c r="AA746" s="46" t="str">
        <f t="shared" si="347"/>
        <v>null</v>
      </c>
      <c r="AB746" s="47" t="s">
        <v>0</v>
      </c>
      <c r="AC746" s="46" t="str">
        <f t="shared" si="348"/>
        <v>null</v>
      </c>
      <c r="AD746" s="47" t="s">
        <v>0</v>
      </c>
      <c r="AE746" s="46" t="str">
        <f t="shared" si="352"/>
        <v>null</v>
      </c>
      <c r="AF746" s="47" t="s">
        <v>0</v>
      </c>
    </row>
    <row r="747" spans="1:32" s="29" customFormat="1" ht="6" customHeight="1" x14ac:dyDescent="0.4">
      <c r="A747" s="4">
        <v>747</v>
      </c>
      <c r="B747" s="10" t="s">
        <v>28</v>
      </c>
      <c r="C747" s="25" t="str">
        <f t="shared" si="343"/>
        <v>p.legislar</v>
      </c>
      <c r="D747" s="6" t="str">
        <f t="shared" si="344"/>
        <v>é.revogante.de</v>
      </c>
      <c r="E747" s="9" t="s">
        <v>29</v>
      </c>
      <c r="F747" s="19" t="str">
        <f t="shared" si="358"/>
        <v>d.legislar</v>
      </c>
      <c r="G747" s="31" t="s">
        <v>1554</v>
      </c>
      <c r="H747" s="66" t="s">
        <v>30</v>
      </c>
      <c r="I747" s="27" t="s">
        <v>0</v>
      </c>
      <c r="J747" s="24" t="s">
        <v>0</v>
      </c>
      <c r="K747" s="24" t="s">
        <v>0</v>
      </c>
      <c r="L747" s="24" t="s">
        <v>0</v>
      </c>
      <c r="M747" s="24" t="s">
        <v>0</v>
      </c>
      <c r="N747" s="24" t="s">
        <v>0</v>
      </c>
      <c r="O747" s="24" t="s">
        <v>0</v>
      </c>
      <c r="P747" s="24" t="s">
        <v>0</v>
      </c>
      <c r="Q747" s="24" t="s">
        <v>1555</v>
      </c>
      <c r="R747" s="24" t="s">
        <v>0</v>
      </c>
      <c r="S747" s="11" t="s">
        <v>1</v>
      </c>
      <c r="T747" s="11" t="s">
        <v>34</v>
      </c>
      <c r="U747" s="5" t="str">
        <f t="shared" si="345"/>
        <v>Propriedade destinada a legislar: é.revogante.de</v>
      </c>
      <c r="V747" s="5" t="str">
        <f t="shared" si="346"/>
        <v>Dado para legislar:  revogante.de  Deve ser formatado como (xsd:string)</v>
      </c>
      <c r="W747" s="26" t="s">
        <v>1556</v>
      </c>
      <c r="X747" s="21" t="str">
        <f t="shared" si="353"/>
        <v>legi.115</v>
      </c>
      <c r="Y747" s="44" t="str">
        <f t="shared" si="357"/>
        <v>Ação legislar</v>
      </c>
      <c r="Z747" s="43" t="str">
        <f t="shared" si="351"/>
        <v>La ley o norma que deroga otra ley.</v>
      </c>
      <c r="AA747" s="46" t="str">
        <f t="shared" si="347"/>
        <v>null</v>
      </c>
      <c r="AB747" s="47" t="s">
        <v>0</v>
      </c>
      <c r="AC747" s="46" t="str">
        <f t="shared" si="348"/>
        <v>null</v>
      </c>
      <c r="AD747" s="47" t="s">
        <v>0</v>
      </c>
      <c r="AE747" s="46" t="str">
        <f t="shared" si="352"/>
        <v>null</v>
      </c>
      <c r="AF747" s="47" t="s">
        <v>0</v>
      </c>
    </row>
    <row r="748" spans="1:32" s="29" customFormat="1" ht="6" customHeight="1" x14ac:dyDescent="0.4">
      <c r="A748" s="4">
        <v>748</v>
      </c>
      <c r="B748" s="10" t="s">
        <v>28</v>
      </c>
      <c r="C748" s="25" t="str">
        <f t="shared" ref="C748:C870" si="361">SUBSTITUTE(F748,"d.","p.")</f>
        <v>p.legislar</v>
      </c>
      <c r="D748" s="6" t="str">
        <f t="shared" ref="D748:D870" si="362">_xlfn.CONCAT("é.",G748)</f>
        <v>é.revogado.por</v>
      </c>
      <c r="E748" s="9" t="s">
        <v>29</v>
      </c>
      <c r="F748" s="19" t="str">
        <f t="shared" si="358"/>
        <v>d.legislar</v>
      </c>
      <c r="G748" s="31" t="s">
        <v>1557</v>
      </c>
      <c r="H748" s="66" t="s">
        <v>30</v>
      </c>
      <c r="I748" s="27" t="s">
        <v>0</v>
      </c>
      <c r="J748" s="24" t="s">
        <v>0</v>
      </c>
      <c r="K748" s="24" t="s">
        <v>0</v>
      </c>
      <c r="L748" s="24" t="s">
        <v>0</v>
      </c>
      <c r="M748" s="24" t="s">
        <v>0</v>
      </c>
      <c r="N748" s="24" t="s">
        <v>0</v>
      </c>
      <c r="O748" s="24" t="s">
        <v>0</v>
      </c>
      <c r="P748" s="24" t="s">
        <v>0</v>
      </c>
      <c r="Q748" s="22" t="s">
        <v>1558</v>
      </c>
      <c r="R748" s="24" t="s">
        <v>0</v>
      </c>
      <c r="S748" s="11" t="s">
        <v>1</v>
      </c>
      <c r="T748" s="11" t="s">
        <v>34</v>
      </c>
      <c r="U748" s="5" t="str">
        <f t="shared" ref="U748:U870" si="363">_xlfn.CONCAT("Propriedade destinada a ",MID(C748,FIND("p.",C748,1)+2,100),": ",D748)</f>
        <v>Propriedade destinada a legislar: é.revogado.por</v>
      </c>
      <c r="V748" s="5" t="str">
        <f t="shared" ref="V748:V870" si="364">_xlfn.CONCAT("Dado para ",MID(F748,FIND("d.",F748,1)+2,100),":  ",G748, "  Deve ser formatado como (",H748, ")")</f>
        <v>Dado para legislar:  revogado.por  Deve ser formatado como (xsd:string)</v>
      </c>
      <c r="W748" s="26" t="s">
        <v>2506</v>
      </c>
      <c r="X748" s="21" t="str">
        <f t="shared" si="353"/>
        <v>legi.116</v>
      </c>
      <c r="Y748" s="44" t="str">
        <f t="shared" si="357"/>
        <v>Ação legislar</v>
      </c>
      <c r="Z748" s="43" t="str">
        <f t="shared" si="351"/>
        <v>La ley o norma ha sido derogada por alguna otra ley.</v>
      </c>
      <c r="AA748" s="46" t="str">
        <f t="shared" ref="AA748:AA870" si="365">IF(AB748="null", "null", "categoria.revit")</f>
        <v>null</v>
      </c>
      <c r="AB748" s="47" t="s">
        <v>0</v>
      </c>
      <c r="AC748" s="46" t="str">
        <f t="shared" ref="AC748:AC870" si="366">IF(AD748="null", "null", "classe.ifc")</f>
        <v>null</v>
      </c>
      <c r="AD748" s="47" t="s">
        <v>0</v>
      </c>
      <c r="AE748" s="46" t="str">
        <f t="shared" si="352"/>
        <v>null</v>
      </c>
      <c r="AF748" s="47" t="s">
        <v>0</v>
      </c>
    </row>
    <row r="749" spans="1:32" s="29" customFormat="1" ht="6" customHeight="1" x14ac:dyDescent="0.4">
      <c r="A749" s="4">
        <v>749</v>
      </c>
      <c r="B749" s="10" t="s">
        <v>28</v>
      </c>
      <c r="C749" s="25" t="str">
        <f t="shared" si="361"/>
        <v>p.legislar</v>
      </c>
      <c r="D749" s="6" t="str">
        <f t="shared" si="362"/>
        <v>é.vetado.por</v>
      </c>
      <c r="E749" s="9" t="s">
        <v>29</v>
      </c>
      <c r="F749" s="19" t="str">
        <f t="shared" si="358"/>
        <v>d.legislar</v>
      </c>
      <c r="G749" s="31" t="s">
        <v>1559</v>
      </c>
      <c r="H749" s="66" t="s">
        <v>30</v>
      </c>
      <c r="I749" s="27" t="s">
        <v>0</v>
      </c>
      <c r="J749" s="24" t="s">
        <v>0</v>
      </c>
      <c r="K749" s="24" t="s">
        <v>0</v>
      </c>
      <c r="L749" s="24" t="s">
        <v>0</v>
      </c>
      <c r="M749" s="24" t="s">
        <v>0</v>
      </c>
      <c r="N749" s="24" t="s">
        <v>0</v>
      </c>
      <c r="O749" s="24" t="s">
        <v>0</v>
      </c>
      <c r="P749" s="24" t="s">
        <v>0</v>
      </c>
      <c r="Q749" s="22" t="s">
        <v>1558</v>
      </c>
      <c r="R749" s="24" t="s">
        <v>0</v>
      </c>
      <c r="S749" s="11" t="s">
        <v>1</v>
      </c>
      <c r="T749" s="11" t="s">
        <v>34</v>
      </c>
      <c r="U749" s="5" t="str">
        <f t="shared" si="363"/>
        <v>Propriedade destinada a legislar: é.vetado.por</v>
      </c>
      <c r="V749" s="5" t="str">
        <f t="shared" si="364"/>
        <v>Dado para legislar:  vetado.por  Deve ser formatado como (xsd:string)</v>
      </c>
      <c r="W749" s="26" t="s">
        <v>2507</v>
      </c>
      <c r="X749" s="21" t="str">
        <f t="shared" si="353"/>
        <v>legi.117</v>
      </c>
      <c r="Y749" s="44" t="str">
        <f t="shared" si="357"/>
        <v>Ação legislar</v>
      </c>
      <c r="Z749" s="43" t="str">
        <f t="shared" si="351"/>
        <v>La ley o norma fue vetada por alguna autoridad.</v>
      </c>
      <c r="AA749" s="46" t="str">
        <f t="shared" si="365"/>
        <v>null</v>
      </c>
      <c r="AB749" s="47" t="s">
        <v>0</v>
      </c>
      <c r="AC749" s="46" t="str">
        <f t="shared" si="366"/>
        <v>null</v>
      </c>
      <c r="AD749" s="47" t="s">
        <v>0</v>
      </c>
      <c r="AE749" s="46" t="str">
        <f t="shared" si="352"/>
        <v>null</v>
      </c>
      <c r="AF749" s="47" t="s">
        <v>0</v>
      </c>
    </row>
    <row r="750" spans="1:32" s="29" customFormat="1" ht="6" customHeight="1" x14ac:dyDescent="0.4">
      <c r="A750" s="4">
        <v>750</v>
      </c>
      <c r="B750" s="10" t="s">
        <v>28</v>
      </c>
      <c r="C750" s="28" t="str">
        <f t="shared" ref="C750:C761" si="367">SUBSTITUTE(F750,"d.","p.")</f>
        <v>p.licitar</v>
      </c>
      <c r="D750" s="6" t="str">
        <f t="shared" ref="D750:D757" si="368">_xlfn.CONCAT("é.",G750)</f>
        <v>é.modalidade.concorrência</v>
      </c>
      <c r="E750" s="9" t="s">
        <v>29</v>
      </c>
      <c r="F750" s="20" t="s">
        <v>2666</v>
      </c>
      <c r="G750" s="56" t="s">
        <v>2671</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57" si="369">_xlfn.CONCAT("Propriedade destinada a ",MID(C750,FIND("p.",C750,1)+2,100),": ",D750)</f>
        <v>Propriedade destinada a licitar: é.modalidade.concorrência</v>
      </c>
      <c r="V750" s="5" t="str">
        <f t="shared" ref="V750:V757" si="370">_xlfn.CONCAT("Dado para ",MID(F750,FIND("d.",F750,1)+2,100),":  ",G750, "  Deve ser formatado como (",H750, ")")</f>
        <v>Dado para licitar:  modalidade.concorrência  Deve ser formatado como (xsd:string)</v>
      </c>
      <c r="W750" s="26" t="s">
        <v>2679</v>
      </c>
      <c r="X750" s="21" t="str">
        <f t="shared" si="353"/>
        <v>lici.100</v>
      </c>
      <c r="Y750" s="44" t="str">
        <f t="shared" si="357"/>
        <v>Ação licitar</v>
      </c>
      <c r="Z750" s="43" t="str">
        <f t="shared" si="351"/>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50" s="46" t="str">
        <f t="shared" ref="AA750:AA757" si="371">IF(AB750="null", "null", "categoria.revit")</f>
        <v>null</v>
      </c>
      <c r="AB750" s="47" t="s">
        <v>0</v>
      </c>
      <c r="AC750" s="46" t="str">
        <f t="shared" ref="AC750:AC757" si="372">IF(AD750="null", "null", "classe.ifc")</f>
        <v>null</v>
      </c>
      <c r="AD750" s="47" t="s">
        <v>0</v>
      </c>
      <c r="AE750" s="46" t="str">
        <f t="shared" si="352"/>
        <v>null</v>
      </c>
      <c r="AF750" s="47" t="s">
        <v>0</v>
      </c>
    </row>
    <row r="751" spans="1:32" s="29" customFormat="1" ht="6" customHeight="1" x14ac:dyDescent="0.4">
      <c r="A751" s="4">
        <v>751</v>
      </c>
      <c r="B751" s="10" t="s">
        <v>28</v>
      </c>
      <c r="C751" s="25" t="str">
        <f t="shared" si="367"/>
        <v>p.licitar</v>
      </c>
      <c r="D751" s="6" t="str">
        <f t="shared" ref="D751" si="373">_xlfn.CONCAT("é.",G751)</f>
        <v>é.modalidade.leilão</v>
      </c>
      <c r="E751" s="9" t="s">
        <v>29</v>
      </c>
      <c r="F751" s="19" t="str">
        <f>F750</f>
        <v>d.licitar</v>
      </c>
      <c r="G751" s="56" t="s">
        <v>2672</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ref="U751" si="374">_xlfn.CONCAT("Propriedade destinada a ",MID(C751,FIND("p.",C751,1)+2,100),": ",D751)</f>
        <v>Propriedade destinada a licitar: é.modalidade.leilão</v>
      </c>
      <c r="V751" s="5" t="str">
        <f t="shared" ref="V751" si="375">_xlfn.CONCAT("Dado para ",MID(F751,FIND("d.",F751,1)+2,100),":  ",G751, "  Deve ser formatado como (",H751, ")")</f>
        <v>Dado para licitar:  modalidade.leilão  Deve ser formatado como (xsd:string)</v>
      </c>
      <c r="W751" s="26" t="s">
        <v>2680</v>
      </c>
      <c r="X751" s="21" t="str">
        <f t="shared" si="353"/>
        <v>lici.101</v>
      </c>
      <c r="Y751" s="44" t="str">
        <f t="shared" si="357"/>
        <v>Ação licitar</v>
      </c>
      <c r="Z751" s="43" t="str">
        <f t="shared" si="351"/>
        <v>Ley 14.133/2021 sobre licitación. Modalidad de licitación para la venta de bienes inmuebles o bienes muebles inservibles o embargados legalmente al mejor postor.</v>
      </c>
      <c r="AA751" s="46" t="str">
        <f t="shared" ref="AA751" si="376">IF(AB751="null", "null", "categoria.revit")</f>
        <v>null</v>
      </c>
      <c r="AB751" s="47" t="s">
        <v>0</v>
      </c>
      <c r="AC751" s="46" t="str">
        <f t="shared" ref="AC751" si="377">IF(AD751="null", "null", "classe.ifc")</f>
        <v>null</v>
      </c>
      <c r="AD751" s="47" t="s">
        <v>0</v>
      </c>
      <c r="AE751" s="46" t="str">
        <f t="shared" ref="AE751" si="378">IF(AF751="null", "null", "parâmetro")</f>
        <v>null</v>
      </c>
      <c r="AF751" s="47" t="s">
        <v>0</v>
      </c>
    </row>
    <row r="752" spans="1:32" s="12" customFormat="1" ht="6" customHeight="1" x14ac:dyDescent="0.4">
      <c r="A752" s="4">
        <v>752</v>
      </c>
      <c r="B752" s="10" t="s">
        <v>28</v>
      </c>
      <c r="C752" s="25" t="str">
        <f t="shared" si="367"/>
        <v>p.licitar</v>
      </c>
      <c r="D752" s="6" t="str">
        <f t="shared" si="368"/>
        <v>é.modalidade.pregão</v>
      </c>
      <c r="E752" s="9" t="s">
        <v>29</v>
      </c>
      <c r="F752" s="19" t="str">
        <f t="shared" ref="F752:F782" si="379">F751</f>
        <v>d.licitar</v>
      </c>
      <c r="G752" s="56" t="s">
        <v>2673</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369"/>
        <v>Propriedade destinada a licitar: é.modalidade.pregão</v>
      </c>
      <c r="V752" s="5" t="str">
        <f t="shared" si="370"/>
        <v>Dado para licitar:  modalidade.pregão  Deve ser formatado como (xsd:string)</v>
      </c>
      <c r="W752" s="26" t="s">
        <v>2681</v>
      </c>
      <c r="X752" s="21" t="str">
        <f t="shared" si="353"/>
        <v>lici.102</v>
      </c>
      <c r="Y752" s="44" t="str">
        <f t="shared" si="357"/>
        <v>Ação licitar</v>
      </c>
      <c r="Z752" s="43" t="str">
        <f t="shared" si="351"/>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2" s="46" t="str">
        <f t="shared" si="371"/>
        <v>null</v>
      </c>
      <c r="AB752" s="47" t="s">
        <v>0</v>
      </c>
      <c r="AC752" s="46" t="str">
        <f t="shared" si="372"/>
        <v>null</v>
      </c>
      <c r="AD752" s="47" t="s">
        <v>0</v>
      </c>
      <c r="AE752" s="46" t="str">
        <f t="shared" si="352"/>
        <v>null</v>
      </c>
      <c r="AF752" s="47" t="s">
        <v>0</v>
      </c>
    </row>
    <row r="753" spans="1:32" s="29" customFormat="1" ht="6" customHeight="1" x14ac:dyDescent="0.4">
      <c r="A753" s="4">
        <v>753</v>
      </c>
      <c r="B753" s="10" t="s">
        <v>28</v>
      </c>
      <c r="C753" s="25" t="str">
        <f t="shared" si="367"/>
        <v>p.licitar</v>
      </c>
      <c r="D753" s="6" t="str">
        <f t="shared" si="368"/>
        <v>é.modalidade.diálogo.competitivo</v>
      </c>
      <c r="E753" s="9" t="s">
        <v>29</v>
      </c>
      <c r="F753" s="19" t="str">
        <f t="shared" si="379"/>
        <v>d.licitar</v>
      </c>
      <c r="G753" s="56" t="s">
        <v>2674</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69"/>
        <v>Propriedade destinada a licitar: é.modalidade.diálogo.competitivo</v>
      </c>
      <c r="V753" s="5" t="str">
        <f t="shared" si="370"/>
        <v>Dado para licitar:  modalidade.diálogo.competitivo  Deve ser formatado como (xsd:string)</v>
      </c>
      <c r="W753" s="26" t="s">
        <v>2681</v>
      </c>
      <c r="X753" s="21" t="str">
        <f t="shared" si="353"/>
        <v>lici.103</v>
      </c>
      <c r="Y753" s="44" t="str">
        <f t="shared" si="357"/>
        <v>Ação licitar</v>
      </c>
      <c r="Z753" s="43" t="str">
        <f t="shared" si="351"/>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3" s="46" t="str">
        <f t="shared" si="371"/>
        <v>null</v>
      </c>
      <c r="AB753" s="47" t="s">
        <v>0</v>
      </c>
      <c r="AC753" s="46" t="str">
        <f t="shared" si="372"/>
        <v>null</v>
      </c>
      <c r="AD753" s="47" t="s">
        <v>0</v>
      </c>
      <c r="AE753" s="46" t="str">
        <f t="shared" si="352"/>
        <v>null</v>
      </c>
      <c r="AF753" s="47" t="s">
        <v>0</v>
      </c>
    </row>
    <row r="754" spans="1:32" s="29" customFormat="1" ht="6" customHeight="1" x14ac:dyDescent="0.4">
      <c r="A754" s="4">
        <v>754</v>
      </c>
      <c r="B754" s="10" t="s">
        <v>28</v>
      </c>
      <c r="C754" s="25" t="str">
        <f t="shared" ref="C754" si="380">SUBSTITUTE(F754,"d.","p.")</f>
        <v>p.licitar</v>
      </c>
      <c r="D754" s="6" t="str">
        <f t="shared" ref="D754" si="381">_xlfn.CONCAT("é.",G754)</f>
        <v>é.modalidade.credenciamento</v>
      </c>
      <c r="E754" s="9" t="s">
        <v>29</v>
      </c>
      <c r="F754" s="19" t="str">
        <f t="shared" si="379"/>
        <v>d.licitar</v>
      </c>
      <c r="G754" s="56" t="s">
        <v>2675</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ref="U754" si="382">_xlfn.CONCAT("Propriedade destinada a ",MID(C754,FIND("p.",C754,1)+2,100),": ",D754)</f>
        <v>Propriedade destinada a licitar: é.modalidade.credenciamento</v>
      </c>
      <c r="V754" s="5" t="str">
        <f t="shared" ref="V754" si="383">_xlfn.CONCAT("Dado para ",MID(F754,FIND("d.",F754,1)+2,100),":  ",G754, "  Deve ser formatado como (",H754, ")")</f>
        <v>Dado para licitar:  modalidade.credenciamento  Deve ser formatado como (xsd:string)</v>
      </c>
      <c r="W754" s="26" t="s">
        <v>2682</v>
      </c>
      <c r="X754" s="21" t="str">
        <f t="shared" si="353"/>
        <v>lici.104</v>
      </c>
      <c r="Y754" s="44" t="str">
        <f t="shared" si="357"/>
        <v>Ação licitar</v>
      </c>
      <c r="Z754" s="43" t="str">
        <f t="shared" si="351"/>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54" s="46" t="str">
        <f t="shared" ref="AA754" si="384">IF(AB754="null", "null", "categoria.revit")</f>
        <v>null</v>
      </c>
      <c r="AB754" s="47" t="s">
        <v>0</v>
      </c>
      <c r="AC754" s="46" t="str">
        <f t="shared" ref="AC754" si="385">IF(AD754="null", "null", "classe.ifc")</f>
        <v>null</v>
      </c>
      <c r="AD754" s="47" t="s">
        <v>0</v>
      </c>
      <c r="AE754" s="46" t="str">
        <f t="shared" ref="AE754" si="386">IF(AF754="null", "null", "parâmetro")</f>
        <v>null</v>
      </c>
      <c r="AF754" s="47" t="s">
        <v>0</v>
      </c>
    </row>
    <row r="755" spans="1:32" s="29" customFormat="1" ht="6" customHeight="1" x14ac:dyDescent="0.4">
      <c r="A755" s="4">
        <v>755</v>
      </c>
      <c r="B755" s="10" t="s">
        <v>28</v>
      </c>
      <c r="C755" s="25" t="str">
        <f t="shared" si="367"/>
        <v>p.licitar</v>
      </c>
      <c r="D755" s="6" t="str">
        <f t="shared" si="368"/>
        <v>é.pré-qualificação</v>
      </c>
      <c r="E755" s="9" t="s">
        <v>29</v>
      </c>
      <c r="F755" s="19" t="str">
        <f t="shared" si="379"/>
        <v>d.licitar</v>
      </c>
      <c r="G755" s="56" t="s">
        <v>2676</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69"/>
        <v>Propriedade destinada a licitar: é.pré-qualificação</v>
      </c>
      <c r="V755" s="5" t="str">
        <f t="shared" si="370"/>
        <v>Dado para licitar:  pré-qualificação  Deve ser formatado como (xsd:string)</v>
      </c>
      <c r="W755" s="26" t="s">
        <v>2683</v>
      </c>
      <c r="X755" s="21" t="str">
        <f t="shared" si="353"/>
        <v>lici.105</v>
      </c>
      <c r="Y755" s="44" t="str">
        <f t="shared" si="357"/>
        <v>Ação licitar</v>
      </c>
      <c r="Z755" s="43" t="str">
        <f t="shared" si="351"/>
        <v>Ley 14.133/2021 sobre licitación. Procedimiento de selección previo a la licitación, convocado mediante convocatoria pública, destinado a analizar las condiciones de calificación, total o parcial, de los interesados o del objeto.</v>
      </c>
      <c r="AA755" s="46" t="str">
        <f t="shared" si="371"/>
        <v>null</v>
      </c>
      <c r="AB755" s="47" t="s">
        <v>0</v>
      </c>
      <c r="AC755" s="46" t="str">
        <f t="shared" si="372"/>
        <v>null</v>
      </c>
      <c r="AD755" s="47" t="s">
        <v>0</v>
      </c>
      <c r="AE755" s="46" t="str">
        <f t="shared" si="352"/>
        <v>null</v>
      </c>
      <c r="AF755" s="47" t="s">
        <v>0</v>
      </c>
    </row>
    <row r="756" spans="1:32" s="29" customFormat="1" ht="6" customHeight="1" x14ac:dyDescent="0.4">
      <c r="A756" s="4">
        <v>756</v>
      </c>
      <c r="B756" s="10" t="s">
        <v>28</v>
      </c>
      <c r="C756" s="25" t="str">
        <f t="shared" si="367"/>
        <v>p.licitar</v>
      </c>
      <c r="D756" s="6" t="str">
        <f t="shared" si="368"/>
        <v>é.registro.de.preço</v>
      </c>
      <c r="E756" s="9" t="s">
        <v>29</v>
      </c>
      <c r="F756" s="19" t="str">
        <f t="shared" si="379"/>
        <v>d.licitar</v>
      </c>
      <c r="G756" s="56" t="s">
        <v>2677</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69"/>
        <v>Propriedade destinada a licitar: é.registro.de.preço</v>
      </c>
      <c r="V756" s="5" t="str">
        <f t="shared" si="370"/>
        <v>Dado para licitar:  registro.de.preço  Deve ser formatado como (xsd:string)</v>
      </c>
      <c r="W756" s="26" t="s">
        <v>2684</v>
      </c>
      <c r="X756" s="21" t="str">
        <f t="shared" si="353"/>
        <v>lici.106</v>
      </c>
      <c r="Y756" s="44" t="str">
        <f t="shared" si="357"/>
        <v>Ação licitar</v>
      </c>
      <c r="Z756" s="43" t="str">
        <f t="shared" si="351"/>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56" s="46" t="str">
        <f t="shared" si="371"/>
        <v>null</v>
      </c>
      <c r="AB756" s="47" t="s">
        <v>0</v>
      </c>
      <c r="AC756" s="46" t="str">
        <f t="shared" si="372"/>
        <v>null</v>
      </c>
      <c r="AD756" s="47" t="s">
        <v>0</v>
      </c>
      <c r="AE756" s="46" t="str">
        <f t="shared" si="352"/>
        <v>null</v>
      </c>
      <c r="AF756" s="47" t="s">
        <v>0</v>
      </c>
    </row>
    <row r="757" spans="1:32" s="29" customFormat="1" ht="6" customHeight="1" x14ac:dyDescent="0.4">
      <c r="A757" s="4">
        <v>757</v>
      </c>
      <c r="B757" s="10" t="s">
        <v>28</v>
      </c>
      <c r="C757" s="25" t="str">
        <f t="shared" si="367"/>
        <v>p.licitar</v>
      </c>
      <c r="D757" s="6" t="str">
        <f t="shared" si="368"/>
        <v>é.ata.de.registro.de.preço</v>
      </c>
      <c r="E757" s="9" t="s">
        <v>29</v>
      </c>
      <c r="F757" s="19" t="str">
        <f t="shared" si="379"/>
        <v>d.licitar</v>
      </c>
      <c r="G757" s="56" t="s">
        <v>2678</v>
      </c>
      <c r="H757" s="65"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69"/>
        <v>Propriedade destinada a licitar: é.ata.de.registro.de.preço</v>
      </c>
      <c r="V757" s="5" t="str">
        <f t="shared" si="370"/>
        <v>Dado para licitar:  ata.de.registro.de.preço  Deve ser formatado como (xsd:string)</v>
      </c>
      <c r="W757" s="26" t="s">
        <v>2685</v>
      </c>
      <c r="X757" s="21" t="str">
        <f t="shared" si="353"/>
        <v>lici.107</v>
      </c>
      <c r="Y757" s="44" t="str">
        <f t="shared" si="357"/>
        <v>Ação licitar</v>
      </c>
      <c r="Z757" s="43" t="str">
        <f t="shared" si="351"/>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57" s="46" t="str">
        <f t="shared" si="371"/>
        <v>null</v>
      </c>
      <c r="AB757" s="47" t="s">
        <v>0</v>
      </c>
      <c r="AC757" s="46" t="str">
        <f t="shared" si="372"/>
        <v>null</v>
      </c>
      <c r="AD757" s="47" t="s">
        <v>0</v>
      </c>
      <c r="AE757" s="46" t="str">
        <f t="shared" si="352"/>
        <v>null</v>
      </c>
      <c r="AF757" s="47" t="s">
        <v>0</v>
      </c>
    </row>
    <row r="758" spans="1:32" s="29" customFormat="1" ht="6" customHeight="1" x14ac:dyDescent="0.4">
      <c r="A758" s="4">
        <v>758</v>
      </c>
      <c r="B758" s="10" t="s">
        <v>28</v>
      </c>
      <c r="C758" s="25" t="str">
        <f t="shared" si="367"/>
        <v>p.licitar</v>
      </c>
      <c r="D758" s="6" t="str">
        <f t="shared" ref="D758:D769" si="387">_xlfn.CONCAT("é.",G758)</f>
        <v>é.critério.de.julgamento</v>
      </c>
      <c r="E758" s="9" t="s">
        <v>29</v>
      </c>
      <c r="F758" s="19" t="str">
        <f t="shared" si="379"/>
        <v>d.licitar</v>
      </c>
      <c r="G758" s="56" t="s">
        <v>2669</v>
      </c>
      <c r="H758" s="65"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ref="U758:U769" si="388">_xlfn.CONCAT("Propriedade destinada a ",MID(C758,FIND("p.",C758,1)+2,100),": ",D758)</f>
        <v>Propriedade destinada a licitar: é.critério.de.julgamento</v>
      </c>
      <c r="V758" s="5" t="str">
        <f t="shared" ref="V758:V769" si="389">_xlfn.CONCAT("Dado para ",MID(F758,FIND("d.",F758,1)+2,100),":  ",G758, "  Deve ser formatado como (",H758, ")")</f>
        <v>Dado para licitar:  critério.de.julgamento  Deve ser formatado como (xsd:string)</v>
      </c>
      <c r="W758" s="26" t="s">
        <v>2670</v>
      </c>
      <c r="X758" s="21" t="str">
        <f t="shared" si="353"/>
        <v>lici.108</v>
      </c>
      <c r="Y758" s="44" t="str">
        <f t="shared" si="357"/>
        <v>Ação licitar</v>
      </c>
      <c r="Z758" s="43" t="str">
        <f t="shared" ref="Z758:Z769" si="390">_xlfn.TRANSLATE(W758,"pt","es")</f>
        <v>Ley 14.133/2021 sobre licitación.</v>
      </c>
      <c r="AA758" s="46" t="str">
        <f t="shared" ref="AA758:AA769" si="391">IF(AB758="null", "null", "categoria.revit")</f>
        <v>null</v>
      </c>
      <c r="AB758" s="47" t="s">
        <v>0</v>
      </c>
      <c r="AC758" s="46" t="str">
        <f t="shared" ref="AC758:AC769" si="392">IF(AD758="null", "null", "classe.ifc")</f>
        <v>null</v>
      </c>
      <c r="AD758" s="47" t="s">
        <v>0</v>
      </c>
      <c r="AE758" s="46" t="str">
        <f t="shared" ref="AE758:AE769" si="393">IF(AF758="null", "null", "parâmetro")</f>
        <v>null</v>
      </c>
      <c r="AF758" s="47" t="s">
        <v>0</v>
      </c>
    </row>
    <row r="759" spans="1:32" s="29" customFormat="1" ht="6" customHeight="1" x14ac:dyDescent="0.4">
      <c r="A759" s="4">
        <v>759</v>
      </c>
      <c r="B759" s="10" t="s">
        <v>28</v>
      </c>
      <c r="C759" s="25" t="str">
        <f t="shared" si="367"/>
        <v>p.licitar</v>
      </c>
      <c r="D759" s="6" t="str">
        <f t="shared" si="387"/>
        <v>é.menor.preço</v>
      </c>
      <c r="E759" s="9" t="s">
        <v>29</v>
      </c>
      <c r="F759" s="19" t="str">
        <f t="shared" si="379"/>
        <v>d.licitar</v>
      </c>
      <c r="G759" s="56" t="s">
        <v>2662</v>
      </c>
      <c r="H759" s="65" t="s">
        <v>30</v>
      </c>
      <c r="I759" s="27" t="s">
        <v>0</v>
      </c>
      <c r="J759" s="24" t="s">
        <v>0</v>
      </c>
      <c r="K759" s="24" t="s">
        <v>0</v>
      </c>
      <c r="L759" s="24" t="s">
        <v>0</v>
      </c>
      <c r="M759" s="24" t="s">
        <v>0</v>
      </c>
      <c r="N759" s="24" t="s">
        <v>0</v>
      </c>
      <c r="O759" s="24" t="s">
        <v>0</v>
      </c>
      <c r="P759" s="24" t="s">
        <v>0</v>
      </c>
      <c r="Q759" s="24" t="s">
        <v>0</v>
      </c>
      <c r="R759" s="24" t="s">
        <v>2702</v>
      </c>
      <c r="S759" s="11" t="s">
        <v>1</v>
      </c>
      <c r="T759" s="11" t="s">
        <v>34</v>
      </c>
      <c r="U759" s="5" t="str">
        <f t="shared" si="388"/>
        <v>Propriedade destinada a licitar: é.menor.preço</v>
      </c>
      <c r="V759" s="5" t="str">
        <f t="shared" si="389"/>
        <v>Dado para licitar:  menor.preço  Deve ser formatado como (xsd:string)</v>
      </c>
      <c r="W759" s="26" t="s">
        <v>2670</v>
      </c>
      <c r="X759" s="21" t="str">
        <f t="shared" si="353"/>
        <v>lici.109</v>
      </c>
      <c r="Y759" s="44" t="str">
        <f t="shared" si="357"/>
        <v>Ação licitar</v>
      </c>
      <c r="Z759" s="43" t="str">
        <f t="shared" si="390"/>
        <v>Ley 14.133/2021 sobre licitación.</v>
      </c>
      <c r="AA759" s="46" t="str">
        <f t="shared" si="391"/>
        <v>null</v>
      </c>
      <c r="AB759" s="47" t="s">
        <v>0</v>
      </c>
      <c r="AC759" s="46" t="str">
        <f t="shared" si="392"/>
        <v>null</v>
      </c>
      <c r="AD759" s="47" t="s">
        <v>0</v>
      </c>
      <c r="AE759" s="46" t="str">
        <f t="shared" si="393"/>
        <v>null</v>
      </c>
      <c r="AF759" s="47" t="s">
        <v>0</v>
      </c>
    </row>
    <row r="760" spans="1:32" s="12" customFormat="1" ht="6" customHeight="1" x14ac:dyDescent="0.4">
      <c r="A760" s="4">
        <v>760</v>
      </c>
      <c r="B760" s="10" t="s">
        <v>28</v>
      </c>
      <c r="C760" s="25" t="str">
        <f t="shared" si="367"/>
        <v>p.licitar</v>
      </c>
      <c r="D760" s="6" t="str">
        <f t="shared" si="387"/>
        <v>é.maior.desconto</v>
      </c>
      <c r="E760" s="9" t="s">
        <v>29</v>
      </c>
      <c r="F760" s="19" t="str">
        <f t="shared" si="379"/>
        <v>d.licitar</v>
      </c>
      <c r="G760" s="56" t="s">
        <v>2663</v>
      </c>
      <c r="H760" s="65"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88"/>
        <v>Propriedade destinada a licitar: é.maior.desconto</v>
      </c>
      <c r="V760" s="5" t="str">
        <f t="shared" si="389"/>
        <v>Dado para licitar:  maior.desconto  Deve ser formatado como (xsd:string)</v>
      </c>
      <c r="W760" s="26" t="s">
        <v>2670</v>
      </c>
      <c r="X760" s="21" t="str">
        <f t="shared" si="353"/>
        <v>lici.110</v>
      </c>
      <c r="Y760" s="44" t="str">
        <f t="shared" si="357"/>
        <v>Ação licitar</v>
      </c>
      <c r="Z760" s="43" t="str">
        <f t="shared" si="390"/>
        <v>Ley 14.133/2021 sobre licitación.</v>
      </c>
      <c r="AA760" s="46" t="str">
        <f t="shared" si="391"/>
        <v>null</v>
      </c>
      <c r="AB760" s="47" t="s">
        <v>0</v>
      </c>
      <c r="AC760" s="46" t="str">
        <f t="shared" si="392"/>
        <v>null</v>
      </c>
      <c r="AD760" s="47" t="s">
        <v>0</v>
      </c>
      <c r="AE760" s="46" t="str">
        <f t="shared" si="393"/>
        <v>null</v>
      </c>
      <c r="AF760" s="47" t="s">
        <v>0</v>
      </c>
    </row>
    <row r="761" spans="1:32" s="29" customFormat="1" ht="6" customHeight="1" x14ac:dyDescent="0.4">
      <c r="A761" s="4">
        <v>761</v>
      </c>
      <c r="B761" s="10" t="s">
        <v>28</v>
      </c>
      <c r="C761" s="25" t="str">
        <f t="shared" si="367"/>
        <v>p.licitar</v>
      </c>
      <c r="D761" s="6" t="str">
        <f t="shared" si="387"/>
        <v>é.melhor.técnica</v>
      </c>
      <c r="E761" s="9" t="s">
        <v>29</v>
      </c>
      <c r="F761" s="19" t="str">
        <f t="shared" si="379"/>
        <v>d.licitar</v>
      </c>
      <c r="G761" s="56" t="s">
        <v>2698</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88"/>
        <v>Propriedade destinada a licitar: é.melhor.técnica</v>
      </c>
      <c r="V761" s="5" t="str">
        <f t="shared" si="389"/>
        <v>Dado para licitar:  melhor.técnica  Deve ser formatado como (xsd:string)</v>
      </c>
      <c r="W761" s="26" t="s">
        <v>2670</v>
      </c>
      <c r="X761" s="21" t="str">
        <f t="shared" ref="X761:X824" si="394">IF(F760&lt;&gt;F761,_xlfn.CONCAT(RIGHT(LEFT(F761,6),4),".100"),_xlfn.CONCAT(RIGHT(LEFT(F761,6),4),".",SUM(VALUE(RIGHT(X760,3)),1)))</f>
        <v>lici.111</v>
      </c>
      <c r="Y761" s="44" t="str">
        <f t="shared" si="357"/>
        <v>Ação licitar</v>
      </c>
      <c r="Z761" s="43" t="str">
        <f t="shared" si="390"/>
        <v>Ley 14.133/2021 sobre licitación.</v>
      </c>
      <c r="AA761" s="46" t="str">
        <f t="shared" si="391"/>
        <v>null</v>
      </c>
      <c r="AB761" s="47" t="s">
        <v>0</v>
      </c>
      <c r="AC761" s="46" t="str">
        <f t="shared" si="392"/>
        <v>null</v>
      </c>
      <c r="AD761" s="47" t="s">
        <v>0</v>
      </c>
      <c r="AE761" s="46" t="str">
        <f t="shared" si="393"/>
        <v>null</v>
      </c>
      <c r="AF761" s="47" t="s">
        <v>0</v>
      </c>
    </row>
    <row r="762" spans="1:32" s="29" customFormat="1" ht="6" customHeight="1" x14ac:dyDescent="0.4">
      <c r="A762" s="4">
        <v>762</v>
      </c>
      <c r="B762" s="10" t="s">
        <v>28</v>
      </c>
      <c r="C762" s="25" t="str">
        <f t="shared" ref="C762:C769" si="395">SUBSTITUTE(F762,"d.","p.")</f>
        <v>p.licitar</v>
      </c>
      <c r="D762" s="6" t="str">
        <f t="shared" si="387"/>
        <v>é.melhor.conteúdo.artístico</v>
      </c>
      <c r="E762" s="9" t="s">
        <v>29</v>
      </c>
      <c r="F762" s="19" t="str">
        <f t="shared" si="379"/>
        <v>d.licitar</v>
      </c>
      <c r="G762" s="56" t="s">
        <v>2668</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88"/>
        <v>Propriedade destinada a licitar: é.melhor.conteúdo.artístico</v>
      </c>
      <c r="V762" s="5" t="str">
        <f t="shared" si="389"/>
        <v>Dado para licitar:  melhor.conteúdo.artístico  Deve ser formatado como (xsd:string)</v>
      </c>
      <c r="W762" s="26" t="s">
        <v>2670</v>
      </c>
      <c r="X762" s="21" t="str">
        <f t="shared" si="394"/>
        <v>lici.112</v>
      </c>
      <c r="Y762" s="44" t="str">
        <f t="shared" si="357"/>
        <v>Ação licitar</v>
      </c>
      <c r="Z762" s="43" t="str">
        <f t="shared" si="390"/>
        <v>Ley 14.133/2021 sobre licitación.</v>
      </c>
      <c r="AA762" s="46" t="str">
        <f t="shared" si="391"/>
        <v>null</v>
      </c>
      <c r="AB762" s="47" t="s">
        <v>0</v>
      </c>
      <c r="AC762" s="46" t="str">
        <f t="shared" si="392"/>
        <v>null</v>
      </c>
      <c r="AD762" s="47" t="s">
        <v>0</v>
      </c>
      <c r="AE762" s="46" t="str">
        <f t="shared" si="393"/>
        <v>null</v>
      </c>
      <c r="AF762" s="47" t="s">
        <v>0</v>
      </c>
    </row>
    <row r="763" spans="1:32" s="29" customFormat="1" ht="6" customHeight="1" x14ac:dyDescent="0.4">
      <c r="A763" s="4">
        <v>763</v>
      </c>
      <c r="B763" s="10" t="s">
        <v>28</v>
      </c>
      <c r="C763" s="25" t="str">
        <f t="shared" si="395"/>
        <v>p.licitar</v>
      </c>
      <c r="D763" s="6" t="str">
        <f t="shared" si="387"/>
        <v>é.técnica.e.preço</v>
      </c>
      <c r="E763" s="9" t="s">
        <v>29</v>
      </c>
      <c r="F763" s="19" t="str">
        <f t="shared" si="379"/>
        <v>d.licitar</v>
      </c>
      <c r="G763" s="56" t="s">
        <v>2664</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88"/>
        <v>Propriedade destinada a licitar: é.técnica.e.preço</v>
      </c>
      <c r="V763" s="5" t="str">
        <f t="shared" si="389"/>
        <v>Dado para licitar:  técnica.e.preço  Deve ser formatado como (xsd:string)</v>
      </c>
      <c r="W763" s="26" t="s">
        <v>2670</v>
      </c>
      <c r="X763" s="21" t="str">
        <f t="shared" si="394"/>
        <v>lici.113</v>
      </c>
      <c r="Y763" s="44" t="str">
        <f t="shared" si="357"/>
        <v>Ação licitar</v>
      </c>
      <c r="Z763" s="43" t="str">
        <f t="shared" si="390"/>
        <v>Ley 14.133/2021 sobre licitación.</v>
      </c>
      <c r="AA763" s="46" t="str">
        <f t="shared" si="391"/>
        <v>null</v>
      </c>
      <c r="AB763" s="47" t="s">
        <v>0</v>
      </c>
      <c r="AC763" s="46" t="str">
        <f t="shared" si="392"/>
        <v>null</v>
      </c>
      <c r="AD763" s="47" t="s">
        <v>0</v>
      </c>
      <c r="AE763" s="46" t="str">
        <f t="shared" si="393"/>
        <v>null</v>
      </c>
      <c r="AF763" s="47" t="s">
        <v>0</v>
      </c>
    </row>
    <row r="764" spans="1:32" s="29" customFormat="1" ht="6" customHeight="1" x14ac:dyDescent="0.4">
      <c r="A764" s="4">
        <v>764</v>
      </c>
      <c r="B764" s="10" t="s">
        <v>28</v>
      </c>
      <c r="C764" s="25" t="str">
        <f t="shared" si="395"/>
        <v>p.licitar</v>
      </c>
      <c r="D764" s="6" t="str">
        <f t="shared" si="387"/>
        <v>é.maior.lance.do.leilão</v>
      </c>
      <c r="E764" s="9" t="s">
        <v>29</v>
      </c>
      <c r="F764" s="19" t="str">
        <f t="shared" si="379"/>
        <v>d.licitar</v>
      </c>
      <c r="G764" s="56" t="s">
        <v>2665</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88"/>
        <v>Propriedade destinada a licitar: é.maior.lance.do.leilão</v>
      </c>
      <c r="V764" s="5" t="str">
        <f t="shared" si="389"/>
        <v>Dado para licitar:  maior.lance.do.leilão  Deve ser formatado como (xsd:string)</v>
      </c>
      <c r="W764" s="26" t="s">
        <v>2670</v>
      </c>
      <c r="X764" s="21" t="str">
        <f t="shared" si="394"/>
        <v>lici.114</v>
      </c>
      <c r="Y764" s="44" t="str">
        <f t="shared" si="357"/>
        <v>Ação licitar</v>
      </c>
      <c r="Z764" s="43" t="str">
        <f t="shared" si="390"/>
        <v>Ley 14.133/2021 sobre licitación.</v>
      </c>
      <c r="AA764" s="46" t="str">
        <f t="shared" si="391"/>
        <v>null</v>
      </c>
      <c r="AB764" s="47" t="s">
        <v>0</v>
      </c>
      <c r="AC764" s="46" t="str">
        <f t="shared" si="392"/>
        <v>null</v>
      </c>
      <c r="AD764" s="47" t="s">
        <v>0</v>
      </c>
      <c r="AE764" s="46" t="str">
        <f t="shared" si="393"/>
        <v>null</v>
      </c>
      <c r="AF764" s="47" t="s">
        <v>0</v>
      </c>
    </row>
    <row r="765" spans="1:32" s="29" customFormat="1" ht="6" customHeight="1" x14ac:dyDescent="0.4">
      <c r="A765" s="4">
        <v>765</v>
      </c>
      <c r="B765" s="10" t="s">
        <v>28</v>
      </c>
      <c r="C765" s="25" t="str">
        <f t="shared" si="395"/>
        <v>p.licitar</v>
      </c>
      <c r="D765" s="6" t="str">
        <f t="shared" si="387"/>
        <v>é.maior.retorno.econômico</v>
      </c>
      <c r="E765" s="9" t="s">
        <v>29</v>
      </c>
      <c r="F765" s="19" t="str">
        <f t="shared" si="379"/>
        <v>d.licitar</v>
      </c>
      <c r="G765" s="56" t="s">
        <v>2667</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88"/>
        <v>Propriedade destinada a licitar: é.maior.retorno.econômico</v>
      </c>
      <c r="V765" s="5" t="str">
        <f t="shared" si="389"/>
        <v>Dado para licitar:  maior.retorno.econômico  Deve ser formatado como (xsd:string)</v>
      </c>
      <c r="W765" s="26" t="s">
        <v>2670</v>
      </c>
      <c r="X765" s="21" t="str">
        <f t="shared" si="394"/>
        <v>lici.115</v>
      </c>
      <c r="Y765" s="44" t="str">
        <f t="shared" si="357"/>
        <v>Ação licitar</v>
      </c>
      <c r="Z765" s="43" t="str">
        <f t="shared" si="390"/>
        <v>Ley 14.133/2021 sobre licitación.</v>
      </c>
      <c r="AA765" s="46" t="str">
        <f t="shared" si="391"/>
        <v>null</v>
      </c>
      <c r="AB765" s="47" t="s">
        <v>0</v>
      </c>
      <c r="AC765" s="46" t="str">
        <f t="shared" si="392"/>
        <v>null</v>
      </c>
      <c r="AD765" s="47" t="s">
        <v>0</v>
      </c>
      <c r="AE765" s="46" t="str">
        <f t="shared" si="393"/>
        <v>null</v>
      </c>
      <c r="AF765" s="47" t="s">
        <v>0</v>
      </c>
    </row>
    <row r="766" spans="1:32" s="29" customFormat="1" ht="6" customHeight="1" x14ac:dyDescent="0.4">
      <c r="A766" s="4">
        <v>766</v>
      </c>
      <c r="B766" s="10" t="s">
        <v>28</v>
      </c>
      <c r="C766" s="25" t="str">
        <f t="shared" si="395"/>
        <v>p.licitar</v>
      </c>
      <c r="D766" s="6" t="str">
        <f t="shared" si="387"/>
        <v>é.sitio.eletrônico.oficial</v>
      </c>
      <c r="E766" s="9" t="s">
        <v>29</v>
      </c>
      <c r="F766" s="19" t="str">
        <f t="shared" si="379"/>
        <v>d.licitar</v>
      </c>
      <c r="G766" s="56" t="s">
        <v>2692</v>
      </c>
      <c r="H766" s="65" t="s">
        <v>30</v>
      </c>
      <c r="I766" s="27" t="s">
        <v>0</v>
      </c>
      <c r="J766" s="24" t="s">
        <v>0</v>
      </c>
      <c r="K766" s="24" t="s">
        <v>0</v>
      </c>
      <c r="L766" s="24" t="s">
        <v>0</v>
      </c>
      <c r="M766" s="24" t="s">
        <v>0</v>
      </c>
      <c r="N766" s="24" t="s">
        <v>0</v>
      </c>
      <c r="O766" s="24" t="s">
        <v>0</v>
      </c>
      <c r="P766" s="24" t="s">
        <v>0</v>
      </c>
      <c r="Q766" s="24" t="s">
        <v>0</v>
      </c>
      <c r="R766" s="24" t="s">
        <v>2703</v>
      </c>
      <c r="S766" s="11" t="s">
        <v>1</v>
      </c>
      <c r="T766" s="11" t="s">
        <v>34</v>
      </c>
      <c r="U766" s="5" t="str">
        <f t="shared" si="388"/>
        <v>Propriedade destinada a licitar: é.sitio.eletrônico.oficial</v>
      </c>
      <c r="V766" s="5" t="str">
        <f t="shared" si="389"/>
        <v>Dado para licitar:  sitio.eletrônico.oficial  Deve ser formatado como (xsd:string)</v>
      </c>
      <c r="W766" s="26" t="s">
        <v>2693</v>
      </c>
      <c r="X766" s="21" t="str">
        <f t="shared" si="394"/>
        <v>lici.116</v>
      </c>
      <c r="Y766" s="44" t="str">
        <f t="shared" si="357"/>
        <v>Ação licitar</v>
      </c>
      <c r="Z766" s="43" t="str">
        <f t="shared" si="390"/>
        <v>Ley 14.133/2021 sobre licitación. Sitio web oficial: sitio web, certificado digitalmente por una autoridad certificadora, en el que la entidad federativa divulga de forma centralizada la información y los servicios de gobierno digital de sus organismos y entidades.</v>
      </c>
      <c r="AA766" s="46" t="str">
        <f t="shared" si="391"/>
        <v>null</v>
      </c>
      <c r="AB766" s="47" t="s">
        <v>0</v>
      </c>
      <c r="AC766" s="46" t="str">
        <f t="shared" si="392"/>
        <v>null</v>
      </c>
      <c r="AD766" s="47" t="s">
        <v>0</v>
      </c>
      <c r="AE766" s="46" t="str">
        <f t="shared" si="393"/>
        <v>null</v>
      </c>
      <c r="AF766" s="47" t="s">
        <v>0</v>
      </c>
    </row>
    <row r="767" spans="1:32" s="29" customFormat="1" ht="6" customHeight="1" x14ac:dyDescent="0.4">
      <c r="A767" s="4">
        <v>767</v>
      </c>
      <c r="B767" s="10" t="s">
        <v>28</v>
      </c>
      <c r="C767" s="25" t="str">
        <f t="shared" ref="C767" si="396">SUBSTITUTE(F767,"d.","p.")</f>
        <v>p.licitar</v>
      </c>
      <c r="D767" s="6" t="str">
        <f t="shared" ref="D767" si="397">_xlfn.CONCAT("é.",G767)</f>
        <v>é.contrato.de.eficiência</v>
      </c>
      <c r="E767" s="9" t="s">
        <v>29</v>
      </c>
      <c r="F767" s="19" t="str">
        <f t="shared" si="379"/>
        <v>d.licitar</v>
      </c>
      <c r="G767" s="56" t="s">
        <v>2695</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 si="398">_xlfn.CONCAT("Propriedade destinada a ",MID(C767,FIND("p.",C767,1)+2,100),": ",D767)</f>
        <v>Propriedade destinada a licitar: é.contrato.de.eficiência</v>
      </c>
      <c r="V767" s="5" t="str">
        <f t="shared" ref="V767" si="399">_xlfn.CONCAT("Dado para ",MID(F767,FIND("d.",F767,1)+2,100),":  ",G767, "  Deve ser formatado como (",H767, ")")</f>
        <v>Dado para licitar:  contrato.de.eficiência  Deve ser formatado como (xsd:string)</v>
      </c>
      <c r="W767" s="26" t="s">
        <v>2694</v>
      </c>
      <c r="X767" s="21" t="str">
        <f t="shared" si="394"/>
        <v>lici.117</v>
      </c>
      <c r="Y767" s="44" t="str">
        <f t="shared" si="357"/>
        <v>Ação licitar</v>
      </c>
      <c r="Z767" s="43" t="str">
        <f t="shared" ref="Z767" si="400">_xlfn.TRANSLATE(W767,"pt","es")</f>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67" s="46" t="str">
        <f t="shared" ref="AA767" si="401">IF(AB767="null", "null", "categoria.revit")</f>
        <v>null</v>
      </c>
      <c r="AB767" s="47" t="s">
        <v>0</v>
      </c>
      <c r="AC767" s="46" t="str">
        <f t="shared" ref="AC767" si="402">IF(AD767="null", "null", "classe.ifc")</f>
        <v>null</v>
      </c>
      <c r="AD767" s="47" t="s">
        <v>0</v>
      </c>
      <c r="AE767" s="46" t="str">
        <f t="shared" ref="AE767" si="403">IF(AF767="null", "null", "parâmetro")</f>
        <v>null</v>
      </c>
      <c r="AF767" s="47" t="s">
        <v>0</v>
      </c>
    </row>
    <row r="768" spans="1:32" s="29" customFormat="1" ht="6" customHeight="1" x14ac:dyDescent="0.4">
      <c r="A768" s="4">
        <v>768</v>
      </c>
      <c r="B768" s="10" t="s">
        <v>28</v>
      </c>
      <c r="C768" s="25" t="str">
        <f t="shared" si="395"/>
        <v>p.licitar</v>
      </c>
      <c r="D768" s="6" t="str">
        <f t="shared" si="387"/>
        <v>é.comissão.de.contratação</v>
      </c>
      <c r="E768" s="9" t="s">
        <v>29</v>
      </c>
      <c r="F768" s="19" t="str">
        <f t="shared" si="379"/>
        <v>d.licitar</v>
      </c>
      <c r="G768" s="56" t="s">
        <v>2690</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8"/>
        <v>Propriedade destinada a licitar: é.comissão.de.contratação</v>
      </c>
      <c r="V768" s="5" t="str">
        <f t="shared" si="389"/>
        <v>Dado para licitar:  comissão.de.contratação  Deve ser formatado como (xsd:string)</v>
      </c>
      <c r="W768" s="26" t="s">
        <v>2691</v>
      </c>
      <c r="X768" s="21" t="str">
        <f t="shared" si="394"/>
        <v>lici.118</v>
      </c>
      <c r="Y768" s="44" t="str">
        <f t="shared" si="357"/>
        <v>Ação licitar</v>
      </c>
      <c r="Z768" s="43" t="str">
        <f t="shared" si="390"/>
        <v>Ley 14.133/2021 sobre licitación. Un grupo de agentes públicos designados por la Administración, con carácter permanente o especial, con la función de recibir, examinar y juzgar documentos relacionados con ofertas y procedimientos auxiliares.</v>
      </c>
      <c r="AA768" s="46" t="str">
        <f t="shared" si="391"/>
        <v>null</v>
      </c>
      <c r="AB768" s="47" t="s">
        <v>0</v>
      </c>
      <c r="AC768" s="46" t="str">
        <f t="shared" si="392"/>
        <v>null</v>
      </c>
      <c r="AD768" s="47" t="s">
        <v>0</v>
      </c>
      <c r="AE768" s="46" t="str">
        <f t="shared" si="393"/>
        <v>null</v>
      </c>
      <c r="AF768" s="47" t="s">
        <v>0</v>
      </c>
    </row>
    <row r="769" spans="1:32" s="29" customFormat="1" ht="6" customHeight="1" x14ac:dyDescent="0.4">
      <c r="A769" s="4">
        <v>769</v>
      </c>
      <c r="B769" s="10" t="s">
        <v>28</v>
      </c>
      <c r="C769" s="25" t="str">
        <f t="shared" si="395"/>
        <v>p.licitar</v>
      </c>
      <c r="D769" s="6" t="str">
        <f t="shared" si="387"/>
        <v>é.seguro-garantia</v>
      </c>
      <c r="E769" s="9" t="s">
        <v>29</v>
      </c>
      <c r="F769" s="19" t="str">
        <f t="shared" si="379"/>
        <v>d.licitar</v>
      </c>
      <c r="G769" s="56" t="s">
        <v>2697</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8"/>
        <v>Propriedade destinada a licitar: é.seguro-garantia</v>
      </c>
      <c r="V769" s="5" t="str">
        <f t="shared" si="389"/>
        <v>Dado para licitar:  seguro-garantia  Deve ser formatado como (xsd:string)</v>
      </c>
      <c r="W769" s="26" t="s">
        <v>2696</v>
      </c>
      <c r="X769" s="21" t="str">
        <f t="shared" si="394"/>
        <v>lici.119</v>
      </c>
      <c r="Y769" s="44" t="str">
        <f t="shared" si="357"/>
        <v>Ação licitar</v>
      </c>
      <c r="Z769" s="43" t="str">
        <f t="shared" si="390"/>
        <v>Ley 14.133/2021 sobre licitación. Seguro que garantiza el fiel cumplimiento de las obligaciones asumidas por el contratista.</v>
      </c>
      <c r="AA769" s="46" t="str">
        <f t="shared" si="391"/>
        <v>null</v>
      </c>
      <c r="AB769" s="47" t="s">
        <v>0</v>
      </c>
      <c r="AC769" s="46" t="str">
        <f t="shared" si="392"/>
        <v>null</v>
      </c>
      <c r="AD769" s="47" t="s">
        <v>0</v>
      </c>
      <c r="AE769" s="46" t="str">
        <f t="shared" si="393"/>
        <v>null</v>
      </c>
      <c r="AF769" s="47" t="s">
        <v>0</v>
      </c>
    </row>
    <row r="770" spans="1:32" s="29" customFormat="1" ht="6" customHeight="1" x14ac:dyDescent="0.4">
      <c r="A770" s="4">
        <v>770</v>
      </c>
      <c r="B770" s="10" t="s">
        <v>28</v>
      </c>
      <c r="C770" s="25" t="str">
        <f t="shared" ref="C770:C774" si="404">SUBSTITUTE(F770,"d.","p.")</f>
        <v>p.licitar</v>
      </c>
      <c r="D770" s="6" t="str">
        <f t="shared" ref="D770:D774" si="405">_xlfn.CONCAT("é.",G770)</f>
        <v>é.sobrepreço</v>
      </c>
      <c r="E770" s="9" t="s">
        <v>29</v>
      </c>
      <c r="F770" s="19" t="str">
        <f>F769</f>
        <v>d.licitar</v>
      </c>
      <c r="G770" s="56" t="s">
        <v>2686</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U774" si="406">_xlfn.CONCAT("Propriedade destinada a ",MID(C770,FIND("p.",C770,1)+2,100),": ",D770)</f>
        <v>Propriedade destinada a licitar: é.sobrepreço</v>
      </c>
      <c r="V770" s="5" t="str">
        <f t="shared" ref="V770:V774" si="407">_xlfn.CONCAT("Dado para ",MID(F770,FIND("d.",F770,1)+2,100),":  ",G770, "  Deve ser formatado como (",H770, ")")</f>
        <v>Dado para licitar:  sobrepreço  Deve ser formatado como (xsd:string)</v>
      </c>
      <c r="W770" s="26" t="s">
        <v>2688</v>
      </c>
      <c r="X770" s="21" t="str">
        <f t="shared" si="394"/>
        <v>lici.120</v>
      </c>
      <c r="Y770" s="44" t="str">
        <f t="shared" si="357"/>
        <v>Ação licitar</v>
      </c>
      <c r="Z770" s="43" t="str">
        <f t="shared" ref="Z770:Z774" si="408">_xlfn.TRANSLATE(W770,"pt","es")</f>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70" s="46" t="str">
        <f t="shared" ref="AA770:AA774" si="409">IF(AB770="null", "null", "categoria.revit")</f>
        <v>null</v>
      </c>
      <c r="AB770" s="47" t="s">
        <v>0</v>
      </c>
      <c r="AC770" s="46" t="str">
        <f t="shared" ref="AC770:AC774" si="410">IF(AD770="null", "null", "classe.ifc")</f>
        <v>null</v>
      </c>
      <c r="AD770" s="47" t="s">
        <v>0</v>
      </c>
      <c r="AE770" s="46" t="str">
        <f t="shared" ref="AE770:AE774" si="411">IF(AF770="null", "null", "parâmetro")</f>
        <v>null</v>
      </c>
      <c r="AF770" s="47" t="s">
        <v>0</v>
      </c>
    </row>
    <row r="771" spans="1:32" s="29" customFormat="1" ht="6" customHeight="1" x14ac:dyDescent="0.4">
      <c r="A771" s="4">
        <v>771</v>
      </c>
      <c r="B771" s="10" t="s">
        <v>28</v>
      </c>
      <c r="C771" s="25" t="str">
        <f t="shared" si="404"/>
        <v>p.licitar</v>
      </c>
      <c r="D771" s="6" t="str">
        <f t="shared" si="405"/>
        <v>é.superfaturamento</v>
      </c>
      <c r="E771" s="9" t="s">
        <v>29</v>
      </c>
      <c r="F771" s="19" t="str">
        <f t="shared" si="379"/>
        <v>d.licitar</v>
      </c>
      <c r="G771" s="56" t="s">
        <v>2687</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406"/>
        <v>Propriedade destinada a licitar: é.superfaturamento</v>
      </c>
      <c r="V771" s="5" t="str">
        <f t="shared" si="407"/>
        <v>Dado para licitar:  superfaturamento  Deve ser formatado como (xsd:string)</v>
      </c>
      <c r="W771" s="26" t="s">
        <v>2689</v>
      </c>
      <c r="X771" s="21" t="str">
        <f t="shared" si="394"/>
        <v>lici.121</v>
      </c>
      <c r="Y771" s="44" t="str">
        <f t="shared" si="357"/>
        <v>Ação licitar</v>
      </c>
      <c r="Z771" s="43" t="str">
        <f t="shared" si="408"/>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71" s="46" t="str">
        <f t="shared" si="409"/>
        <v>null</v>
      </c>
      <c r="AB771" s="47" t="s">
        <v>0</v>
      </c>
      <c r="AC771" s="46" t="str">
        <f t="shared" si="410"/>
        <v>null</v>
      </c>
      <c r="AD771" s="47" t="s">
        <v>0</v>
      </c>
      <c r="AE771" s="46" t="str">
        <f t="shared" si="411"/>
        <v>null</v>
      </c>
      <c r="AF771" s="47" t="s">
        <v>0</v>
      </c>
    </row>
    <row r="772" spans="1:32" s="29" customFormat="1" ht="6" customHeight="1" x14ac:dyDescent="0.4">
      <c r="A772" s="4">
        <v>772</v>
      </c>
      <c r="B772" s="10" t="s">
        <v>28</v>
      </c>
      <c r="C772" s="25" t="str">
        <f t="shared" si="404"/>
        <v>p.licitar</v>
      </c>
      <c r="D772" s="6" t="str">
        <f t="shared" si="405"/>
        <v>é.repactuação</v>
      </c>
      <c r="E772" s="9" t="s">
        <v>29</v>
      </c>
      <c r="F772" s="19" t="str">
        <f t="shared" si="379"/>
        <v>d.licitar</v>
      </c>
      <c r="G772" s="56" t="s">
        <v>2699</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406"/>
        <v>Propriedade destinada a licitar: é.repactuação</v>
      </c>
      <c r="V772" s="5" t="str">
        <f t="shared" si="407"/>
        <v>Dado para licitar:  repactuação  Deve ser formatado como (xsd:string)</v>
      </c>
      <c r="W772" s="26" t="s">
        <v>2700</v>
      </c>
      <c r="X772" s="21" t="str">
        <f t="shared" si="394"/>
        <v>lici.122</v>
      </c>
      <c r="Y772" s="44" t="str">
        <f t="shared" si="357"/>
        <v>Ação licitar</v>
      </c>
      <c r="Z772" s="43" t="str">
        <f t="shared" si="408"/>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72" s="46" t="str">
        <f t="shared" si="409"/>
        <v>null</v>
      </c>
      <c r="AB772" s="47" t="s">
        <v>0</v>
      </c>
      <c r="AC772" s="46" t="str">
        <f t="shared" si="410"/>
        <v>null</v>
      </c>
      <c r="AD772" s="47" t="s">
        <v>0</v>
      </c>
      <c r="AE772" s="46" t="str">
        <f t="shared" si="411"/>
        <v>null</v>
      </c>
      <c r="AF772" s="47" t="s">
        <v>0</v>
      </c>
    </row>
    <row r="773" spans="1:32" s="29" customFormat="1" ht="6" customHeight="1" x14ac:dyDescent="0.4">
      <c r="A773" s="4">
        <v>773</v>
      </c>
      <c r="B773" s="10" t="s">
        <v>28</v>
      </c>
      <c r="C773" s="25" t="str">
        <f t="shared" si="404"/>
        <v>p.licitar</v>
      </c>
      <c r="D773" s="6" t="str">
        <f t="shared" si="405"/>
        <v>é.órgão.ou.entidade.gerenciadora</v>
      </c>
      <c r="E773" s="9" t="s">
        <v>29</v>
      </c>
      <c r="F773" s="19" t="str">
        <f t="shared" si="379"/>
        <v>d.licitar</v>
      </c>
      <c r="G773" s="56" t="s">
        <v>2705</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406"/>
        <v>Propriedade destinada a licitar: é.órgão.ou.entidade.gerenciadora</v>
      </c>
      <c r="V773" s="5" t="str">
        <f t="shared" si="407"/>
        <v>Dado para licitar:  órgão.ou.entidade.gerenciadora  Deve ser formatado como (xsd:string)</v>
      </c>
      <c r="W773" s="26" t="s">
        <v>2708</v>
      </c>
      <c r="X773" s="21" t="str">
        <f t="shared" si="394"/>
        <v>lici.123</v>
      </c>
      <c r="Y773" s="44" t="str">
        <f t="shared" si="357"/>
        <v>Ação licitar</v>
      </c>
      <c r="Z773" s="43" t="str">
        <f t="shared" si="408"/>
        <v>Ley 14.133/2021 sobre licitación. Órgano o entidad de la Administración Pública encargado de llevar a cabo el conjunto de procedimientos de registro de precios y de gestionar las actas de registro de precios que de ellos se deriven de los mismos.</v>
      </c>
      <c r="AA773" s="46" t="str">
        <f t="shared" si="409"/>
        <v>null</v>
      </c>
      <c r="AB773" s="47" t="s">
        <v>0</v>
      </c>
      <c r="AC773" s="46" t="str">
        <f t="shared" si="410"/>
        <v>null</v>
      </c>
      <c r="AD773" s="47" t="s">
        <v>0</v>
      </c>
      <c r="AE773" s="46" t="str">
        <f t="shared" si="411"/>
        <v>null</v>
      </c>
      <c r="AF773" s="47" t="s">
        <v>0</v>
      </c>
    </row>
    <row r="774" spans="1:32" s="29" customFormat="1" ht="6" customHeight="1" x14ac:dyDescent="0.4">
      <c r="A774" s="4">
        <v>774</v>
      </c>
      <c r="B774" s="10" t="s">
        <v>28</v>
      </c>
      <c r="C774" s="25" t="str">
        <f t="shared" si="404"/>
        <v>p.licitar</v>
      </c>
      <c r="D774" s="6" t="str">
        <f t="shared" si="405"/>
        <v>é.órgão.ou.entidade.participante</v>
      </c>
      <c r="E774" s="9" t="s">
        <v>29</v>
      </c>
      <c r="F774" s="19" t="str">
        <f t="shared" si="379"/>
        <v>d.licitar</v>
      </c>
      <c r="G774" s="56" t="s">
        <v>2706</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406"/>
        <v>Propriedade destinada a licitar: é.órgão.ou.entidade.participante</v>
      </c>
      <c r="V774" s="5" t="str">
        <f t="shared" si="407"/>
        <v>Dado para licitar:  órgão.ou.entidade.participante  Deve ser formatado como (xsd:string)</v>
      </c>
      <c r="W774" s="26" t="s">
        <v>2709</v>
      </c>
      <c r="X774" s="21" t="str">
        <f t="shared" si="394"/>
        <v>lici.124</v>
      </c>
      <c r="Y774" s="44" t="str">
        <f t="shared" si="357"/>
        <v>Ação licitar</v>
      </c>
      <c r="Z774" s="43" t="str">
        <f t="shared" si="408"/>
        <v>Ley 14.133/2021 sobre licitación. Órgano o entidad de la Administración Pública que participa en los procedimientos iniciales de contratación para el registro de precios y forma parte del acta de registro de precios.</v>
      </c>
      <c r="AA774" s="46" t="str">
        <f t="shared" si="409"/>
        <v>null</v>
      </c>
      <c r="AB774" s="47" t="s">
        <v>0</v>
      </c>
      <c r="AC774" s="46" t="str">
        <f t="shared" si="410"/>
        <v>null</v>
      </c>
      <c r="AD774" s="47" t="s">
        <v>0</v>
      </c>
      <c r="AE774" s="46" t="str">
        <f t="shared" si="411"/>
        <v>null</v>
      </c>
      <c r="AF774" s="47" t="s">
        <v>0</v>
      </c>
    </row>
    <row r="775" spans="1:32" s="29" customFormat="1" ht="6" customHeight="1" x14ac:dyDescent="0.4">
      <c r="A775" s="4">
        <v>775</v>
      </c>
      <c r="B775" s="10" t="s">
        <v>28</v>
      </c>
      <c r="C775" s="25" t="str">
        <f t="shared" ref="C775:C781" si="412">SUBSTITUTE(F775,"d.","p.")</f>
        <v>p.licitar</v>
      </c>
      <c r="D775" s="6" t="str">
        <f t="shared" ref="D775:D781" si="413">_xlfn.CONCAT("é.",G775)</f>
        <v>é.órgão.ou.entidade.não.participante</v>
      </c>
      <c r="E775" s="9" t="s">
        <v>29</v>
      </c>
      <c r="F775" s="19" t="str">
        <f t="shared" si="379"/>
        <v>d.licitar</v>
      </c>
      <c r="G775" s="56" t="s">
        <v>2707</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U781" si="414">_xlfn.CONCAT("Propriedade destinada a ",MID(C775,FIND("p.",C775,1)+2,100),": ",D775)</f>
        <v>Propriedade destinada a licitar: é.órgão.ou.entidade.não.participante</v>
      </c>
      <c r="V775" s="5" t="str">
        <f t="shared" ref="V775:V781" si="415">_xlfn.CONCAT("Dado para ",MID(F775,FIND("d.",F775,1)+2,100),":  ",G775, "  Deve ser formatado como (",H775, ")")</f>
        <v>Dado para licitar:  órgão.ou.entidade.não.participante  Deve ser formatado como (xsd:string)</v>
      </c>
      <c r="W775" s="26" t="s">
        <v>2710</v>
      </c>
      <c r="X775" s="21" t="str">
        <f t="shared" si="394"/>
        <v>lici.125</v>
      </c>
      <c r="Y775" s="44" t="str">
        <f t="shared" si="357"/>
        <v>Ação licitar</v>
      </c>
      <c r="Z775" s="43" t="str">
        <f t="shared" ref="Z775:Z781" si="416">_xlfn.TRANSLATE(W775,"pt","es")</f>
        <v>Ley 14.133/2021 sobre licitación. Organismo o entidad no participante: órgano o entidad de la Administración Pública que no participa en los procedimientos de licitación inicial para el registro de precios y no forma parte del acta de registro de precios.</v>
      </c>
      <c r="AA775" s="46" t="str">
        <f t="shared" ref="AA775:AA781" si="417">IF(AB775="null", "null", "categoria.revit")</f>
        <v>null</v>
      </c>
      <c r="AB775" s="47" t="s">
        <v>0</v>
      </c>
      <c r="AC775" s="46" t="str">
        <f t="shared" ref="AC775:AC781" si="418">IF(AD775="null", "null", "classe.ifc")</f>
        <v>null</v>
      </c>
      <c r="AD775" s="47" t="s">
        <v>0</v>
      </c>
      <c r="AE775" s="46" t="str">
        <f t="shared" ref="AE775:AE781" si="419">IF(AF775="null", "null", "parâmetro")</f>
        <v>null</v>
      </c>
      <c r="AF775" s="47" t="s">
        <v>0</v>
      </c>
    </row>
    <row r="776" spans="1:32" s="29" customFormat="1" ht="6" customHeight="1" x14ac:dyDescent="0.4">
      <c r="A776" s="4">
        <v>776</v>
      </c>
      <c r="B776" s="10" t="s">
        <v>28</v>
      </c>
      <c r="C776" s="25" t="str">
        <f t="shared" si="412"/>
        <v>p.licitar</v>
      </c>
      <c r="D776" s="6" t="str">
        <f t="shared" si="413"/>
        <v>é.fase.preparatória</v>
      </c>
      <c r="E776" s="9" t="s">
        <v>29</v>
      </c>
      <c r="F776" s="19" t="str">
        <f t="shared" si="379"/>
        <v>d.licitar</v>
      </c>
      <c r="G776" s="57" t="s">
        <v>2711</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414"/>
        <v>Propriedade destinada a licitar: é.fase.preparatória</v>
      </c>
      <c r="V776" s="5" t="str">
        <f t="shared" si="415"/>
        <v>Dado para licitar:  fase.preparatória  Deve ser formatado como (xsd:string)</v>
      </c>
      <c r="W776" s="58" t="s">
        <v>2716</v>
      </c>
      <c r="X776" s="21" t="str">
        <f t="shared" si="394"/>
        <v>lici.126</v>
      </c>
      <c r="Y776" s="44" t="str">
        <f t="shared" si="357"/>
        <v>Ação licitar</v>
      </c>
      <c r="Z776" s="43" t="str">
        <f t="shared" si="416"/>
        <v>Fase inicial del proceso de licitación en la que se identifica la necesidad de contratación, el objeto a licitar y se prepara el anuncio de licitación.</v>
      </c>
      <c r="AA776" s="46" t="str">
        <f t="shared" si="417"/>
        <v>null</v>
      </c>
      <c r="AB776" s="47" t="s">
        <v>0</v>
      </c>
      <c r="AC776" s="46" t="str">
        <f t="shared" si="418"/>
        <v>null</v>
      </c>
      <c r="AD776" s="47" t="s">
        <v>0</v>
      </c>
      <c r="AE776" s="46" t="str">
        <f t="shared" si="419"/>
        <v>null</v>
      </c>
      <c r="AF776" s="47" t="s">
        <v>0</v>
      </c>
    </row>
    <row r="777" spans="1:32" s="29" customFormat="1" ht="6" customHeight="1" x14ac:dyDescent="0.4">
      <c r="A777" s="4">
        <v>777</v>
      </c>
      <c r="B777" s="10" t="s">
        <v>28</v>
      </c>
      <c r="C777" s="25" t="str">
        <f t="shared" si="412"/>
        <v>p.licitar</v>
      </c>
      <c r="D777" s="6" t="str">
        <f t="shared" si="413"/>
        <v xml:space="preserve">é.fase.divulgação.de.edital </v>
      </c>
      <c r="E777" s="9" t="s">
        <v>29</v>
      </c>
      <c r="F777" s="19" t="str">
        <f>F776</f>
        <v>d.licitar</v>
      </c>
      <c r="G777" s="57" t="s">
        <v>2712</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414"/>
        <v xml:space="preserve">Propriedade destinada a licitar: é.fase.divulgação.de.edital </v>
      </c>
      <c r="V777" s="5" t="str">
        <f t="shared" si="415"/>
        <v>Dado para licitar:  fase.divulgação.de.edital   Deve ser formatado como (xsd:string)</v>
      </c>
      <c r="W777" s="58" t="s">
        <v>2717</v>
      </c>
      <c r="X777" s="21" t="str">
        <f t="shared" si="394"/>
        <v>lici.127</v>
      </c>
      <c r="Y777" s="44" t="str">
        <f t="shared" si="357"/>
        <v>Ação licitar</v>
      </c>
      <c r="Z777" s="43" t="str">
        <f t="shared" si="416"/>
        <v>Fase en la que se publica y difunde el aviso con la información necesaria para los participantes interesados. El aviso debe explicar el objeto de la licitación, los criterios de juicio, los procedimientos y los requisitos para la calificación.</v>
      </c>
      <c r="AA777" s="46" t="str">
        <f t="shared" si="417"/>
        <v>null</v>
      </c>
      <c r="AB777" s="47" t="s">
        <v>0</v>
      </c>
      <c r="AC777" s="46" t="str">
        <f t="shared" si="418"/>
        <v>null</v>
      </c>
      <c r="AD777" s="47" t="s">
        <v>0</v>
      </c>
      <c r="AE777" s="46" t="str">
        <f t="shared" si="419"/>
        <v>null</v>
      </c>
      <c r="AF777" s="47" t="s">
        <v>0</v>
      </c>
    </row>
    <row r="778" spans="1:32" s="29" customFormat="1" ht="6" customHeight="1" x14ac:dyDescent="0.4">
      <c r="A778" s="4">
        <v>778</v>
      </c>
      <c r="B778" s="10" t="s">
        <v>28</v>
      </c>
      <c r="C778" s="25" t="str">
        <f t="shared" si="412"/>
        <v>p.licitar</v>
      </c>
      <c r="D778" s="6" t="str">
        <f t="shared" si="413"/>
        <v>é.fase.de.apresentação.proposta</v>
      </c>
      <c r="E778" s="9" t="s">
        <v>29</v>
      </c>
      <c r="F778" s="19" t="str">
        <f t="shared" si="379"/>
        <v>d.licitar</v>
      </c>
      <c r="G778" s="57" t="s">
        <v>2738</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414"/>
        <v>Propriedade destinada a licitar: é.fase.de.apresentação.proposta</v>
      </c>
      <c r="V778" s="5" t="str">
        <f t="shared" si="415"/>
        <v>Dado para licitar:  fase.de.apresentação.proposta  Deve ser formatado como (xsd:string)</v>
      </c>
      <c r="W778" s="58" t="s">
        <v>2718</v>
      </c>
      <c r="X778" s="21" t="str">
        <f t="shared" si="394"/>
        <v>lici.128</v>
      </c>
      <c r="Y778" s="44" t="str">
        <f t="shared" si="357"/>
        <v>Ação licitar</v>
      </c>
      <c r="Z778" s="43" t="str">
        <f t="shared" si="416"/>
        <v>Fase en la que los participantes presentan propuestas o ofertas, puede haber negociación o subasta.</v>
      </c>
      <c r="AA778" s="46" t="str">
        <f t="shared" si="417"/>
        <v>null</v>
      </c>
      <c r="AB778" s="47" t="s">
        <v>0</v>
      </c>
      <c r="AC778" s="46" t="str">
        <f t="shared" si="418"/>
        <v>null</v>
      </c>
      <c r="AD778" s="47" t="s">
        <v>0</v>
      </c>
      <c r="AE778" s="46" t="str">
        <f t="shared" si="419"/>
        <v>null</v>
      </c>
      <c r="AF778" s="47" t="s">
        <v>0</v>
      </c>
    </row>
    <row r="779" spans="1:32" s="29" customFormat="1" ht="6" customHeight="1" x14ac:dyDescent="0.4">
      <c r="A779" s="4">
        <v>779</v>
      </c>
      <c r="B779" s="10" t="s">
        <v>28</v>
      </c>
      <c r="C779" s="25" t="str">
        <f t="shared" si="412"/>
        <v>p.licitar</v>
      </c>
      <c r="D779" s="6" t="str">
        <f t="shared" si="413"/>
        <v>é.fase.de.julgamento</v>
      </c>
      <c r="E779" s="9" t="s">
        <v>29</v>
      </c>
      <c r="F779" s="19" t="str">
        <f t="shared" si="379"/>
        <v>d.licitar</v>
      </c>
      <c r="G779" s="57" t="s">
        <v>2713</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414"/>
        <v>Propriedade destinada a licitar: é.fase.de.julgamento</v>
      </c>
      <c r="V779" s="5" t="str">
        <f t="shared" si="415"/>
        <v>Dado para licitar:  fase.de.julgamento  Deve ser formatado como (xsd:string)</v>
      </c>
      <c r="W779" s="58" t="s">
        <v>2719</v>
      </c>
      <c r="X779" s="21" t="str">
        <f t="shared" si="394"/>
        <v>lici.129</v>
      </c>
      <c r="Y779" s="44" t="str">
        <f t="shared" si="357"/>
        <v>Ação licitar</v>
      </c>
      <c r="Z779" s="43" t="str">
        <f t="shared" si="416"/>
        <v>Fase en la que se evalúan las propuestas de acuerdo con los criterios de juicio definidos en la convocatoria. Se selecciona la propuesta que mejor cumple con los criterios.</v>
      </c>
      <c r="AA779" s="46" t="str">
        <f t="shared" si="417"/>
        <v>null</v>
      </c>
      <c r="AB779" s="47" t="s">
        <v>0</v>
      </c>
      <c r="AC779" s="46" t="str">
        <f t="shared" si="418"/>
        <v>null</v>
      </c>
      <c r="AD779" s="47" t="s">
        <v>0</v>
      </c>
      <c r="AE779" s="46" t="str">
        <f t="shared" si="419"/>
        <v>null</v>
      </c>
      <c r="AF779" s="47" t="s">
        <v>0</v>
      </c>
    </row>
    <row r="780" spans="1:32" s="29" customFormat="1" ht="6" customHeight="1" x14ac:dyDescent="0.4">
      <c r="A780" s="4">
        <v>780</v>
      </c>
      <c r="B780" s="10" t="s">
        <v>28</v>
      </c>
      <c r="C780" s="25" t="str">
        <f t="shared" si="412"/>
        <v>p.licitar</v>
      </c>
      <c r="D780" s="6" t="str">
        <f t="shared" si="413"/>
        <v>é.fase.de.habilitação</v>
      </c>
      <c r="E780" s="9" t="s">
        <v>29</v>
      </c>
      <c r="F780" s="19" t="str">
        <f t="shared" si="379"/>
        <v>d.licitar</v>
      </c>
      <c r="G780" s="57" t="s">
        <v>2714</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414"/>
        <v>Propriedade destinada a licitar: é.fase.de.habilitação</v>
      </c>
      <c r="V780" s="5" t="str">
        <f t="shared" si="415"/>
        <v>Dado para licitar:  fase.de.habilitação  Deve ser formatado como (xsd:string)</v>
      </c>
      <c r="W780" s="58" t="s">
        <v>2720</v>
      </c>
      <c r="X780" s="21" t="str">
        <f t="shared" si="394"/>
        <v>lici.130</v>
      </c>
      <c r="Y780" s="44" t="str">
        <f t="shared" si="357"/>
        <v>Ação licitar</v>
      </c>
      <c r="Z780" s="43" t="str">
        <f t="shared" si="416"/>
        <v>Fase en la que se evalúa al adjudicatario para verificar que cumple con los requisitos de calificación del aviso público.</v>
      </c>
      <c r="AA780" s="46" t="str">
        <f t="shared" si="417"/>
        <v>null</v>
      </c>
      <c r="AB780" s="47" t="s">
        <v>0</v>
      </c>
      <c r="AC780" s="46" t="str">
        <f t="shared" si="418"/>
        <v>null</v>
      </c>
      <c r="AD780" s="47" t="s">
        <v>0</v>
      </c>
      <c r="AE780" s="46" t="str">
        <f t="shared" si="419"/>
        <v>null</v>
      </c>
      <c r="AF780" s="47" t="s">
        <v>0</v>
      </c>
    </row>
    <row r="781" spans="1:32" s="29" customFormat="1" ht="6" customHeight="1" x14ac:dyDescent="0.4">
      <c r="A781" s="4">
        <v>781</v>
      </c>
      <c r="B781" s="10" t="s">
        <v>28</v>
      </c>
      <c r="C781" s="25" t="str">
        <f t="shared" si="412"/>
        <v>p.licitar</v>
      </c>
      <c r="D781" s="6" t="str">
        <f t="shared" si="413"/>
        <v>é.fase.recursal</v>
      </c>
      <c r="E781" s="9" t="s">
        <v>29</v>
      </c>
      <c r="F781" s="19" t="str">
        <f t="shared" si="379"/>
        <v>d.licitar</v>
      </c>
      <c r="G781" s="57" t="s">
        <v>2715</v>
      </c>
      <c r="H781" s="65" t="s">
        <v>30</v>
      </c>
      <c r="I781" s="27" t="s">
        <v>0</v>
      </c>
      <c r="J781" s="24" t="s">
        <v>0</v>
      </c>
      <c r="K781" s="24" t="s">
        <v>0</v>
      </c>
      <c r="L781" s="24" t="s">
        <v>0</v>
      </c>
      <c r="M781" s="24" t="s">
        <v>0</v>
      </c>
      <c r="N781" s="24" t="s">
        <v>0</v>
      </c>
      <c r="O781" s="24" t="s">
        <v>0</v>
      </c>
      <c r="P781" s="24" t="s">
        <v>0</v>
      </c>
      <c r="Q781" s="24" t="s">
        <v>0</v>
      </c>
      <c r="R781" s="24" t="s">
        <v>2735</v>
      </c>
      <c r="S781" s="11" t="s">
        <v>1</v>
      </c>
      <c r="T781" s="11" t="s">
        <v>34</v>
      </c>
      <c r="U781" s="5" t="str">
        <f t="shared" si="414"/>
        <v>Propriedade destinada a licitar: é.fase.recursal</v>
      </c>
      <c r="V781" s="5" t="str">
        <f t="shared" si="415"/>
        <v>Dado para licitar:  fase.recursal  Deve ser formatado como (xsd:string)</v>
      </c>
      <c r="W781" s="58" t="s">
        <v>2721</v>
      </c>
      <c r="X781" s="21" t="str">
        <f t="shared" si="394"/>
        <v>lici.131</v>
      </c>
      <c r="Y781" s="44" t="str">
        <f t="shared" si="357"/>
        <v>Ação licitar</v>
      </c>
      <c r="Z781" s="43" t="str">
        <f t="shared" si="416"/>
        <v>Fase en la que los licitadores tienen la oportunidad de impugnar las decisiones tomadas durante el proceso mediante la presentación de un recurso.</v>
      </c>
      <c r="AA781" s="46" t="str">
        <f t="shared" si="417"/>
        <v>null</v>
      </c>
      <c r="AB781" s="47" t="s">
        <v>0</v>
      </c>
      <c r="AC781" s="46" t="str">
        <f t="shared" si="418"/>
        <v>null</v>
      </c>
      <c r="AD781" s="47" t="s">
        <v>0</v>
      </c>
      <c r="AE781" s="46" t="str">
        <f t="shared" si="419"/>
        <v>null</v>
      </c>
      <c r="AF781" s="47" t="s">
        <v>0</v>
      </c>
    </row>
    <row r="782" spans="1:32" s="29" customFormat="1" ht="6" customHeight="1" x14ac:dyDescent="0.4">
      <c r="A782" s="4">
        <v>782</v>
      </c>
      <c r="B782" s="10" t="s">
        <v>28</v>
      </c>
      <c r="C782" s="25" t="str">
        <f t="shared" ref="C782" si="420">SUBSTITUTE(F782,"d.","p.")</f>
        <v>p.licitar</v>
      </c>
      <c r="D782" s="6" t="str">
        <f t="shared" ref="D782" si="421">_xlfn.CONCAT("é.",G782)</f>
        <v>é.fase.de.homologação</v>
      </c>
      <c r="E782" s="9" t="s">
        <v>29</v>
      </c>
      <c r="F782" s="19" t="str">
        <f t="shared" si="379"/>
        <v>d.licitar</v>
      </c>
      <c r="G782" s="57" t="s">
        <v>2737</v>
      </c>
      <c r="H782" s="65" t="s">
        <v>30</v>
      </c>
      <c r="I782" s="27" t="s">
        <v>0</v>
      </c>
      <c r="J782" s="24" t="s">
        <v>0</v>
      </c>
      <c r="K782" s="24" t="s">
        <v>0</v>
      </c>
      <c r="L782" s="24" t="s">
        <v>0</v>
      </c>
      <c r="M782" s="24" t="s">
        <v>0</v>
      </c>
      <c r="N782" s="24" t="s">
        <v>0</v>
      </c>
      <c r="O782" s="24" t="s">
        <v>0</v>
      </c>
      <c r="P782" s="24" t="s">
        <v>0</v>
      </c>
      <c r="Q782" s="24" t="s">
        <v>0</v>
      </c>
      <c r="R782" s="24" t="s">
        <v>2736</v>
      </c>
      <c r="S782" s="11" t="s">
        <v>1</v>
      </c>
      <c r="T782" s="11" t="s">
        <v>34</v>
      </c>
      <c r="U782" s="5" t="str">
        <f t="shared" ref="U782" si="422">_xlfn.CONCAT("Propriedade destinada a ",MID(C782,FIND("p.",C782,1)+2,100),": ",D782)</f>
        <v>Propriedade destinada a licitar: é.fase.de.homologação</v>
      </c>
      <c r="V782" s="5" t="str">
        <f t="shared" ref="V782" si="423">_xlfn.CONCAT("Dado para ",MID(F782,FIND("d.",F782,1)+2,100),":  ",G782, "  Deve ser formatado como (",H782, ")")</f>
        <v>Dado para licitar:  fase.de.homologação  Deve ser formatado como (xsd:string)</v>
      </c>
      <c r="W782" s="58" t="s">
        <v>2722</v>
      </c>
      <c r="X782" s="21" t="str">
        <f t="shared" si="394"/>
        <v>lici.132</v>
      </c>
      <c r="Y782" s="44" t="str">
        <f t="shared" si="357"/>
        <v>Ação licitar</v>
      </c>
      <c r="Z782" s="43" t="str">
        <f t="shared" ref="Z782" si="424">_xlfn.TRANSLATE(W782,"pt","es")</f>
        <v>Etapa final en la que se aprueba el proceso y la autoridad competente aprueba el resultado.</v>
      </c>
      <c r="AA782" s="46" t="str">
        <f t="shared" ref="AA782" si="425">IF(AB782="null", "null", "categoria.revit")</f>
        <v>null</v>
      </c>
      <c r="AB782" s="47" t="s">
        <v>0</v>
      </c>
      <c r="AC782" s="46" t="str">
        <f t="shared" ref="AC782" si="426">IF(AD782="null", "null", "classe.ifc")</f>
        <v>null</v>
      </c>
      <c r="AD782" s="47" t="s">
        <v>0</v>
      </c>
      <c r="AE782" s="46" t="str">
        <f t="shared" ref="AE782" si="427">IF(AF782="null", "null", "parâmetro")</f>
        <v>null</v>
      </c>
      <c r="AF782" s="47" t="s">
        <v>0</v>
      </c>
    </row>
    <row r="783" spans="1:32" s="29" customFormat="1" ht="6" customHeight="1" x14ac:dyDescent="0.4">
      <c r="A783" s="4">
        <v>783</v>
      </c>
      <c r="B783" s="10" t="s">
        <v>28</v>
      </c>
      <c r="C783" s="28" t="str">
        <f t="shared" si="361"/>
        <v>p.linkar</v>
      </c>
      <c r="D783" s="6" t="str">
        <f t="shared" si="362"/>
        <v>é.uri</v>
      </c>
      <c r="E783" s="9" t="s">
        <v>29</v>
      </c>
      <c r="F783" s="18" t="s">
        <v>1560</v>
      </c>
      <c r="G783" s="32" t="s">
        <v>242</v>
      </c>
      <c r="H783" s="65" t="s">
        <v>30</v>
      </c>
      <c r="I783" s="27" t="s">
        <v>0</v>
      </c>
      <c r="J783" s="23" t="s">
        <v>31</v>
      </c>
      <c r="K783" s="22" t="s">
        <v>0</v>
      </c>
      <c r="L783" s="22" t="s">
        <v>0</v>
      </c>
      <c r="M783" s="22" t="s">
        <v>0</v>
      </c>
      <c r="N783" s="22" t="s">
        <v>0</v>
      </c>
      <c r="O783" s="22" t="s">
        <v>0</v>
      </c>
      <c r="P783" s="22" t="s">
        <v>0</v>
      </c>
      <c r="Q783" s="22" t="s">
        <v>0</v>
      </c>
      <c r="R783" s="24" t="s">
        <v>2704</v>
      </c>
      <c r="S783" s="11" t="s">
        <v>1</v>
      </c>
      <c r="T783" s="11" t="s">
        <v>34</v>
      </c>
      <c r="U783" s="5" t="str">
        <f t="shared" si="363"/>
        <v>Propriedade destinada a linkar: é.uri</v>
      </c>
      <c r="V783" s="5" t="str">
        <f t="shared" si="364"/>
        <v>Dado para linkar:  uri  Deve ser formatado como (xsd:string)</v>
      </c>
      <c r="W783" s="26" t="s">
        <v>1561</v>
      </c>
      <c r="X783" s="21" t="str">
        <f t="shared" si="394"/>
        <v>link.100</v>
      </c>
      <c r="Y783" s="44" t="str">
        <f t="shared" si="357"/>
        <v>Ação linkar</v>
      </c>
      <c r="Z783" s="43" t="str">
        <f t="shared" si="351"/>
        <v>Identificación uniforme de recursos. Apunta a la dirección web. Puede ser URN o URL Ejemplo: http://example.com/recurso.</v>
      </c>
      <c r="AA783" s="46" t="str">
        <f t="shared" si="365"/>
        <v>null</v>
      </c>
      <c r="AB783" s="47" t="s">
        <v>0</v>
      </c>
      <c r="AC783" s="46" t="str">
        <f t="shared" si="366"/>
        <v>null</v>
      </c>
      <c r="AD783" s="47" t="s">
        <v>0</v>
      </c>
      <c r="AE783" s="46" t="str">
        <f t="shared" si="352"/>
        <v>null</v>
      </c>
      <c r="AF783" s="47" t="s">
        <v>0</v>
      </c>
    </row>
    <row r="784" spans="1:32" s="29" customFormat="1" ht="6" customHeight="1" x14ac:dyDescent="0.4">
      <c r="A784" s="4">
        <v>784</v>
      </c>
      <c r="B784" s="10" t="s">
        <v>28</v>
      </c>
      <c r="C784" s="25" t="str">
        <f t="shared" si="361"/>
        <v>p.linkar</v>
      </c>
      <c r="D784" s="6" t="str">
        <f t="shared" si="362"/>
        <v>é.urn</v>
      </c>
      <c r="E784" s="9" t="s">
        <v>29</v>
      </c>
      <c r="F784" s="19" t="str">
        <f t="shared" ref="F784:F795" si="428">F783</f>
        <v>d.linkar</v>
      </c>
      <c r="G784" s="32" t="s">
        <v>243</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63"/>
        <v>Propriedade destinada a linkar: é.urn</v>
      </c>
      <c r="V784" s="5" t="str">
        <f t="shared" si="364"/>
        <v>Dado para linkar:  urn  Deve ser formatado como (xsd:string)</v>
      </c>
      <c r="W784" s="26" t="s">
        <v>1562</v>
      </c>
      <c r="X784" s="21" t="str">
        <f t="shared" si="394"/>
        <v>link.101</v>
      </c>
      <c r="Y784" s="44" t="str">
        <f t="shared" si="357"/>
        <v>Ação linkar</v>
      </c>
      <c r="Z784" s="43" t="str">
        <f t="shared" si="351"/>
        <v>Nombre uniforme del recurso. Identifíquese por su nombre sin mostrar la dirección. Por ejemplo, urn:isbn:0451450523.</v>
      </c>
      <c r="AA784" s="46" t="str">
        <f t="shared" si="365"/>
        <v>null</v>
      </c>
      <c r="AB784" s="47" t="s">
        <v>0</v>
      </c>
      <c r="AC784" s="46" t="str">
        <f t="shared" si="366"/>
        <v>null</v>
      </c>
      <c r="AD784" s="47" t="s">
        <v>0</v>
      </c>
      <c r="AE784" s="46" t="str">
        <f t="shared" si="352"/>
        <v>null</v>
      </c>
      <c r="AF784" s="47" t="s">
        <v>0</v>
      </c>
    </row>
    <row r="785" spans="1:32" s="29" customFormat="1" ht="6" customHeight="1" x14ac:dyDescent="0.4">
      <c r="A785" s="4">
        <v>785</v>
      </c>
      <c r="B785" s="10" t="s">
        <v>28</v>
      </c>
      <c r="C785" s="25" t="str">
        <f t="shared" si="361"/>
        <v>p.linkar</v>
      </c>
      <c r="D785" s="6" t="str">
        <f t="shared" si="362"/>
        <v>é.url</v>
      </c>
      <c r="E785" s="9" t="s">
        <v>29</v>
      </c>
      <c r="F785" s="19" t="str">
        <f t="shared" si="428"/>
        <v>d.linkar</v>
      </c>
      <c r="G785" s="32" t="s">
        <v>244</v>
      </c>
      <c r="H785" s="65" t="s">
        <v>30</v>
      </c>
      <c r="I785" s="27" t="s">
        <v>0</v>
      </c>
      <c r="J785" s="23" t="s">
        <v>31</v>
      </c>
      <c r="K785" s="22" t="s">
        <v>0</v>
      </c>
      <c r="L785" s="22" t="s">
        <v>0</v>
      </c>
      <c r="M785" s="22" t="s">
        <v>0</v>
      </c>
      <c r="N785" s="22" t="s">
        <v>0</v>
      </c>
      <c r="O785" s="22" t="s">
        <v>0</v>
      </c>
      <c r="P785" s="22" t="s">
        <v>0</v>
      </c>
      <c r="Q785" s="22" t="s">
        <v>0</v>
      </c>
      <c r="R785" s="24" t="s">
        <v>0</v>
      </c>
      <c r="S785" s="11" t="s">
        <v>1</v>
      </c>
      <c r="T785" s="11" t="s">
        <v>34</v>
      </c>
      <c r="U785" s="5" t="str">
        <f t="shared" si="363"/>
        <v>Propriedade destinada a linkar: é.url</v>
      </c>
      <c r="V785" s="5" t="str">
        <f t="shared" si="364"/>
        <v>Dado para linkar:  url  Deve ser formatado como (xsd:string)</v>
      </c>
      <c r="W785" s="26" t="s">
        <v>1563</v>
      </c>
      <c r="X785" s="21" t="str">
        <f t="shared" si="394"/>
        <v>link.102</v>
      </c>
      <c r="Y785" s="44" t="str">
        <f t="shared" si="357"/>
        <v>Ação linkar</v>
      </c>
      <c r="Z785" s="43" t="str">
        <f t="shared" si="351"/>
        <v>Localizador uniforme de recursos. Señala la ubicación del recurso en Internet. http://example.com/recurso.</v>
      </c>
      <c r="AA785" s="46" t="str">
        <f t="shared" si="365"/>
        <v>null</v>
      </c>
      <c r="AB785" s="47" t="s">
        <v>0</v>
      </c>
      <c r="AC785" s="46" t="str">
        <f t="shared" si="366"/>
        <v>null</v>
      </c>
      <c r="AD785" s="47" t="s">
        <v>0</v>
      </c>
      <c r="AE785" s="46" t="str">
        <f t="shared" si="352"/>
        <v>null</v>
      </c>
      <c r="AF785" s="47" t="s">
        <v>0</v>
      </c>
    </row>
    <row r="786" spans="1:32" s="29" customFormat="1" ht="6" customHeight="1" x14ac:dyDescent="0.4">
      <c r="A786" s="4">
        <v>786</v>
      </c>
      <c r="B786" s="10" t="s">
        <v>28</v>
      </c>
      <c r="C786" s="25" t="str">
        <f t="shared" si="361"/>
        <v>p.linkar</v>
      </c>
      <c r="D786" s="6" t="str">
        <f t="shared" si="362"/>
        <v>é.iri</v>
      </c>
      <c r="E786" s="9" t="s">
        <v>29</v>
      </c>
      <c r="F786" s="19" t="str">
        <f t="shared" si="428"/>
        <v>d.linkar</v>
      </c>
      <c r="G786" s="32" t="s">
        <v>245</v>
      </c>
      <c r="H786" s="65" t="s">
        <v>30</v>
      </c>
      <c r="I786" s="27" t="s">
        <v>0</v>
      </c>
      <c r="J786" s="23" t="s">
        <v>31</v>
      </c>
      <c r="K786" s="22" t="s">
        <v>0</v>
      </c>
      <c r="L786" s="22" t="s">
        <v>0</v>
      </c>
      <c r="M786" s="22" t="s">
        <v>0</v>
      </c>
      <c r="N786" s="22" t="s">
        <v>0</v>
      </c>
      <c r="O786" s="22" t="s">
        <v>0</v>
      </c>
      <c r="P786" s="22" t="s">
        <v>0</v>
      </c>
      <c r="Q786" s="22" t="s">
        <v>0</v>
      </c>
      <c r="R786" s="24" t="s">
        <v>0</v>
      </c>
      <c r="S786" s="11" t="s">
        <v>1</v>
      </c>
      <c r="T786" s="11" t="s">
        <v>34</v>
      </c>
      <c r="U786" s="5" t="str">
        <f t="shared" si="363"/>
        <v>Propriedade destinada a linkar: é.iri</v>
      </c>
      <c r="V786" s="5" t="str">
        <f t="shared" si="364"/>
        <v>Dado para linkar:  iri  Deve ser formatado como (xsd:string)</v>
      </c>
      <c r="W786" s="26" t="s">
        <v>1564</v>
      </c>
      <c r="X786" s="21" t="str">
        <f t="shared" si="394"/>
        <v>link.103</v>
      </c>
      <c r="Y786" s="44" t="str">
        <f t="shared" si="357"/>
        <v>Ação linkar</v>
      </c>
      <c r="Z786" s="43" t="str">
        <f t="shared" si="351"/>
        <v>Identificador de recursos internacionalizado. Identificador web que acepta caracteres internacionales.</v>
      </c>
      <c r="AA786" s="46" t="str">
        <f t="shared" si="365"/>
        <v>null</v>
      </c>
      <c r="AB786" s="47" t="s">
        <v>0</v>
      </c>
      <c r="AC786" s="46" t="str">
        <f t="shared" si="366"/>
        <v>null</v>
      </c>
      <c r="AD786" s="47" t="s">
        <v>0</v>
      </c>
      <c r="AE786" s="46" t="str">
        <f t="shared" si="352"/>
        <v>null</v>
      </c>
      <c r="AF786" s="47" t="s">
        <v>0</v>
      </c>
    </row>
    <row r="787" spans="1:32" s="29" customFormat="1" ht="6" customHeight="1" x14ac:dyDescent="0.4">
      <c r="A787" s="4">
        <v>787</v>
      </c>
      <c r="B787" s="10" t="s">
        <v>28</v>
      </c>
      <c r="C787" s="25" t="str">
        <f t="shared" si="361"/>
        <v>p.linkar</v>
      </c>
      <c r="D787" s="6" t="str">
        <f t="shared" si="362"/>
        <v>é.ipv4</v>
      </c>
      <c r="E787" s="9" t="s">
        <v>29</v>
      </c>
      <c r="F787" s="19" t="str">
        <f t="shared" si="428"/>
        <v>d.linkar</v>
      </c>
      <c r="G787" s="32" t="s">
        <v>246</v>
      </c>
      <c r="H787" s="65" t="s">
        <v>30</v>
      </c>
      <c r="I787" s="27" t="s">
        <v>0</v>
      </c>
      <c r="J787" s="23" t="s">
        <v>31</v>
      </c>
      <c r="K787" s="22" t="s">
        <v>0</v>
      </c>
      <c r="L787" s="22" t="s">
        <v>0</v>
      </c>
      <c r="M787" s="22" t="s">
        <v>0</v>
      </c>
      <c r="N787" s="22" t="s">
        <v>0</v>
      </c>
      <c r="O787" s="22" t="s">
        <v>0</v>
      </c>
      <c r="P787" s="22" t="s">
        <v>0</v>
      </c>
      <c r="Q787" s="22" t="s">
        <v>0</v>
      </c>
      <c r="R787" s="24" t="s">
        <v>0</v>
      </c>
      <c r="S787" s="11" t="s">
        <v>1</v>
      </c>
      <c r="T787" s="11" t="s">
        <v>34</v>
      </c>
      <c r="U787" s="5" t="str">
        <f t="shared" si="363"/>
        <v>Propriedade destinada a linkar: é.ipv4</v>
      </c>
      <c r="V787" s="5" t="str">
        <f t="shared" si="364"/>
        <v>Dado para linkar:  ipv4  Deve ser formatado como (xsd:string)</v>
      </c>
      <c r="W787" s="26" t="s">
        <v>1565</v>
      </c>
      <c r="X787" s="21" t="str">
        <f t="shared" si="394"/>
        <v>link.104</v>
      </c>
      <c r="Y787" s="44" t="str">
        <f t="shared" si="357"/>
        <v>Ação linkar</v>
      </c>
      <c r="Z787" s="43" t="str">
        <f t="shared" si="351"/>
        <v>Número de protocolo de Internet v4. 100.000.0.0 .</v>
      </c>
      <c r="AA787" s="46" t="str">
        <f t="shared" si="365"/>
        <v>null</v>
      </c>
      <c r="AB787" s="47" t="s">
        <v>0</v>
      </c>
      <c r="AC787" s="46" t="str">
        <f t="shared" si="366"/>
        <v>null</v>
      </c>
      <c r="AD787" s="47" t="s">
        <v>0</v>
      </c>
      <c r="AE787" s="46" t="str">
        <f t="shared" si="352"/>
        <v>null</v>
      </c>
      <c r="AF787" s="47" t="s">
        <v>0</v>
      </c>
    </row>
    <row r="788" spans="1:32" s="29" customFormat="1" ht="6" customHeight="1" x14ac:dyDescent="0.4">
      <c r="A788" s="4">
        <v>788</v>
      </c>
      <c r="B788" s="10" t="s">
        <v>28</v>
      </c>
      <c r="C788" s="25" t="str">
        <f t="shared" si="361"/>
        <v>p.linkar</v>
      </c>
      <c r="D788" s="6" t="str">
        <f t="shared" si="362"/>
        <v>é.ipv6</v>
      </c>
      <c r="E788" s="9" t="s">
        <v>29</v>
      </c>
      <c r="F788" s="19" t="str">
        <f t="shared" si="428"/>
        <v>d.linkar</v>
      </c>
      <c r="G788" s="32" t="s">
        <v>247</v>
      </c>
      <c r="H788" s="65" t="s">
        <v>30</v>
      </c>
      <c r="I788" s="27" t="s">
        <v>0</v>
      </c>
      <c r="J788" s="23" t="s">
        <v>31</v>
      </c>
      <c r="K788" s="22" t="s">
        <v>0</v>
      </c>
      <c r="L788" s="22" t="s">
        <v>0</v>
      </c>
      <c r="M788" s="22" t="s">
        <v>0</v>
      </c>
      <c r="N788" s="22" t="s">
        <v>0</v>
      </c>
      <c r="O788" s="22" t="s">
        <v>0</v>
      </c>
      <c r="P788" s="22" t="s">
        <v>0</v>
      </c>
      <c r="Q788" s="22" t="s">
        <v>0</v>
      </c>
      <c r="R788" s="24" t="s">
        <v>0</v>
      </c>
      <c r="S788" s="11" t="s">
        <v>1</v>
      </c>
      <c r="T788" s="11" t="s">
        <v>34</v>
      </c>
      <c r="U788" s="5" t="str">
        <f t="shared" si="363"/>
        <v>Propriedade destinada a linkar: é.ipv6</v>
      </c>
      <c r="V788" s="5" t="str">
        <f t="shared" si="364"/>
        <v>Dado para linkar:  ipv6  Deve ser formatado como (xsd:string)</v>
      </c>
      <c r="W788" s="26" t="s">
        <v>1566</v>
      </c>
      <c r="X788" s="21" t="str">
        <f t="shared" si="394"/>
        <v>link.105</v>
      </c>
      <c r="Y788" s="44" t="str">
        <f t="shared" si="357"/>
        <v>Ação linkar</v>
      </c>
      <c r="Z788" s="43" t="str">
        <f t="shared" si="351"/>
        <v>Número de protocolo de Internet v6. 000a:000b:000a:0000:0000:0000:0000:0000:0000.</v>
      </c>
      <c r="AA788" s="46" t="str">
        <f t="shared" si="365"/>
        <v>null</v>
      </c>
      <c r="AB788" s="47" t="s">
        <v>0</v>
      </c>
      <c r="AC788" s="46" t="str">
        <f t="shared" si="366"/>
        <v>null</v>
      </c>
      <c r="AD788" s="47" t="s">
        <v>0</v>
      </c>
      <c r="AE788" s="46" t="str">
        <f t="shared" si="352"/>
        <v>null</v>
      </c>
      <c r="AF788" s="47" t="s">
        <v>0</v>
      </c>
    </row>
    <row r="789" spans="1:32" s="29" customFormat="1" ht="6" customHeight="1" x14ac:dyDescent="0.4">
      <c r="A789" s="4">
        <v>789</v>
      </c>
      <c r="B789" s="10" t="s">
        <v>28</v>
      </c>
      <c r="C789" s="25" t="str">
        <f t="shared" si="361"/>
        <v>p.linkar</v>
      </c>
      <c r="D789" s="6" t="str">
        <f t="shared" si="362"/>
        <v>é.hipervínculo</v>
      </c>
      <c r="E789" s="9" t="s">
        <v>29</v>
      </c>
      <c r="F789" s="19" t="str">
        <f t="shared" si="428"/>
        <v>d.linkar</v>
      </c>
      <c r="G789" s="32" t="s">
        <v>248</v>
      </c>
      <c r="H789" s="65" t="s">
        <v>30</v>
      </c>
      <c r="I789" s="27" t="s">
        <v>0</v>
      </c>
      <c r="J789" s="23" t="s">
        <v>31</v>
      </c>
      <c r="K789" s="22" t="s">
        <v>0</v>
      </c>
      <c r="L789" s="22" t="s">
        <v>0</v>
      </c>
      <c r="M789" s="22" t="s">
        <v>0</v>
      </c>
      <c r="N789" s="22" t="s">
        <v>0</v>
      </c>
      <c r="O789" s="22" t="s">
        <v>0</v>
      </c>
      <c r="P789" s="22" t="s">
        <v>0</v>
      </c>
      <c r="Q789" s="22" t="s">
        <v>0</v>
      </c>
      <c r="R789" s="24" t="s">
        <v>0</v>
      </c>
      <c r="S789" s="11" t="s">
        <v>1</v>
      </c>
      <c r="T789" s="11" t="s">
        <v>34</v>
      </c>
      <c r="U789" s="5" t="str">
        <f t="shared" si="363"/>
        <v>Propriedade destinada a linkar: é.hipervínculo</v>
      </c>
      <c r="V789" s="5" t="str">
        <f t="shared" si="364"/>
        <v>Dado para linkar:  hipervínculo  Deve ser formatado como (xsd:string)</v>
      </c>
      <c r="W789" s="26" t="s">
        <v>1567</v>
      </c>
      <c r="X789" s="21" t="str">
        <f t="shared" si="394"/>
        <v>link.106</v>
      </c>
      <c r="Y789" s="44" t="str">
        <f t="shared" si="357"/>
        <v>Ação linkar</v>
      </c>
      <c r="Z789" s="43" t="str">
        <f t="shared" si="351"/>
        <v>Hipervínculo o enlace.</v>
      </c>
      <c r="AA789" s="46" t="str">
        <f t="shared" si="365"/>
        <v>null</v>
      </c>
      <c r="AB789" s="47" t="s">
        <v>0</v>
      </c>
      <c r="AC789" s="46" t="str">
        <f t="shared" si="366"/>
        <v>null</v>
      </c>
      <c r="AD789" s="47" t="s">
        <v>0</v>
      </c>
      <c r="AE789" s="46" t="str">
        <f t="shared" si="352"/>
        <v>null</v>
      </c>
      <c r="AF789" s="47" t="s">
        <v>0</v>
      </c>
    </row>
    <row r="790" spans="1:32" s="29" customFormat="1" ht="6" customHeight="1" x14ac:dyDescent="0.4">
      <c r="A790" s="4">
        <v>790</v>
      </c>
      <c r="B790" s="10" t="s">
        <v>28</v>
      </c>
      <c r="C790" s="25" t="str">
        <f t="shared" si="361"/>
        <v>p.linkar</v>
      </c>
      <c r="D790" s="6" t="str">
        <f t="shared" si="362"/>
        <v>é.link</v>
      </c>
      <c r="E790" s="9" t="s">
        <v>29</v>
      </c>
      <c r="F790" s="19" t="str">
        <f t="shared" si="428"/>
        <v>d.linkar</v>
      </c>
      <c r="G790" s="32" t="s">
        <v>249</v>
      </c>
      <c r="H790" s="65" t="s">
        <v>30</v>
      </c>
      <c r="I790" s="27" t="s">
        <v>0</v>
      </c>
      <c r="J790" s="23" t="s">
        <v>31</v>
      </c>
      <c r="K790" s="22" t="s">
        <v>0</v>
      </c>
      <c r="L790" s="22" t="s">
        <v>0</v>
      </c>
      <c r="M790" s="22" t="s">
        <v>0</v>
      </c>
      <c r="N790" s="22" t="s">
        <v>0</v>
      </c>
      <c r="O790" s="22" t="s">
        <v>0</v>
      </c>
      <c r="P790" s="22" t="s">
        <v>0</v>
      </c>
      <c r="Q790" s="22" t="s">
        <v>0</v>
      </c>
      <c r="R790" s="24" t="s">
        <v>2703</v>
      </c>
      <c r="S790" s="11" t="s">
        <v>1</v>
      </c>
      <c r="T790" s="11" t="s">
        <v>34</v>
      </c>
      <c r="U790" s="5" t="str">
        <f t="shared" si="363"/>
        <v>Propriedade destinada a linkar: é.link</v>
      </c>
      <c r="V790" s="5" t="str">
        <f t="shared" si="364"/>
        <v>Dado para linkar:  link  Deve ser formatado como (xsd:string)</v>
      </c>
      <c r="W790" s="26" t="s">
        <v>1568</v>
      </c>
      <c r="X790" s="21" t="str">
        <f t="shared" si="394"/>
        <v>link.107</v>
      </c>
      <c r="Y790" s="44" t="str">
        <f t="shared" si="357"/>
        <v>Ação linkar</v>
      </c>
      <c r="Z790" s="43" t="str">
        <f t="shared" si="351"/>
        <v>Enlace o Hipervínculo.</v>
      </c>
      <c r="AA790" s="46" t="str">
        <f t="shared" si="365"/>
        <v>null</v>
      </c>
      <c r="AB790" s="47" t="s">
        <v>0</v>
      </c>
      <c r="AC790" s="46" t="str">
        <f t="shared" si="366"/>
        <v>null</v>
      </c>
      <c r="AD790" s="47" t="s">
        <v>0</v>
      </c>
      <c r="AE790" s="46" t="str">
        <f t="shared" si="352"/>
        <v>null</v>
      </c>
      <c r="AF790" s="47" t="s">
        <v>0</v>
      </c>
    </row>
    <row r="791" spans="1:32" s="29" customFormat="1" ht="6" customHeight="1" x14ac:dyDescent="0.4">
      <c r="A791" s="4">
        <v>791</v>
      </c>
      <c r="B791" s="10" t="s">
        <v>28</v>
      </c>
      <c r="C791" s="25" t="str">
        <f t="shared" si="361"/>
        <v>p.linkar</v>
      </c>
      <c r="D791" s="6" t="str">
        <f t="shared" si="362"/>
        <v>é.orcid</v>
      </c>
      <c r="E791" s="9" t="s">
        <v>29</v>
      </c>
      <c r="F791" s="19" t="str">
        <f t="shared" si="428"/>
        <v>d.linkar</v>
      </c>
      <c r="G791" s="32" t="s">
        <v>250</v>
      </c>
      <c r="H791" s="65" t="s">
        <v>30</v>
      </c>
      <c r="I791" s="27" t="s">
        <v>0</v>
      </c>
      <c r="J791" s="23" t="s">
        <v>31</v>
      </c>
      <c r="K791" s="22" t="s">
        <v>365</v>
      </c>
      <c r="L791" s="22" t="s">
        <v>0</v>
      </c>
      <c r="M791" s="22" t="s">
        <v>0</v>
      </c>
      <c r="N791" s="22" t="s">
        <v>0</v>
      </c>
      <c r="O791" s="22" t="s">
        <v>0</v>
      </c>
      <c r="P791" s="22" t="s">
        <v>0</v>
      </c>
      <c r="Q791" s="22" t="s">
        <v>0</v>
      </c>
      <c r="R791" s="24" t="s">
        <v>0</v>
      </c>
      <c r="S791" s="11" t="s">
        <v>1</v>
      </c>
      <c r="T791" s="11" t="s">
        <v>34</v>
      </c>
      <c r="U791" s="5" t="str">
        <f t="shared" si="363"/>
        <v>Propriedade destinada a linkar: é.orcid</v>
      </c>
      <c r="V791" s="5" t="str">
        <f t="shared" si="364"/>
        <v>Dado para linkar:  orcid  Deve ser formatado como (xsd:string)</v>
      </c>
      <c r="W791" s="26" t="s">
        <v>1569</v>
      </c>
      <c r="X791" s="21" t="str">
        <f t="shared" si="394"/>
        <v>link.108</v>
      </c>
      <c r="Y791" s="44" t="str">
        <f t="shared" si="357"/>
        <v>Ação linkar</v>
      </c>
      <c r="Z791" s="43" t="str">
        <f t="shared" si="351"/>
        <v>Abrir ID de investigador y colaborador. Identificador web para investigadores.</v>
      </c>
      <c r="AA791" s="46" t="str">
        <f t="shared" si="365"/>
        <v>null</v>
      </c>
      <c r="AB791" s="47" t="s">
        <v>0</v>
      </c>
      <c r="AC791" s="46" t="str">
        <f t="shared" si="366"/>
        <v>null</v>
      </c>
      <c r="AD791" s="47" t="s">
        <v>0</v>
      </c>
      <c r="AE791" s="46" t="str">
        <f t="shared" si="352"/>
        <v>null</v>
      </c>
      <c r="AF791" s="47" t="s">
        <v>0</v>
      </c>
    </row>
    <row r="792" spans="1:32" s="29" customFormat="1" ht="6" customHeight="1" x14ac:dyDescent="0.4">
      <c r="A792" s="4">
        <v>792</v>
      </c>
      <c r="B792" s="10" t="s">
        <v>28</v>
      </c>
      <c r="C792" s="25" t="str">
        <f t="shared" si="361"/>
        <v>p.linkar</v>
      </c>
      <c r="D792" s="6" t="str">
        <f t="shared" si="362"/>
        <v>é.lattes</v>
      </c>
      <c r="E792" s="9" t="s">
        <v>29</v>
      </c>
      <c r="F792" s="19" t="str">
        <f t="shared" si="428"/>
        <v>d.linkar</v>
      </c>
      <c r="G792" s="32" t="s">
        <v>251</v>
      </c>
      <c r="H792" s="65" t="s">
        <v>30</v>
      </c>
      <c r="I792" s="27" t="s">
        <v>0</v>
      </c>
      <c r="J792" s="23" t="s">
        <v>31</v>
      </c>
      <c r="K792" s="22" t="s">
        <v>0</v>
      </c>
      <c r="L792" s="22" t="s">
        <v>0</v>
      </c>
      <c r="M792" s="22" t="s">
        <v>0</v>
      </c>
      <c r="N792" s="22" t="s">
        <v>0</v>
      </c>
      <c r="O792" s="22" t="s">
        <v>0</v>
      </c>
      <c r="P792" s="22" t="s">
        <v>0</v>
      </c>
      <c r="Q792" s="22" t="s">
        <v>0</v>
      </c>
      <c r="R792" s="24" t="s">
        <v>0</v>
      </c>
      <c r="S792" s="11" t="s">
        <v>1</v>
      </c>
      <c r="T792" s="11" t="s">
        <v>34</v>
      </c>
      <c r="U792" s="5" t="str">
        <f t="shared" si="363"/>
        <v>Propriedade destinada a linkar: é.lattes</v>
      </c>
      <c r="V792" s="5" t="str">
        <f t="shared" si="364"/>
        <v>Dado para linkar:  lattes  Deve ser formatado como (xsd:string)</v>
      </c>
      <c r="W792" s="26" t="s">
        <v>1570</v>
      </c>
      <c r="X792" s="21" t="str">
        <f t="shared" si="394"/>
        <v>link.109</v>
      </c>
      <c r="Y792" s="44" t="str">
        <f t="shared" si="357"/>
        <v>Ação linkar</v>
      </c>
      <c r="Z792" s="43" t="str">
        <f t="shared" si="351"/>
        <v>Lattes curricular número de investigadores en Brasil.</v>
      </c>
      <c r="AA792" s="46" t="str">
        <f t="shared" si="365"/>
        <v>null</v>
      </c>
      <c r="AB792" s="47" t="s">
        <v>0</v>
      </c>
      <c r="AC792" s="46" t="str">
        <f t="shared" si="366"/>
        <v>null</v>
      </c>
      <c r="AD792" s="47" t="s">
        <v>0</v>
      </c>
      <c r="AE792" s="46" t="str">
        <f t="shared" si="352"/>
        <v>null</v>
      </c>
      <c r="AF792" s="47" t="s">
        <v>0</v>
      </c>
    </row>
    <row r="793" spans="1:32" s="29" customFormat="1" ht="6" customHeight="1" x14ac:dyDescent="0.4">
      <c r="A793" s="4">
        <v>793</v>
      </c>
      <c r="B793" s="10" t="s">
        <v>28</v>
      </c>
      <c r="C793" s="25" t="str">
        <f t="shared" si="361"/>
        <v>p.linkar</v>
      </c>
      <c r="D793" s="6" t="str">
        <f t="shared" si="362"/>
        <v>é.protocolo.http</v>
      </c>
      <c r="E793" s="9" t="s">
        <v>29</v>
      </c>
      <c r="F793" s="19" t="str">
        <f t="shared" si="428"/>
        <v>d.linkar</v>
      </c>
      <c r="G793" s="32" t="s">
        <v>1571</v>
      </c>
      <c r="H793" s="65" t="s">
        <v>30</v>
      </c>
      <c r="I793" s="27" t="s">
        <v>0</v>
      </c>
      <c r="J793" s="22" t="s">
        <v>0</v>
      </c>
      <c r="K793" s="22" t="s">
        <v>0</v>
      </c>
      <c r="L793" s="22" t="s">
        <v>0</v>
      </c>
      <c r="M793" s="22" t="s">
        <v>0</v>
      </c>
      <c r="N793" s="22" t="s">
        <v>0</v>
      </c>
      <c r="O793" s="22" t="s">
        <v>0</v>
      </c>
      <c r="P793" s="22" t="s">
        <v>0</v>
      </c>
      <c r="Q793" s="22" t="s">
        <v>0</v>
      </c>
      <c r="R793" s="24" t="s">
        <v>0</v>
      </c>
      <c r="S793" s="11" t="s">
        <v>1</v>
      </c>
      <c r="T793" s="11" t="s">
        <v>34</v>
      </c>
      <c r="U793" s="5" t="str">
        <f t="shared" si="363"/>
        <v>Propriedade destinada a linkar: é.protocolo.http</v>
      </c>
      <c r="V793" s="5" t="str">
        <f t="shared" si="364"/>
        <v>Dado para linkar:  protocolo.http  Deve ser formatado como (xsd:string)</v>
      </c>
      <c r="W793" s="26" t="s">
        <v>1572</v>
      </c>
      <c r="X793" s="21" t="str">
        <f t="shared" si="394"/>
        <v>link.110</v>
      </c>
      <c r="Y793" s="44" t="str">
        <f t="shared" si="357"/>
        <v>Ação linkar</v>
      </c>
      <c r="Z793" s="43" t="str">
        <f t="shared" si="351"/>
        <v>Protocolo de transmisión por Internet. Protocolo de transferencia de hipertexto HTTP.</v>
      </c>
      <c r="AA793" s="46" t="str">
        <f t="shared" si="365"/>
        <v>null</v>
      </c>
      <c r="AB793" s="47" t="s">
        <v>0</v>
      </c>
      <c r="AC793" s="46" t="str">
        <f t="shared" si="366"/>
        <v>null</v>
      </c>
      <c r="AD793" s="47" t="s">
        <v>0</v>
      </c>
      <c r="AE793" s="46" t="str">
        <f t="shared" si="352"/>
        <v>null</v>
      </c>
      <c r="AF793" s="47" t="s">
        <v>0</v>
      </c>
    </row>
    <row r="794" spans="1:32" s="29" customFormat="1" ht="6" customHeight="1" x14ac:dyDescent="0.4">
      <c r="A794" s="4">
        <v>794</v>
      </c>
      <c r="B794" s="10" t="s">
        <v>28</v>
      </c>
      <c r="C794" s="25" t="str">
        <f t="shared" si="361"/>
        <v>p.linkar</v>
      </c>
      <c r="D794" s="6" t="str">
        <f t="shared" si="362"/>
        <v>é.protocolo.https</v>
      </c>
      <c r="E794" s="9" t="s">
        <v>29</v>
      </c>
      <c r="F794" s="19" t="str">
        <f t="shared" si="428"/>
        <v>d.linkar</v>
      </c>
      <c r="G794" s="32" t="s">
        <v>1573</v>
      </c>
      <c r="H794" s="65" t="s">
        <v>30</v>
      </c>
      <c r="I794" s="27" t="s">
        <v>0</v>
      </c>
      <c r="J794" s="22" t="s">
        <v>0</v>
      </c>
      <c r="K794" s="22" t="s">
        <v>0</v>
      </c>
      <c r="L794" s="22" t="s">
        <v>0</v>
      </c>
      <c r="M794" s="22" t="s">
        <v>0</v>
      </c>
      <c r="N794" s="22" t="s">
        <v>0</v>
      </c>
      <c r="O794" s="22" t="s">
        <v>0</v>
      </c>
      <c r="P794" s="22" t="s">
        <v>0</v>
      </c>
      <c r="Q794" s="22" t="s">
        <v>0</v>
      </c>
      <c r="R794" s="24" t="s">
        <v>0</v>
      </c>
      <c r="S794" s="11" t="s">
        <v>1</v>
      </c>
      <c r="T794" s="11" t="s">
        <v>34</v>
      </c>
      <c r="U794" s="5" t="str">
        <f t="shared" si="363"/>
        <v>Propriedade destinada a linkar: é.protocolo.https</v>
      </c>
      <c r="V794" s="5" t="str">
        <f t="shared" si="364"/>
        <v>Dado para linkar:  protocolo.https  Deve ser formatado como (xsd:string)</v>
      </c>
      <c r="W794" s="26" t="s">
        <v>1574</v>
      </c>
      <c r="X794" s="21" t="str">
        <f t="shared" si="394"/>
        <v>link.111</v>
      </c>
      <c r="Y794" s="44" t="str">
        <f t="shared" ref="Y794:Y860" si="429">_xlfn.CONCAT("Ação ", SUBSTITUTE(F794, "d.",  ""))</f>
        <v>Ação linkar</v>
      </c>
      <c r="Z794" s="43" t="str">
        <f t="shared" si="351"/>
        <v>Protocolo seguro de transmisión por Internet. Protocolo de transferencia de hipertexto HTTPS seguro.</v>
      </c>
      <c r="AA794" s="46" t="str">
        <f t="shared" si="365"/>
        <v>null</v>
      </c>
      <c r="AB794" s="47" t="s">
        <v>0</v>
      </c>
      <c r="AC794" s="46" t="str">
        <f t="shared" si="366"/>
        <v>null</v>
      </c>
      <c r="AD794" s="47" t="s">
        <v>0</v>
      </c>
      <c r="AE794" s="46" t="str">
        <f t="shared" si="352"/>
        <v>null</v>
      </c>
      <c r="AF794" s="47" t="s">
        <v>0</v>
      </c>
    </row>
    <row r="795" spans="1:32" s="29" customFormat="1" ht="6" customHeight="1" x14ac:dyDescent="0.4">
      <c r="A795" s="4">
        <v>795</v>
      </c>
      <c r="B795" s="10" t="s">
        <v>28</v>
      </c>
      <c r="C795" s="25" t="str">
        <f t="shared" si="361"/>
        <v>p.linkar</v>
      </c>
      <c r="D795" s="6" t="str">
        <f t="shared" si="362"/>
        <v>é.protocolo.ftp</v>
      </c>
      <c r="E795" s="9" t="s">
        <v>29</v>
      </c>
      <c r="F795" s="19" t="str">
        <f t="shared" si="428"/>
        <v>d.linkar</v>
      </c>
      <c r="G795" s="32" t="s">
        <v>1575</v>
      </c>
      <c r="H795" s="65" t="s">
        <v>30</v>
      </c>
      <c r="I795" s="27" t="s">
        <v>0</v>
      </c>
      <c r="J795" s="22" t="s">
        <v>0</v>
      </c>
      <c r="K795" s="22" t="s">
        <v>0</v>
      </c>
      <c r="L795" s="22" t="s">
        <v>0</v>
      </c>
      <c r="M795" s="22" t="s">
        <v>0</v>
      </c>
      <c r="N795" s="22" t="s">
        <v>0</v>
      </c>
      <c r="O795" s="22" t="s">
        <v>0</v>
      </c>
      <c r="P795" s="22" t="s">
        <v>0</v>
      </c>
      <c r="Q795" s="22" t="s">
        <v>0</v>
      </c>
      <c r="R795" s="24" t="s">
        <v>0</v>
      </c>
      <c r="S795" s="11" t="s">
        <v>1</v>
      </c>
      <c r="T795" s="11" t="s">
        <v>34</v>
      </c>
      <c r="U795" s="5" t="str">
        <f t="shared" si="363"/>
        <v>Propriedade destinada a linkar: é.protocolo.ftp</v>
      </c>
      <c r="V795" s="5" t="str">
        <f t="shared" si="364"/>
        <v>Dado para linkar:  protocolo.ftp  Deve ser formatado como (xsd:string)</v>
      </c>
      <c r="W795" s="26" t="s">
        <v>1576</v>
      </c>
      <c r="X795" s="21" t="str">
        <f t="shared" si="394"/>
        <v>link.112</v>
      </c>
      <c r="Y795" s="44" t="str">
        <f t="shared" si="429"/>
        <v>Ação linkar</v>
      </c>
      <c r="Z795" s="43" t="str">
        <f t="shared" ref="Z795:Z884" si="430">_xlfn.TRANSLATE(W795,"pt","es")</f>
        <v>Protocolo de transmissão em rede FTP File Transfer Protocol.</v>
      </c>
      <c r="AA795" s="46" t="str">
        <f t="shared" si="365"/>
        <v>null</v>
      </c>
      <c r="AB795" s="47" t="s">
        <v>0</v>
      </c>
      <c r="AC795" s="46" t="str">
        <f t="shared" si="366"/>
        <v>null</v>
      </c>
      <c r="AD795" s="47" t="s">
        <v>0</v>
      </c>
      <c r="AE795" s="46" t="str">
        <f t="shared" ref="AE795:AE884" si="431">IF(AF795="null", "null", "parâmetro")</f>
        <v>null</v>
      </c>
      <c r="AF795" s="47" t="s">
        <v>0</v>
      </c>
    </row>
    <row r="796" spans="1:32" s="29" customFormat="1" ht="6" customHeight="1" x14ac:dyDescent="0.4">
      <c r="A796" s="4">
        <v>796</v>
      </c>
      <c r="B796" s="10" t="s">
        <v>28</v>
      </c>
      <c r="C796" s="28" t="str">
        <f t="shared" si="361"/>
        <v>p.listar</v>
      </c>
      <c r="D796" s="6" t="str">
        <f t="shared" si="362"/>
        <v>é.lista</v>
      </c>
      <c r="E796" s="9" t="s">
        <v>29</v>
      </c>
      <c r="F796" s="20" t="s">
        <v>1577</v>
      </c>
      <c r="G796" s="31" t="s">
        <v>547</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63"/>
        <v>Propriedade destinada a listar: é.lista</v>
      </c>
      <c r="V796" s="5" t="str">
        <f t="shared" si="364"/>
        <v>Dado para listar:  lista  Deve ser formatado como (xsd:string)</v>
      </c>
      <c r="W796" s="26" t="s">
        <v>1578</v>
      </c>
      <c r="X796" s="21" t="str">
        <f t="shared" si="394"/>
        <v>list.100</v>
      </c>
      <c r="Y796" s="44" t="str">
        <f t="shared" si="429"/>
        <v>Ação listar</v>
      </c>
      <c r="Z796" s="43" t="str">
        <f t="shared" si="430"/>
        <v>Lista asignada al parámetro o atributo creado por el usuario. La lista debe ser una cadena que comience con el nombre del parámetro seguido de los elementos, no necesariamente ordenados, separados por un carácter separador. Por ejemplo, 'Nums:2:1:3:7:5' o 'Let,A,B,C,D,E'.</v>
      </c>
      <c r="AA796" s="46" t="str">
        <f t="shared" si="365"/>
        <v>null</v>
      </c>
      <c r="AB796" s="47" t="s">
        <v>0</v>
      </c>
      <c r="AC796" s="46" t="str">
        <f t="shared" si="366"/>
        <v>null</v>
      </c>
      <c r="AD796" s="47" t="s">
        <v>0</v>
      </c>
      <c r="AE796" s="46" t="str">
        <f t="shared" si="431"/>
        <v>null</v>
      </c>
      <c r="AF796" s="47" t="s">
        <v>0</v>
      </c>
    </row>
    <row r="797" spans="1:32" s="12" customFormat="1" ht="6" customHeight="1" x14ac:dyDescent="0.4">
      <c r="A797" s="4">
        <v>797</v>
      </c>
      <c r="B797" s="10" t="s">
        <v>28</v>
      </c>
      <c r="C797" s="25" t="str">
        <f t="shared" si="361"/>
        <v>p.listar</v>
      </c>
      <c r="D797" s="6" t="str">
        <f t="shared" si="362"/>
        <v>é.classificación</v>
      </c>
      <c r="E797" s="9" t="s">
        <v>29</v>
      </c>
      <c r="F797" s="19" t="str">
        <f>F796</f>
        <v>d.listar</v>
      </c>
      <c r="G797" s="31" t="s">
        <v>549</v>
      </c>
      <c r="H797" s="65" t="s">
        <v>30</v>
      </c>
      <c r="I797" s="27" t="s">
        <v>0</v>
      </c>
      <c r="J797" s="22" t="s">
        <v>0</v>
      </c>
      <c r="K797" s="22" t="s">
        <v>0</v>
      </c>
      <c r="L797" s="22" t="s">
        <v>0</v>
      </c>
      <c r="M797" s="22" t="s">
        <v>0</v>
      </c>
      <c r="N797" s="24" t="s">
        <v>0</v>
      </c>
      <c r="O797" s="22" t="s">
        <v>0</v>
      </c>
      <c r="P797" s="22" t="s">
        <v>0</v>
      </c>
      <c r="Q797" s="22" t="s">
        <v>0</v>
      </c>
      <c r="R797" s="24" t="s">
        <v>0</v>
      </c>
      <c r="S797" s="11" t="s">
        <v>1</v>
      </c>
      <c r="T797" s="11" t="s">
        <v>34</v>
      </c>
      <c r="U797" s="5" t="str">
        <f t="shared" si="363"/>
        <v>Propriedade destinada a listar: é.classificación</v>
      </c>
      <c r="V797" s="5" t="str">
        <f t="shared" si="364"/>
        <v>Dado para listar:  classificación  Deve ser formatado como (xsd:string)</v>
      </c>
      <c r="W797" s="26" t="s">
        <v>1579</v>
      </c>
      <c r="X797" s="21" t="str">
        <f t="shared" si="394"/>
        <v>list.101</v>
      </c>
      <c r="Y797" s="44" t="str">
        <f t="shared" si="429"/>
        <v>Ação listar</v>
      </c>
      <c r="Z797" s="43" t="str">
        <f t="shared" si="430"/>
        <v>Clasificación de elementos. Es una lista que debe ser una cadena que comience con un nombre significativo seguido de los elementos, necesariamente ordenados, separados por un carácter separador.  Por ejemplo, 'Nums:1:2:3:4:5' o 'Let,A,B,C,D,E'.</v>
      </c>
      <c r="AA797" s="46" t="str">
        <f t="shared" si="365"/>
        <v>null</v>
      </c>
      <c r="AB797" s="47" t="s">
        <v>0</v>
      </c>
      <c r="AC797" s="46" t="str">
        <f t="shared" si="366"/>
        <v>null</v>
      </c>
      <c r="AD797" s="47" t="s">
        <v>0</v>
      </c>
      <c r="AE797" s="46" t="str">
        <f t="shared" si="431"/>
        <v>null</v>
      </c>
      <c r="AF797" s="47" t="s">
        <v>0</v>
      </c>
    </row>
    <row r="798" spans="1:32" s="29" customFormat="1" ht="6" customHeight="1" x14ac:dyDescent="0.4">
      <c r="A798" s="4">
        <v>798</v>
      </c>
      <c r="B798" s="10" t="s">
        <v>28</v>
      </c>
      <c r="C798" s="25" t="str">
        <f t="shared" si="361"/>
        <v>p.listar</v>
      </c>
      <c r="D798" s="6" t="str">
        <f t="shared" si="362"/>
        <v>é.ordenamento</v>
      </c>
      <c r="E798" s="9" t="s">
        <v>29</v>
      </c>
      <c r="F798" s="19" t="str">
        <f>F797</f>
        <v>d.listar</v>
      </c>
      <c r="G798" s="31" t="s">
        <v>551</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63"/>
        <v>Propriedade destinada a listar: é.ordenamento</v>
      </c>
      <c r="V798" s="5" t="str">
        <f t="shared" si="364"/>
        <v>Dado para listar:  ordenamento  Deve ser formatado como (xsd:string)</v>
      </c>
      <c r="W798" s="26" t="s">
        <v>1580</v>
      </c>
      <c r="X798" s="21" t="str">
        <f t="shared" si="394"/>
        <v>list.102</v>
      </c>
      <c r="Y798" s="44" t="str">
        <f t="shared" si="429"/>
        <v>Ação listar</v>
      </c>
      <c r="Z798" s="43" t="str">
        <f t="shared" si="430"/>
        <v>Ordenación de elementos. Es una lista que debe ser una cadena que comience con un nombre significativo seguido de los elementos, necesariamente ordenados, separados por un carácter separador. Por ejemplo, 'Nums:1:2:3:4:5' o 'Let,A,B,C,D,E'.</v>
      </c>
      <c r="AA798" s="46" t="str">
        <f t="shared" si="365"/>
        <v>null</v>
      </c>
      <c r="AB798" s="47" t="s">
        <v>0</v>
      </c>
      <c r="AC798" s="46" t="str">
        <f t="shared" si="366"/>
        <v>null</v>
      </c>
      <c r="AD798" s="47" t="s">
        <v>0</v>
      </c>
      <c r="AE798" s="46" t="str">
        <f t="shared" si="431"/>
        <v>null</v>
      </c>
      <c r="AF798" s="47" t="s">
        <v>0</v>
      </c>
    </row>
    <row r="799" spans="1:32" s="29" customFormat="1" ht="6" customHeight="1" x14ac:dyDescent="0.4">
      <c r="A799" s="4">
        <v>799</v>
      </c>
      <c r="B799" s="10" t="s">
        <v>28</v>
      </c>
      <c r="C799" s="25" t="str">
        <f t="shared" si="361"/>
        <v>p.listar</v>
      </c>
      <c r="D799" s="6" t="str">
        <f t="shared" si="362"/>
        <v>é.ranqueamento</v>
      </c>
      <c r="E799" s="9" t="s">
        <v>29</v>
      </c>
      <c r="F799" s="19" t="str">
        <f>F797</f>
        <v>d.listar</v>
      </c>
      <c r="G799" s="31" t="s">
        <v>550</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63"/>
        <v>Propriedade destinada a listar: é.ranqueamento</v>
      </c>
      <c r="V799" s="5" t="str">
        <f t="shared" si="364"/>
        <v>Dado para listar:  ranqueamento  Deve ser formatado como (xsd:string)</v>
      </c>
      <c r="W799" s="26" t="s">
        <v>1581</v>
      </c>
      <c r="X799" s="21" t="str">
        <f t="shared" si="394"/>
        <v>list.103</v>
      </c>
      <c r="Y799" s="44" t="str">
        <f t="shared" si="429"/>
        <v>Ação listar</v>
      </c>
      <c r="Z799" s="43" t="str">
        <f t="shared" si="430"/>
        <v>Clasificación de elementos. Es una lista que debe ser una cadena que comience con un nombre significativo seguido de los elementos, necesariamente ordenados, separados por un carácter separador. Por ejemplo, 'Nums:1:2:3:4:5' o 'Let,A,B,C,D,E'.</v>
      </c>
      <c r="AA799" s="46" t="str">
        <f t="shared" si="365"/>
        <v>null</v>
      </c>
      <c r="AB799" s="47" t="s">
        <v>0</v>
      </c>
      <c r="AC799" s="46" t="str">
        <f t="shared" si="366"/>
        <v>null</v>
      </c>
      <c r="AD799" s="47" t="s">
        <v>0</v>
      </c>
      <c r="AE799" s="46" t="str">
        <f t="shared" si="431"/>
        <v>null</v>
      </c>
      <c r="AF799" s="47" t="s">
        <v>0</v>
      </c>
    </row>
    <row r="800" spans="1:32" s="29" customFormat="1" ht="6" customHeight="1" x14ac:dyDescent="0.4">
      <c r="A800" s="4">
        <v>800</v>
      </c>
      <c r="B800" s="10" t="s">
        <v>28</v>
      </c>
      <c r="C800" s="25" t="str">
        <f t="shared" si="361"/>
        <v>p.listar</v>
      </c>
      <c r="D800" s="6" t="str">
        <f t="shared" si="362"/>
        <v>é.coordenadas.xy</v>
      </c>
      <c r="E800" s="9" t="s">
        <v>29</v>
      </c>
      <c r="F800" s="19" t="str">
        <f>F797</f>
        <v>d.listar</v>
      </c>
      <c r="G800" s="31" t="s">
        <v>1582</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63"/>
        <v>Propriedade destinada a listar: é.coordenadas.xy</v>
      </c>
      <c r="V800" s="5" t="str">
        <f t="shared" si="364"/>
        <v>Dado para listar:  coordenadas.xy  Deve ser formatado como (xsd:string)</v>
      </c>
      <c r="W800" s="26" t="s">
        <v>1583</v>
      </c>
      <c r="X800" s="21" t="str">
        <f t="shared" si="394"/>
        <v>list.104</v>
      </c>
      <c r="Y800" s="44" t="str">
        <f t="shared" si="429"/>
        <v>Ação listar</v>
      </c>
      <c r="Z800" s="43" t="str">
        <f t="shared" si="430"/>
        <v>Lista de coordenadas en 2D con valores de X e Y. Es una lista que debe ser una cadena que comience con un nombre significativo seguido de los elementos, necesariamente ordenados, separados por un carácter separador. Por ejemplo, 'Cuadrado:0,0:10,0:10,10:0,10'.</v>
      </c>
      <c r="AA800" s="46" t="str">
        <f t="shared" si="365"/>
        <v>null</v>
      </c>
      <c r="AB800" s="47" t="s">
        <v>0</v>
      </c>
      <c r="AC800" s="46" t="str">
        <f t="shared" si="366"/>
        <v>null</v>
      </c>
      <c r="AD800" s="47" t="s">
        <v>0</v>
      </c>
      <c r="AE800" s="46" t="str">
        <f t="shared" si="431"/>
        <v>null</v>
      </c>
      <c r="AF800" s="47" t="s">
        <v>0</v>
      </c>
    </row>
    <row r="801" spans="1:32" s="29" customFormat="1" ht="6" customHeight="1" x14ac:dyDescent="0.4">
      <c r="A801" s="4">
        <v>801</v>
      </c>
      <c r="B801" s="10" t="s">
        <v>28</v>
      </c>
      <c r="C801" s="25" t="str">
        <f t="shared" si="361"/>
        <v>p.listar</v>
      </c>
      <c r="D801" s="6" t="str">
        <f t="shared" si="362"/>
        <v>é.coordenadas.xyz</v>
      </c>
      <c r="E801" s="9" t="s">
        <v>29</v>
      </c>
      <c r="F801" s="19" t="str">
        <f>F798</f>
        <v>d.listar</v>
      </c>
      <c r="G801" s="31" t="s">
        <v>1584</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63"/>
        <v>Propriedade destinada a listar: é.coordenadas.xyz</v>
      </c>
      <c r="V801" s="5" t="str">
        <f t="shared" si="364"/>
        <v>Dado para listar:  coordenadas.xyz  Deve ser formatado como (xsd:string)</v>
      </c>
      <c r="W801" s="26" t="s">
        <v>1585</v>
      </c>
      <c r="X801" s="21" t="str">
        <f t="shared" si="394"/>
        <v>list.105</v>
      </c>
      <c r="Y801" s="44" t="str">
        <f t="shared" si="429"/>
        <v>Ação listar</v>
      </c>
      <c r="Z801" s="43" t="str">
        <f t="shared" si="430"/>
        <v>Lista de coordenadas 3D con valores de X, Y y Z. Es una lista que debe ser una cadena que comienza con un nombre significativo seguido de los elementos, necesariamente ordenados, separados por un carácter separador. Por ejemplo, 'Cuadrado:0,0,0:10,0,0:10,10,0:0,10,0'.</v>
      </c>
      <c r="AA801" s="46" t="str">
        <f t="shared" si="365"/>
        <v>null</v>
      </c>
      <c r="AB801" s="47" t="s">
        <v>0</v>
      </c>
      <c r="AC801" s="46" t="str">
        <f t="shared" si="366"/>
        <v>null</v>
      </c>
      <c r="AD801" s="47" t="s">
        <v>0</v>
      </c>
      <c r="AE801" s="46" t="str">
        <f t="shared" si="431"/>
        <v>null</v>
      </c>
      <c r="AF801" s="47" t="s">
        <v>0</v>
      </c>
    </row>
    <row r="802" spans="1:32" s="29" customFormat="1" ht="6" customHeight="1" x14ac:dyDescent="0.4">
      <c r="A802" s="4">
        <v>802</v>
      </c>
      <c r="B802" s="10" t="s">
        <v>28</v>
      </c>
      <c r="C802" s="28" t="str">
        <f t="shared" ref="C802:C808" si="432">SUBSTITUTE(F802,"d.","p.")</f>
        <v>p.litigiar</v>
      </c>
      <c r="D802" s="6" t="str">
        <f t="shared" ref="D802:D808" si="433">_xlfn.CONCAT("é.",G802)</f>
        <v>é.petição.inicial</v>
      </c>
      <c r="E802" s="9" t="s">
        <v>29</v>
      </c>
      <c r="F802" s="20" t="s">
        <v>2582</v>
      </c>
      <c r="G802" s="42" t="s">
        <v>2569</v>
      </c>
      <c r="H802" s="65" t="s">
        <v>30</v>
      </c>
      <c r="I802" s="27" t="s">
        <v>0</v>
      </c>
      <c r="J802" s="24" t="s">
        <v>0</v>
      </c>
      <c r="K802" s="22" t="s">
        <v>0</v>
      </c>
      <c r="L802" s="22" t="s">
        <v>0</v>
      </c>
      <c r="M802" s="22" t="s">
        <v>0</v>
      </c>
      <c r="N802" s="24" t="s">
        <v>0</v>
      </c>
      <c r="O802" s="22" t="s">
        <v>0</v>
      </c>
      <c r="P802" s="22" t="s">
        <v>0</v>
      </c>
      <c r="Q802" s="22" t="s">
        <v>0</v>
      </c>
      <c r="R802" s="24" t="s">
        <v>0</v>
      </c>
      <c r="S802" s="11" t="s">
        <v>1</v>
      </c>
      <c r="T802" s="11" t="s">
        <v>34</v>
      </c>
      <c r="U802" s="5" t="str">
        <f t="shared" ref="U802:U808" si="434">_xlfn.CONCAT("Propriedade destinada a ",MID(C802,FIND("p.",C802,1)+2,100),": ",D802)</f>
        <v>Propriedade destinada a litigiar: é.petição.inicial</v>
      </c>
      <c r="V802" s="5" t="str">
        <f t="shared" ref="V802:V808" si="435">_xlfn.CONCAT("Dado para ",MID(F802,FIND("d.",F802,1)+2,100),":  ",G802, "  Deve ser formatado como (",H802, ")")</f>
        <v>Dado para litigiar:  petição.inicial  Deve ser formatado como (xsd:string)</v>
      </c>
      <c r="W802" s="55" t="s">
        <v>2566</v>
      </c>
      <c r="X802" s="21" t="str">
        <f t="shared" si="394"/>
        <v>liti.100</v>
      </c>
      <c r="Y802" s="44" t="str">
        <f t="shared" si="429"/>
        <v>Ação litigiar</v>
      </c>
      <c r="Z802" s="43" t="str">
        <f t="shared" ref="Z802:Z808" si="436">_xlfn.TRANSLATE(W802,"pt","es")</f>
        <v>Documento que inicia el proceso, donde el demandante expone los hechos y fundamentos legales de la acción.</v>
      </c>
      <c r="AA802" s="46" t="str">
        <f t="shared" ref="AA802:AA808" si="437">IF(AB802="null", "null", "categoria.revit")</f>
        <v>null</v>
      </c>
      <c r="AB802" s="47" t="s">
        <v>0</v>
      </c>
      <c r="AC802" s="46" t="str">
        <f t="shared" ref="AC802:AC808" si="438">IF(AD802="null", "null", "classe.ifc")</f>
        <v>null</v>
      </c>
      <c r="AD802" s="47" t="s">
        <v>0</v>
      </c>
      <c r="AE802" s="46" t="str">
        <f t="shared" ref="AE802:AE808" si="439">IF(AF802="null", "null", "parâmetro")</f>
        <v>null</v>
      </c>
      <c r="AF802" s="47" t="s">
        <v>0</v>
      </c>
    </row>
    <row r="803" spans="1:32" s="29" customFormat="1" ht="6" customHeight="1" x14ac:dyDescent="0.4">
      <c r="A803" s="4">
        <v>803</v>
      </c>
      <c r="B803" s="10" t="s">
        <v>28</v>
      </c>
      <c r="C803" s="25" t="str">
        <f t="shared" si="432"/>
        <v>p.litigiar</v>
      </c>
      <c r="D803" s="6" t="str">
        <f t="shared" si="433"/>
        <v xml:space="preserve">é.procuração </v>
      </c>
      <c r="E803" s="9" t="s">
        <v>29</v>
      </c>
      <c r="F803" s="19" t="str">
        <f>F802</f>
        <v>d.litigiar</v>
      </c>
      <c r="G803" s="42" t="s">
        <v>2583</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si="434"/>
        <v xml:space="preserve">Propriedade destinada a litigiar: é.procuração </v>
      </c>
      <c r="V803" s="5" t="str">
        <f t="shared" si="435"/>
        <v>Dado para litigiar:  procuração   Deve ser formatado como (xsd:string)</v>
      </c>
      <c r="W803" s="55" t="s">
        <v>2581</v>
      </c>
      <c r="X803" s="21" t="str">
        <f t="shared" si="394"/>
        <v>liti.101</v>
      </c>
      <c r="Y803" s="44" t="str">
        <f t="shared" si="429"/>
        <v>Ação litigiar</v>
      </c>
      <c r="Z803" s="43" t="str">
        <f t="shared" si="436"/>
        <v>Autorización otorgada a un abogado para representar a una de las partes en el proceso.</v>
      </c>
      <c r="AA803" s="46" t="str">
        <f t="shared" si="437"/>
        <v>null</v>
      </c>
      <c r="AB803" s="47" t="s">
        <v>0</v>
      </c>
      <c r="AC803" s="46" t="str">
        <f t="shared" si="438"/>
        <v>null</v>
      </c>
      <c r="AD803" s="47" t="s">
        <v>0</v>
      </c>
      <c r="AE803" s="46" t="str">
        <f t="shared" si="439"/>
        <v>null</v>
      </c>
      <c r="AF803" s="47" t="s">
        <v>0</v>
      </c>
    </row>
    <row r="804" spans="1:32" s="29" customFormat="1" ht="6" customHeight="1" x14ac:dyDescent="0.4">
      <c r="A804" s="4">
        <v>804</v>
      </c>
      <c r="B804" s="10" t="s">
        <v>28</v>
      </c>
      <c r="C804" s="25" t="str">
        <f t="shared" si="432"/>
        <v>p.litigiar</v>
      </c>
      <c r="D804" s="6" t="str">
        <f t="shared" si="433"/>
        <v>é.termo.contratual</v>
      </c>
      <c r="E804" s="9" t="s">
        <v>29</v>
      </c>
      <c r="F804" s="19" t="str">
        <f t="shared" ref="F804:F808" si="440">F803</f>
        <v>d.litigiar</v>
      </c>
      <c r="G804" s="42" t="s">
        <v>2584</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si="434"/>
        <v>Propriedade destinada a litigiar: é.termo.contratual</v>
      </c>
      <c r="V804" s="5" t="str">
        <f t="shared" si="435"/>
        <v>Dado para litigiar:  termo.contratual  Deve ser formatado como (xsd:string)</v>
      </c>
      <c r="W804" s="55" t="s">
        <v>2567</v>
      </c>
      <c r="X804" s="21" t="str">
        <f t="shared" si="394"/>
        <v>liti.102</v>
      </c>
      <c r="Y804" s="44" t="str">
        <f t="shared" si="429"/>
        <v>Ação litigiar</v>
      </c>
      <c r="Z804" s="43" t="str">
        <f t="shared" si="436"/>
        <v>Pueden usarse como evidencia en disputas contractuales.</v>
      </c>
      <c r="AA804" s="46" t="str">
        <f t="shared" si="437"/>
        <v>null</v>
      </c>
      <c r="AB804" s="47" t="s">
        <v>0</v>
      </c>
      <c r="AC804" s="46" t="str">
        <f t="shared" si="438"/>
        <v>null</v>
      </c>
      <c r="AD804" s="47" t="s">
        <v>0</v>
      </c>
      <c r="AE804" s="46" t="str">
        <f t="shared" si="439"/>
        <v>null</v>
      </c>
      <c r="AF804" s="47" t="s">
        <v>0</v>
      </c>
    </row>
    <row r="805" spans="1:32" s="29" customFormat="1" ht="6" customHeight="1" x14ac:dyDescent="0.4">
      <c r="A805" s="4">
        <v>805</v>
      </c>
      <c r="B805" s="10" t="s">
        <v>28</v>
      </c>
      <c r="C805" s="25" t="str">
        <f t="shared" ref="C805" si="441">SUBSTITUTE(F805,"d.","p.")</f>
        <v>p.litigiar</v>
      </c>
      <c r="D805" s="6" t="str">
        <f t="shared" ref="D805" si="442">_xlfn.CONCAT("é.",G805)</f>
        <v>é.termo.de.uso</v>
      </c>
      <c r="E805" s="9" t="s">
        <v>29</v>
      </c>
      <c r="F805" s="19" t="str">
        <f t="shared" si="440"/>
        <v>d.litigiar</v>
      </c>
      <c r="G805" s="42" t="s">
        <v>2571</v>
      </c>
      <c r="H805" s="65" t="s">
        <v>30</v>
      </c>
      <c r="I805" s="27" t="s">
        <v>0</v>
      </c>
      <c r="J805" s="22" t="s">
        <v>0</v>
      </c>
      <c r="K805" s="22" t="s">
        <v>0</v>
      </c>
      <c r="L805" s="22" t="s">
        <v>0</v>
      </c>
      <c r="M805" s="22" t="s">
        <v>0</v>
      </c>
      <c r="N805" s="24" t="s">
        <v>0</v>
      </c>
      <c r="O805" s="22" t="s">
        <v>0</v>
      </c>
      <c r="P805" s="22" t="s">
        <v>0</v>
      </c>
      <c r="Q805" s="22" t="s">
        <v>0</v>
      </c>
      <c r="R805" s="24" t="s">
        <v>0</v>
      </c>
      <c r="S805" s="11" t="s">
        <v>1</v>
      </c>
      <c r="T805" s="11" t="s">
        <v>34</v>
      </c>
      <c r="U805" s="5" t="str">
        <f t="shared" ref="U805" si="443">_xlfn.CONCAT("Propriedade destinada a ",MID(C805,FIND("p.",C805,1)+2,100),": ",D805)</f>
        <v>Propriedade destinada a litigiar: é.termo.de.uso</v>
      </c>
      <c r="V805" s="5" t="str">
        <f t="shared" ref="V805" si="444">_xlfn.CONCAT("Dado para ",MID(F805,FIND("d.",F805,1)+2,100),":  ",G805, "  Deve ser formatado como (",H805, ")")</f>
        <v>Dado para litigiar:  termo.de.uso  Deve ser formatado como (xsd:string)</v>
      </c>
      <c r="W805" s="55" t="s">
        <v>2576</v>
      </c>
      <c r="X805" s="21" t="str">
        <f t="shared" si="394"/>
        <v>liti.103</v>
      </c>
      <c r="Y805" s="44" t="str">
        <f t="shared" si="429"/>
        <v>Ação litigiar</v>
      </c>
      <c r="Z805" s="43" t="str">
        <f t="shared" ref="Z805" si="445">_xlfn.TRANSLATE(W805,"pt","es")</f>
        <v>Declarado en litigios que involucran a empresas y consumidores.</v>
      </c>
      <c r="AA805" s="46" t="str">
        <f t="shared" ref="AA805" si="446">IF(AB805="null", "null", "categoria.revit")</f>
        <v>null</v>
      </c>
      <c r="AB805" s="47" t="s">
        <v>0</v>
      </c>
      <c r="AC805" s="46" t="str">
        <f t="shared" ref="AC805" si="447">IF(AD805="null", "null", "classe.ifc")</f>
        <v>null</v>
      </c>
      <c r="AD805" s="47" t="s">
        <v>0</v>
      </c>
      <c r="AE805" s="46" t="str">
        <f t="shared" ref="AE805" si="448">IF(AF805="null", "null", "parâmetro")</f>
        <v>null</v>
      </c>
      <c r="AF805" s="47" t="s">
        <v>0</v>
      </c>
    </row>
    <row r="806" spans="1:32" s="29" customFormat="1" ht="6" customHeight="1" x14ac:dyDescent="0.4">
      <c r="A806" s="4">
        <v>806</v>
      </c>
      <c r="B806" s="10" t="s">
        <v>28</v>
      </c>
      <c r="C806" s="25" t="str">
        <f t="shared" ref="C806:C807" si="449">SUBSTITUTE(F806,"d.","p.")</f>
        <v>p.litigiar</v>
      </c>
      <c r="D806" s="6" t="str">
        <f t="shared" ref="D806:D807" si="450">_xlfn.CONCAT("é.",G806)</f>
        <v>é.termo.de.responsabilidade</v>
      </c>
      <c r="E806" s="9" t="s">
        <v>29</v>
      </c>
      <c r="F806" s="19" t="str">
        <f t="shared" si="440"/>
        <v>d.litigiar</v>
      </c>
      <c r="G806" s="42" t="s">
        <v>2570</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ref="U806:U807" si="451">_xlfn.CONCAT("Propriedade destinada a ",MID(C806,FIND("p.",C806,1)+2,100),": ",D806)</f>
        <v>Propriedade destinada a litigiar: é.termo.de.responsabilidade</v>
      </c>
      <c r="V806" s="5" t="str">
        <f t="shared" ref="V806:V807" si="452">_xlfn.CONCAT("Dado para ",MID(F806,FIND("d.",F806,1)+2,100),":  ",G806, "  Deve ser formatado como (",H806, ")")</f>
        <v>Dado para litigiar:  termo.de.responsabilidade  Deve ser formatado como (xsd:string)</v>
      </c>
      <c r="W806" s="55" t="s">
        <v>2576</v>
      </c>
      <c r="X806" s="21" t="str">
        <f t="shared" si="394"/>
        <v>liti.104</v>
      </c>
      <c r="Y806" s="44" t="str">
        <f t="shared" si="429"/>
        <v>Ação litigiar</v>
      </c>
      <c r="Z806" s="43" t="str">
        <f t="shared" ref="Z806:Z807" si="453">_xlfn.TRANSLATE(W806,"pt","es")</f>
        <v>Declarado en litigios que involucran a empresas y consumidores.</v>
      </c>
      <c r="AA806" s="46" t="str">
        <f t="shared" ref="AA806:AA807" si="454">IF(AB806="null", "null", "categoria.revit")</f>
        <v>null</v>
      </c>
      <c r="AB806" s="47" t="s">
        <v>0</v>
      </c>
      <c r="AC806" s="46" t="str">
        <f t="shared" ref="AC806:AC807" si="455">IF(AD806="null", "null", "classe.ifc")</f>
        <v>null</v>
      </c>
      <c r="AD806" s="47" t="s">
        <v>0</v>
      </c>
      <c r="AE806" s="46" t="str">
        <f t="shared" ref="AE806:AE807" si="456">IF(AF806="null", "null", "parâmetro")</f>
        <v>null</v>
      </c>
      <c r="AF806" s="47" t="s">
        <v>0</v>
      </c>
    </row>
    <row r="807" spans="1:32" s="29" customFormat="1" ht="6" customHeight="1" x14ac:dyDescent="0.4">
      <c r="A807" s="4">
        <v>807</v>
      </c>
      <c r="B807" s="10" t="s">
        <v>28</v>
      </c>
      <c r="C807" s="25" t="str">
        <f t="shared" si="449"/>
        <v>p.litigiar</v>
      </c>
      <c r="D807" s="6" t="str">
        <f t="shared" si="450"/>
        <v>é.termo.de.política.de.privacidade</v>
      </c>
      <c r="E807" s="9" t="s">
        <v>29</v>
      </c>
      <c r="F807" s="19" t="str">
        <f t="shared" si="440"/>
        <v>d.litigiar</v>
      </c>
      <c r="G807" s="42" t="s">
        <v>2572</v>
      </c>
      <c r="H807" s="65" t="s">
        <v>30</v>
      </c>
      <c r="I807" s="27" t="s">
        <v>0</v>
      </c>
      <c r="J807" s="22" t="s">
        <v>0</v>
      </c>
      <c r="K807" s="22" t="s">
        <v>0</v>
      </c>
      <c r="L807" s="22" t="s">
        <v>0</v>
      </c>
      <c r="M807" s="22" t="s">
        <v>0</v>
      </c>
      <c r="N807" s="24" t="s">
        <v>0</v>
      </c>
      <c r="O807" s="22" t="s">
        <v>0</v>
      </c>
      <c r="P807" s="22" t="s">
        <v>0</v>
      </c>
      <c r="Q807" s="22" t="s">
        <v>0</v>
      </c>
      <c r="R807" s="24" t="s">
        <v>0</v>
      </c>
      <c r="S807" s="11" t="s">
        <v>1</v>
      </c>
      <c r="T807" s="11" t="s">
        <v>34</v>
      </c>
      <c r="U807" s="5" t="str">
        <f t="shared" si="451"/>
        <v>Propriedade destinada a litigiar: é.termo.de.política.de.privacidade</v>
      </c>
      <c r="V807" s="5" t="str">
        <f t="shared" si="452"/>
        <v>Dado para litigiar:  termo.de.política.de.privacidade  Deve ser formatado como (xsd:string)</v>
      </c>
      <c r="W807" s="55" t="s">
        <v>2576</v>
      </c>
      <c r="X807" s="21" t="str">
        <f t="shared" si="394"/>
        <v>liti.105</v>
      </c>
      <c r="Y807" s="44" t="str">
        <f t="shared" si="429"/>
        <v>Ação litigiar</v>
      </c>
      <c r="Z807" s="43" t="str">
        <f t="shared" si="453"/>
        <v>Declarado en litigios que involucran a empresas y consumidores.</v>
      </c>
      <c r="AA807" s="46" t="str">
        <f t="shared" si="454"/>
        <v>null</v>
      </c>
      <c r="AB807" s="47" t="s">
        <v>0</v>
      </c>
      <c r="AC807" s="46" t="str">
        <f t="shared" si="455"/>
        <v>null</v>
      </c>
      <c r="AD807" s="47" t="s">
        <v>0</v>
      </c>
      <c r="AE807" s="46" t="str">
        <f t="shared" si="456"/>
        <v>null</v>
      </c>
      <c r="AF807" s="47" t="s">
        <v>0</v>
      </c>
    </row>
    <row r="808" spans="1:32" s="29" customFormat="1" ht="6" customHeight="1" x14ac:dyDescent="0.4">
      <c r="A808" s="4">
        <v>808</v>
      </c>
      <c r="B808" s="10" t="s">
        <v>28</v>
      </c>
      <c r="C808" s="25" t="str">
        <f t="shared" si="432"/>
        <v>p.litigiar</v>
      </c>
      <c r="D808" s="6" t="str">
        <f t="shared" si="433"/>
        <v>é.acordo.de.acionista</v>
      </c>
      <c r="E808" s="9" t="s">
        <v>29</v>
      </c>
      <c r="F808" s="19" t="str">
        <f t="shared" si="440"/>
        <v>d.litigiar</v>
      </c>
      <c r="G808" s="42" t="s">
        <v>2585</v>
      </c>
      <c r="H808" s="65" t="s">
        <v>30</v>
      </c>
      <c r="I808" s="27" t="s">
        <v>0</v>
      </c>
      <c r="J808" s="22" t="s">
        <v>0</v>
      </c>
      <c r="K808" s="22" t="s">
        <v>0</v>
      </c>
      <c r="L808" s="22" t="s">
        <v>0</v>
      </c>
      <c r="M808" s="22" t="s">
        <v>0</v>
      </c>
      <c r="N808" s="24" t="s">
        <v>0</v>
      </c>
      <c r="O808" s="22" t="s">
        <v>0</v>
      </c>
      <c r="P808" s="22" t="s">
        <v>0</v>
      </c>
      <c r="Q808" s="22" t="s">
        <v>0</v>
      </c>
      <c r="R808" s="24" t="s">
        <v>0</v>
      </c>
      <c r="S808" s="11" t="s">
        <v>1</v>
      </c>
      <c r="T808" s="11" t="s">
        <v>34</v>
      </c>
      <c r="U808" s="5" t="str">
        <f t="shared" si="434"/>
        <v>Propriedade destinada a litigiar: é.acordo.de.acionista</v>
      </c>
      <c r="V808" s="5" t="str">
        <f t="shared" si="435"/>
        <v>Dado para litigiar:  acordo.de.acionista  Deve ser formatado como (xsd:string)</v>
      </c>
      <c r="W808" s="55" t="s">
        <v>2577</v>
      </c>
      <c r="X808" s="21" t="str">
        <f t="shared" si="394"/>
        <v>liti.106</v>
      </c>
      <c r="Y808" s="44" t="str">
        <f t="shared" si="429"/>
        <v>Ação litigiar</v>
      </c>
      <c r="Z808" s="43" t="str">
        <f t="shared" si="436"/>
        <v>Declarado en disputas corporativas.</v>
      </c>
      <c r="AA808" s="46" t="str">
        <f t="shared" si="437"/>
        <v>null</v>
      </c>
      <c r="AB808" s="47" t="s">
        <v>0</v>
      </c>
      <c r="AC808" s="46" t="str">
        <f t="shared" si="438"/>
        <v>null</v>
      </c>
      <c r="AD808" s="47" t="s">
        <v>0</v>
      </c>
      <c r="AE808" s="46" t="str">
        <f t="shared" si="439"/>
        <v>null</v>
      </c>
      <c r="AF808" s="47" t="s">
        <v>0</v>
      </c>
    </row>
    <row r="809" spans="1:32" s="29" customFormat="1" ht="6" customHeight="1" x14ac:dyDescent="0.4">
      <c r="A809" s="4">
        <v>809</v>
      </c>
      <c r="B809" s="10" t="s">
        <v>28</v>
      </c>
      <c r="C809" s="25" t="str">
        <f t="shared" ref="C809:C812" si="457">SUBSTITUTE(F809,"d.","p.")</f>
        <v>p.litigiar</v>
      </c>
      <c r="D809" s="6" t="str">
        <f t="shared" ref="D809:D812" si="458">_xlfn.CONCAT("é.",G809)</f>
        <v>é.acordo.de.quotista</v>
      </c>
      <c r="E809" s="9" t="s">
        <v>29</v>
      </c>
      <c r="F809" s="19" t="str">
        <f>F808</f>
        <v>d.litigiar</v>
      </c>
      <c r="G809" s="42" t="s">
        <v>2573</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ref="U809:U812" si="459">_xlfn.CONCAT("Propriedade destinada a ",MID(C809,FIND("p.",C809,1)+2,100),": ",D809)</f>
        <v>Propriedade destinada a litigiar: é.acordo.de.quotista</v>
      </c>
      <c r="V809" s="5" t="str">
        <f t="shared" ref="V809:V812" si="460">_xlfn.CONCAT("Dado para ",MID(F809,FIND("d.",F809,1)+2,100),":  ",G809, "  Deve ser formatado como (",H809, ")")</f>
        <v>Dado para litigiar:  acordo.de.quotista  Deve ser formatado como (xsd:string)</v>
      </c>
      <c r="W809" s="55" t="s">
        <v>2577</v>
      </c>
      <c r="X809" s="21" t="str">
        <f t="shared" si="394"/>
        <v>liti.107</v>
      </c>
      <c r="Y809" s="44" t="str">
        <f t="shared" si="429"/>
        <v>Ação litigiar</v>
      </c>
      <c r="Z809" s="43" t="str">
        <f t="shared" ref="Z809:Z812" si="461">_xlfn.TRANSLATE(W809,"pt","es")</f>
        <v>Declarado en disputas corporativas.</v>
      </c>
      <c r="AA809" s="46" t="str">
        <f t="shared" ref="AA809:AA812" si="462">IF(AB809="null", "null", "categoria.revit")</f>
        <v>null</v>
      </c>
      <c r="AB809" s="47" t="s">
        <v>0</v>
      </c>
      <c r="AC809" s="46" t="str">
        <f t="shared" ref="AC809:AC812" si="463">IF(AD809="null", "null", "classe.ifc")</f>
        <v>null</v>
      </c>
      <c r="AD809" s="47" t="s">
        <v>0</v>
      </c>
      <c r="AE809" s="46" t="str">
        <f t="shared" ref="AE809:AE812" si="464">IF(AF809="null", "null", "parâmetro")</f>
        <v>null</v>
      </c>
      <c r="AF809" s="47" t="s">
        <v>0</v>
      </c>
    </row>
    <row r="810" spans="1:32" s="29" customFormat="1" ht="6" customHeight="1" x14ac:dyDescent="0.4">
      <c r="A810" s="4">
        <v>810</v>
      </c>
      <c r="B810" s="10" t="s">
        <v>28</v>
      </c>
      <c r="C810" s="25" t="str">
        <f t="shared" si="457"/>
        <v>p.litigiar</v>
      </c>
      <c r="D810" s="6" t="str">
        <f t="shared" si="458"/>
        <v>é.acordo.de.confidencialidade</v>
      </c>
      <c r="E810" s="9" t="s">
        <v>29</v>
      </c>
      <c r="F810" s="19" t="str">
        <f t="shared" ref="F810:F812" si="465">F809</f>
        <v>d.litigiar</v>
      </c>
      <c r="G810" s="42" t="s">
        <v>2574</v>
      </c>
      <c r="H810" s="65" t="s">
        <v>30</v>
      </c>
      <c r="I810" s="27" t="s">
        <v>0</v>
      </c>
      <c r="J810" s="22" t="s">
        <v>0</v>
      </c>
      <c r="K810" s="22" t="s">
        <v>0</v>
      </c>
      <c r="L810" s="22" t="s">
        <v>0</v>
      </c>
      <c r="M810" s="22" t="s">
        <v>0</v>
      </c>
      <c r="N810" s="24" t="s">
        <v>0</v>
      </c>
      <c r="O810" s="22" t="s">
        <v>0</v>
      </c>
      <c r="P810" s="22" t="s">
        <v>0</v>
      </c>
      <c r="Q810" s="22" t="s">
        <v>0</v>
      </c>
      <c r="R810" s="24" t="s">
        <v>0</v>
      </c>
      <c r="S810" s="11" t="s">
        <v>1</v>
      </c>
      <c r="T810" s="11" t="s">
        <v>34</v>
      </c>
      <c r="U810" s="5" t="str">
        <f t="shared" si="459"/>
        <v>Propriedade destinada a litigiar: é.acordo.de.confidencialidade</v>
      </c>
      <c r="V810" s="5" t="str">
        <f t="shared" si="460"/>
        <v>Dado para litigiar:  acordo.de.confidencialidade  Deve ser formatado como (xsd:string)</v>
      </c>
      <c r="W810" s="55" t="s">
        <v>2568</v>
      </c>
      <c r="X810" s="21" t="str">
        <f t="shared" si="394"/>
        <v>liti.108</v>
      </c>
      <c r="Y810" s="44" t="str">
        <f t="shared" si="429"/>
        <v>Ação litigiar</v>
      </c>
      <c r="Z810" s="43" t="str">
        <f t="shared" si="461"/>
        <v>Se puede utilizar para proteger información confidencial en procedimientos legales.</v>
      </c>
      <c r="AA810" s="46" t="str">
        <f t="shared" si="462"/>
        <v>null</v>
      </c>
      <c r="AB810" s="47" t="s">
        <v>0</v>
      </c>
      <c r="AC810" s="46" t="str">
        <f t="shared" si="463"/>
        <v>null</v>
      </c>
      <c r="AD810" s="47" t="s">
        <v>0</v>
      </c>
      <c r="AE810" s="46" t="str">
        <f t="shared" si="464"/>
        <v>null</v>
      </c>
      <c r="AF810" s="47" t="s">
        <v>0</v>
      </c>
    </row>
    <row r="811" spans="1:32" s="29" customFormat="1" ht="6" customHeight="1" x14ac:dyDescent="0.4">
      <c r="A811" s="4">
        <v>811</v>
      </c>
      <c r="B811" s="10" t="s">
        <v>28</v>
      </c>
      <c r="C811" s="25" t="str">
        <f t="shared" si="457"/>
        <v>p.litigiar</v>
      </c>
      <c r="D811" s="6" t="str">
        <f t="shared" si="458"/>
        <v>é.prova.documental</v>
      </c>
      <c r="E811" s="9" t="s">
        <v>29</v>
      </c>
      <c r="F811" s="19" t="str">
        <f t="shared" si="465"/>
        <v>d.litigiar</v>
      </c>
      <c r="G811" s="42" t="s">
        <v>2575</v>
      </c>
      <c r="H811" s="65" t="s">
        <v>30</v>
      </c>
      <c r="I811" s="27" t="s">
        <v>0</v>
      </c>
      <c r="J811" s="22" t="s">
        <v>0</v>
      </c>
      <c r="K811" s="22" t="s">
        <v>0</v>
      </c>
      <c r="L811" s="22" t="s">
        <v>0</v>
      </c>
      <c r="M811" s="22" t="s">
        <v>0</v>
      </c>
      <c r="N811" s="24" t="s">
        <v>0</v>
      </c>
      <c r="O811" s="22" t="s">
        <v>0</v>
      </c>
      <c r="P811" s="22" t="s">
        <v>0</v>
      </c>
      <c r="Q811" s="22" t="s">
        <v>0</v>
      </c>
      <c r="R811" s="24" t="s">
        <v>0</v>
      </c>
      <c r="S811" s="11" t="s">
        <v>1</v>
      </c>
      <c r="T811" s="11" t="s">
        <v>34</v>
      </c>
      <c r="U811" s="5" t="str">
        <f t="shared" si="459"/>
        <v>Propriedade destinada a litigiar: é.prova.documental</v>
      </c>
      <c r="V811" s="5" t="str">
        <f t="shared" si="460"/>
        <v>Dado para litigiar:  prova.documental  Deve ser formatado como (xsd:string)</v>
      </c>
      <c r="W811" s="55" t="s">
        <v>2578</v>
      </c>
      <c r="X811" s="21" t="str">
        <f t="shared" si="394"/>
        <v>liti.109</v>
      </c>
      <c r="Y811" s="44" t="str">
        <f t="shared" si="429"/>
        <v>Ação litigiar</v>
      </c>
      <c r="Z811" s="43" t="str">
        <f t="shared" si="461"/>
        <v>Documentos presentados por las partes que pueden incluir correos electrónicos, registros financieros, informes de expertos y otros documentos que respalden los argumentos de las partes.</v>
      </c>
      <c r="AA811" s="46" t="str">
        <f t="shared" si="462"/>
        <v>null</v>
      </c>
      <c r="AB811" s="47" t="s">
        <v>0</v>
      </c>
      <c r="AC811" s="46" t="str">
        <f t="shared" si="463"/>
        <v>null</v>
      </c>
      <c r="AD811" s="47" t="s">
        <v>0</v>
      </c>
      <c r="AE811" s="46" t="str">
        <f t="shared" si="464"/>
        <v>null</v>
      </c>
      <c r="AF811" s="47" t="s">
        <v>0</v>
      </c>
    </row>
    <row r="812" spans="1:32" s="29" customFormat="1" ht="6" customHeight="1" x14ac:dyDescent="0.4">
      <c r="A812" s="4">
        <v>812</v>
      </c>
      <c r="B812" s="10" t="s">
        <v>28</v>
      </c>
      <c r="C812" s="25" t="str">
        <f t="shared" si="457"/>
        <v>p.litigiar</v>
      </c>
      <c r="D812" s="6" t="str">
        <f t="shared" si="458"/>
        <v>é.laudo.pericial</v>
      </c>
      <c r="E812" s="9" t="s">
        <v>29</v>
      </c>
      <c r="F812" s="19" t="str">
        <f t="shared" si="465"/>
        <v>d.litigiar</v>
      </c>
      <c r="G812" s="42" t="s">
        <v>2579</v>
      </c>
      <c r="H812" s="65" t="s">
        <v>30</v>
      </c>
      <c r="I812" s="27" t="s">
        <v>0</v>
      </c>
      <c r="J812" s="22" t="s">
        <v>0</v>
      </c>
      <c r="K812" s="22" t="s">
        <v>0</v>
      </c>
      <c r="L812" s="22" t="s">
        <v>0</v>
      </c>
      <c r="M812" s="22" t="s">
        <v>0</v>
      </c>
      <c r="N812" s="24" t="s">
        <v>0</v>
      </c>
      <c r="O812" s="22" t="s">
        <v>0</v>
      </c>
      <c r="P812" s="22" t="s">
        <v>0</v>
      </c>
      <c r="Q812" s="22" t="s">
        <v>0</v>
      </c>
      <c r="R812" s="24" t="s">
        <v>0</v>
      </c>
      <c r="S812" s="11" t="s">
        <v>1</v>
      </c>
      <c r="T812" s="11" t="s">
        <v>34</v>
      </c>
      <c r="U812" s="5" t="str">
        <f t="shared" si="459"/>
        <v>Propriedade destinada a litigiar: é.laudo.pericial</v>
      </c>
      <c r="V812" s="5" t="str">
        <f t="shared" si="460"/>
        <v>Dado para litigiar:  laudo.pericial  Deve ser formatado como (xsd:string)</v>
      </c>
      <c r="W812" s="55" t="s">
        <v>2580</v>
      </c>
      <c r="X812" s="21" t="str">
        <f t="shared" si="394"/>
        <v>liti.110</v>
      </c>
      <c r="Y812" s="44" t="str">
        <f t="shared" si="429"/>
        <v>Ação litigiar</v>
      </c>
      <c r="Z812" s="43" t="str">
        <f t="shared" si="461"/>
        <v>Documento que contiene una evaluación pericial realizada por un profesional cualificado.</v>
      </c>
      <c r="AA812" s="46" t="str">
        <f t="shared" si="462"/>
        <v>null</v>
      </c>
      <c r="AB812" s="47" t="s">
        <v>0</v>
      </c>
      <c r="AC812" s="46" t="str">
        <f t="shared" si="463"/>
        <v>null</v>
      </c>
      <c r="AD812" s="47" t="s">
        <v>0</v>
      </c>
      <c r="AE812" s="46" t="str">
        <f t="shared" si="464"/>
        <v>null</v>
      </c>
      <c r="AF812" s="47" t="s">
        <v>0</v>
      </c>
    </row>
    <row r="813" spans="1:32" s="29" customFormat="1" ht="6" customHeight="1" x14ac:dyDescent="0.4">
      <c r="A813" s="4">
        <v>813</v>
      </c>
      <c r="B813" s="10" t="s">
        <v>28</v>
      </c>
      <c r="C813" s="28" t="str">
        <f t="shared" si="361"/>
        <v>p.mapear</v>
      </c>
      <c r="D813" s="6" t="str">
        <f t="shared" si="362"/>
        <v>é.número.de.célula</v>
      </c>
      <c r="E813" s="9" t="s">
        <v>29</v>
      </c>
      <c r="F813" s="20" t="s">
        <v>1586</v>
      </c>
      <c r="G813" s="32" t="s">
        <v>1587</v>
      </c>
      <c r="H813" s="65" t="s">
        <v>30</v>
      </c>
      <c r="I813" s="27" t="s">
        <v>0</v>
      </c>
      <c r="J813" s="22" t="s">
        <v>31</v>
      </c>
      <c r="K813" s="22" t="s">
        <v>0</v>
      </c>
      <c r="L813" s="22" t="s">
        <v>0</v>
      </c>
      <c r="M813" s="22" t="s">
        <v>0</v>
      </c>
      <c r="N813" s="24" t="s">
        <v>0</v>
      </c>
      <c r="O813" s="22" t="s">
        <v>0</v>
      </c>
      <c r="P813" s="22" t="s">
        <v>0</v>
      </c>
      <c r="Q813" s="22" t="s">
        <v>0</v>
      </c>
      <c r="R813" s="24" t="s">
        <v>0</v>
      </c>
      <c r="S813" s="11" t="s">
        <v>1</v>
      </c>
      <c r="T813" s="11" t="s">
        <v>34</v>
      </c>
      <c r="U813" s="5" t="str">
        <f t="shared" si="363"/>
        <v>Propriedade destinada a mapear: é.número.de.célula</v>
      </c>
      <c r="V813" s="5" t="str">
        <f t="shared" si="364"/>
        <v>Dado para mapear:  número.de.célula  Deve ser formatado como (xsd:string)</v>
      </c>
      <c r="W813" s="26" t="s">
        <v>1588</v>
      </c>
      <c r="X813" s="21" t="str">
        <f t="shared" si="394"/>
        <v>mape.100</v>
      </c>
      <c r="Y813" s="44" t="str">
        <f t="shared" si="429"/>
        <v>Ação mapear</v>
      </c>
      <c r="Z813" s="43" t="str">
        <f t="shared" si="430"/>
        <v>Declara el número de celda de un mapa geográfico matricial.</v>
      </c>
      <c r="AA813" s="46" t="str">
        <f t="shared" si="365"/>
        <v>null</v>
      </c>
      <c r="AB813" s="47" t="s">
        <v>0</v>
      </c>
      <c r="AC813" s="46" t="str">
        <f t="shared" si="366"/>
        <v>null</v>
      </c>
      <c r="AD813" s="47" t="s">
        <v>0</v>
      </c>
      <c r="AE813" s="46" t="str">
        <f t="shared" si="431"/>
        <v>null</v>
      </c>
      <c r="AF813" s="47" t="s">
        <v>0</v>
      </c>
    </row>
    <row r="814" spans="1:32" s="29" customFormat="1" ht="6" customHeight="1" x14ac:dyDescent="0.4">
      <c r="A814" s="4">
        <v>814</v>
      </c>
      <c r="B814" s="10" t="s">
        <v>28</v>
      </c>
      <c r="C814" s="25" t="str">
        <f t="shared" si="361"/>
        <v>p.mapear</v>
      </c>
      <c r="D814" s="6" t="str">
        <f t="shared" si="362"/>
        <v>é.nome.do.mapa</v>
      </c>
      <c r="E814" s="9" t="s">
        <v>29</v>
      </c>
      <c r="F814" s="19" t="s">
        <v>1586</v>
      </c>
      <c r="G814" s="32" t="s">
        <v>1589</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si="363"/>
        <v>Propriedade destinada a mapear: é.nome.do.mapa</v>
      </c>
      <c r="V814" s="5" t="str">
        <f t="shared" si="364"/>
        <v>Dado para mapear:  nome.do.mapa  Deve ser formatado como (xsd:string)</v>
      </c>
      <c r="W814" s="26" t="s">
        <v>1590</v>
      </c>
      <c r="X814" s="21" t="str">
        <f t="shared" si="394"/>
        <v>mape.101</v>
      </c>
      <c r="Y814" s="44" t="str">
        <f t="shared" si="429"/>
        <v>Ação mapear</v>
      </c>
      <c r="Z814" s="43" t="str">
        <f t="shared" si="430"/>
        <v>Declara el nombre del mapa.</v>
      </c>
      <c r="AA814" s="46" t="str">
        <f t="shared" si="365"/>
        <v>null</v>
      </c>
      <c r="AB814" s="47" t="s">
        <v>0</v>
      </c>
      <c r="AC814" s="46" t="str">
        <f t="shared" si="366"/>
        <v>null</v>
      </c>
      <c r="AD814" s="47" t="s">
        <v>0</v>
      </c>
      <c r="AE814" s="46" t="str">
        <f t="shared" si="431"/>
        <v>null</v>
      </c>
      <c r="AF814" s="47" t="s">
        <v>0</v>
      </c>
    </row>
    <row r="815" spans="1:32" s="29" customFormat="1" ht="6" customHeight="1" x14ac:dyDescent="0.4">
      <c r="A815" s="4">
        <v>815</v>
      </c>
      <c r="B815" s="10" t="s">
        <v>28</v>
      </c>
      <c r="C815" s="25" t="str">
        <f t="shared" si="361"/>
        <v>p.mapear</v>
      </c>
      <c r="D815" s="6" t="str">
        <f t="shared" si="362"/>
        <v>é.origem.do.mapa</v>
      </c>
      <c r="E815" s="9" t="s">
        <v>29</v>
      </c>
      <c r="F815" s="19" t="s">
        <v>1586</v>
      </c>
      <c r="G815" s="32" t="s">
        <v>1591</v>
      </c>
      <c r="H815" s="65" t="s">
        <v>30</v>
      </c>
      <c r="I815" s="27" t="s">
        <v>0</v>
      </c>
      <c r="J815" s="22" t="s">
        <v>31</v>
      </c>
      <c r="K815" s="22" t="s">
        <v>0</v>
      </c>
      <c r="L815" s="22" t="s">
        <v>0</v>
      </c>
      <c r="M815" s="22" t="s">
        <v>0</v>
      </c>
      <c r="N815" s="24" t="s">
        <v>0</v>
      </c>
      <c r="O815" s="22" t="s">
        <v>0</v>
      </c>
      <c r="P815" s="22" t="s">
        <v>0</v>
      </c>
      <c r="Q815" s="22" t="s">
        <v>0</v>
      </c>
      <c r="R815" s="24" t="s">
        <v>0</v>
      </c>
      <c r="S815" s="11" t="s">
        <v>1</v>
      </c>
      <c r="T815" s="11" t="s">
        <v>34</v>
      </c>
      <c r="U815" s="5" t="str">
        <f t="shared" si="363"/>
        <v>Propriedade destinada a mapear: é.origem.do.mapa</v>
      </c>
      <c r="V815" s="5" t="str">
        <f t="shared" si="364"/>
        <v>Dado para mapear:  origem.do.mapa  Deve ser formatado como (xsd:string)</v>
      </c>
      <c r="W815" s="26" t="s">
        <v>1592</v>
      </c>
      <c r="X815" s="21" t="str">
        <f t="shared" si="394"/>
        <v>mape.102</v>
      </c>
      <c r="Y815" s="44" t="str">
        <f t="shared" si="429"/>
        <v>Ação mapear</v>
      </c>
      <c r="Z815" s="43" t="str">
        <f t="shared" si="430"/>
        <v>Declara la organización de origen del mapa, por ejemplo, el Instituto Nacional de Investigaciones Espaciales (INPE).</v>
      </c>
      <c r="AA815" s="46" t="str">
        <f t="shared" si="365"/>
        <v>null</v>
      </c>
      <c r="AB815" s="47" t="s">
        <v>0</v>
      </c>
      <c r="AC815" s="46" t="str">
        <f t="shared" si="366"/>
        <v>null</v>
      </c>
      <c r="AD815" s="47" t="s">
        <v>0</v>
      </c>
      <c r="AE815" s="46" t="str">
        <f t="shared" si="431"/>
        <v>null</v>
      </c>
      <c r="AF815" s="47" t="s">
        <v>0</v>
      </c>
    </row>
    <row r="816" spans="1:32" s="29" customFormat="1" ht="6" customHeight="1" x14ac:dyDescent="0.4">
      <c r="A816" s="4">
        <v>816</v>
      </c>
      <c r="B816" s="10" t="s">
        <v>28</v>
      </c>
      <c r="C816" s="28" t="str">
        <f t="shared" si="361"/>
        <v>p.materializar</v>
      </c>
      <c r="D816" s="6" t="str">
        <f t="shared" si="362"/>
        <v>é.material</v>
      </c>
      <c r="E816" s="9" t="s">
        <v>29</v>
      </c>
      <c r="F816" s="18" t="s">
        <v>1593</v>
      </c>
      <c r="G816" s="31" t="s">
        <v>184</v>
      </c>
      <c r="H816" s="66" t="s">
        <v>30</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363"/>
        <v>Propriedade destinada a materializar: é.material</v>
      </c>
      <c r="V816" s="5" t="str">
        <f t="shared" si="364"/>
        <v>Dado para materializar:  material  Deve ser formatado como (xsd:string)</v>
      </c>
      <c r="W816" s="26" t="s">
        <v>2508</v>
      </c>
      <c r="X816" s="21" t="str">
        <f t="shared" si="394"/>
        <v>mate.100</v>
      </c>
      <c r="Y816" s="44" t="str">
        <f t="shared" si="429"/>
        <v>Ação materializar</v>
      </c>
      <c r="Z816" s="43" t="str">
        <f t="shared" si="430"/>
        <v>ID de Revit o GlobalId IFC o identificador de objeto único. Identificación de materiales.</v>
      </c>
      <c r="AA816" s="46" t="str">
        <f t="shared" si="365"/>
        <v>null</v>
      </c>
      <c r="AB816" s="47" t="s">
        <v>0</v>
      </c>
      <c r="AC816" s="46" t="str">
        <f t="shared" si="366"/>
        <v>null</v>
      </c>
      <c r="AD816" s="47" t="s">
        <v>0</v>
      </c>
      <c r="AE816" s="46" t="str">
        <f t="shared" si="431"/>
        <v>null</v>
      </c>
      <c r="AF816" s="47" t="s">
        <v>0</v>
      </c>
    </row>
    <row r="817" spans="1:32" s="29" customFormat="1" ht="6" customHeight="1" x14ac:dyDescent="0.4">
      <c r="A817" s="4">
        <v>817</v>
      </c>
      <c r="B817" s="10" t="s">
        <v>28</v>
      </c>
      <c r="C817" s="25" t="str">
        <f t="shared" si="361"/>
        <v>p.materializar</v>
      </c>
      <c r="D817" s="6" t="str">
        <f t="shared" si="362"/>
        <v>é.mapeamento.uv</v>
      </c>
      <c r="E817" s="9" t="s">
        <v>29</v>
      </c>
      <c r="F817" s="19" t="str">
        <f>F816</f>
        <v>d.materializar</v>
      </c>
      <c r="G817" s="31" t="s">
        <v>1594</v>
      </c>
      <c r="H817" s="66"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63"/>
        <v>Propriedade destinada a materializar: é.mapeamento.uv</v>
      </c>
      <c r="V817" s="5" t="str">
        <f t="shared" si="364"/>
        <v>Dado para materializar:  mapeamento.uv  Deve ser formatado como (xsd:string)</v>
      </c>
      <c r="W817" s="26" t="s">
        <v>1595</v>
      </c>
      <c r="X817" s="21" t="str">
        <f t="shared" si="394"/>
        <v>mate.101</v>
      </c>
      <c r="Y817" s="44" t="str">
        <f t="shared" si="429"/>
        <v>Ação materializar</v>
      </c>
      <c r="Z817" s="43" t="str">
        <f t="shared" si="430"/>
        <v>Identificación de la entidad de mapeo de texturas sobre la geometría.</v>
      </c>
      <c r="AA817" s="46" t="str">
        <f t="shared" si="365"/>
        <v>null</v>
      </c>
      <c r="AB817" s="47" t="s">
        <v>0</v>
      </c>
      <c r="AC817" s="46" t="str">
        <f t="shared" si="366"/>
        <v>null</v>
      </c>
      <c r="AD817" s="47" t="s">
        <v>0</v>
      </c>
      <c r="AE817" s="46" t="str">
        <f t="shared" si="431"/>
        <v>null</v>
      </c>
      <c r="AF817" s="47" t="s">
        <v>0</v>
      </c>
    </row>
    <row r="818" spans="1:32" s="7" customFormat="1" ht="6" customHeight="1" x14ac:dyDescent="0.4">
      <c r="A818" s="4">
        <v>818</v>
      </c>
      <c r="B818" s="10" t="s">
        <v>28</v>
      </c>
      <c r="C818" s="25" t="str">
        <f t="shared" ref="C818" si="466">SUBSTITUTE(F818,"d.","p.")</f>
        <v>p.materializar</v>
      </c>
      <c r="D818" s="6" t="str">
        <f t="shared" ref="D818" si="467">_xlfn.CONCAT("é.",G818)</f>
        <v>é.concretagem</v>
      </c>
      <c r="E818" s="9" t="s">
        <v>29</v>
      </c>
      <c r="F818" s="19" t="str">
        <f>F816</f>
        <v>d.materializar</v>
      </c>
      <c r="G818" s="31" t="s">
        <v>327</v>
      </c>
      <c r="H818" s="66"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ref="U818" si="468">_xlfn.CONCAT("Propriedade destinada a ",MID(C818,FIND("p.",C818,1)+2,100),": ",D818)</f>
        <v>Propriedade destinada a materializar: é.concretagem</v>
      </c>
      <c r="V818" s="5" t="str">
        <f t="shared" ref="V818" si="469">_xlfn.CONCAT("Dado para ",MID(F818,FIND("d.",F818,1)+2,100),":  ",G818, "  Deve ser formatado como (",H818, ")")</f>
        <v>Dado para materializar:  concretagem  Deve ser formatado como (xsd:string)</v>
      </c>
      <c r="W818" s="26" t="s">
        <v>1596</v>
      </c>
      <c r="X818" s="21" t="str">
        <f t="shared" si="394"/>
        <v>mate.102</v>
      </c>
      <c r="Y818" s="44" t="str">
        <f t="shared" ref="Y818" si="470">_xlfn.CONCAT("Ação ", SUBSTITUTE(F818, "d.",  ""))</f>
        <v>Ação materializar</v>
      </c>
      <c r="Z818" s="43" t="str">
        <f t="shared" ref="Z818" si="471">_xlfn.TRANSLATE(W818,"pt","es")</f>
        <v>Identificación de hormigonado.</v>
      </c>
      <c r="AA818" s="46" t="str">
        <f t="shared" ref="AA818" si="472">IF(AB818="null", "null", "categoria.revit")</f>
        <v>null</v>
      </c>
      <c r="AB818" s="47" t="s">
        <v>0</v>
      </c>
      <c r="AC818" s="46" t="str">
        <f t="shared" ref="AC818" si="473">IF(AD818="null", "null", "classe.ifc")</f>
        <v>null</v>
      </c>
      <c r="AD818" s="47" t="s">
        <v>0</v>
      </c>
      <c r="AE818" s="46" t="str">
        <f t="shared" ref="AE818" si="474">IF(AF818="null", "null", "parâmetro")</f>
        <v>null</v>
      </c>
      <c r="AF818" s="47" t="s">
        <v>0</v>
      </c>
    </row>
    <row r="819" spans="1:32" s="7" customFormat="1" ht="6" customHeight="1" x14ac:dyDescent="0.4">
      <c r="A819" s="4">
        <v>819</v>
      </c>
      <c r="B819" s="10" t="s">
        <v>28</v>
      </c>
      <c r="C819" s="25" t="str">
        <f t="shared" si="361"/>
        <v>p.materializar</v>
      </c>
      <c r="D819" s="6" t="str">
        <f t="shared" si="362"/>
        <v>é.liga.de.aço</v>
      </c>
      <c r="E819" s="9" t="s">
        <v>29</v>
      </c>
      <c r="F819" s="19" t="str">
        <f>F817</f>
        <v>d.materializar</v>
      </c>
      <c r="G819" s="31" t="s">
        <v>2849</v>
      </c>
      <c r="H819" s="66"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63"/>
        <v>Propriedade destinada a materializar: é.liga.de.aço</v>
      </c>
      <c r="V819" s="5" t="str">
        <f t="shared" si="364"/>
        <v>Dado para materializar:  liga.de.aço  Deve ser formatado como (xsd:string)</v>
      </c>
      <c r="W819" s="26" t="s">
        <v>2850</v>
      </c>
      <c r="X819" s="21" t="str">
        <f t="shared" si="394"/>
        <v>mate.103</v>
      </c>
      <c r="Y819" s="44" t="str">
        <f t="shared" si="429"/>
        <v>Ação materializar</v>
      </c>
      <c r="Z819" s="43" t="str">
        <f t="shared" si="430"/>
        <v>Identificación de la aleación de acero utilizada (ASTM A572-50, SAE 1020, SAE 1045, etc).</v>
      </c>
      <c r="AA819" s="46" t="str">
        <f t="shared" si="365"/>
        <v>null</v>
      </c>
      <c r="AB819" s="47" t="s">
        <v>0</v>
      </c>
      <c r="AC819" s="46" t="str">
        <f t="shared" si="366"/>
        <v>null</v>
      </c>
      <c r="AD819" s="47" t="s">
        <v>0</v>
      </c>
      <c r="AE819" s="46" t="str">
        <f t="shared" si="431"/>
        <v>null</v>
      </c>
      <c r="AF819" s="47" t="s">
        <v>0</v>
      </c>
    </row>
    <row r="820" spans="1:32" s="7" customFormat="1" ht="6" customHeight="1" x14ac:dyDescent="0.4">
      <c r="A820" s="4">
        <v>820</v>
      </c>
      <c r="B820" s="10" t="s">
        <v>28</v>
      </c>
      <c r="C820" s="28" t="str">
        <f t="shared" si="361"/>
        <v>p.medir</v>
      </c>
      <c r="D820" s="6" t="str">
        <f t="shared" si="362"/>
        <v>é.volume</v>
      </c>
      <c r="E820" s="9" t="s">
        <v>29</v>
      </c>
      <c r="F820" s="18" t="s">
        <v>1597</v>
      </c>
      <c r="G820" s="31" t="s">
        <v>185</v>
      </c>
      <c r="H820" s="66" t="s">
        <v>38</v>
      </c>
      <c r="I820" s="27" t="s">
        <v>0</v>
      </c>
      <c r="J820" s="24" t="s">
        <v>31</v>
      </c>
      <c r="K820" s="24" t="s">
        <v>0</v>
      </c>
      <c r="L820" s="24" t="s">
        <v>0</v>
      </c>
      <c r="M820" s="24" t="s">
        <v>0</v>
      </c>
      <c r="N820" s="24" t="s">
        <v>0</v>
      </c>
      <c r="O820" s="24" t="s">
        <v>0</v>
      </c>
      <c r="P820" s="24" t="s">
        <v>0</v>
      </c>
      <c r="Q820" s="24" t="s">
        <v>0</v>
      </c>
      <c r="R820" s="24" t="s">
        <v>0</v>
      </c>
      <c r="S820" s="11" t="s">
        <v>1</v>
      </c>
      <c r="T820" s="11" t="s">
        <v>34</v>
      </c>
      <c r="U820" s="5" t="str">
        <f t="shared" si="363"/>
        <v>Propriedade destinada a medir: é.volume</v>
      </c>
      <c r="V820" s="5" t="str">
        <f t="shared" si="364"/>
        <v>Dado para medir:  volume  Deve ser formatado como (xsd:double)</v>
      </c>
      <c r="W820" s="26" t="s">
        <v>1598</v>
      </c>
      <c r="X820" s="21" t="str">
        <f t="shared" si="394"/>
        <v>medi.100</v>
      </c>
      <c r="Y820" s="44" t="str">
        <f t="shared" si="429"/>
        <v>Ação medir</v>
      </c>
      <c r="Z820" s="43" t="str">
        <f t="shared" si="430"/>
        <v>Valor neto del volumen.</v>
      </c>
      <c r="AA820" s="46" t="str">
        <f t="shared" si="365"/>
        <v>null</v>
      </c>
      <c r="AB820" s="47" t="s">
        <v>0</v>
      </c>
      <c r="AC820" s="46" t="str">
        <f t="shared" si="366"/>
        <v>null</v>
      </c>
      <c r="AD820" s="47" t="s">
        <v>0</v>
      </c>
      <c r="AE820" s="46" t="str">
        <f t="shared" si="431"/>
        <v>null</v>
      </c>
      <c r="AF820" s="47" t="s">
        <v>0</v>
      </c>
    </row>
    <row r="821" spans="1:32" s="29" customFormat="1" ht="6" customHeight="1" x14ac:dyDescent="0.4">
      <c r="A821" s="4">
        <v>821</v>
      </c>
      <c r="B821" s="10" t="s">
        <v>28</v>
      </c>
      <c r="C821" s="25" t="str">
        <f t="shared" si="361"/>
        <v>p.medir</v>
      </c>
      <c r="D821" s="6" t="str">
        <f t="shared" si="362"/>
        <v>é.área</v>
      </c>
      <c r="E821" s="9" t="s">
        <v>29</v>
      </c>
      <c r="F821" s="19" t="str">
        <f t="shared" ref="F821:F847" si="475">F820</f>
        <v>d.medir</v>
      </c>
      <c r="G821" s="31" t="s">
        <v>186</v>
      </c>
      <c r="H821" s="66" t="s">
        <v>38</v>
      </c>
      <c r="I821" s="27" t="s">
        <v>0</v>
      </c>
      <c r="J821" s="24" t="s">
        <v>31</v>
      </c>
      <c r="K821" s="24" t="s">
        <v>0</v>
      </c>
      <c r="L821" s="24" t="s">
        <v>0</v>
      </c>
      <c r="M821" s="24" t="s">
        <v>0</v>
      </c>
      <c r="N821" s="24" t="s">
        <v>0</v>
      </c>
      <c r="O821" s="24" t="s">
        <v>0</v>
      </c>
      <c r="P821" s="24" t="s">
        <v>0</v>
      </c>
      <c r="Q821" s="24" t="s">
        <v>0</v>
      </c>
      <c r="R821" s="24" t="s">
        <v>0</v>
      </c>
      <c r="S821" s="11" t="s">
        <v>1</v>
      </c>
      <c r="T821" s="11" t="s">
        <v>34</v>
      </c>
      <c r="U821" s="5" t="str">
        <f t="shared" si="363"/>
        <v>Propriedade destinada a medir: é.área</v>
      </c>
      <c r="V821" s="5" t="str">
        <f t="shared" si="364"/>
        <v>Dado para medir:  área  Deve ser formatado como (xsd:double)</v>
      </c>
      <c r="W821" s="26" t="s">
        <v>1599</v>
      </c>
      <c r="X821" s="21" t="str">
        <f t="shared" si="394"/>
        <v>medi.101</v>
      </c>
      <c r="Y821" s="44" t="str">
        <f t="shared" si="429"/>
        <v>Ação medir</v>
      </c>
      <c r="Z821" s="43" t="str">
        <f t="shared" si="430"/>
        <v>Valor neto de la superficie o área.</v>
      </c>
      <c r="AA821" s="46" t="str">
        <f t="shared" si="365"/>
        <v>null</v>
      </c>
      <c r="AB821" s="47" t="s">
        <v>0</v>
      </c>
      <c r="AC821" s="46" t="str">
        <f t="shared" si="366"/>
        <v>null</v>
      </c>
      <c r="AD821" s="47" t="s">
        <v>0</v>
      </c>
      <c r="AE821" s="46" t="str">
        <f t="shared" si="431"/>
        <v>null</v>
      </c>
      <c r="AF821" s="47" t="s">
        <v>0</v>
      </c>
    </row>
    <row r="822" spans="1:32" s="29" customFormat="1" ht="6" customHeight="1" x14ac:dyDescent="0.4">
      <c r="A822" s="4">
        <v>822</v>
      </c>
      <c r="B822" s="10" t="s">
        <v>28</v>
      </c>
      <c r="C822" s="25" t="str">
        <f t="shared" si="361"/>
        <v>p.medir</v>
      </c>
      <c r="D822" s="6" t="str">
        <f t="shared" si="362"/>
        <v>é.área.bruta</v>
      </c>
      <c r="E822" s="9" t="s">
        <v>29</v>
      </c>
      <c r="F822" s="19" t="str">
        <f t="shared" si="475"/>
        <v>d.medir</v>
      </c>
      <c r="G822" s="31" t="s">
        <v>1600</v>
      </c>
      <c r="H822" s="66" t="s">
        <v>38</v>
      </c>
      <c r="I822" s="27" t="s">
        <v>0</v>
      </c>
      <c r="J822" s="24" t="s">
        <v>31</v>
      </c>
      <c r="K822" s="24" t="s">
        <v>0</v>
      </c>
      <c r="L822" s="24" t="s">
        <v>0</v>
      </c>
      <c r="M822" s="24" t="s">
        <v>0</v>
      </c>
      <c r="N822" s="24" t="s">
        <v>0</v>
      </c>
      <c r="O822" s="24" t="s">
        <v>0</v>
      </c>
      <c r="P822" s="24" t="s">
        <v>0</v>
      </c>
      <c r="Q822" s="24" t="s">
        <v>0</v>
      </c>
      <c r="R822" s="24" t="s">
        <v>0</v>
      </c>
      <c r="S822" s="11" t="s">
        <v>1</v>
      </c>
      <c r="T822" s="11" t="s">
        <v>34</v>
      </c>
      <c r="U822" s="5" t="str">
        <f t="shared" si="363"/>
        <v>Propriedade destinada a medir: é.área.bruta</v>
      </c>
      <c r="V822" s="5" t="str">
        <f t="shared" si="364"/>
        <v>Dado para medir:  área.bruta  Deve ser formatado como (xsd:double)</v>
      </c>
      <c r="W822" s="26" t="s">
        <v>1601</v>
      </c>
      <c r="X822" s="21" t="str">
        <f t="shared" si="394"/>
        <v>medi.102</v>
      </c>
      <c r="Y822" s="44" t="str">
        <f t="shared" si="429"/>
        <v>Ação medir</v>
      </c>
      <c r="Z822" s="43" t="str">
        <f t="shared" si="430"/>
        <v>Valor de superficie o área bruta.</v>
      </c>
      <c r="AA822" s="46" t="str">
        <f t="shared" si="365"/>
        <v>null</v>
      </c>
      <c r="AB822" s="47" t="s">
        <v>0</v>
      </c>
      <c r="AC822" s="46" t="str">
        <f t="shared" si="366"/>
        <v>null</v>
      </c>
      <c r="AD822" s="47" t="s">
        <v>0</v>
      </c>
      <c r="AE822" s="46" t="str">
        <f t="shared" si="431"/>
        <v>null</v>
      </c>
      <c r="AF822" s="47" t="s">
        <v>0</v>
      </c>
    </row>
    <row r="823" spans="1:32" s="29" customFormat="1" ht="6" customHeight="1" x14ac:dyDescent="0.4">
      <c r="A823" s="4">
        <v>823</v>
      </c>
      <c r="B823" s="10" t="s">
        <v>28</v>
      </c>
      <c r="C823" s="25" t="str">
        <f t="shared" si="361"/>
        <v>p.medir</v>
      </c>
      <c r="D823" s="6" t="str">
        <f t="shared" si="362"/>
        <v>é.área.útil</v>
      </c>
      <c r="E823" s="9" t="s">
        <v>29</v>
      </c>
      <c r="F823" s="19" t="str">
        <f t="shared" si="475"/>
        <v>d.medir</v>
      </c>
      <c r="G823" s="31" t="s">
        <v>1602</v>
      </c>
      <c r="H823" s="66" t="s">
        <v>38</v>
      </c>
      <c r="I823" s="27" t="s">
        <v>0</v>
      </c>
      <c r="J823" s="24" t="s">
        <v>31</v>
      </c>
      <c r="K823" s="24" t="s">
        <v>0</v>
      </c>
      <c r="L823" s="24" t="s">
        <v>0</v>
      </c>
      <c r="M823" s="24" t="s">
        <v>0</v>
      </c>
      <c r="N823" s="24" t="s">
        <v>0</v>
      </c>
      <c r="O823" s="24" t="s">
        <v>0</v>
      </c>
      <c r="P823" s="24" t="s">
        <v>0</v>
      </c>
      <c r="Q823" s="24" t="s">
        <v>0</v>
      </c>
      <c r="R823" s="24" t="s">
        <v>0</v>
      </c>
      <c r="S823" s="11" t="s">
        <v>1</v>
      </c>
      <c r="T823" s="11" t="s">
        <v>34</v>
      </c>
      <c r="U823" s="5" t="str">
        <f t="shared" si="363"/>
        <v>Propriedade destinada a medir: é.área.útil</v>
      </c>
      <c r="V823" s="5" t="str">
        <f t="shared" si="364"/>
        <v>Dado para medir:  área.útil  Deve ser formatado como (xsd:double)</v>
      </c>
      <c r="W823" s="26" t="s">
        <v>1603</v>
      </c>
      <c r="X823" s="21" t="str">
        <f t="shared" si="394"/>
        <v>medi.103</v>
      </c>
      <c r="Y823" s="44" t="str">
        <f t="shared" si="429"/>
        <v>Ação medir</v>
      </c>
      <c r="Z823" s="43" t="str">
        <f t="shared" si="430"/>
        <v>Valor de superficie o área de piso.</v>
      </c>
      <c r="AA823" s="46" t="str">
        <f t="shared" si="365"/>
        <v>null</v>
      </c>
      <c r="AB823" s="47" t="s">
        <v>0</v>
      </c>
      <c r="AC823" s="46" t="str">
        <f t="shared" si="366"/>
        <v>null</v>
      </c>
      <c r="AD823" s="47" t="s">
        <v>0</v>
      </c>
      <c r="AE823" s="46" t="str">
        <f t="shared" si="431"/>
        <v>null</v>
      </c>
      <c r="AF823" s="47" t="s">
        <v>0</v>
      </c>
    </row>
    <row r="824" spans="1:32" s="29" customFormat="1" ht="6" customHeight="1" x14ac:dyDescent="0.4">
      <c r="A824" s="4">
        <v>824</v>
      </c>
      <c r="B824" s="10" t="s">
        <v>28</v>
      </c>
      <c r="C824" s="25" t="str">
        <f t="shared" ref="C824" si="476">SUBSTITUTE(F824,"d.","p.")</f>
        <v>p.medir</v>
      </c>
      <c r="D824" s="6" t="str">
        <f t="shared" ref="D824" si="477">_xlfn.CONCAT("é.",G824)</f>
        <v>é.altura</v>
      </c>
      <c r="E824" s="9" t="s">
        <v>29</v>
      </c>
      <c r="F824" s="19" t="str">
        <f t="shared" si="475"/>
        <v>d.medir</v>
      </c>
      <c r="G824" s="31" t="s">
        <v>187</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ref="U824" si="478">_xlfn.CONCAT("Propriedade destinada a ",MID(C824,FIND("p.",C824,1)+2,100),": ",D824)</f>
        <v>Propriedade destinada a medir: é.altura</v>
      </c>
      <c r="V824" s="5" t="str">
        <f t="shared" ref="V824" si="479">_xlfn.CONCAT("Dado para ",MID(F824,FIND("d.",F824,1)+2,100),":  ",G824, "  Deve ser formatado como (",H824, ")")</f>
        <v>Dado para medir:  altura  Deve ser formatado como (xsd:double)</v>
      </c>
      <c r="W824" s="26" t="s">
        <v>2768</v>
      </c>
      <c r="X824" s="21" t="str">
        <f t="shared" si="394"/>
        <v>medi.104</v>
      </c>
      <c r="Y824" s="44" t="str">
        <f t="shared" si="429"/>
        <v>Ação medir</v>
      </c>
      <c r="Z824" s="43" t="str">
        <f t="shared" ref="Z824" si="480">_xlfn.TRANSLATE(W824,"pt","es")</f>
        <v>Valor de altura total.</v>
      </c>
      <c r="AA824" s="46" t="str">
        <f t="shared" ref="AA824" si="481">IF(AB824="null", "null", "categoria.revit")</f>
        <v>null</v>
      </c>
      <c r="AB824" s="47" t="s">
        <v>0</v>
      </c>
      <c r="AC824" s="46" t="str">
        <f t="shared" ref="AC824" si="482">IF(AD824="null", "null", "classe.ifc")</f>
        <v>null</v>
      </c>
      <c r="AD824" s="47" t="s">
        <v>0</v>
      </c>
      <c r="AE824" s="46" t="str">
        <f t="shared" ref="AE824" si="483">IF(AF824="null", "null", "parâmetro")</f>
        <v>null</v>
      </c>
      <c r="AF824" s="47" t="s">
        <v>0</v>
      </c>
    </row>
    <row r="825" spans="1:32" s="29" customFormat="1" ht="6" customHeight="1" x14ac:dyDescent="0.4">
      <c r="A825" s="4">
        <v>825</v>
      </c>
      <c r="B825" s="10" t="s">
        <v>28</v>
      </c>
      <c r="C825" s="25" t="str">
        <f t="shared" si="361"/>
        <v>p.medir</v>
      </c>
      <c r="D825" s="6" t="str">
        <f t="shared" si="362"/>
        <v>é.altura.ao.eixo</v>
      </c>
      <c r="E825" s="9" t="s">
        <v>29</v>
      </c>
      <c r="F825" s="19" t="str">
        <f t="shared" si="475"/>
        <v>d.medir</v>
      </c>
      <c r="G825" s="31" t="s">
        <v>2766</v>
      </c>
      <c r="H825" s="66" t="s">
        <v>38</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63"/>
        <v>Propriedade destinada a medir: é.altura.ao.eixo</v>
      </c>
      <c r="V825" s="5" t="str">
        <f t="shared" si="364"/>
        <v>Dado para medir:  altura.ao.eixo  Deve ser formatado como (xsd:double)</v>
      </c>
      <c r="W825" s="26" t="s">
        <v>2767</v>
      </c>
      <c r="X825" s="21" t="str">
        <f t="shared" ref="X825:X888" si="484">IF(F824&lt;&gt;F825,_xlfn.CONCAT(RIGHT(LEFT(F825,6),4),".100"),_xlfn.CONCAT(RIGHT(LEFT(F825,6),4),".",SUM(VALUE(RIGHT(X824,3)),1)))</f>
        <v>medi.105</v>
      </c>
      <c r="Y825" s="44" t="str">
        <f t="shared" si="429"/>
        <v>Ação medir</v>
      </c>
      <c r="Z825" s="43" t="str">
        <f t="shared" si="430"/>
        <v>Valor de altura medido entre el eje de la pieza y su parte superior. Generalmente se usa en piezas como válvulas de compuerta.</v>
      </c>
      <c r="AA825" s="46" t="str">
        <f t="shared" si="365"/>
        <v>null</v>
      </c>
      <c r="AB825" s="47" t="s">
        <v>0</v>
      </c>
      <c r="AC825" s="46" t="str">
        <f t="shared" si="366"/>
        <v>null</v>
      </c>
      <c r="AD825" s="47" t="s">
        <v>0</v>
      </c>
      <c r="AE825" s="46" t="str">
        <f t="shared" si="431"/>
        <v>null</v>
      </c>
      <c r="AF825" s="47" t="s">
        <v>0</v>
      </c>
    </row>
    <row r="826" spans="1:32" s="29" customFormat="1" ht="6" customHeight="1" x14ac:dyDescent="0.4">
      <c r="A826" s="4">
        <v>826</v>
      </c>
      <c r="B826" s="10" t="s">
        <v>28</v>
      </c>
      <c r="C826" s="25" t="str">
        <f t="shared" si="361"/>
        <v>p.medir</v>
      </c>
      <c r="D826" s="6" t="str">
        <f t="shared" si="362"/>
        <v>é.largura</v>
      </c>
      <c r="E826" s="9" t="s">
        <v>29</v>
      </c>
      <c r="F826" s="19" t="str">
        <f t="shared" si="475"/>
        <v>d.medir</v>
      </c>
      <c r="G826" s="31" t="s">
        <v>189</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63"/>
        <v>Propriedade destinada a medir: é.largura</v>
      </c>
      <c r="V826" s="5" t="str">
        <f t="shared" si="364"/>
        <v>Dado para medir:  largura  Deve ser formatado como (xsd:double)</v>
      </c>
      <c r="W826" s="26" t="s">
        <v>1605</v>
      </c>
      <c r="X826" s="21" t="str">
        <f t="shared" si="484"/>
        <v>medi.106</v>
      </c>
      <c r="Y826" s="44" t="str">
        <f t="shared" si="429"/>
        <v>Ação medir</v>
      </c>
      <c r="Z826" s="43" t="str">
        <f t="shared" si="430"/>
        <v>El valor de ancho de un objeto.</v>
      </c>
      <c r="AA826" s="46" t="str">
        <f t="shared" si="365"/>
        <v>null</v>
      </c>
      <c r="AB826" s="47" t="s">
        <v>0</v>
      </c>
      <c r="AC826" s="46" t="str">
        <f t="shared" si="366"/>
        <v>null</v>
      </c>
      <c r="AD826" s="47" t="s">
        <v>0</v>
      </c>
      <c r="AE826" s="46" t="str">
        <f t="shared" si="431"/>
        <v>null</v>
      </c>
      <c r="AF826" s="47" t="s">
        <v>0</v>
      </c>
    </row>
    <row r="827" spans="1:32" s="29" customFormat="1" ht="6" customHeight="1" x14ac:dyDescent="0.4">
      <c r="A827" s="4">
        <v>827</v>
      </c>
      <c r="B827" s="10" t="s">
        <v>28</v>
      </c>
      <c r="C827" s="25" t="str">
        <f t="shared" si="361"/>
        <v>p.medir</v>
      </c>
      <c r="D827" s="6" t="str">
        <f t="shared" si="362"/>
        <v>é.profundidade</v>
      </c>
      <c r="E827" s="9" t="s">
        <v>29</v>
      </c>
      <c r="F827" s="19" t="str">
        <f t="shared" si="475"/>
        <v>d.medir</v>
      </c>
      <c r="G827" s="31" t="s">
        <v>190</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3"/>
        <v>Propriedade destinada a medir: é.profundidade</v>
      </c>
      <c r="V827" s="5" t="str">
        <f t="shared" si="364"/>
        <v>Dado para medir:  profundidade  Deve ser formatado como (xsd:double)</v>
      </c>
      <c r="W827" s="26" t="s">
        <v>1606</v>
      </c>
      <c r="X827" s="21" t="str">
        <f t="shared" si="484"/>
        <v>medi.107</v>
      </c>
      <c r="Y827" s="44" t="str">
        <f t="shared" si="429"/>
        <v>Ação medir</v>
      </c>
      <c r="Z827" s="43" t="str">
        <f t="shared" si="430"/>
        <v>Valor de profundidad de un objeto.</v>
      </c>
      <c r="AA827" s="46" t="str">
        <f t="shared" si="365"/>
        <v>null</v>
      </c>
      <c r="AB827" s="47" t="s">
        <v>0</v>
      </c>
      <c r="AC827" s="46" t="str">
        <f t="shared" si="366"/>
        <v>null</v>
      </c>
      <c r="AD827" s="47" t="s">
        <v>0</v>
      </c>
      <c r="AE827" s="46" t="str">
        <f t="shared" si="431"/>
        <v>null</v>
      </c>
      <c r="AF827" s="47" t="s">
        <v>0</v>
      </c>
    </row>
    <row r="828" spans="1:32" s="29" customFormat="1" ht="6" customHeight="1" x14ac:dyDescent="0.4">
      <c r="A828" s="4">
        <v>828</v>
      </c>
      <c r="B828" s="10" t="s">
        <v>28</v>
      </c>
      <c r="C828" s="25" t="str">
        <f t="shared" si="361"/>
        <v>p.medir</v>
      </c>
      <c r="D828" s="6" t="str">
        <f t="shared" si="362"/>
        <v>é.t.w</v>
      </c>
      <c r="E828" s="9" t="s">
        <v>29</v>
      </c>
      <c r="F828" s="19" t="str">
        <f t="shared" si="475"/>
        <v>d.medir</v>
      </c>
      <c r="G828" s="31" t="s">
        <v>2926</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63"/>
        <v>Propriedade destinada a medir: é.t.w</v>
      </c>
      <c r="V828" s="5" t="str">
        <f t="shared" si="364"/>
        <v>Dado para medir:  t.w  Deve ser formatado como (xsd:double)</v>
      </c>
      <c r="W828" s="26" t="s">
        <v>2928</v>
      </c>
      <c r="X828" s="21" t="str">
        <f t="shared" si="484"/>
        <v>medi.108</v>
      </c>
      <c r="Y828" s="44" t="str">
        <f t="shared" ref="Y828:Y829" si="485">_xlfn.CONCAT("Ação ", SUBSTITUTE(F828, "d.",  ""))</f>
        <v>Ação medir</v>
      </c>
      <c r="Z828" s="43" t="str">
        <f t="shared" si="430"/>
        <v>Valor de espesor de alma (Web) de un perfil de estructura metálica.</v>
      </c>
      <c r="AA828" s="46" t="str">
        <f t="shared" si="365"/>
        <v>null</v>
      </c>
      <c r="AB828" s="47" t="s">
        <v>0</v>
      </c>
      <c r="AC828" s="46" t="str">
        <f t="shared" si="366"/>
        <v>null</v>
      </c>
      <c r="AD828" s="47" t="s">
        <v>0</v>
      </c>
      <c r="AE828" s="46" t="str">
        <f t="shared" si="431"/>
        <v>null</v>
      </c>
      <c r="AF828" s="47" t="s">
        <v>0</v>
      </c>
    </row>
    <row r="829" spans="1:32" s="29" customFormat="1" ht="6" customHeight="1" x14ac:dyDescent="0.4">
      <c r="A829" s="4">
        <v>829</v>
      </c>
      <c r="B829" s="10" t="s">
        <v>28</v>
      </c>
      <c r="C829" s="25" t="str">
        <f t="shared" ref="C829" si="486">SUBSTITUTE(F829,"d.","p.")</f>
        <v>p.medir</v>
      </c>
      <c r="D829" s="6" t="str">
        <f t="shared" ref="D829" si="487">_xlfn.CONCAT("é.",G829)</f>
        <v>é.t.f</v>
      </c>
      <c r="E829" s="9" t="s">
        <v>29</v>
      </c>
      <c r="F829" s="19" t="str">
        <f t="shared" si="475"/>
        <v>d.medir</v>
      </c>
      <c r="G829" s="31" t="s">
        <v>2927</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ref="U829" si="488">_xlfn.CONCAT("Propriedade destinada a ",MID(C829,FIND("p.",C829,1)+2,100),": ",D829)</f>
        <v>Propriedade destinada a medir: é.t.f</v>
      </c>
      <c r="V829" s="5" t="str">
        <f t="shared" ref="V829" si="489">_xlfn.CONCAT("Dado para ",MID(F829,FIND("d.",F829,1)+2,100),":  ",G829, "  Deve ser formatado como (",H829, ")")</f>
        <v>Dado para medir:  t.f  Deve ser formatado como (xsd:double)</v>
      </c>
      <c r="W829" s="26" t="s">
        <v>2929</v>
      </c>
      <c r="X829" s="21" t="str">
        <f t="shared" si="484"/>
        <v>medi.109</v>
      </c>
      <c r="Y829" s="44" t="str">
        <f t="shared" si="485"/>
        <v>Ação medir</v>
      </c>
      <c r="Z829" s="43" t="str">
        <f t="shared" ref="Z829" si="490">_xlfn.TRANSLATE(W829,"pt","es")</f>
        <v>Valor de espesor de tabla (brida) de un perfil de estructura metálica.</v>
      </c>
      <c r="AA829" s="46" t="str">
        <f t="shared" ref="AA829" si="491">IF(AB829="null", "null", "categoria.revit")</f>
        <v>null</v>
      </c>
      <c r="AB829" s="47" t="s">
        <v>0</v>
      </c>
      <c r="AC829" s="46" t="str">
        <f t="shared" ref="AC829" si="492">IF(AD829="null", "null", "classe.ifc")</f>
        <v>null</v>
      </c>
      <c r="AD829" s="47" t="s">
        <v>0</v>
      </c>
      <c r="AE829" s="46" t="str">
        <f t="shared" ref="AE829" si="493">IF(AF829="null", "null", "parâmetro")</f>
        <v>null</v>
      </c>
      <c r="AF829" s="47" t="s">
        <v>0</v>
      </c>
    </row>
    <row r="830" spans="1:32" s="29" customFormat="1" ht="6" customHeight="1" x14ac:dyDescent="0.4">
      <c r="A830" s="4">
        <v>830</v>
      </c>
      <c r="B830" s="10" t="s">
        <v>28</v>
      </c>
      <c r="C830" s="25" t="str">
        <f t="shared" ref="C830" si="494">SUBSTITUTE(F830,"d.","p.")</f>
        <v>p.medir</v>
      </c>
      <c r="D830" s="6" t="str">
        <f t="shared" ref="D830" si="495">_xlfn.CONCAT("é.",G830)</f>
        <v>é.espessura</v>
      </c>
      <c r="E830" s="9" t="s">
        <v>29</v>
      </c>
      <c r="F830" s="19" t="str">
        <f t="shared" si="475"/>
        <v>d.medir</v>
      </c>
      <c r="G830" s="31" t="s">
        <v>191</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ref="U830" si="496">_xlfn.CONCAT("Propriedade destinada a ",MID(C830,FIND("p.",C830,1)+2,100),": ",D830)</f>
        <v>Propriedade destinada a medir: é.espessura</v>
      </c>
      <c r="V830" s="5" t="str">
        <f t="shared" ref="V830" si="497">_xlfn.CONCAT("Dado para ",MID(F830,FIND("d.",F830,1)+2,100),":  ",G830, "  Deve ser formatado como (",H830, ")")</f>
        <v>Dado para medir:  espessura  Deve ser formatado como (xsd:double)</v>
      </c>
      <c r="W830" s="26" t="s">
        <v>1607</v>
      </c>
      <c r="X830" s="21" t="str">
        <f t="shared" si="484"/>
        <v>medi.110</v>
      </c>
      <c r="Y830" s="44" t="str">
        <f t="shared" si="429"/>
        <v>Ação medir</v>
      </c>
      <c r="Z830" s="43" t="str">
        <f t="shared" ref="Z830" si="498">_xlfn.TRANSLATE(W830,"pt","es")</f>
        <v>Valor de grosor de un objeto.</v>
      </c>
      <c r="AA830" s="46" t="str">
        <f t="shared" ref="AA830" si="499">IF(AB830="null", "null", "categoria.revit")</f>
        <v>null</v>
      </c>
      <c r="AB830" s="47" t="s">
        <v>0</v>
      </c>
      <c r="AC830" s="46" t="str">
        <f t="shared" ref="AC830" si="500">IF(AD830="null", "null", "classe.ifc")</f>
        <v>null</v>
      </c>
      <c r="AD830" s="47" t="s">
        <v>0</v>
      </c>
      <c r="AE830" s="46" t="str">
        <f t="shared" ref="AE830" si="501">IF(AF830="null", "null", "parâmetro")</f>
        <v>null</v>
      </c>
      <c r="AF830" s="47" t="s">
        <v>0</v>
      </c>
    </row>
    <row r="831" spans="1:32" s="29" customFormat="1" ht="6" customHeight="1" x14ac:dyDescent="0.4">
      <c r="A831" s="4">
        <v>831</v>
      </c>
      <c r="B831" s="10" t="s">
        <v>28</v>
      </c>
      <c r="C831" s="25" t="str">
        <f t="shared" si="361"/>
        <v>p.medir</v>
      </c>
      <c r="D831" s="6" t="str">
        <f t="shared" si="362"/>
        <v>é.espessura.do.flange</v>
      </c>
      <c r="E831" s="9" t="s">
        <v>29</v>
      </c>
      <c r="F831" s="19" t="str">
        <f t="shared" si="475"/>
        <v>d.medir</v>
      </c>
      <c r="G831" s="31" t="s">
        <v>2769</v>
      </c>
      <c r="H831" s="66" t="s">
        <v>38</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63"/>
        <v>Propriedade destinada a medir: é.espessura.do.flange</v>
      </c>
      <c r="V831" s="5" t="str">
        <f t="shared" si="364"/>
        <v>Dado para medir:  espessura.do.flange  Deve ser formatado como (xsd:double)</v>
      </c>
      <c r="W831" s="26" t="s">
        <v>2770</v>
      </c>
      <c r="X831" s="21" t="str">
        <f t="shared" si="484"/>
        <v>medi.111</v>
      </c>
      <c r="Y831" s="44" t="str">
        <f t="shared" si="429"/>
        <v>Ação medir</v>
      </c>
      <c r="Z831" s="43" t="str">
        <f t="shared" si="430"/>
        <v>Valor de espesor de una brida de tubería.</v>
      </c>
      <c r="AA831" s="46" t="str">
        <f t="shared" si="365"/>
        <v>null</v>
      </c>
      <c r="AB831" s="47" t="s">
        <v>0</v>
      </c>
      <c r="AC831" s="46" t="str">
        <f t="shared" si="366"/>
        <v>null</v>
      </c>
      <c r="AD831" s="47" t="s">
        <v>0</v>
      </c>
      <c r="AE831" s="46" t="str">
        <f t="shared" si="431"/>
        <v>null</v>
      </c>
      <c r="AF831" s="47" t="s">
        <v>0</v>
      </c>
    </row>
    <row r="832" spans="1:32" s="29" customFormat="1" ht="6" customHeight="1" x14ac:dyDescent="0.4">
      <c r="A832" s="4">
        <v>832</v>
      </c>
      <c r="B832" s="10" t="s">
        <v>28</v>
      </c>
      <c r="C832" s="25" t="str">
        <f t="shared" si="361"/>
        <v>p.medir</v>
      </c>
      <c r="D832" s="6" t="str">
        <f t="shared" si="362"/>
        <v>é.pédireito</v>
      </c>
      <c r="E832" s="9" t="s">
        <v>29</v>
      </c>
      <c r="F832" s="19" t="str">
        <f t="shared" si="475"/>
        <v>d.medir</v>
      </c>
      <c r="G832" s="31" t="s">
        <v>192</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363"/>
        <v>Propriedade destinada a medir: é.pédireito</v>
      </c>
      <c r="V832" s="5" t="str">
        <f t="shared" si="364"/>
        <v>Dado para medir:  pédireito  Deve ser formatado como (xsd:double)</v>
      </c>
      <c r="W832" s="26" t="s">
        <v>1608</v>
      </c>
      <c r="X832" s="21" t="str">
        <f t="shared" si="484"/>
        <v>medi.112</v>
      </c>
      <c r="Y832" s="44" t="str">
        <f t="shared" si="429"/>
        <v>Ação medir</v>
      </c>
      <c r="Z832" s="43" t="str">
        <f t="shared" si="430"/>
        <v>Valor permanente directo de un entorno. Distancia entre las superficies acabadas del suelo y el techo.</v>
      </c>
      <c r="AA832" s="46" t="str">
        <f t="shared" si="365"/>
        <v>null</v>
      </c>
      <c r="AB832" s="47" t="s">
        <v>0</v>
      </c>
      <c r="AC832" s="46" t="str">
        <f t="shared" si="366"/>
        <v>null</v>
      </c>
      <c r="AD832" s="47" t="s">
        <v>0</v>
      </c>
      <c r="AE832" s="46" t="str">
        <f t="shared" si="431"/>
        <v>null</v>
      </c>
      <c r="AF832" s="47" t="s">
        <v>0</v>
      </c>
    </row>
    <row r="833" spans="1:32" s="29" customFormat="1" ht="6" customHeight="1" x14ac:dyDescent="0.4">
      <c r="A833" s="4">
        <v>833</v>
      </c>
      <c r="B833" s="10" t="s">
        <v>28</v>
      </c>
      <c r="C833" s="25" t="str">
        <f t="shared" si="361"/>
        <v>p.medir</v>
      </c>
      <c r="D833" s="6" t="str">
        <f t="shared" si="362"/>
        <v>é.dn</v>
      </c>
      <c r="E833" s="9" t="s">
        <v>29</v>
      </c>
      <c r="F833" s="19" t="str">
        <f t="shared" si="475"/>
        <v>d.medir</v>
      </c>
      <c r="G833" s="31" t="s">
        <v>193</v>
      </c>
      <c r="H833" s="66" t="s">
        <v>35</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63"/>
        <v>Propriedade destinada a medir: é.dn</v>
      </c>
      <c r="V833" s="5" t="str">
        <f t="shared" si="364"/>
        <v>Dado para medir:  dn  Deve ser formatado como (xsd:integer)</v>
      </c>
      <c r="W833" s="26" t="s">
        <v>1609</v>
      </c>
      <c r="X833" s="21" t="str">
        <f t="shared" si="484"/>
        <v>medi.113</v>
      </c>
      <c r="Y833" s="44" t="str">
        <f t="shared" si="429"/>
        <v>Ação medir</v>
      </c>
      <c r="Z833" s="43" t="str">
        <f t="shared" si="430"/>
        <v>Valor de diámetro nominal (DN) para elementos de tubería. Es un valor entero.</v>
      </c>
      <c r="AA833" s="46" t="str">
        <f t="shared" si="365"/>
        <v>null</v>
      </c>
      <c r="AB833" s="47" t="s">
        <v>0</v>
      </c>
      <c r="AC833" s="46" t="str">
        <f t="shared" si="366"/>
        <v>null</v>
      </c>
      <c r="AD833" s="47" t="s">
        <v>0</v>
      </c>
      <c r="AE833" s="46" t="str">
        <f t="shared" si="431"/>
        <v>null</v>
      </c>
      <c r="AF833" s="47" t="s">
        <v>0</v>
      </c>
    </row>
    <row r="834" spans="1:32" s="29" customFormat="1" ht="6" customHeight="1" x14ac:dyDescent="0.4">
      <c r="A834" s="4">
        <v>834</v>
      </c>
      <c r="B834" s="10" t="s">
        <v>28</v>
      </c>
      <c r="C834" s="25" t="str">
        <f t="shared" ref="C834" si="502">SUBSTITUTE(F834,"d.","p.")</f>
        <v>p.medir</v>
      </c>
      <c r="D834" s="6" t="str">
        <f t="shared" ref="D834" si="503">_xlfn.CONCAT("é.",G834)</f>
        <v>é.largura.do.corpo</v>
      </c>
      <c r="E834" s="9" t="s">
        <v>29</v>
      </c>
      <c r="F834" s="19" t="str">
        <f t="shared" si="475"/>
        <v>d.medir</v>
      </c>
      <c r="G834" s="31" t="s">
        <v>2819</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ref="U834" si="504">_xlfn.CONCAT("Propriedade destinada a ",MID(C834,FIND("p.",C834,1)+2,100),": ",D834)</f>
        <v>Propriedade destinada a medir: é.largura.do.corpo</v>
      </c>
      <c r="V834" s="5" t="str">
        <f t="shared" ref="V834" si="505">_xlfn.CONCAT("Dado para ",MID(F834,FIND("d.",F834,1)+2,100),":  ",G834, "  Deve ser formatado como (",H834, ")")</f>
        <v>Dado para medir:  largura.do.corpo  Deve ser formatado como (xsd:double)</v>
      </c>
      <c r="W834" s="26" t="s">
        <v>2817</v>
      </c>
      <c r="X834" s="21" t="str">
        <f t="shared" si="484"/>
        <v>medi.114</v>
      </c>
      <c r="Y834" s="44" t="str">
        <f t="shared" si="429"/>
        <v>Ação medir</v>
      </c>
      <c r="Z834" s="43" t="str">
        <f t="shared" ref="Z834" si="506">_xlfn.TRANSLATE(W834,"pt","es")</f>
        <v>Dimensión del ancho delantero del cuerpo (valor K en el catálogo de válvulas de la serie Euro 20).</v>
      </c>
      <c r="AA834" s="46" t="str">
        <f t="shared" ref="AA834" si="507">IF(AB834="null", "null", "categoria.revit")</f>
        <v>null</v>
      </c>
      <c r="AB834" s="47" t="s">
        <v>0</v>
      </c>
      <c r="AC834" s="46" t="str">
        <f t="shared" ref="AC834" si="508">IF(AD834="null", "null", "classe.ifc")</f>
        <v>null</v>
      </c>
      <c r="AD834" s="47" t="s">
        <v>0</v>
      </c>
      <c r="AE834" s="46" t="str">
        <f t="shared" ref="AE834" si="509">IF(AF834="null", "null", "parâmetro")</f>
        <v>null</v>
      </c>
      <c r="AF834" s="47" t="s">
        <v>0</v>
      </c>
    </row>
    <row r="835" spans="1:32" s="29" customFormat="1" ht="6" customHeight="1" x14ac:dyDescent="0.4">
      <c r="A835" s="4">
        <v>835</v>
      </c>
      <c r="B835" s="10" t="s">
        <v>28</v>
      </c>
      <c r="C835" s="25" t="str">
        <f t="shared" si="361"/>
        <v>p.medir</v>
      </c>
      <c r="D835" s="6" t="str">
        <f t="shared" si="362"/>
        <v>é.profundidade.do.corpo</v>
      </c>
      <c r="E835" s="9" t="s">
        <v>29</v>
      </c>
      <c r="F835" s="19" t="str">
        <f t="shared" si="475"/>
        <v>d.medir</v>
      </c>
      <c r="G835" s="31" t="s">
        <v>2820</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63"/>
        <v>Propriedade destinada a medir: é.profundidade.do.corpo</v>
      </c>
      <c r="V835" s="5" t="str">
        <f t="shared" si="364"/>
        <v>Dado para medir:  profundidade.do.corpo  Deve ser formatado como (xsd:double)</v>
      </c>
      <c r="W835" s="26" t="s">
        <v>2818</v>
      </c>
      <c r="X835" s="21" t="str">
        <f t="shared" si="484"/>
        <v>medi.115</v>
      </c>
      <c r="Y835" s="44" t="str">
        <f t="shared" si="429"/>
        <v>Ação medir</v>
      </c>
      <c r="Z835" s="43" t="str">
        <f t="shared" si="430"/>
        <v>Dimensión de profundidad del cuerpo (valor K1 en el catálogo de válvulas de la serie Euro 20).</v>
      </c>
      <c r="AA835" s="46" t="str">
        <f t="shared" si="365"/>
        <v>null</v>
      </c>
      <c r="AB835" s="47" t="s">
        <v>0</v>
      </c>
      <c r="AC835" s="46" t="str">
        <f t="shared" si="366"/>
        <v>null</v>
      </c>
      <c r="AD835" s="47" t="s">
        <v>0</v>
      </c>
      <c r="AE835" s="46" t="str">
        <f t="shared" si="431"/>
        <v>null</v>
      </c>
      <c r="AF835" s="47" t="s">
        <v>0</v>
      </c>
    </row>
    <row r="836" spans="1:32" s="29" customFormat="1" ht="6" customHeight="1" x14ac:dyDescent="0.4">
      <c r="A836" s="4">
        <v>836</v>
      </c>
      <c r="B836" s="10" t="s">
        <v>28</v>
      </c>
      <c r="C836" s="25" t="str">
        <f t="shared" si="361"/>
        <v>p.medir</v>
      </c>
      <c r="D836" s="6" t="str">
        <f t="shared" si="362"/>
        <v>é.raio</v>
      </c>
      <c r="E836" s="9" t="s">
        <v>29</v>
      </c>
      <c r="F836" s="19" t="str">
        <f t="shared" si="475"/>
        <v>d.medir</v>
      </c>
      <c r="G836" s="31" t="s">
        <v>195</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63"/>
        <v>Propriedade destinada a medir: é.raio</v>
      </c>
      <c r="V836" s="5" t="str">
        <f t="shared" si="364"/>
        <v>Dado para medir:  raio  Deve ser formatado como (xsd:double)</v>
      </c>
      <c r="W836" s="26" t="s">
        <v>1611</v>
      </c>
      <c r="X836" s="21" t="str">
        <f t="shared" si="484"/>
        <v>medi.116</v>
      </c>
      <c r="Y836" s="44" t="str">
        <f t="shared" si="429"/>
        <v>Ação medir</v>
      </c>
      <c r="Z836" s="43" t="str">
        <f t="shared" si="430"/>
        <v>Valor de radio de un objeto.</v>
      </c>
      <c r="AA836" s="46" t="str">
        <f t="shared" si="365"/>
        <v>null</v>
      </c>
      <c r="AB836" s="47" t="s">
        <v>0</v>
      </c>
      <c r="AC836" s="46" t="str">
        <f t="shared" si="366"/>
        <v>null</v>
      </c>
      <c r="AD836" s="47" t="s">
        <v>0</v>
      </c>
      <c r="AE836" s="46" t="str">
        <f t="shared" si="431"/>
        <v>null</v>
      </c>
      <c r="AF836" s="47" t="s">
        <v>0</v>
      </c>
    </row>
    <row r="837" spans="1:32" s="29" customFormat="1" ht="6" customHeight="1" x14ac:dyDescent="0.4">
      <c r="A837" s="4">
        <v>837</v>
      </c>
      <c r="B837" s="10" t="s">
        <v>28</v>
      </c>
      <c r="C837" s="25" t="str">
        <f t="shared" si="361"/>
        <v>p.medir</v>
      </c>
      <c r="D837" s="6" t="str">
        <f t="shared" si="362"/>
        <v>é.cota</v>
      </c>
      <c r="E837" s="9" t="s">
        <v>29</v>
      </c>
      <c r="F837" s="19" t="str">
        <f t="shared" si="475"/>
        <v>d.medir</v>
      </c>
      <c r="G837" s="31" t="s">
        <v>196</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63"/>
        <v>Propriedade destinada a medir: é.cota</v>
      </c>
      <c r="V837" s="5" t="str">
        <f t="shared" si="364"/>
        <v>Dado para medir:  cota  Deve ser formatado como (xsd:double)</v>
      </c>
      <c r="W837" s="26" t="s">
        <v>1612</v>
      </c>
      <c r="X837" s="21" t="str">
        <f t="shared" si="484"/>
        <v>medi.117</v>
      </c>
      <c r="Y837" s="44" t="str">
        <f t="shared" si="429"/>
        <v>Ação medir</v>
      </c>
      <c r="Z837" s="43" t="str">
        <f t="shared" si="430"/>
        <v>Valor numérico de la elevación de un suelo o una curva de nivel.</v>
      </c>
      <c r="AA837" s="46" t="str">
        <f t="shared" si="365"/>
        <v>null</v>
      </c>
      <c r="AB837" s="47" t="s">
        <v>0</v>
      </c>
      <c r="AC837" s="46" t="str">
        <f t="shared" si="366"/>
        <v>null</v>
      </c>
      <c r="AD837" s="47" t="s">
        <v>0</v>
      </c>
      <c r="AE837" s="46" t="str">
        <f t="shared" si="431"/>
        <v>null</v>
      </c>
      <c r="AF837" s="47" t="s">
        <v>0</v>
      </c>
    </row>
    <row r="838" spans="1:32" s="29" customFormat="1" ht="6" customHeight="1" x14ac:dyDescent="0.4">
      <c r="A838" s="4">
        <v>838</v>
      </c>
      <c r="B838" s="10" t="s">
        <v>28</v>
      </c>
      <c r="C838" s="25" t="str">
        <f t="shared" si="361"/>
        <v>p.medir</v>
      </c>
      <c r="D838" s="6" t="str">
        <f t="shared" si="362"/>
        <v>é.espelho.degrau</v>
      </c>
      <c r="E838" s="9" t="s">
        <v>29</v>
      </c>
      <c r="F838" s="19" t="str">
        <f t="shared" si="475"/>
        <v>d.medir</v>
      </c>
      <c r="G838" s="31" t="s">
        <v>1613</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63"/>
        <v>Propriedade destinada a medir: é.espelho.degrau</v>
      </c>
      <c r="V838" s="5" t="str">
        <f t="shared" si="364"/>
        <v>Dado para medir:  espelho.degrau  Deve ser formatado como (xsd:double)</v>
      </c>
      <c r="W838" s="26" t="s">
        <v>2509</v>
      </c>
      <c r="X838" s="21" t="str">
        <f t="shared" si="484"/>
        <v>medi.118</v>
      </c>
      <c r="Y838" s="44" t="str">
        <f t="shared" si="429"/>
        <v>Ação medir</v>
      </c>
      <c r="Z838" s="43" t="str">
        <f t="shared" si="430"/>
        <v>Dimensión del espejo de escalera - altura de un escalón.</v>
      </c>
      <c r="AA838" s="46" t="str">
        <f t="shared" si="365"/>
        <v>null</v>
      </c>
      <c r="AB838" s="47" t="s">
        <v>0</v>
      </c>
      <c r="AC838" s="46" t="str">
        <f t="shared" si="366"/>
        <v>null</v>
      </c>
      <c r="AD838" s="47" t="s">
        <v>0</v>
      </c>
      <c r="AE838" s="46" t="str">
        <f t="shared" si="431"/>
        <v>null</v>
      </c>
      <c r="AF838" s="47" t="s">
        <v>0</v>
      </c>
    </row>
    <row r="839" spans="1:32" s="29" customFormat="1" ht="6" customHeight="1" x14ac:dyDescent="0.4">
      <c r="A839" s="4">
        <v>839</v>
      </c>
      <c r="B839" s="10" t="s">
        <v>28</v>
      </c>
      <c r="C839" s="25" t="str">
        <f t="shared" ref="C839:C846" si="510">SUBSTITUTE(F839,"d.","p.")</f>
        <v>p.medir</v>
      </c>
      <c r="D839" s="6" t="str">
        <f t="shared" ref="D839:D846" si="511">_xlfn.CONCAT("é.",G839)</f>
        <v>é.piso.degrau</v>
      </c>
      <c r="E839" s="9" t="s">
        <v>29</v>
      </c>
      <c r="F839" s="19" t="str">
        <f t="shared" si="475"/>
        <v>d.medir</v>
      </c>
      <c r="G839" s="31" t="s">
        <v>1614</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U846" si="512">_xlfn.CONCAT("Propriedade destinada a ",MID(C839,FIND("p.",C839,1)+2,100),": ",D839)</f>
        <v>Propriedade destinada a medir: é.piso.degrau</v>
      </c>
      <c r="V839" s="5" t="str">
        <f t="shared" ref="V839:V846" si="513">_xlfn.CONCAT("Dado para ",MID(F839,FIND("d.",F839,1)+2,100),":  ",G839, "  Deve ser formatado como (",H839, ")")</f>
        <v>Dado para medir:  piso.degrau  Deve ser formatado como (xsd:double)</v>
      </c>
      <c r="W839" s="26" t="s">
        <v>2510</v>
      </c>
      <c r="X839" s="21" t="str">
        <f t="shared" si="484"/>
        <v>medi.119</v>
      </c>
      <c r="Y839" s="44" t="str">
        <f t="shared" si="429"/>
        <v>Ação medir</v>
      </c>
      <c r="Z839" s="43" t="str">
        <f t="shared" ref="Z839:Z846" si="514">_xlfn.TRANSLATE(W839,"pt","es")</f>
        <v>Dimensión de ancho del escalón.</v>
      </c>
      <c r="AA839" s="46" t="str">
        <f t="shared" ref="AA839:AA846" si="515">IF(AB839="null", "null", "categoria.revit")</f>
        <v>null</v>
      </c>
      <c r="AB839" s="47" t="s">
        <v>0</v>
      </c>
      <c r="AC839" s="46" t="str">
        <f t="shared" ref="AC839:AC846" si="516">IF(AD839="null", "null", "classe.ifc")</f>
        <v>null</v>
      </c>
      <c r="AD839" s="47" t="s">
        <v>0</v>
      </c>
      <c r="AE839" s="46" t="str">
        <f t="shared" ref="AE839:AE846" si="517">IF(AF839="null", "null", "parâmetro")</f>
        <v>null</v>
      </c>
      <c r="AF839" s="47" t="s">
        <v>0</v>
      </c>
    </row>
    <row r="840" spans="1:32" s="29" customFormat="1" ht="6" customHeight="1" x14ac:dyDescent="0.4">
      <c r="A840" s="4">
        <v>840</v>
      </c>
      <c r="B840" s="10" t="s">
        <v>28</v>
      </c>
      <c r="C840" s="25" t="str">
        <f t="shared" si="510"/>
        <v>p.medir</v>
      </c>
      <c r="D840" s="6" t="str">
        <f t="shared" si="511"/>
        <v>é.comprimento</v>
      </c>
      <c r="E840" s="9" t="s">
        <v>29</v>
      </c>
      <c r="F840" s="19" t="str">
        <f t="shared" si="475"/>
        <v>d.medir</v>
      </c>
      <c r="G840" s="31" t="s">
        <v>188</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512"/>
        <v>Propriedade destinada a medir: é.comprimento</v>
      </c>
      <c r="V840" s="5" t="str">
        <f t="shared" si="513"/>
        <v>Dado para medir:  comprimento  Deve ser formatado como (xsd:double)</v>
      </c>
      <c r="W840" s="26" t="s">
        <v>1604</v>
      </c>
      <c r="X840" s="21" t="str">
        <f t="shared" si="484"/>
        <v>medi.120</v>
      </c>
      <c r="Y840" s="44" t="str">
        <f t="shared" si="429"/>
        <v>Ação medir</v>
      </c>
      <c r="Z840" s="43" t="str">
        <f t="shared" si="514"/>
        <v>Valor de longitud de un objeto.</v>
      </c>
      <c r="AA840" s="46" t="str">
        <f t="shared" si="515"/>
        <v>null</v>
      </c>
      <c r="AB840" s="47" t="s">
        <v>0</v>
      </c>
      <c r="AC840" s="46" t="str">
        <f t="shared" si="516"/>
        <v>null</v>
      </c>
      <c r="AD840" s="47" t="s">
        <v>0</v>
      </c>
      <c r="AE840" s="46" t="str">
        <f t="shared" si="517"/>
        <v>null</v>
      </c>
      <c r="AF840" s="47" t="s">
        <v>0</v>
      </c>
    </row>
    <row r="841" spans="1:32" s="29" customFormat="1" ht="6" customHeight="1" x14ac:dyDescent="0.4">
      <c r="A841" s="4">
        <v>841</v>
      </c>
      <c r="B841" s="10" t="s">
        <v>28</v>
      </c>
      <c r="C841" s="25" t="str">
        <f t="shared" si="510"/>
        <v>p.medir</v>
      </c>
      <c r="D841" s="6" t="str">
        <f t="shared" si="511"/>
        <v>é.comprimento.sem.bolsa</v>
      </c>
      <c r="E841" s="9" t="s">
        <v>29</v>
      </c>
      <c r="F841" s="19" t="str">
        <f t="shared" si="475"/>
        <v>d.medir</v>
      </c>
      <c r="G841" s="31" t="s">
        <v>2761</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512"/>
        <v>Propriedade destinada a medir: é.comprimento.sem.bolsa</v>
      </c>
      <c r="V841" s="5" t="str">
        <f t="shared" si="513"/>
        <v>Dado para medir:  comprimento.sem.bolsa  Deve ser formatado como (xsd:double)</v>
      </c>
      <c r="W841" s="26" t="s">
        <v>2762</v>
      </c>
      <c r="X841" s="21" t="str">
        <f t="shared" si="484"/>
        <v>medi.121</v>
      </c>
      <c r="Y841" s="44" t="str">
        <f t="shared" si="429"/>
        <v>Ação medir</v>
      </c>
      <c r="Z841" s="43" t="str">
        <f t="shared" si="514"/>
        <v>Dimensión L longitud de un tubo tipo punta y bolsa sin considerar la profundidad de penetración del bolsillo.</v>
      </c>
      <c r="AA841" s="46" t="str">
        <f t="shared" si="515"/>
        <v>null</v>
      </c>
      <c r="AB841" s="47" t="s">
        <v>0</v>
      </c>
      <c r="AC841" s="46" t="str">
        <f t="shared" si="516"/>
        <v>null</v>
      </c>
      <c r="AD841" s="47" t="s">
        <v>0</v>
      </c>
      <c r="AE841" s="46" t="str">
        <f t="shared" si="517"/>
        <v>null</v>
      </c>
      <c r="AF841" s="47" t="s">
        <v>0</v>
      </c>
    </row>
    <row r="842" spans="1:32" s="29" customFormat="1" ht="6" customHeight="1" x14ac:dyDescent="0.4">
      <c r="A842" s="4">
        <v>842</v>
      </c>
      <c r="B842" s="10" t="s">
        <v>28</v>
      </c>
      <c r="C842" s="25" t="str">
        <f t="shared" si="510"/>
        <v>p.medir</v>
      </c>
      <c r="D842" s="6" t="str">
        <f t="shared" si="511"/>
        <v>é.diámetro</v>
      </c>
      <c r="E842" s="9" t="s">
        <v>29</v>
      </c>
      <c r="F842" s="19" t="str">
        <f t="shared" si="475"/>
        <v>d.medir</v>
      </c>
      <c r="G842" s="31" t="s">
        <v>194</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512"/>
        <v>Propriedade destinada a medir: é.diámetro</v>
      </c>
      <c r="V842" s="5" t="str">
        <f t="shared" si="513"/>
        <v>Dado para medir:  diámetro  Deve ser formatado como (xsd:double)</v>
      </c>
      <c r="W842" s="26" t="s">
        <v>1610</v>
      </c>
      <c r="X842" s="21" t="str">
        <f t="shared" si="484"/>
        <v>medi.122</v>
      </c>
      <c r="Y842" s="44" t="str">
        <f t="shared" si="429"/>
        <v>Ação medir</v>
      </c>
      <c r="Z842" s="43" t="str">
        <f t="shared" si="514"/>
        <v>El valor de diámetro de un objeto.</v>
      </c>
      <c r="AA842" s="46" t="str">
        <f t="shared" si="515"/>
        <v>null</v>
      </c>
      <c r="AB842" s="47" t="s">
        <v>0</v>
      </c>
      <c r="AC842" s="46" t="str">
        <f t="shared" si="516"/>
        <v>null</v>
      </c>
      <c r="AD842" s="47" t="s">
        <v>0</v>
      </c>
      <c r="AE842" s="46" t="str">
        <f t="shared" si="517"/>
        <v>null</v>
      </c>
      <c r="AF842" s="47" t="s">
        <v>0</v>
      </c>
    </row>
    <row r="843" spans="1:32" s="29" customFormat="1" ht="6" customHeight="1" x14ac:dyDescent="0.4">
      <c r="A843" s="4">
        <v>843</v>
      </c>
      <c r="B843" s="10" t="s">
        <v>28</v>
      </c>
      <c r="C843" s="25" t="str">
        <f t="shared" si="510"/>
        <v>p.medir</v>
      </c>
      <c r="D843" s="6" t="str">
        <f t="shared" si="511"/>
        <v>é.diámetro.externo.da.bolsa</v>
      </c>
      <c r="E843" s="9" t="s">
        <v>29</v>
      </c>
      <c r="F843" s="19" t="str">
        <f t="shared" si="475"/>
        <v>d.medir</v>
      </c>
      <c r="G843" s="31" t="s">
        <v>2775</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512"/>
        <v>Propriedade destinada a medir: é.diámetro.externo.da.bolsa</v>
      </c>
      <c r="V843" s="5" t="str">
        <f t="shared" si="513"/>
        <v>Dado para medir:  diámetro.externo.da.bolsa  Deve ser formatado como (xsd:double)</v>
      </c>
      <c r="W843" s="26" t="s">
        <v>2779</v>
      </c>
      <c r="X843" s="21" t="str">
        <f t="shared" si="484"/>
        <v>medi.123</v>
      </c>
      <c r="Y843" s="44" t="str">
        <f t="shared" si="429"/>
        <v>Ação medir</v>
      </c>
      <c r="Z843" s="43" t="str">
        <f t="shared" si="514"/>
        <v>Dimensión del diámetro exterior de una junta de bolsa. Generalmente se utiliza para la unión de tubos de hierro fundido tipo punta y bolsa. En el catálogo de tuberías puede llamarse B.</v>
      </c>
      <c r="AA843" s="46" t="str">
        <f t="shared" si="515"/>
        <v>null</v>
      </c>
      <c r="AB843" s="47" t="s">
        <v>0</v>
      </c>
      <c r="AC843" s="46" t="str">
        <f t="shared" si="516"/>
        <v>null</v>
      </c>
      <c r="AD843" s="47" t="s">
        <v>0</v>
      </c>
      <c r="AE843" s="46" t="str">
        <f t="shared" si="517"/>
        <v>null</v>
      </c>
      <c r="AF843" s="47" t="s">
        <v>0</v>
      </c>
    </row>
    <row r="844" spans="1:32" s="29" customFormat="1" ht="6" customHeight="1" x14ac:dyDescent="0.4">
      <c r="A844" s="4">
        <v>844</v>
      </c>
      <c r="B844" s="10" t="s">
        <v>28</v>
      </c>
      <c r="C844" s="25" t="str">
        <f t="shared" si="510"/>
        <v>p.medir</v>
      </c>
      <c r="D844" s="6" t="str">
        <f t="shared" si="511"/>
        <v>é.diámetro.interno.da.bolsa</v>
      </c>
      <c r="E844" s="9" t="s">
        <v>29</v>
      </c>
      <c r="F844" s="19" t="str">
        <f t="shared" si="475"/>
        <v>d.medir</v>
      </c>
      <c r="G844" s="31" t="s">
        <v>2776</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512"/>
        <v>Propriedade destinada a medir: é.diámetro.interno.da.bolsa</v>
      </c>
      <c r="V844" s="5" t="str">
        <f t="shared" si="513"/>
        <v>Dado para medir:  diámetro.interno.da.bolsa  Deve ser formatado como (xsd:double)</v>
      </c>
      <c r="W844" s="26" t="s">
        <v>2778</v>
      </c>
      <c r="X844" s="21" t="str">
        <f t="shared" si="484"/>
        <v>medi.124</v>
      </c>
      <c r="Y844" s="44" t="str">
        <f t="shared" si="429"/>
        <v>Ação medir</v>
      </c>
      <c r="Z844" s="43" t="str">
        <f t="shared" si="514"/>
        <v>Dimensión del diámetro interior de una junta tipo bolsa. Generalmente se utiliza para la unión de tubos de hierro fundido tipo punta y bolsa. En el catálogo de tuberías se puede llamar DI.</v>
      </c>
      <c r="AA844" s="46" t="str">
        <f t="shared" si="515"/>
        <v>null</v>
      </c>
      <c r="AB844" s="47" t="s">
        <v>0</v>
      </c>
      <c r="AC844" s="46" t="str">
        <f t="shared" si="516"/>
        <v>null</v>
      </c>
      <c r="AD844" s="47" t="s">
        <v>0</v>
      </c>
      <c r="AE844" s="46" t="str">
        <f t="shared" si="517"/>
        <v>null</v>
      </c>
      <c r="AF844" s="47" t="s">
        <v>0</v>
      </c>
    </row>
    <row r="845" spans="1:32" s="29" customFormat="1" ht="6" customHeight="1" x14ac:dyDescent="0.4">
      <c r="A845" s="4">
        <v>845</v>
      </c>
      <c r="B845" s="10" t="s">
        <v>28</v>
      </c>
      <c r="C845" s="25" t="str">
        <f t="shared" ref="C845" si="518">SUBSTITUTE(F845,"d.","p.")</f>
        <v>p.medir</v>
      </c>
      <c r="D845" s="6" t="str">
        <f t="shared" ref="D845" si="519">_xlfn.CONCAT("é.",G845)</f>
        <v>é.profundidade.da.bolsa</v>
      </c>
      <c r="E845" s="9" t="s">
        <v>29</v>
      </c>
      <c r="F845" s="19" t="str">
        <f t="shared" si="475"/>
        <v>d.medir</v>
      </c>
      <c r="G845" s="31" t="s">
        <v>2759</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ref="U845" si="520">_xlfn.CONCAT("Propriedade destinada a ",MID(C845,FIND("p.",C845,1)+2,100),": ",D845)</f>
        <v>Propriedade destinada a medir: é.profundidade.da.bolsa</v>
      </c>
      <c r="V845" s="5" t="str">
        <f t="shared" ref="V845" si="521">_xlfn.CONCAT("Dado para ",MID(F845,FIND("d.",F845,1)+2,100),":  ",G845, "  Deve ser formatado como (",H845, ")")</f>
        <v>Dado para medir:  profundidade.da.bolsa  Deve ser formatado como (xsd:double)</v>
      </c>
      <c r="W845" s="26" t="s">
        <v>2812</v>
      </c>
      <c r="X845" s="21" t="str">
        <f t="shared" si="484"/>
        <v>medi.125</v>
      </c>
      <c r="Y845" s="44" t="str">
        <f t="shared" si="429"/>
        <v>Ação medir</v>
      </c>
      <c r="Z845" s="43" t="str">
        <f t="shared" ref="Z845" si="522">_xlfn.TRANSLATE(W845,"pt","es")</f>
        <v>Dimensión de la profundidad de penetración de la bolsa. Generalmente se utiliza para tubos de hierro fundido tipo punta y bolsa. En el catálogo de tuberías se puede llamar P. .</v>
      </c>
      <c r="AA845" s="46" t="str">
        <f t="shared" ref="AA845" si="523">IF(AB845="null", "null", "categoria.revit")</f>
        <v>null</v>
      </c>
      <c r="AB845" s="47" t="s">
        <v>0</v>
      </c>
      <c r="AC845" s="46" t="str">
        <f t="shared" ref="AC845" si="524">IF(AD845="null", "null", "classe.ifc")</f>
        <v>null</v>
      </c>
      <c r="AD845" s="47" t="s">
        <v>0</v>
      </c>
      <c r="AE845" s="46" t="str">
        <f t="shared" ref="AE845" si="525">IF(AF845="null", "null", "parâmetro")</f>
        <v>null</v>
      </c>
      <c r="AF845" s="47" t="s">
        <v>0</v>
      </c>
    </row>
    <row r="846" spans="1:32" s="29" customFormat="1" ht="6" customHeight="1" x14ac:dyDescent="0.4">
      <c r="A846" s="4">
        <v>846</v>
      </c>
      <c r="B846" s="10" t="s">
        <v>28</v>
      </c>
      <c r="C846" s="25" t="str">
        <f t="shared" si="510"/>
        <v>p.medir</v>
      </c>
      <c r="D846" s="6" t="str">
        <f t="shared" si="511"/>
        <v>é.diámetro.da.ponta</v>
      </c>
      <c r="E846" s="9" t="s">
        <v>29</v>
      </c>
      <c r="F846" s="19" t="str">
        <f t="shared" si="475"/>
        <v>d.medir</v>
      </c>
      <c r="G846" s="31" t="s">
        <v>2777</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512"/>
        <v>Propriedade destinada a medir: é.diámetro.da.ponta</v>
      </c>
      <c r="V846" s="5" t="str">
        <f t="shared" si="513"/>
        <v>Dado para medir:  diámetro.da.ponta  Deve ser formatado como (xsd:double)</v>
      </c>
      <c r="W846" s="26" t="s">
        <v>2780</v>
      </c>
      <c r="X846" s="21" t="str">
        <f t="shared" si="484"/>
        <v>medi.126</v>
      </c>
      <c r="Y846" s="44" t="str">
        <f t="shared" si="429"/>
        <v>Ação medir</v>
      </c>
      <c r="Z846" s="43" t="str">
        <f t="shared" si="514"/>
        <v>Dimensión del diámetro exterior de la punta de un tubo. Generalmente se utiliza para la unión de tubos de hierro fundido tipo punta y bolsa. En el catálogo de tuberías se puede llamar DE.</v>
      </c>
      <c r="AA846" s="46" t="str">
        <f t="shared" si="515"/>
        <v>null</v>
      </c>
      <c r="AB846" s="47" t="s">
        <v>0</v>
      </c>
      <c r="AC846" s="46" t="str">
        <f t="shared" si="516"/>
        <v>null</v>
      </c>
      <c r="AD846" s="47" t="s">
        <v>0</v>
      </c>
      <c r="AE846" s="46" t="str">
        <f t="shared" si="517"/>
        <v>null</v>
      </c>
      <c r="AF846" s="47" t="s">
        <v>0</v>
      </c>
    </row>
    <row r="847" spans="1:32" s="29" customFormat="1" ht="6" customHeight="1" x14ac:dyDescent="0.4">
      <c r="A847" s="4">
        <v>847</v>
      </c>
      <c r="B847" s="10" t="s">
        <v>28</v>
      </c>
      <c r="C847" s="25" t="str">
        <f t="shared" si="361"/>
        <v>p.medir</v>
      </c>
      <c r="D847" s="6" t="str">
        <f t="shared" si="362"/>
        <v>é.cordão.de.solda</v>
      </c>
      <c r="E847" s="9" t="s">
        <v>29</v>
      </c>
      <c r="F847" s="19" t="str">
        <f t="shared" si="475"/>
        <v>d.medir</v>
      </c>
      <c r="G847" s="31" t="s">
        <v>2760</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63"/>
        <v>Propriedade destinada a medir: é.cordão.de.solda</v>
      </c>
      <c r="V847" s="5" t="str">
        <f t="shared" si="364"/>
        <v>Dado para medir:  cordão.de.solda  Deve ser formatado como (xsd:double)</v>
      </c>
      <c r="W847" s="26" t="s">
        <v>2763</v>
      </c>
      <c r="X847" s="21" t="str">
        <f t="shared" si="484"/>
        <v>medi.127</v>
      </c>
      <c r="Y847" s="44" t="str">
        <f t="shared" si="429"/>
        <v>Ação medir</v>
      </c>
      <c r="Z847" s="43" t="str">
        <f t="shared" si="430"/>
        <v>Dimensión L1 de la profundidad del cordón de soldadura ubicado en la punta de la tubería. Generalmente se utiliza para tubos de hierro fundido tipo punta y bolsa para juntas externas bloqueadas (JTE).</v>
      </c>
      <c r="AA847" s="46" t="str">
        <f t="shared" si="365"/>
        <v>null</v>
      </c>
      <c r="AB847" s="47" t="s">
        <v>0</v>
      </c>
      <c r="AC847" s="46" t="str">
        <f t="shared" si="366"/>
        <v>null</v>
      </c>
      <c r="AD847" s="47" t="s">
        <v>0</v>
      </c>
      <c r="AE847" s="46" t="str">
        <f t="shared" si="431"/>
        <v>null</v>
      </c>
      <c r="AF847" s="47" t="s">
        <v>0</v>
      </c>
    </row>
    <row r="848" spans="1:32" s="29" customFormat="1" ht="6" customHeight="1" x14ac:dyDescent="0.4">
      <c r="A848" s="4">
        <v>848</v>
      </c>
      <c r="B848" s="10" t="s">
        <v>28</v>
      </c>
      <c r="C848" s="28" t="str">
        <f t="shared" si="361"/>
        <v>p.mobiliar</v>
      </c>
      <c r="D848" s="6" t="str">
        <f t="shared" si="362"/>
        <v>é.mobília</v>
      </c>
      <c r="E848" s="9" t="s">
        <v>29</v>
      </c>
      <c r="F848" s="18" t="s">
        <v>1615</v>
      </c>
      <c r="G848" s="31" t="s">
        <v>416</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63"/>
        <v>Propriedade destinada a mobiliar: é.mobília</v>
      </c>
      <c r="V848" s="5" t="str">
        <f t="shared" si="364"/>
        <v>Dado para mobiliar:  mobília  Deve ser formatado como (xsd:boolean)</v>
      </c>
      <c r="W848" s="26" t="s">
        <v>2511</v>
      </c>
      <c r="X848" s="21" t="str">
        <f t="shared" si="484"/>
        <v>mobi.100</v>
      </c>
      <c r="Y848" s="44" t="str">
        <f t="shared" si="429"/>
        <v>Ação mobiliar</v>
      </c>
      <c r="Z848" s="43" t="str">
        <f t="shared" si="430"/>
        <v>ID de Revit o GlobalId IFC o identificador de objeto único. Identificación de la entidad del mueble.</v>
      </c>
      <c r="AA848" s="46" t="str">
        <f t="shared" si="365"/>
        <v>categoria.revit</v>
      </c>
      <c r="AB848" s="47" t="s">
        <v>2912</v>
      </c>
      <c r="AC848" s="46" t="str">
        <f t="shared" si="366"/>
        <v>classe.ifc</v>
      </c>
      <c r="AD848" s="47" t="s">
        <v>570</v>
      </c>
      <c r="AE848" s="46" t="str">
        <f t="shared" si="431"/>
        <v>null</v>
      </c>
      <c r="AF848" s="47" t="s">
        <v>0</v>
      </c>
    </row>
    <row r="849" spans="1:32" s="29" customFormat="1" ht="6" customHeight="1" x14ac:dyDescent="0.4">
      <c r="A849" s="4">
        <v>849</v>
      </c>
      <c r="B849" s="10" t="s">
        <v>28</v>
      </c>
      <c r="C849" s="25" t="str">
        <f t="shared" si="361"/>
        <v>p.mobiliar</v>
      </c>
      <c r="D849" s="6" t="str">
        <f t="shared" si="362"/>
        <v>é.fixa</v>
      </c>
      <c r="E849" s="9" t="s">
        <v>29</v>
      </c>
      <c r="F849" s="19" t="str">
        <f>F848</f>
        <v>d.mobiliar</v>
      </c>
      <c r="G849" s="31" t="s">
        <v>417</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63"/>
        <v>Propriedade destinada a mobiliar: é.fixa</v>
      </c>
      <c r="V849" s="5" t="str">
        <f t="shared" si="364"/>
        <v>Dado para mobiliar:  fixa  Deve ser formatado como (xsd:boolean)</v>
      </c>
      <c r="W849" s="26" t="s">
        <v>1616</v>
      </c>
      <c r="X849" s="21" t="str">
        <f t="shared" si="484"/>
        <v>mobi.101</v>
      </c>
      <c r="Y849" s="44" t="str">
        <f t="shared" si="429"/>
        <v>Ação mobiliar</v>
      </c>
      <c r="Z849" s="43" t="str">
        <f t="shared" si="430"/>
        <v>Es un mueble fijo como una estantería de biblioteca.</v>
      </c>
      <c r="AA849" s="46" t="str">
        <f t="shared" si="365"/>
        <v>categoria.revit</v>
      </c>
      <c r="AB849" s="47" t="s">
        <v>2912</v>
      </c>
      <c r="AC849" s="46" t="str">
        <f t="shared" si="366"/>
        <v>classe.ifc</v>
      </c>
      <c r="AD849" s="47" t="s">
        <v>570</v>
      </c>
      <c r="AE849" s="46" t="str">
        <f t="shared" si="431"/>
        <v>null</v>
      </c>
      <c r="AF849" s="47" t="s">
        <v>0</v>
      </c>
    </row>
    <row r="850" spans="1:32" s="29" customFormat="1" ht="6" customHeight="1" x14ac:dyDescent="0.4">
      <c r="A850" s="4">
        <v>850</v>
      </c>
      <c r="B850" s="10" t="s">
        <v>28</v>
      </c>
      <c r="C850" s="25" t="str">
        <f t="shared" si="361"/>
        <v>p.mobiliar</v>
      </c>
      <c r="D850" s="6" t="str">
        <f t="shared" si="362"/>
        <v>é.móvel</v>
      </c>
      <c r="E850" s="9" t="s">
        <v>29</v>
      </c>
      <c r="F850" s="19" t="str">
        <f>F849</f>
        <v>d.mobiliar</v>
      </c>
      <c r="G850" s="31" t="s">
        <v>351</v>
      </c>
      <c r="H850" s="66" t="s">
        <v>39</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63"/>
        <v>Propriedade destinada a mobiliar: é.móvel</v>
      </c>
      <c r="V850" s="5" t="str">
        <f t="shared" si="364"/>
        <v>Dado para mobiliar:  móvel  Deve ser formatado como (xsd:boolean)</v>
      </c>
      <c r="W850" s="26" t="s">
        <v>1617</v>
      </c>
      <c r="X850" s="21" t="str">
        <f t="shared" si="484"/>
        <v>mobi.102</v>
      </c>
      <c r="Y850" s="44" t="str">
        <f t="shared" si="429"/>
        <v>Ação mobiliar</v>
      </c>
      <c r="Z850" s="43" t="str">
        <f t="shared" si="430"/>
        <v>Es un mueble móvil como una silla o una mesa.</v>
      </c>
      <c r="AA850" s="46" t="str">
        <f t="shared" si="365"/>
        <v>categoria.revit</v>
      </c>
      <c r="AB850" s="47" t="s">
        <v>2912</v>
      </c>
      <c r="AC850" s="46" t="str">
        <f t="shared" si="366"/>
        <v>classe.ifc</v>
      </c>
      <c r="AD850" s="47" t="s">
        <v>570</v>
      </c>
      <c r="AE850" s="46" t="str">
        <f t="shared" si="431"/>
        <v>null</v>
      </c>
      <c r="AF850" s="47" t="s">
        <v>0</v>
      </c>
    </row>
    <row r="851" spans="1:32" s="29" customFormat="1" ht="6" customHeight="1" x14ac:dyDescent="0.4">
      <c r="A851" s="4">
        <v>851</v>
      </c>
      <c r="B851" s="10" t="s">
        <v>28</v>
      </c>
      <c r="C851" s="25" t="str">
        <f t="shared" si="361"/>
        <v>p.mobiliar</v>
      </c>
      <c r="D851" s="6" t="str">
        <f t="shared" si="362"/>
        <v>é.doméstica</v>
      </c>
      <c r="E851" s="9" t="s">
        <v>29</v>
      </c>
      <c r="F851" s="19" t="str">
        <f>F848</f>
        <v>d.mobiliar</v>
      </c>
      <c r="G851" s="31" t="s">
        <v>533</v>
      </c>
      <c r="H851" s="66" t="s">
        <v>39</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63"/>
        <v>Propriedade destinada a mobiliar: é.doméstica</v>
      </c>
      <c r="V851" s="5" t="str">
        <f t="shared" si="364"/>
        <v>Dado para mobiliar:  doméstica  Deve ser formatado como (xsd:boolean)</v>
      </c>
      <c r="W851" s="26" t="s">
        <v>1618</v>
      </c>
      <c r="X851" s="21" t="str">
        <f t="shared" si="484"/>
        <v>mobi.103</v>
      </c>
      <c r="Y851" s="44" t="str">
        <f t="shared" si="429"/>
        <v>Ação mobiliar</v>
      </c>
      <c r="Z851" s="43" t="str">
        <f t="shared" si="430"/>
        <v>Es un mueble destinado a las actividades diarias en los hogares.</v>
      </c>
      <c r="AA851" s="46" t="str">
        <f t="shared" si="365"/>
        <v>categoria.revit</v>
      </c>
      <c r="AB851" s="47" t="s">
        <v>2912</v>
      </c>
      <c r="AC851" s="46" t="str">
        <f t="shared" si="366"/>
        <v>classe.ifc</v>
      </c>
      <c r="AD851" s="47" t="s">
        <v>570</v>
      </c>
      <c r="AE851" s="46" t="str">
        <f t="shared" si="431"/>
        <v>null</v>
      </c>
      <c r="AF851" s="47" t="s">
        <v>0</v>
      </c>
    </row>
    <row r="852" spans="1:32" s="29" customFormat="1" ht="6" customHeight="1" x14ac:dyDescent="0.4">
      <c r="A852" s="4">
        <v>852</v>
      </c>
      <c r="B852" s="10" t="s">
        <v>28</v>
      </c>
      <c r="C852" s="25" t="str">
        <f t="shared" si="361"/>
        <v>p.mobiliar</v>
      </c>
      <c r="D852" s="6" t="str">
        <f t="shared" si="362"/>
        <v>é.para.saúde</v>
      </c>
      <c r="E852" s="9" t="s">
        <v>29</v>
      </c>
      <c r="F852" s="19" t="str">
        <f>F849</f>
        <v>d.mobiliar</v>
      </c>
      <c r="G852" s="31" t="s">
        <v>1619</v>
      </c>
      <c r="H852" s="66" t="s">
        <v>39</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63"/>
        <v>Propriedade destinada a mobiliar: é.para.saúde</v>
      </c>
      <c r="V852" s="5" t="str">
        <f t="shared" si="364"/>
        <v>Dado para mobiliar:  para.saúde  Deve ser formatado como (xsd:boolean)</v>
      </c>
      <c r="W852" s="26" t="s">
        <v>1620</v>
      </c>
      <c r="X852" s="21" t="str">
        <f t="shared" si="484"/>
        <v>mobi.104</v>
      </c>
      <c r="Y852" s="44" t="str">
        <f t="shared" si="429"/>
        <v>Ação mobiliar</v>
      </c>
      <c r="Z852" s="43" t="str">
        <f t="shared" si="430"/>
        <v>Es un mueble específico para cumplir funciones hospitalarias o sanitarias.</v>
      </c>
      <c r="AA852" s="46" t="str">
        <f t="shared" si="365"/>
        <v>categoria.revit</v>
      </c>
      <c r="AB852" s="47" t="s">
        <v>2912</v>
      </c>
      <c r="AC852" s="46" t="str">
        <f t="shared" si="366"/>
        <v>classe.ifc</v>
      </c>
      <c r="AD852" s="47" t="s">
        <v>570</v>
      </c>
      <c r="AE852" s="46" t="str">
        <f t="shared" si="431"/>
        <v>null</v>
      </c>
      <c r="AF852" s="47" t="s">
        <v>0</v>
      </c>
    </row>
    <row r="853" spans="1:32" s="29" customFormat="1" ht="6" customHeight="1" x14ac:dyDescent="0.4">
      <c r="A853" s="4">
        <v>853</v>
      </c>
      <c r="B853" s="10" t="s">
        <v>28</v>
      </c>
      <c r="C853" s="25" t="str">
        <f t="shared" si="361"/>
        <v>p.mobiliar</v>
      </c>
      <c r="D853" s="6" t="str">
        <f t="shared" si="362"/>
        <v>é.para.orientar</v>
      </c>
      <c r="E853" s="9" t="s">
        <v>29</v>
      </c>
      <c r="F853" s="19" t="str">
        <f>F850</f>
        <v>d.mobiliar</v>
      </c>
      <c r="G853" s="31" t="s">
        <v>1621</v>
      </c>
      <c r="H853" s="66" t="s">
        <v>39</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63"/>
        <v>Propriedade destinada a mobiliar: é.para.orientar</v>
      </c>
      <c r="V853" s="5" t="str">
        <f t="shared" si="364"/>
        <v>Dado para mobiliar:  para.orientar  Deve ser formatado como (xsd:boolean)</v>
      </c>
      <c r="W853" s="26" t="s">
        <v>1622</v>
      </c>
      <c r="X853" s="21" t="str">
        <f t="shared" si="484"/>
        <v>mobi.105</v>
      </c>
      <c r="Y853" s="44" t="str">
        <f t="shared" si="429"/>
        <v>Ação mobiliar</v>
      </c>
      <c r="Z853" s="43" t="str">
        <f t="shared" si="430"/>
        <v>Es un mueble específico destinado a funciones de orientación como tótems informativos o paneles guía.</v>
      </c>
      <c r="AA853" s="46" t="str">
        <f t="shared" si="365"/>
        <v>categoria.revit</v>
      </c>
      <c r="AB853" s="47" t="s">
        <v>2912</v>
      </c>
      <c r="AC853" s="46" t="str">
        <f t="shared" si="366"/>
        <v>classe.ifc</v>
      </c>
      <c r="AD853" s="47" t="s">
        <v>570</v>
      </c>
      <c r="AE853" s="46" t="str">
        <f t="shared" si="431"/>
        <v>null</v>
      </c>
      <c r="AF853" s="47" t="s">
        <v>0</v>
      </c>
    </row>
    <row r="854" spans="1:32" s="29" customFormat="1" ht="6" customHeight="1" x14ac:dyDescent="0.4">
      <c r="A854" s="4">
        <v>854</v>
      </c>
      <c r="B854" s="10" t="s">
        <v>28</v>
      </c>
      <c r="C854" s="25" t="str">
        <f t="shared" si="361"/>
        <v>p.mobiliar</v>
      </c>
      <c r="D854" s="6" t="str">
        <f t="shared" si="362"/>
        <v>é.para.conforto</v>
      </c>
      <c r="E854" s="9" t="s">
        <v>29</v>
      </c>
      <c r="F854" s="19" t="str">
        <f>F853</f>
        <v>d.mobiliar</v>
      </c>
      <c r="G854" s="31" t="s">
        <v>1623</v>
      </c>
      <c r="H854" s="66" t="s">
        <v>39</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63"/>
        <v>Propriedade destinada a mobiliar: é.para.conforto</v>
      </c>
      <c r="V854" s="5" t="str">
        <f t="shared" si="364"/>
        <v>Dado para mobiliar:  para.conforto  Deve ser formatado como (xsd:boolean)</v>
      </c>
      <c r="W854" s="26" t="s">
        <v>1624</v>
      </c>
      <c r="X854" s="21" t="str">
        <f t="shared" si="484"/>
        <v>mobi.106</v>
      </c>
      <c r="Y854" s="44" t="str">
        <f t="shared" si="429"/>
        <v>Ação mobiliar</v>
      </c>
      <c r="Z854" s="43" t="str">
        <f t="shared" si="430"/>
        <v>Es un mueble para las actividades cotidianas y para dar comodidad a las personas.</v>
      </c>
      <c r="AA854" s="46" t="str">
        <f t="shared" si="365"/>
        <v>categoria.revit</v>
      </c>
      <c r="AB854" s="47" t="s">
        <v>2912</v>
      </c>
      <c r="AC854" s="46" t="str">
        <f t="shared" si="366"/>
        <v>classe.ifc</v>
      </c>
      <c r="AD854" s="47" t="s">
        <v>570</v>
      </c>
      <c r="AE854" s="46" t="str">
        <f t="shared" si="431"/>
        <v>null</v>
      </c>
      <c r="AF854" s="47" t="s">
        <v>0</v>
      </c>
    </row>
    <row r="855" spans="1:32" s="29" customFormat="1" ht="6" customHeight="1" x14ac:dyDescent="0.4">
      <c r="A855" s="4">
        <v>855</v>
      </c>
      <c r="B855" s="10" t="s">
        <v>28</v>
      </c>
      <c r="C855" s="25" t="str">
        <f t="shared" si="361"/>
        <v>p.mobiliar</v>
      </c>
      <c r="D855" s="6" t="str">
        <f t="shared" si="362"/>
        <v>é.para.trabalhar</v>
      </c>
      <c r="E855" s="9" t="s">
        <v>29</v>
      </c>
      <c r="F855" s="19" t="str">
        <f>F854</f>
        <v>d.mobiliar</v>
      </c>
      <c r="G855" s="31" t="s">
        <v>1625</v>
      </c>
      <c r="H855" s="66" t="s">
        <v>39</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63"/>
        <v>Propriedade destinada a mobiliar: é.para.trabalhar</v>
      </c>
      <c r="V855" s="5" t="str">
        <f t="shared" si="364"/>
        <v>Dado para mobiliar:  para.trabalhar  Deve ser formatado como (xsd:boolean)</v>
      </c>
      <c r="W855" s="26" t="s">
        <v>1626</v>
      </c>
      <c r="X855" s="21" t="str">
        <f t="shared" si="484"/>
        <v>mobi.107</v>
      </c>
      <c r="Y855" s="44" t="str">
        <f t="shared" si="429"/>
        <v>Ação mobiliar</v>
      </c>
      <c r="Z855" s="43" t="str">
        <f t="shared" si="430"/>
        <v>Es un mueble necesario para realizar tareas profesionales en oficinas y talleres.</v>
      </c>
      <c r="AA855" s="46" t="str">
        <f t="shared" si="365"/>
        <v>categoria.revit</v>
      </c>
      <c r="AB855" s="47" t="s">
        <v>2913</v>
      </c>
      <c r="AC855" s="46" t="str">
        <f t="shared" si="366"/>
        <v>classe.ifc</v>
      </c>
      <c r="AD855" s="47" t="s">
        <v>570</v>
      </c>
      <c r="AE855" s="46" t="str">
        <f t="shared" si="431"/>
        <v>null</v>
      </c>
      <c r="AF855" s="47" t="s">
        <v>0</v>
      </c>
    </row>
    <row r="856" spans="1:32" s="29" customFormat="1" ht="6" customHeight="1" x14ac:dyDescent="0.4">
      <c r="A856" s="4">
        <v>856</v>
      </c>
      <c r="B856" s="10" t="s">
        <v>28</v>
      </c>
      <c r="C856" s="25" t="str">
        <f t="shared" si="361"/>
        <v>p.mobiliar</v>
      </c>
      <c r="D856" s="6" t="str">
        <f t="shared" si="362"/>
        <v>é.para.ornar</v>
      </c>
      <c r="E856" s="9" t="s">
        <v>29</v>
      </c>
      <c r="F856" s="19" t="str">
        <f>F855</f>
        <v>d.mobiliar</v>
      </c>
      <c r="G856" s="31" t="s">
        <v>1627</v>
      </c>
      <c r="H856" s="66" t="s">
        <v>39</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63"/>
        <v>Propriedade destinada a mobiliar: é.para.ornar</v>
      </c>
      <c r="V856" s="5" t="str">
        <f t="shared" si="364"/>
        <v>Dado para mobiliar:  para.ornar  Deve ser formatado como (xsd:boolean)</v>
      </c>
      <c r="W856" s="26" t="s">
        <v>2813</v>
      </c>
      <c r="X856" s="21" t="str">
        <f t="shared" si="484"/>
        <v>mobi.108</v>
      </c>
      <c r="Y856" s="44" t="str">
        <f t="shared" si="429"/>
        <v>Ação mobiliar</v>
      </c>
      <c r="Z856" s="43" t="str">
        <f t="shared" si="430"/>
        <v>Es un mueble con una función ornamental, como plantas, esculturas, pinturas, etc...</v>
      </c>
      <c r="AA856" s="46" t="str">
        <f t="shared" si="365"/>
        <v>categoria.revit</v>
      </c>
      <c r="AB856" s="47" t="s">
        <v>2912</v>
      </c>
      <c r="AC856" s="46" t="str">
        <f t="shared" si="366"/>
        <v>classe.ifc</v>
      </c>
      <c r="AD856" s="47" t="s">
        <v>570</v>
      </c>
      <c r="AE856" s="46" t="str">
        <f t="shared" si="431"/>
        <v>null</v>
      </c>
      <c r="AF856" s="47" t="s">
        <v>0</v>
      </c>
    </row>
    <row r="857" spans="1:32" s="29" customFormat="1" ht="6" customHeight="1" x14ac:dyDescent="0.4">
      <c r="A857" s="4">
        <v>857</v>
      </c>
      <c r="B857" s="10" t="s">
        <v>28</v>
      </c>
      <c r="C857" s="28" t="str">
        <f t="shared" si="361"/>
        <v>p.modular</v>
      </c>
      <c r="D857" s="6" t="str">
        <f t="shared" si="362"/>
        <v>é.modulado</v>
      </c>
      <c r="E857" s="9" t="s">
        <v>29</v>
      </c>
      <c r="F857" s="18" t="s">
        <v>1628</v>
      </c>
      <c r="G857" s="31" t="s">
        <v>201</v>
      </c>
      <c r="H857" s="66" t="s">
        <v>39</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63"/>
        <v>Propriedade destinada a modular: é.modulado</v>
      </c>
      <c r="V857" s="5" t="str">
        <f t="shared" si="364"/>
        <v>Dado para modular:  modulado  Deve ser formatado como (xsd:boolean)</v>
      </c>
      <c r="W857" s="26" t="s">
        <v>1629</v>
      </c>
      <c r="X857" s="21" t="str">
        <f t="shared" si="484"/>
        <v>modu.100</v>
      </c>
      <c r="Y857" s="44" t="str">
        <f t="shared" si="429"/>
        <v>Ação modular</v>
      </c>
      <c r="Z857" s="43" t="str">
        <f t="shared" si="430"/>
        <v>Utiliza una distribución de elementos con un patrón modulado.</v>
      </c>
      <c r="AA857" s="46" t="str">
        <f t="shared" si="365"/>
        <v>null</v>
      </c>
      <c r="AB857" s="47" t="s">
        <v>0</v>
      </c>
      <c r="AC857" s="46" t="str">
        <f t="shared" si="366"/>
        <v>null</v>
      </c>
      <c r="AD857" s="47" t="s">
        <v>0</v>
      </c>
      <c r="AE857" s="46" t="str">
        <f t="shared" si="431"/>
        <v>null</v>
      </c>
      <c r="AF857" s="47" t="s">
        <v>0</v>
      </c>
    </row>
    <row r="858" spans="1:32" s="29" customFormat="1" ht="6" customHeight="1" x14ac:dyDescent="0.4">
      <c r="A858" s="4">
        <v>858</v>
      </c>
      <c r="B858" s="10" t="s">
        <v>28</v>
      </c>
      <c r="C858" s="25" t="str">
        <f t="shared" si="361"/>
        <v>p.modular</v>
      </c>
      <c r="D858" s="6" t="str">
        <f t="shared" si="362"/>
        <v>é.módulo.a</v>
      </c>
      <c r="E858" s="9" t="s">
        <v>29</v>
      </c>
      <c r="F858" s="19" t="str">
        <f>F857</f>
        <v>d.modular</v>
      </c>
      <c r="G858" s="31" t="s">
        <v>1630</v>
      </c>
      <c r="H858" s="66" t="s">
        <v>35</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63"/>
        <v>Propriedade destinada a modular: é.módulo.a</v>
      </c>
      <c r="V858" s="5" t="str">
        <f t="shared" si="364"/>
        <v>Dado para modular:  módulo.a  Deve ser formatado como (xsd:integer)</v>
      </c>
      <c r="W858" s="26" t="s">
        <v>1631</v>
      </c>
      <c r="X858" s="21" t="str">
        <f t="shared" si="484"/>
        <v>modu.101</v>
      </c>
      <c r="Y858" s="44" t="str">
        <f t="shared" si="429"/>
        <v>Ação modular</v>
      </c>
      <c r="Z858" s="43" t="str">
        <f t="shared" si="430"/>
        <v>Valor numérico entero utilizado como módulo. Modular A.</v>
      </c>
      <c r="AA858" s="46" t="str">
        <f t="shared" si="365"/>
        <v>null</v>
      </c>
      <c r="AB858" s="47" t="s">
        <v>0</v>
      </c>
      <c r="AC858" s="46" t="str">
        <f t="shared" si="366"/>
        <v>null</v>
      </c>
      <c r="AD858" s="47" t="s">
        <v>0</v>
      </c>
      <c r="AE858" s="46" t="str">
        <f t="shared" si="431"/>
        <v>null</v>
      </c>
      <c r="AF858" s="47" t="s">
        <v>0</v>
      </c>
    </row>
    <row r="859" spans="1:32" s="29" customFormat="1" ht="6" customHeight="1" x14ac:dyDescent="0.4">
      <c r="A859" s="4">
        <v>859</v>
      </c>
      <c r="B859" s="10" t="s">
        <v>28</v>
      </c>
      <c r="C859" s="25" t="str">
        <f t="shared" si="361"/>
        <v>p.modular</v>
      </c>
      <c r="D859" s="6" t="str">
        <f t="shared" si="362"/>
        <v>é.módulo.b</v>
      </c>
      <c r="E859" s="9" t="s">
        <v>29</v>
      </c>
      <c r="F859" s="19" t="str">
        <f>F858</f>
        <v>d.modular</v>
      </c>
      <c r="G859" s="31" t="s">
        <v>1632</v>
      </c>
      <c r="H859" s="66" t="s">
        <v>35</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63"/>
        <v>Propriedade destinada a modular: é.módulo.b</v>
      </c>
      <c r="V859" s="5" t="str">
        <f t="shared" si="364"/>
        <v>Dado para modular:  módulo.b  Deve ser formatado como (xsd:integer)</v>
      </c>
      <c r="W859" s="26" t="s">
        <v>1633</v>
      </c>
      <c r="X859" s="21" t="str">
        <f t="shared" si="484"/>
        <v>modu.102</v>
      </c>
      <c r="Y859" s="44" t="str">
        <f t="shared" si="429"/>
        <v>Ação modular</v>
      </c>
      <c r="Z859" s="43" t="str">
        <f t="shared" si="430"/>
        <v>Valor numérico entero utilizado como módulo. Modular B.</v>
      </c>
      <c r="AA859" s="46" t="str">
        <f t="shared" si="365"/>
        <v>null</v>
      </c>
      <c r="AB859" s="47" t="s">
        <v>0</v>
      </c>
      <c r="AC859" s="46" t="str">
        <f t="shared" si="366"/>
        <v>null</v>
      </c>
      <c r="AD859" s="47" t="s">
        <v>0</v>
      </c>
      <c r="AE859" s="46" t="str">
        <f t="shared" si="431"/>
        <v>null</v>
      </c>
      <c r="AF859" s="47" t="s">
        <v>0</v>
      </c>
    </row>
    <row r="860" spans="1:32" s="29" customFormat="1" ht="6" customHeight="1" x14ac:dyDescent="0.4">
      <c r="A860" s="4">
        <v>860</v>
      </c>
      <c r="B860" s="10" t="s">
        <v>28</v>
      </c>
      <c r="C860" s="25" t="str">
        <f t="shared" si="361"/>
        <v>p.modular</v>
      </c>
      <c r="D860" s="6" t="str">
        <f t="shared" si="362"/>
        <v>é.módulo.c</v>
      </c>
      <c r="E860" s="9" t="s">
        <v>29</v>
      </c>
      <c r="F860" s="19" t="str">
        <f>F859</f>
        <v>d.modular</v>
      </c>
      <c r="G860" s="31" t="s">
        <v>1634</v>
      </c>
      <c r="H860" s="66" t="s">
        <v>35</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63"/>
        <v>Propriedade destinada a modular: é.módulo.c</v>
      </c>
      <c r="V860" s="5" t="str">
        <f t="shared" si="364"/>
        <v>Dado para modular:  módulo.c  Deve ser formatado como (xsd:integer)</v>
      </c>
      <c r="W860" s="26" t="s">
        <v>1635</v>
      </c>
      <c r="X860" s="21" t="str">
        <f t="shared" si="484"/>
        <v>modu.103</v>
      </c>
      <c r="Y860" s="44" t="str">
        <f t="shared" si="429"/>
        <v>Ação modular</v>
      </c>
      <c r="Z860" s="43" t="str">
        <f t="shared" si="430"/>
        <v>Valor numérico entero utilizado como módulo. Modular C.</v>
      </c>
      <c r="AA860" s="46" t="str">
        <f t="shared" si="365"/>
        <v>null</v>
      </c>
      <c r="AB860" s="47" t="s">
        <v>0</v>
      </c>
      <c r="AC860" s="46" t="str">
        <f t="shared" si="366"/>
        <v>null</v>
      </c>
      <c r="AD860" s="47" t="s">
        <v>0</v>
      </c>
      <c r="AE860" s="46" t="str">
        <f t="shared" si="431"/>
        <v>null</v>
      </c>
      <c r="AF860" s="47" t="s">
        <v>0</v>
      </c>
    </row>
    <row r="861" spans="1:32" s="29" customFormat="1" ht="6" customHeight="1" x14ac:dyDescent="0.4">
      <c r="A861" s="4">
        <v>861</v>
      </c>
      <c r="B861" s="10" t="s">
        <v>28</v>
      </c>
      <c r="C861" s="25" t="str">
        <f t="shared" si="361"/>
        <v>p.modular</v>
      </c>
      <c r="D861" s="6" t="str">
        <f t="shared" si="362"/>
        <v>é.módulo.d</v>
      </c>
      <c r="E861" s="9" t="s">
        <v>29</v>
      </c>
      <c r="F861" s="19" t="str">
        <f>F860</f>
        <v>d.modular</v>
      </c>
      <c r="G861" s="31" t="s">
        <v>1636</v>
      </c>
      <c r="H861" s="66" t="s">
        <v>35</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63"/>
        <v>Propriedade destinada a modular: é.módulo.d</v>
      </c>
      <c r="V861" s="5" t="str">
        <f t="shared" si="364"/>
        <v>Dado para modular:  módulo.d  Deve ser formatado como (xsd:integer)</v>
      </c>
      <c r="W861" s="26" t="s">
        <v>1637</v>
      </c>
      <c r="X861" s="21" t="str">
        <f t="shared" si="484"/>
        <v>modu.104</v>
      </c>
      <c r="Y861" s="44" t="str">
        <f t="shared" ref="Y861:Y928" si="526">_xlfn.CONCAT("Ação ", SUBSTITUTE(F861, "d.",  ""))</f>
        <v>Ação modular</v>
      </c>
      <c r="Z861" s="43" t="str">
        <f t="shared" si="430"/>
        <v>Valor numérico entero utilizado como módulo. Modular D.</v>
      </c>
      <c r="AA861" s="46" t="str">
        <f t="shared" si="365"/>
        <v>null</v>
      </c>
      <c r="AB861" s="47" t="s">
        <v>0</v>
      </c>
      <c r="AC861" s="46" t="str">
        <f t="shared" si="366"/>
        <v>null</v>
      </c>
      <c r="AD861" s="47" t="s">
        <v>0</v>
      </c>
      <c r="AE861" s="46" t="str">
        <f t="shared" si="431"/>
        <v>null</v>
      </c>
      <c r="AF861" s="47" t="s">
        <v>0</v>
      </c>
    </row>
    <row r="862" spans="1:32" s="29" customFormat="1" ht="6" customHeight="1" x14ac:dyDescent="0.4">
      <c r="A862" s="4">
        <v>862</v>
      </c>
      <c r="B862" s="10" t="s">
        <v>28</v>
      </c>
      <c r="C862" s="25" t="str">
        <f t="shared" si="361"/>
        <v>p.modular</v>
      </c>
      <c r="D862" s="6" t="str">
        <f t="shared" si="362"/>
        <v>é.proporção</v>
      </c>
      <c r="E862" s="9" t="s">
        <v>29</v>
      </c>
      <c r="F862" s="19" t="str">
        <f>F861</f>
        <v>d.modular</v>
      </c>
      <c r="G862" s="31" t="s">
        <v>298</v>
      </c>
      <c r="H862" s="66" t="s">
        <v>35</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63"/>
        <v>Propriedade destinada a modular: é.proporção</v>
      </c>
      <c r="V862" s="5" t="str">
        <f t="shared" si="364"/>
        <v>Dado para modular:  proporção  Deve ser formatado como (xsd:integer)</v>
      </c>
      <c r="W862" s="26" t="s">
        <v>1638</v>
      </c>
      <c r="X862" s="21" t="str">
        <f t="shared" si="484"/>
        <v>modu.105</v>
      </c>
      <c r="Y862" s="44" t="str">
        <f t="shared" si="526"/>
        <v>Ação modular</v>
      </c>
      <c r="Z862" s="43" t="str">
        <f t="shared" si="430"/>
        <v>Denominador numérico entero de la relación 1/X.</v>
      </c>
      <c r="AA862" s="46" t="str">
        <f t="shared" si="365"/>
        <v>null</v>
      </c>
      <c r="AB862" s="47" t="s">
        <v>0</v>
      </c>
      <c r="AC862" s="46" t="str">
        <f t="shared" si="366"/>
        <v>null</v>
      </c>
      <c r="AD862" s="47" t="s">
        <v>0</v>
      </c>
      <c r="AE862" s="46" t="str">
        <f t="shared" si="431"/>
        <v>null</v>
      </c>
      <c r="AF862" s="47" t="s">
        <v>0</v>
      </c>
    </row>
    <row r="863" spans="1:32" s="29" customFormat="1" ht="6" customHeight="1" x14ac:dyDescent="0.4">
      <c r="A863" s="4">
        <v>863</v>
      </c>
      <c r="B863" s="10" t="s">
        <v>28</v>
      </c>
      <c r="C863" s="28" t="str">
        <f t="shared" ref="C863:C866" si="527">SUBSTITUTE(F863,"d.","p.")</f>
        <v>p.montar</v>
      </c>
      <c r="D863" s="6" t="str">
        <f t="shared" ref="D863:D866" si="528">_xlfn.CONCAT("é.",G863)</f>
        <v>é.chapa.de</v>
      </c>
      <c r="E863" s="9" t="s">
        <v>29</v>
      </c>
      <c r="F863" s="18" t="s">
        <v>2960</v>
      </c>
      <c r="G863" s="31" t="s">
        <v>2964</v>
      </c>
      <c r="H863" s="66" t="s">
        <v>30</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ref="U863:U866" si="529">_xlfn.CONCAT("Propriedade destinada a ",MID(C863,FIND("p.",C863,1)+2,100),": ",D863)</f>
        <v>Propriedade destinada a montar: é.chapa.de</v>
      </c>
      <c r="V863" s="5" t="str">
        <f t="shared" ref="V863:V866" si="530">_xlfn.CONCAT("Dado para ",MID(F863,FIND("d.",F863,1)+2,100),":  ",G863, "  Deve ser formatado como (",H863, ")")</f>
        <v>Dado para montar:  chapa.de  Deve ser formatado como (xsd:string)</v>
      </c>
      <c r="W863" s="26" t="s">
        <v>2966</v>
      </c>
      <c r="X863" s="21" t="str">
        <f t="shared" si="484"/>
        <v>mont.100</v>
      </c>
      <c r="Y863" s="44" t="str">
        <f t="shared" si="526"/>
        <v>Ação montar</v>
      </c>
      <c r="Z863" s="43" t="str">
        <f t="shared" ref="Z863:Z866" si="531">_xlfn.TRANSLATE(W863,"pt","es")</f>
        <v>Declara la placa de montaje de una partición montada en seco.</v>
      </c>
      <c r="AA863" s="46" t="str">
        <f t="shared" ref="AA863:AA866" si="532">IF(AB863="null", "null", "categoria.revit")</f>
        <v>null</v>
      </c>
      <c r="AB863" s="47" t="s">
        <v>0</v>
      </c>
      <c r="AC863" s="46" t="str">
        <f t="shared" ref="AC863:AC866" si="533">IF(AD863="null", "null", "classe.ifc")</f>
        <v>null</v>
      </c>
      <c r="AD863" s="47" t="s">
        <v>0</v>
      </c>
      <c r="AE863" s="46" t="str">
        <f t="shared" ref="AE863:AE866" si="534">IF(AF863="null", "null", "parâmetro")</f>
        <v>null</v>
      </c>
      <c r="AF863" s="47" t="s">
        <v>0</v>
      </c>
    </row>
    <row r="864" spans="1:32" s="29" customFormat="1" ht="6" customHeight="1" x14ac:dyDescent="0.4">
      <c r="A864" s="4">
        <v>864</v>
      </c>
      <c r="B864" s="10" t="s">
        <v>28</v>
      </c>
      <c r="C864" s="25" t="str">
        <f t="shared" si="527"/>
        <v>p.montar</v>
      </c>
      <c r="D864" s="6" t="str">
        <f t="shared" si="528"/>
        <v>é.montante.de</v>
      </c>
      <c r="E864" s="9" t="s">
        <v>29</v>
      </c>
      <c r="F864" s="19" t="str">
        <f>F863</f>
        <v>d.montar</v>
      </c>
      <c r="G864" s="31" t="s">
        <v>2963</v>
      </c>
      <c r="H864" s="66" t="s">
        <v>30</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529"/>
        <v>Propriedade destinada a montar: é.montante.de</v>
      </c>
      <c r="V864" s="5" t="str">
        <f t="shared" si="530"/>
        <v>Dado para montar:  montante.de  Deve ser formatado como (xsd:string)</v>
      </c>
      <c r="W864" s="26" t="s">
        <v>2967</v>
      </c>
      <c r="X864" s="21" t="str">
        <f t="shared" si="484"/>
        <v>mont.101</v>
      </c>
      <c r="Y864" s="44" t="str">
        <f t="shared" si="526"/>
        <v>Ação montar</v>
      </c>
      <c r="Z864" s="43" t="str">
        <f t="shared" si="531"/>
        <v>Declara aguas arriba del ensamblaje de una partición montada en seco.</v>
      </c>
      <c r="AA864" s="46" t="str">
        <f t="shared" si="532"/>
        <v>null</v>
      </c>
      <c r="AB864" s="47" t="s">
        <v>0</v>
      </c>
      <c r="AC864" s="46" t="str">
        <f t="shared" si="533"/>
        <v>null</v>
      </c>
      <c r="AD864" s="47" t="s">
        <v>0</v>
      </c>
      <c r="AE864" s="46" t="str">
        <f t="shared" si="534"/>
        <v>null</v>
      </c>
      <c r="AF864" s="47" t="s">
        <v>0</v>
      </c>
    </row>
    <row r="865" spans="1:32" s="29" customFormat="1" ht="6" customHeight="1" x14ac:dyDescent="0.4">
      <c r="A865" s="4">
        <v>865</v>
      </c>
      <c r="B865" s="10" t="s">
        <v>28</v>
      </c>
      <c r="C865" s="25" t="str">
        <f t="shared" si="527"/>
        <v>p.montar</v>
      </c>
      <c r="D865" s="6" t="str">
        <f t="shared" si="528"/>
        <v>é.fixação.de</v>
      </c>
      <c r="E865" s="9" t="s">
        <v>29</v>
      </c>
      <c r="F865" s="19" t="str">
        <f>F864</f>
        <v>d.montar</v>
      </c>
      <c r="G865" s="31" t="s">
        <v>2965</v>
      </c>
      <c r="H865" s="66" t="s">
        <v>30</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529"/>
        <v>Propriedade destinada a montar: é.fixação.de</v>
      </c>
      <c r="V865" s="5" t="str">
        <f t="shared" si="530"/>
        <v>Dado para montar:  fixação.de  Deve ser formatado como (xsd:string)</v>
      </c>
      <c r="W865" s="26" t="s">
        <v>2962</v>
      </c>
      <c r="X865" s="21" t="str">
        <f t="shared" si="484"/>
        <v>mont.102</v>
      </c>
      <c r="Y865" s="44" t="str">
        <f t="shared" si="526"/>
        <v>Ação montar</v>
      </c>
      <c r="Z865" s="43" t="str">
        <f t="shared" si="531"/>
        <v>Declara el sujetador de un ensamblaje como zapatilla o conector.</v>
      </c>
      <c r="AA865" s="46" t="str">
        <f t="shared" si="532"/>
        <v>null</v>
      </c>
      <c r="AB865" s="47" t="s">
        <v>0</v>
      </c>
      <c r="AC865" s="46" t="str">
        <f t="shared" si="533"/>
        <v>null</v>
      </c>
      <c r="AD865" s="47" t="s">
        <v>0</v>
      </c>
      <c r="AE865" s="46" t="str">
        <f t="shared" si="534"/>
        <v>null</v>
      </c>
      <c r="AF865" s="47" t="s">
        <v>0</v>
      </c>
    </row>
    <row r="866" spans="1:32" s="29" customFormat="1" ht="6" customHeight="1" x14ac:dyDescent="0.4">
      <c r="A866" s="4">
        <v>866</v>
      </c>
      <c r="B866" s="10" t="s">
        <v>28</v>
      </c>
      <c r="C866" s="25" t="str">
        <f t="shared" si="527"/>
        <v>p.montar</v>
      </c>
      <c r="D866" s="6" t="str">
        <f t="shared" si="528"/>
        <v>é.colocar.em</v>
      </c>
      <c r="E866" s="9" t="s">
        <v>29</v>
      </c>
      <c r="F866" s="19" t="str">
        <f>F865</f>
        <v>d.montar</v>
      </c>
      <c r="G866" s="31" t="s">
        <v>2961</v>
      </c>
      <c r="H866" s="66" t="s">
        <v>30</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529"/>
        <v>Propriedade destinada a montar: é.colocar.em</v>
      </c>
      <c r="V866" s="5" t="str">
        <f t="shared" si="530"/>
        <v>Dado para montar:  colocar.em  Deve ser formatado como (xsd:string)</v>
      </c>
      <c r="W866" s="26" t="s">
        <v>2968</v>
      </c>
      <c r="X866" s="21" t="str">
        <f t="shared" si="484"/>
        <v>mont.103</v>
      </c>
      <c r="Y866" s="44" t="str">
        <f t="shared" si="526"/>
        <v>Ação montar</v>
      </c>
      <c r="Z866" s="43" t="str">
        <f t="shared" si="531"/>
        <v>Declara cómo se debe colocar el elemento (vertical, horizontal, etc.).</v>
      </c>
      <c r="AA866" s="46" t="str">
        <f t="shared" si="532"/>
        <v>null</v>
      </c>
      <c r="AB866" s="47" t="s">
        <v>0</v>
      </c>
      <c r="AC866" s="46" t="str">
        <f t="shared" si="533"/>
        <v>null</v>
      </c>
      <c r="AD866" s="47" t="s">
        <v>0</v>
      </c>
      <c r="AE866" s="46" t="str">
        <f t="shared" si="534"/>
        <v>null</v>
      </c>
      <c r="AF866" s="47" t="s">
        <v>0</v>
      </c>
    </row>
    <row r="867" spans="1:32" s="29" customFormat="1" ht="6" customHeight="1" x14ac:dyDescent="0.4">
      <c r="A867" s="4">
        <v>867</v>
      </c>
      <c r="B867" s="10" t="s">
        <v>28</v>
      </c>
      <c r="C867" s="28" t="str">
        <f t="shared" si="361"/>
        <v>p.normatizar</v>
      </c>
      <c r="D867" s="6" t="str">
        <f t="shared" si="362"/>
        <v>é.norma</v>
      </c>
      <c r="E867" s="9" t="s">
        <v>29</v>
      </c>
      <c r="F867" s="18" t="s">
        <v>1639</v>
      </c>
      <c r="G867" s="31" t="s">
        <v>202</v>
      </c>
      <c r="H867" s="66" t="s">
        <v>30</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63"/>
        <v>Propriedade destinada a normatizar: é.norma</v>
      </c>
      <c r="V867" s="5" t="str">
        <f t="shared" si="364"/>
        <v>Dado para normatizar:  norma  Deve ser formatado como (xsd:string)</v>
      </c>
      <c r="W867" s="26" t="s">
        <v>1640</v>
      </c>
      <c r="X867" s="21" t="str">
        <f t="shared" si="484"/>
        <v>norm.100</v>
      </c>
      <c r="Y867" s="44" t="str">
        <f t="shared" si="526"/>
        <v>Ação normatizar</v>
      </c>
      <c r="Z867" s="43" t="str">
        <f t="shared" si="430"/>
        <v>Nombre o identificación de una norma.</v>
      </c>
      <c r="AA867" s="46" t="str">
        <f t="shared" si="365"/>
        <v>null</v>
      </c>
      <c r="AB867" s="47" t="s">
        <v>0</v>
      </c>
      <c r="AC867" s="46" t="str">
        <f t="shared" si="366"/>
        <v>null</v>
      </c>
      <c r="AD867" s="47" t="s">
        <v>0</v>
      </c>
      <c r="AE867" s="46" t="str">
        <f t="shared" si="431"/>
        <v>null</v>
      </c>
      <c r="AF867" s="47" t="s">
        <v>0</v>
      </c>
    </row>
    <row r="868" spans="1:32" s="29" customFormat="1" ht="6" customHeight="1" x14ac:dyDescent="0.4">
      <c r="A868" s="4">
        <v>868</v>
      </c>
      <c r="B868" s="10" t="s">
        <v>28</v>
      </c>
      <c r="C868" s="25" t="str">
        <f t="shared" si="361"/>
        <v>p.normatizar</v>
      </c>
      <c r="D868" s="6" t="str">
        <f t="shared" si="362"/>
        <v>é.parte</v>
      </c>
      <c r="E868" s="9" t="s">
        <v>29</v>
      </c>
      <c r="F868" s="19" t="str">
        <f>F867</f>
        <v>d.normatizar</v>
      </c>
      <c r="G868" s="31" t="s">
        <v>203</v>
      </c>
      <c r="H868" s="66" t="s">
        <v>30</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63"/>
        <v>Propriedade destinada a normatizar: é.parte</v>
      </c>
      <c r="V868" s="5" t="str">
        <f t="shared" si="364"/>
        <v>Dado para normatizar:  parte  Deve ser formatado como (xsd:string)</v>
      </c>
      <c r="W868" s="26" t="s">
        <v>1641</v>
      </c>
      <c r="X868" s="21" t="str">
        <f t="shared" si="484"/>
        <v>norm.101</v>
      </c>
      <c r="Y868" s="44" t="str">
        <f t="shared" si="526"/>
        <v>Ação normatizar</v>
      </c>
      <c r="Z868" s="43" t="str">
        <f t="shared" si="430"/>
        <v>Nombre o identificación de parte de una Norma.</v>
      </c>
      <c r="AA868" s="46" t="str">
        <f t="shared" si="365"/>
        <v>null</v>
      </c>
      <c r="AB868" s="47" t="s">
        <v>0</v>
      </c>
      <c r="AC868" s="46" t="str">
        <f t="shared" si="366"/>
        <v>null</v>
      </c>
      <c r="AD868" s="47" t="s">
        <v>0</v>
      </c>
      <c r="AE868" s="46" t="str">
        <f t="shared" si="431"/>
        <v>null</v>
      </c>
      <c r="AF868" s="47" t="s">
        <v>0</v>
      </c>
    </row>
    <row r="869" spans="1:32" s="29" customFormat="1" ht="6" customHeight="1" x14ac:dyDescent="0.4">
      <c r="A869" s="4">
        <v>869</v>
      </c>
      <c r="B869" s="10" t="s">
        <v>28</v>
      </c>
      <c r="C869" s="25" t="str">
        <f t="shared" si="361"/>
        <v>p.normatizar</v>
      </c>
      <c r="D869" s="6" t="str">
        <f t="shared" si="362"/>
        <v>é.escopo</v>
      </c>
      <c r="E869" s="9" t="s">
        <v>29</v>
      </c>
      <c r="F869" s="19" t="str">
        <f>F868</f>
        <v>d.normatizar</v>
      </c>
      <c r="G869" s="31" t="s">
        <v>204</v>
      </c>
      <c r="H869" s="66" t="s">
        <v>30</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63"/>
        <v>Propriedade destinada a normatizar: é.escopo</v>
      </c>
      <c r="V869" s="5" t="str">
        <f t="shared" si="364"/>
        <v>Dado para normatizar:  escopo  Deve ser formatado como (xsd:string)</v>
      </c>
      <c r="W869" s="26" t="s">
        <v>1642</v>
      </c>
      <c r="X869" s="21" t="str">
        <f t="shared" si="484"/>
        <v>norm.102</v>
      </c>
      <c r="Y869" s="44" t="str">
        <f t="shared" si="526"/>
        <v>Ação normatizar</v>
      </c>
      <c r="Z869" s="43" t="str">
        <f t="shared" si="430"/>
        <v>Definición del alcance de una norma.</v>
      </c>
      <c r="AA869" s="46" t="str">
        <f t="shared" si="365"/>
        <v>null</v>
      </c>
      <c r="AB869" s="47" t="s">
        <v>0</v>
      </c>
      <c r="AC869" s="46" t="str">
        <f t="shared" si="366"/>
        <v>null</v>
      </c>
      <c r="AD869" s="47" t="s">
        <v>0</v>
      </c>
      <c r="AE869" s="46" t="str">
        <f t="shared" si="431"/>
        <v>null</v>
      </c>
      <c r="AF869" s="47" t="s">
        <v>0</v>
      </c>
    </row>
    <row r="870" spans="1:32" s="29" customFormat="1" ht="6" customHeight="1" x14ac:dyDescent="0.4">
      <c r="A870" s="4">
        <v>870</v>
      </c>
      <c r="B870" s="10" t="s">
        <v>28</v>
      </c>
      <c r="C870" s="25" t="str">
        <f t="shared" si="361"/>
        <v>p.normatizar</v>
      </c>
      <c r="D870" s="6" t="str">
        <f t="shared" si="362"/>
        <v>é.regulamento</v>
      </c>
      <c r="E870" s="9" t="s">
        <v>29</v>
      </c>
      <c r="F870" s="19" t="str">
        <f>F869</f>
        <v>d.normatizar</v>
      </c>
      <c r="G870" s="31" t="s">
        <v>205</v>
      </c>
      <c r="H870" s="66" t="s">
        <v>30</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63"/>
        <v>Propriedade destinada a normatizar: é.regulamento</v>
      </c>
      <c r="V870" s="5" t="str">
        <f t="shared" si="364"/>
        <v>Dado para normatizar:  regulamento  Deve ser formatado como (xsd:string)</v>
      </c>
      <c r="W870" s="26" t="s">
        <v>1643</v>
      </c>
      <c r="X870" s="21" t="str">
        <f t="shared" si="484"/>
        <v>norm.103</v>
      </c>
      <c r="Y870" s="44" t="str">
        <f t="shared" si="526"/>
        <v>Ação normatizar</v>
      </c>
      <c r="Z870" s="43" t="str">
        <f t="shared" si="430"/>
        <v>Nombre o identificación de una norma no normativa.</v>
      </c>
      <c r="AA870" s="46" t="str">
        <f t="shared" si="365"/>
        <v>null</v>
      </c>
      <c r="AB870" s="47" t="s">
        <v>0</v>
      </c>
      <c r="AC870" s="46" t="str">
        <f t="shared" si="366"/>
        <v>null</v>
      </c>
      <c r="AD870" s="47" t="s">
        <v>0</v>
      </c>
      <c r="AE870" s="46" t="str">
        <f t="shared" si="431"/>
        <v>null</v>
      </c>
      <c r="AF870" s="47" t="s">
        <v>0</v>
      </c>
    </row>
    <row r="871" spans="1:32" s="29" customFormat="1" ht="6" customHeight="1" x14ac:dyDescent="0.4">
      <c r="A871" s="4">
        <v>871</v>
      </c>
      <c r="B871" s="10" t="s">
        <v>28</v>
      </c>
      <c r="C871" s="28" t="str">
        <f t="shared" ref="C871:C934" si="535">SUBSTITUTE(F871,"d.","p.")</f>
        <v>p.orçamentar</v>
      </c>
      <c r="D871" s="6" t="str">
        <f t="shared" ref="D871:D934" si="536">_xlfn.CONCAT("é.",G871)</f>
        <v>é.aquisição</v>
      </c>
      <c r="E871" s="9" t="s">
        <v>29</v>
      </c>
      <c r="F871" s="18" t="s">
        <v>1644</v>
      </c>
      <c r="G871" s="42" t="s">
        <v>543</v>
      </c>
      <c r="H871" s="66" t="s">
        <v>30</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ref="U871:U934" si="537">_xlfn.CONCAT("Propriedade destinada a ",MID(C871,FIND("p.",C871,1)+2,100),": ",D871)</f>
        <v>Propriedade destinada a orçamentar: é.aquisição</v>
      </c>
      <c r="V871" s="5" t="str">
        <f t="shared" ref="V871:V934" si="538">_xlfn.CONCAT("Dado para ",MID(F871,FIND("d.",F871,1)+2,100),":  ",G871, "  Deve ser formatado como (",H871, ")")</f>
        <v>Dado para orçamentar:  aquisição  Deve ser formatado como (xsd:string)</v>
      </c>
      <c r="W871" s="26" t="s">
        <v>1645</v>
      </c>
      <c r="X871" s="21" t="str">
        <f t="shared" si="484"/>
        <v>orça.100</v>
      </c>
      <c r="Y871" s="44" t="str">
        <f t="shared" si="526"/>
        <v>Ação orçamentar</v>
      </c>
      <c r="Z871" s="43" t="str">
        <f t="shared" si="430"/>
        <v>Declara un equipo u objeto físico o virtual necesario que debe comprarse.</v>
      </c>
      <c r="AA871" s="46" t="str">
        <f t="shared" ref="AA871:AA934" si="539">IF(AB871="null", "null", "categoria.revit")</f>
        <v>null</v>
      </c>
      <c r="AB871" s="47" t="s">
        <v>0</v>
      </c>
      <c r="AC871" s="46" t="str">
        <f t="shared" ref="AC871:AC934" si="540">IF(AD871="null", "null", "classe.ifc")</f>
        <v>null</v>
      </c>
      <c r="AD871" s="47" t="s">
        <v>0</v>
      </c>
      <c r="AE871" s="46" t="str">
        <f t="shared" si="431"/>
        <v>null</v>
      </c>
      <c r="AF871" s="47" t="s">
        <v>0</v>
      </c>
    </row>
    <row r="872" spans="1:32" s="29" customFormat="1" ht="6" customHeight="1" x14ac:dyDescent="0.4">
      <c r="A872" s="4">
        <v>872</v>
      </c>
      <c r="B872" s="10" t="s">
        <v>28</v>
      </c>
      <c r="C872" s="25" t="str">
        <f t="shared" si="535"/>
        <v>p.orçamentar</v>
      </c>
      <c r="D872" s="6" t="str">
        <f t="shared" si="536"/>
        <v>é.auxílio.doença</v>
      </c>
      <c r="E872" s="9" t="s">
        <v>29</v>
      </c>
      <c r="F872" s="19" t="str">
        <f t="shared" ref="F872:F879" si="541">F871</f>
        <v>d.orçamentar</v>
      </c>
      <c r="G872" s="42" t="s">
        <v>1646</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537"/>
        <v>Propriedade destinada a orçamentar: é.auxílio.doença</v>
      </c>
      <c r="V872" s="5" t="str">
        <f t="shared" si="538"/>
        <v>Dado para orçamentar:  auxílio.doença  Deve ser formatado como (xsd:double)</v>
      </c>
      <c r="W872" s="26" t="s">
        <v>1647</v>
      </c>
      <c r="X872" s="21" t="str">
        <f t="shared" si="484"/>
        <v>orça.101</v>
      </c>
      <c r="Y872" s="44" t="str">
        <f t="shared" si="526"/>
        <v>Ação orçamentar</v>
      </c>
      <c r="Z872" s="43" t="str">
        <f t="shared" si="430"/>
        <v>Declara el importe de la prestación por enfermedad.</v>
      </c>
      <c r="AA872" s="46" t="str">
        <f t="shared" si="539"/>
        <v>null</v>
      </c>
      <c r="AB872" s="47" t="s">
        <v>0</v>
      </c>
      <c r="AC872" s="46" t="str">
        <f t="shared" si="540"/>
        <v>null</v>
      </c>
      <c r="AD872" s="47" t="s">
        <v>0</v>
      </c>
      <c r="AE872" s="46" t="str">
        <f t="shared" si="431"/>
        <v>null</v>
      </c>
      <c r="AF872" s="47" t="s">
        <v>0</v>
      </c>
    </row>
    <row r="873" spans="1:32" s="29" customFormat="1" ht="6" customHeight="1" x14ac:dyDescent="0.4">
      <c r="A873" s="4">
        <v>873</v>
      </c>
      <c r="B873" s="10" t="s">
        <v>28</v>
      </c>
      <c r="C873" s="25" t="str">
        <f t="shared" si="535"/>
        <v>p.orçamentar</v>
      </c>
      <c r="D873" s="6" t="str">
        <f t="shared" si="536"/>
        <v>é.coeficiente</v>
      </c>
      <c r="E873" s="9" t="s">
        <v>29</v>
      </c>
      <c r="F873" s="19" t="str">
        <f t="shared" si="541"/>
        <v>d.orçamentar</v>
      </c>
      <c r="G873" s="42" t="s">
        <v>532</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537"/>
        <v>Propriedade destinada a orçamentar: é.coeficiente</v>
      </c>
      <c r="V873" s="5" t="str">
        <f t="shared" si="538"/>
        <v>Dado para orçamentar:  coeficiente  Deve ser formatado como (xsd:double)</v>
      </c>
      <c r="W873" s="26" t="s">
        <v>1648</v>
      </c>
      <c r="X873" s="21" t="str">
        <f t="shared" si="484"/>
        <v>orça.102</v>
      </c>
      <c r="Y873" s="44" t="str">
        <f t="shared" si="526"/>
        <v>Ação orçamentar</v>
      </c>
      <c r="Z873" s="43" t="str">
        <f t="shared" si="430"/>
        <v>Declara el coeficiente aplicado para el cálculo del presupuesto.</v>
      </c>
      <c r="AA873" s="46" t="str">
        <f t="shared" si="539"/>
        <v>null</v>
      </c>
      <c r="AB873" s="47" t="s">
        <v>0</v>
      </c>
      <c r="AC873" s="46" t="str">
        <f t="shared" si="540"/>
        <v>null</v>
      </c>
      <c r="AD873" s="47" t="s">
        <v>0</v>
      </c>
      <c r="AE873" s="46" t="str">
        <f t="shared" si="431"/>
        <v>null</v>
      </c>
      <c r="AF873" s="47" t="s">
        <v>0</v>
      </c>
    </row>
    <row r="874" spans="1:32" s="29" customFormat="1" ht="6" customHeight="1" x14ac:dyDescent="0.4">
      <c r="A874" s="4">
        <v>874</v>
      </c>
      <c r="B874" s="10" t="s">
        <v>28</v>
      </c>
      <c r="C874" s="25" t="str">
        <f t="shared" si="535"/>
        <v>p.orçamentar</v>
      </c>
      <c r="D874" s="6" t="str">
        <f t="shared" si="536"/>
        <v>é.contribuição.previdenciária</v>
      </c>
      <c r="E874" s="9" t="s">
        <v>29</v>
      </c>
      <c r="F874" s="19" t="str">
        <f t="shared" si="541"/>
        <v>d.orçamentar</v>
      </c>
      <c r="G874" s="42" t="s">
        <v>1649</v>
      </c>
      <c r="H874" s="65" t="s">
        <v>38</v>
      </c>
      <c r="I874" s="27" t="s">
        <v>0</v>
      </c>
      <c r="J874" s="22" t="s">
        <v>0</v>
      </c>
      <c r="K874" s="22" t="s">
        <v>0</v>
      </c>
      <c r="L874" s="22" t="s">
        <v>0</v>
      </c>
      <c r="M874" s="22" t="s">
        <v>0</v>
      </c>
      <c r="N874" s="24" t="s">
        <v>0</v>
      </c>
      <c r="O874" s="22" t="s">
        <v>0</v>
      </c>
      <c r="P874" s="22" t="s">
        <v>0</v>
      </c>
      <c r="Q874" s="22" t="s">
        <v>0</v>
      </c>
      <c r="R874" s="24" t="s">
        <v>1650</v>
      </c>
      <c r="S874" s="11" t="s">
        <v>1</v>
      </c>
      <c r="T874" s="11" t="s">
        <v>34</v>
      </c>
      <c r="U874" s="5" t="str">
        <f t="shared" si="537"/>
        <v>Propriedade destinada a orçamentar: é.contribuição.previdenciária</v>
      </c>
      <c r="V874" s="5" t="str">
        <f t="shared" si="538"/>
        <v>Dado para orçamentar:  contribuição.previdenciária  Deve ser formatado como (xsd:double)</v>
      </c>
      <c r="W874" s="26" t="s">
        <v>1651</v>
      </c>
      <c r="X874" s="21" t="str">
        <f t="shared" si="484"/>
        <v>orça.103</v>
      </c>
      <c r="Y874" s="44" t="str">
        <f t="shared" si="526"/>
        <v>Ação orçamentar</v>
      </c>
      <c r="Z874" s="43" t="str">
        <f t="shared" si="430"/>
        <v>Declara la cotización a la seguridad social.</v>
      </c>
      <c r="AA874" s="46" t="str">
        <f t="shared" si="539"/>
        <v>null</v>
      </c>
      <c r="AB874" s="47" t="s">
        <v>0</v>
      </c>
      <c r="AC874" s="46" t="str">
        <f t="shared" si="540"/>
        <v>null</v>
      </c>
      <c r="AD874" s="47" t="s">
        <v>0</v>
      </c>
      <c r="AE874" s="46" t="str">
        <f t="shared" si="431"/>
        <v>null</v>
      </c>
      <c r="AF874" s="47" t="s">
        <v>0</v>
      </c>
    </row>
    <row r="875" spans="1:32" s="29" customFormat="1" ht="6" customHeight="1" x14ac:dyDescent="0.4">
      <c r="A875" s="4">
        <v>875</v>
      </c>
      <c r="B875" s="10" t="s">
        <v>28</v>
      </c>
      <c r="C875" s="25" t="str">
        <f t="shared" si="535"/>
        <v>p.orçamentar</v>
      </c>
      <c r="D875" s="6" t="str">
        <f t="shared" si="536"/>
        <v>é.custo.de.equipamento</v>
      </c>
      <c r="E875" s="9" t="s">
        <v>29</v>
      </c>
      <c r="F875" s="19" t="str">
        <f t="shared" si="541"/>
        <v>d.orçamentar</v>
      </c>
      <c r="G875" s="42" t="s">
        <v>1652</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537"/>
        <v>Propriedade destinada a orçamentar: é.custo.de.equipamento</v>
      </c>
      <c r="V875" s="5" t="str">
        <f t="shared" si="538"/>
        <v>Dado para orçamentar:  custo.de.equipamento  Deve ser formatado como (xsd:double)</v>
      </c>
      <c r="W875" s="26" t="s">
        <v>1653</v>
      </c>
      <c r="X875" s="21" t="str">
        <f t="shared" si="484"/>
        <v>orça.104</v>
      </c>
      <c r="Y875" s="44" t="str">
        <f t="shared" si="526"/>
        <v>Ação orçamentar</v>
      </c>
      <c r="Z875" s="43" t="str">
        <f t="shared" si="430"/>
        <v>Declara el costo del equipo.</v>
      </c>
      <c r="AA875" s="46" t="str">
        <f t="shared" si="539"/>
        <v>null</v>
      </c>
      <c r="AB875" s="47" t="s">
        <v>0</v>
      </c>
      <c r="AC875" s="46" t="str">
        <f t="shared" si="540"/>
        <v>null</v>
      </c>
      <c r="AD875" s="47" t="s">
        <v>0</v>
      </c>
      <c r="AE875" s="46" t="str">
        <f t="shared" si="431"/>
        <v>null</v>
      </c>
      <c r="AF875" s="47" t="s">
        <v>0</v>
      </c>
    </row>
    <row r="876" spans="1:32" s="29" customFormat="1" ht="6" customHeight="1" x14ac:dyDescent="0.4">
      <c r="A876" s="4">
        <v>876</v>
      </c>
      <c r="B876" s="10" t="s">
        <v>28</v>
      </c>
      <c r="C876" s="25" t="str">
        <f t="shared" si="535"/>
        <v>p.orçamentar</v>
      </c>
      <c r="D876" s="6" t="str">
        <f t="shared" si="536"/>
        <v>é.custo.de.mão.de.obra</v>
      </c>
      <c r="E876" s="9" t="s">
        <v>29</v>
      </c>
      <c r="F876" s="19" t="str">
        <f t="shared" si="541"/>
        <v>d.orçamentar</v>
      </c>
      <c r="G876" s="42" t="s">
        <v>1654</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537"/>
        <v>Propriedade destinada a orçamentar: é.custo.de.mão.de.obra</v>
      </c>
      <c r="V876" s="5" t="str">
        <f t="shared" si="538"/>
        <v>Dado para orçamentar:  custo.de.mão.de.obra  Deve ser formatado como (xsd:double)</v>
      </c>
      <c r="W876" s="26" t="s">
        <v>1655</v>
      </c>
      <c r="X876" s="21" t="str">
        <f t="shared" si="484"/>
        <v>orça.105</v>
      </c>
      <c r="Y876" s="44" t="str">
        <f t="shared" si="526"/>
        <v>Ação orçamentar</v>
      </c>
      <c r="Z876" s="43" t="str">
        <f t="shared" si="430"/>
        <v>Declara el costo de mano de obra.</v>
      </c>
      <c r="AA876" s="46" t="str">
        <f t="shared" si="539"/>
        <v>null</v>
      </c>
      <c r="AB876" s="47" t="s">
        <v>0</v>
      </c>
      <c r="AC876" s="46" t="str">
        <f t="shared" si="540"/>
        <v>null</v>
      </c>
      <c r="AD876" s="47" t="s">
        <v>0</v>
      </c>
      <c r="AE876" s="46" t="str">
        <f t="shared" si="431"/>
        <v>null</v>
      </c>
      <c r="AF876" s="47" t="s">
        <v>0</v>
      </c>
    </row>
    <row r="877" spans="1:32" s="29" customFormat="1" ht="6" customHeight="1" x14ac:dyDescent="0.4">
      <c r="A877" s="4">
        <v>877</v>
      </c>
      <c r="B877" s="10" t="s">
        <v>28</v>
      </c>
      <c r="C877" s="25" t="str">
        <f t="shared" si="535"/>
        <v>p.orçamentar</v>
      </c>
      <c r="D877" s="6" t="str">
        <f t="shared" si="536"/>
        <v>é.custo.de.material</v>
      </c>
      <c r="E877" s="9" t="s">
        <v>29</v>
      </c>
      <c r="F877" s="19" t="str">
        <f t="shared" si="541"/>
        <v>d.orçamentar</v>
      </c>
      <c r="G877" s="42" t="s">
        <v>1656</v>
      </c>
      <c r="H877" s="65"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537"/>
        <v>Propriedade destinada a orçamentar: é.custo.de.material</v>
      </c>
      <c r="V877" s="5" t="str">
        <f t="shared" si="538"/>
        <v>Dado para orçamentar:  custo.de.material  Deve ser formatado como (xsd:double)</v>
      </c>
      <c r="W877" s="26" t="s">
        <v>1657</v>
      </c>
      <c r="X877" s="21" t="str">
        <f t="shared" si="484"/>
        <v>orça.106</v>
      </c>
      <c r="Y877" s="44" t="str">
        <f t="shared" si="526"/>
        <v>Ação orçamentar</v>
      </c>
      <c r="Z877" s="43" t="str">
        <f t="shared" si="430"/>
        <v>Declara el costo del material.</v>
      </c>
      <c r="AA877" s="46" t="str">
        <f t="shared" si="539"/>
        <v>null</v>
      </c>
      <c r="AB877" s="47" t="s">
        <v>0</v>
      </c>
      <c r="AC877" s="46" t="str">
        <f t="shared" si="540"/>
        <v>null</v>
      </c>
      <c r="AD877" s="47" t="s">
        <v>0</v>
      </c>
      <c r="AE877" s="46" t="str">
        <f t="shared" si="431"/>
        <v>null</v>
      </c>
      <c r="AF877" s="47" t="s">
        <v>0</v>
      </c>
    </row>
    <row r="878" spans="1:32" s="29" customFormat="1" ht="6" customHeight="1" x14ac:dyDescent="0.4">
      <c r="A878" s="4">
        <v>878</v>
      </c>
      <c r="B878" s="10" t="s">
        <v>28</v>
      </c>
      <c r="C878" s="25" t="str">
        <f t="shared" si="535"/>
        <v>p.orçamentar</v>
      </c>
      <c r="D878" s="6" t="str">
        <f t="shared" si="536"/>
        <v>é.custo.de.serviço.terceirizado</v>
      </c>
      <c r="E878" s="9" t="s">
        <v>29</v>
      </c>
      <c r="F878" s="19" t="str">
        <f t="shared" si="541"/>
        <v>d.orçamentar</v>
      </c>
      <c r="G878" s="42" t="s">
        <v>1658</v>
      </c>
      <c r="H878" s="65" t="s">
        <v>38</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537"/>
        <v>Propriedade destinada a orçamentar: é.custo.de.serviço.terceirizado</v>
      </c>
      <c r="V878" s="5" t="str">
        <f t="shared" si="538"/>
        <v>Dado para orçamentar:  custo.de.serviço.terceirizado  Deve ser formatado como (xsd:double)</v>
      </c>
      <c r="W878" s="26" t="s">
        <v>1659</v>
      </c>
      <c r="X878" s="21" t="str">
        <f t="shared" si="484"/>
        <v>orça.107</v>
      </c>
      <c r="Y878" s="44" t="str">
        <f t="shared" si="526"/>
        <v>Ação orçamentar</v>
      </c>
      <c r="Z878" s="43" t="str">
        <f t="shared" si="430"/>
        <v>Declara el costo del servicio subcontratado.</v>
      </c>
      <c r="AA878" s="46" t="str">
        <f t="shared" si="539"/>
        <v>null</v>
      </c>
      <c r="AB878" s="47" t="s">
        <v>0</v>
      </c>
      <c r="AC878" s="46" t="str">
        <f t="shared" si="540"/>
        <v>null</v>
      </c>
      <c r="AD878" s="47" t="s">
        <v>0</v>
      </c>
      <c r="AE878" s="46" t="str">
        <f t="shared" si="431"/>
        <v>null</v>
      </c>
      <c r="AF878" s="47" t="s">
        <v>0</v>
      </c>
    </row>
    <row r="879" spans="1:32" s="29" customFormat="1" ht="6" customHeight="1" x14ac:dyDescent="0.4">
      <c r="A879" s="4">
        <v>879</v>
      </c>
      <c r="B879" s="10" t="s">
        <v>28</v>
      </c>
      <c r="C879" s="25" t="str">
        <f t="shared" si="535"/>
        <v>p.orçamentar</v>
      </c>
      <c r="D879" s="6" t="str">
        <f t="shared" si="536"/>
        <v>é.custo.total</v>
      </c>
      <c r="E879" s="9" t="s">
        <v>29</v>
      </c>
      <c r="F879" s="19" t="str">
        <f t="shared" si="541"/>
        <v>d.orçamentar</v>
      </c>
      <c r="G879" s="42" t="s">
        <v>1660</v>
      </c>
      <c r="H879" s="65" t="s">
        <v>38</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537"/>
        <v>Propriedade destinada a orçamentar: é.custo.total</v>
      </c>
      <c r="V879" s="5" t="str">
        <f t="shared" si="538"/>
        <v>Dado para orçamentar:  custo.total  Deve ser formatado como (xsd:double)</v>
      </c>
      <c r="W879" s="26" t="s">
        <v>1661</v>
      </c>
      <c r="X879" s="21" t="str">
        <f t="shared" si="484"/>
        <v>orça.108</v>
      </c>
      <c r="Y879" s="44" t="str">
        <f t="shared" si="526"/>
        <v>Ação orçamentar</v>
      </c>
      <c r="Z879" s="43" t="str">
        <f t="shared" si="430"/>
        <v>Declara el costo total.</v>
      </c>
      <c r="AA879" s="46" t="str">
        <f t="shared" si="539"/>
        <v>null</v>
      </c>
      <c r="AB879" s="47" t="s">
        <v>0</v>
      </c>
      <c r="AC879" s="46" t="str">
        <f t="shared" si="540"/>
        <v>null</v>
      </c>
      <c r="AD879" s="47" t="s">
        <v>0</v>
      </c>
      <c r="AE879" s="46" t="str">
        <f t="shared" si="431"/>
        <v>null</v>
      </c>
      <c r="AF879" s="47" t="s">
        <v>0</v>
      </c>
    </row>
    <row r="880" spans="1:32" s="29" customFormat="1" ht="6" customHeight="1" x14ac:dyDescent="0.4">
      <c r="A880" s="4">
        <v>880</v>
      </c>
      <c r="B880" s="10" t="s">
        <v>28</v>
      </c>
      <c r="C880" s="25" t="str">
        <f t="shared" si="535"/>
        <v>p.orçamentar</v>
      </c>
      <c r="D880" s="6" t="str">
        <f t="shared" si="536"/>
        <v>é.despesa.obrigatória</v>
      </c>
      <c r="E880" s="9" t="s">
        <v>29</v>
      </c>
      <c r="F880" s="19" t="str">
        <f>F878</f>
        <v>d.orçamentar</v>
      </c>
      <c r="G880" s="32" t="s">
        <v>1662</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37"/>
        <v>Propriedade destinada a orçamentar: é.despesa.obrigatória</v>
      </c>
      <c r="V880" s="5" t="str">
        <f t="shared" si="538"/>
        <v>Dado para orçamentar:  despesa.obrigatória  Deve ser formatado como (xsd:double)</v>
      </c>
      <c r="W880" s="26" t="s">
        <v>1663</v>
      </c>
      <c r="X880" s="21" t="str">
        <f t="shared" si="484"/>
        <v>orça.109</v>
      </c>
      <c r="Y880" s="44" t="str">
        <f t="shared" si="526"/>
        <v>Ação orçamentar</v>
      </c>
      <c r="Z880" s="43" t="str">
        <f t="shared" si="430"/>
        <v>Declara que el gasto es obligatorio.</v>
      </c>
      <c r="AA880" s="46" t="str">
        <f t="shared" si="539"/>
        <v>null</v>
      </c>
      <c r="AB880" s="47" t="s">
        <v>0</v>
      </c>
      <c r="AC880" s="46" t="str">
        <f t="shared" si="540"/>
        <v>null</v>
      </c>
      <c r="AD880" s="47" t="s">
        <v>0</v>
      </c>
      <c r="AE880" s="46" t="str">
        <f t="shared" si="431"/>
        <v>null</v>
      </c>
      <c r="AF880" s="47" t="s">
        <v>0</v>
      </c>
    </row>
    <row r="881" spans="1:32" s="29" customFormat="1" ht="6" customHeight="1" x14ac:dyDescent="0.4">
      <c r="A881" s="4">
        <v>881</v>
      </c>
      <c r="B881" s="10" t="s">
        <v>28</v>
      </c>
      <c r="C881" s="25" t="str">
        <f t="shared" si="535"/>
        <v>p.orçamentar</v>
      </c>
      <c r="D881" s="6" t="str">
        <f t="shared" si="536"/>
        <v>é.encargo.social</v>
      </c>
      <c r="E881" s="9" t="s">
        <v>29</v>
      </c>
      <c r="F881" s="19" t="str">
        <f>F879</f>
        <v>d.orçamentar</v>
      </c>
      <c r="G881" s="32" t="s">
        <v>1664</v>
      </c>
      <c r="H881" s="65" t="s">
        <v>38</v>
      </c>
      <c r="I881" s="27" t="s">
        <v>0</v>
      </c>
      <c r="J881" s="22" t="s">
        <v>0</v>
      </c>
      <c r="K881" s="22" t="s">
        <v>0</v>
      </c>
      <c r="L881" s="22" t="s">
        <v>0</v>
      </c>
      <c r="M881" s="22" t="s">
        <v>0</v>
      </c>
      <c r="N881" s="24" t="s">
        <v>0</v>
      </c>
      <c r="O881" s="22" t="s">
        <v>0</v>
      </c>
      <c r="P881" s="22" t="s">
        <v>0</v>
      </c>
      <c r="Q881" s="22" t="s">
        <v>0</v>
      </c>
      <c r="R881" s="24" t="s">
        <v>1665</v>
      </c>
      <c r="S881" s="11" t="s">
        <v>1</v>
      </c>
      <c r="T881" s="11" t="s">
        <v>34</v>
      </c>
      <c r="U881" s="5" t="str">
        <f t="shared" si="537"/>
        <v>Propriedade destinada a orçamentar: é.encargo.social</v>
      </c>
      <c r="V881" s="5" t="str">
        <f t="shared" si="538"/>
        <v>Dado para orçamentar:  encargo.social  Deve ser formatado como (xsd:double)</v>
      </c>
      <c r="W881" s="26" t="s">
        <v>1666</v>
      </c>
      <c r="X881" s="21" t="str">
        <f t="shared" si="484"/>
        <v>orça.110</v>
      </c>
      <c r="Y881" s="44" t="str">
        <f t="shared" si="526"/>
        <v>Ação orçamentar</v>
      </c>
      <c r="Z881" s="43" t="str">
        <f t="shared" si="430"/>
        <v>Declara una carga social.</v>
      </c>
      <c r="AA881" s="46" t="str">
        <f t="shared" si="539"/>
        <v>null</v>
      </c>
      <c r="AB881" s="47" t="s">
        <v>0</v>
      </c>
      <c r="AC881" s="46" t="str">
        <f t="shared" si="540"/>
        <v>null</v>
      </c>
      <c r="AD881" s="47" t="s">
        <v>0</v>
      </c>
      <c r="AE881" s="46" t="str">
        <f t="shared" si="431"/>
        <v>null</v>
      </c>
      <c r="AF881" s="47" t="s">
        <v>0</v>
      </c>
    </row>
    <row r="882" spans="1:32" s="29" customFormat="1" ht="6" customHeight="1" x14ac:dyDescent="0.4">
      <c r="A882" s="4">
        <v>882</v>
      </c>
      <c r="B882" s="10" t="s">
        <v>28</v>
      </c>
      <c r="C882" s="25" t="str">
        <f t="shared" si="535"/>
        <v>p.orçamentar</v>
      </c>
      <c r="D882" s="6" t="str">
        <f t="shared" si="536"/>
        <v>é.imposto.de.valor.agregado</v>
      </c>
      <c r="E882" s="9" t="s">
        <v>29</v>
      </c>
      <c r="F882" s="19" t="str">
        <f t="shared" ref="F882:F908" si="542">F881</f>
        <v>d.orçamentar</v>
      </c>
      <c r="G882" s="32" t="s">
        <v>1667</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37"/>
        <v>Propriedade destinada a orçamentar: é.imposto.de.valor.agregado</v>
      </c>
      <c r="V882" s="5" t="str">
        <f t="shared" si="538"/>
        <v>Dado para orçamentar:  imposto.de.valor.agregado  Deve ser formatado como (xsd:double)</v>
      </c>
      <c r="W882" s="26" t="s">
        <v>1668</v>
      </c>
      <c r="X882" s="21" t="str">
        <f t="shared" si="484"/>
        <v>orça.111</v>
      </c>
      <c r="Y882" s="44" t="str">
        <f t="shared" si="526"/>
        <v>Ação orçamentar</v>
      </c>
      <c r="Z882" s="43" t="str">
        <f t="shared" si="430"/>
        <v>Declarar el IVA. Impuesto al Valor Agregado.</v>
      </c>
      <c r="AA882" s="46" t="str">
        <f t="shared" si="539"/>
        <v>null</v>
      </c>
      <c r="AB882" s="47" t="s">
        <v>0</v>
      </c>
      <c r="AC882" s="46" t="str">
        <f t="shared" si="540"/>
        <v>null</v>
      </c>
      <c r="AD882" s="47" t="s">
        <v>0</v>
      </c>
      <c r="AE882" s="46" t="str">
        <f t="shared" si="431"/>
        <v>null</v>
      </c>
      <c r="AF882" s="47" t="s">
        <v>0</v>
      </c>
    </row>
    <row r="883" spans="1:32" s="29" customFormat="1" ht="6" customHeight="1" x14ac:dyDescent="0.4">
      <c r="A883" s="4">
        <v>883</v>
      </c>
      <c r="B883" s="10" t="s">
        <v>28</v>
      </c>
      <c r="C883" s="25" t="str">
        <f t="shared" si="535"/>
        <v>p.orçamentar</v>
      </c>
      <c r="D883" s="6" t="str">
        <f t="shared" si="536"/>
        <v>é.imposto.estadual</v>
      </c>
      <c r="E883" s="9" t="s">
        <v>29</v>
      </c>
      <c r="F883" s="19" t="str">
        <f t="shared" si="542"/>
        <v>d.orçamentar</v>
      </c>
      <c r="G883" s="32" t="s">
        <v>1669</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37"/>
        <v>Propriedade destinada a orçamentar: é.imposto.estadual</v>
      </c>
      <c r="V883" s="5" t="str">
        <f t="shared" si="538"/>
        <v>Dado para orçamentar:  imposto.estadual  Deve ser formatado como (xsd:double)</v>
      </c>
      <c r="W883" s="26" t="s">
        <v>1670</v>
      </c>
      <c r="X883" s="21" t="str">
        <f t="shared" si="484"/>
        <v>orça.112</v>
      </c>
      <c r="Y883" s="44" t="str">
        <f t="shared" si="526"/>
        <v>Ação orçamentar</v>
      </c>
      <c r="Z883" s="43" t="str">
        <f t="shared" si="430"/>
        <v>Declara impuestos estatales.</v>
      </c>
      <c r="AA883" s="46" t="str">
        <f t="shared" si="539"/>
        <v>null</v>
      </c>
      <c r="AB883" s="47" t="s">
        <v>0</v>
      </c>
      <c r="AC883" s="46" t="str">
        <f t="shared" si="540"/>
        <v>null</v>
      </c>
      <c r="AD883" s="47" t="s">
        <v>0</v>
      </c>
      <c r="AE883" s="46" t="str">
        <f t="shared" si="431"/>
        <v>null</v>
      </c>
      <c r="AF883" s="47" t="s">
        <v>0</v>
      </c>
    </row>
    <row r="884" spans="1:32" s="29" customFormat="1" ht="6" customHeight="1" x14ac:dyDescent="0.4">
      <c r="A884" s="4">
        <v>884</v>
      </c>
      <c r="B884" s="10" t="s">
        <v>28</v>
      </c>
      <c r="C884" s="25" t="str">
        <f t="shared" si="535"/>
        <v>p.orçamentar</v>
      </c>
      <c r="D884" s="6" t="str">
        <f t="shared" si="536"/>
        <v>é.imposto.federal</v>
      </c>
      <c r="E884" s="9" t="s">
        <v>29</v>
      </c>
      <c r="F884" s="19" t="str">
        <f t="shared" si="542"/>
        <v>d.orçamentar</v>
      </c>
      <c r="G884" s="32" t="s">
        <v>1671</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37"/>
        <v>Propriedade destinada a orçamentar: é.imposto.federal</v>
      </c>
      <c r="V884" s="5" t="str">
        <f t="shared" si="538"/>
        <v>Dado para orçamentar:  imposto.federal  Deve ser formatado como (xsd:double)</v>
      </c>
      <c r="W884" s="26" t="s">
        <v>1672</v>
      </c>
      <c r="X884" s="21" t="str">
        <f t="shared" si="484"/>
        <v>orça.113</v>
      </c>
      <c r="Y884" s="44" t="str">
        <f t="shared" si="526"/>
        <v>Ação orçamentar</v>
      </c>
      <c r="Z884" s="43" t="str">
        <f t="shared" si="430"/>
        <v>Declara impuestos federales.</v>
      </c>
      <c r="AA884" s="46" t="str">
        <f t="shared" si="539"/>
        <v>null</v>
      </c>
      <c r="AB884" s="47" t="s">
        <v>0</v>
      </c>
      <c r="AC884" s="46" t="str">
        <f t="shared" si="540"/>
        <v>null</v>
      </c>
      <c r="AD884" s="47" t="s">
        <v>0</v>
      </c>
      <c r="AE884" s="46" t="str">
        <f t="shared" si="431"/>
        <v>null</v>
      </c>
      <c r="AF884" s="47" t="s">
        <v>0</v>
      </c>
    </row>
    <row r="885" spans="1:32" s="29" customFormat="1" ht="6" customHeight="1" x14ac:dyDescent="0.4">
      <c r="A885" s="4">
        <v>885</v>
      </c>
      <c r="B885" s="10" t="s">
        <v>28</v>
      </c>
      <c r="C885" s="25" t="str">
        <f t="shared" si="535"/>
        <v>p.orçamentar</v>
      </c>
      <c r="D885" s="6" t="str">
        <f t="shared" si="536"/>
        <v>é.imposto.municipal</v>
      </c>
      <c r="E885" s="9" t="s">
        <v>29</v>
      </c>
      <c r="F885" s="19" t="str">
        <f t="shared" si="542"/>
        <v>d.orçamentar</v>
      </c>
      <c r="G885" s="32" t="s">
        <v>1673</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37"/>
        <v>Propriedade destinada a orçamentar: é.imposto.municipal</v>
      </c>
      <c r="V885" s="5" t="str">
        <f t="shared" si="538"/>
        <v>Dado para orçamentar:  imposto.municipal  Deve ser formatado como (xsd:double)</v>
      </c>
      <c r="W885" s="26" t="s">
        <v>1674</v>
      </c>
      <c r="X885" s="21" t="str">
        <f t="shared" si="484"/>
        <v>orça.114</v>
      </c>
      <c r="Y885" s="44" t="str">
        <f t="shared" si="526"/>
        <v>Ação orçamentar</v>
      </c>
      <c r="Z885" s="43" t="str">
        <f t="shared" ref="Z885:Z948" si="543">_xlfn.TRANSLATE(W885,"pt","es")</f>
        <v>Declara impuesto municipal.</v>
      </c>
      <c r="AA885" s="46" t="str">
        <f t="shared" si="539"/>
        <v>null</v>
      </c>
      <c r="AB885" s="47" t="s">
        <v>0</v>
      </c>
      <c r="AC885" s="46" t="str">
        <f t="shared" si="540"/>
        <v>null</v>
      </c>
      <c r="AD885" s="47" t="s">
        <v>0</v>
      </c>
      <c r="AE885" s="46" t="str">
        <f t="shared" ref="AE885:AE948" si="544">IF(AF885="null", "null", "parâmetro")</f>
        <v>null</v>
      </c>
      <c r="AF885" s="47" t="s">
        <v>0</v>
      </c>
    </row>
    <row r="886" spans="1:32" s="29" customFormat="1" ht="6" customHeight="1" x14ac:dyDescent="0.4">
      <c r="A886" s="4">
        <v>886</v>
      </c>
      <c r="B886" s="10" t="s">
        <v>28</v>
      </c>
      <c r="C886" s="25" t="str">
        <f t="shared" si="535"/>
        <v>p.orçamentar</v>
      </c>
      <c r="D886" s="6" t="str">
        <f t="shared" si="536"/>
        <v>é.item.codificado</v>
      </c>
      <c r="E886" s="9" t="s">
        <v>29</v>
      </c>
      <c r="F886" s="19" t="str">
        <f t="shared" si="542"/>
        <v>d.orçamentar</v>
      </c>
      <c r="G886" s="42" t="s">
        <v>1675</v>
      </c>
      <c r="H886" s="66" t="s">
        <v>30</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37"/>
        <v>Propriedade destinada a orçamentar: é.item.codificado</v>
      </c>
      <c r="V886" s="5" t="str">
        <f t="shared" si="538"/>
        <v>Dado para orçamentar:  item.codificado  Deve ser formatado como (xsd:string)</v>
      </c>
      <c r="W886" s="26" t="s">
        <v>1676</v>
      </c>
      <c r="X886" s="21" t="str">
        <f t="shared" si="484"/>
        <v>orça.115</v>
      </c>
      <c r="Y886" s="44" t="str">
        <f t="shared" si="526"/>
        <v>Ação orçamentar</v>
      </c>
      <c r="Z886" s="43" t="str">
        <f t="shared" si="543"/>
        <v>Declara el elemento codificado.</v>
      </c>
      <c r="AA886" s="46" t="str">
        <f t="shared" si="539"/>
        <v>null</v>
      </c>
      <c r="AB886" s="47" t="s">
        <v>0</v>
      </c>
      <c r="AC886" s="46" t="str">
        <f t="shared" si="540"/>
        <v>null</v>
      </c>
      <c r="AD886" s="47" t="s">
        <v>0</v>
      </c>
      <c r="AE886" s="46" t="str">
        <f t="shared" si="544"/>
        <v>null</v>
      </c>
      <c r="AF886" s="47" t="s">
        <v>0</v>
      </c>
    </row>
    <row r="887" spans="1:32" s="29" customFormat="1" ht="6" customHeight="1" x14ac:dyDescent="0.4">
      <c r="A887" s="4">
        <v>887</v>
      </c>
      <c r="B887" s="10" t="s">
        <v>28</v>
      </c>
      <c r="C887" s="25" t="str">
        <f t="shared" si="535"/>
        <v>p.orçamentar</v>
      </c>
      <c r="D887" s="6" t="str">
        <f t="shared" si="536"/>
        <v>é.item.de.classe</v>
      </c>
      <c r="E887" s="9" t="s">
        <v>29</v>
      </c>
      <c r="F887" s="19" t="str">
        <f t="shared" si="542"/>
        <v>d.orçamentar</v>
      </c>
      <c r="G887" s="42" t="s">
        <v>1677</v>
      </c>
      <c r="H887" s="66" t="s">
        <v>30</v>
      </c>
      <c r="I887" s="27" t="s">
        <v>0</v>
      </c>
      <c r="J887" s="22" t="s">
        <v>0</v>
      </c>
      <c r="K887" s="22" t="s">
        <v>0</v>
      </c>
      <c r="L887" s="22" t="s">
        <v>0</v>
      </c>
      <c r="M887" s="22" t="s">
        <v>0</v>
      </c>
      <c r="N887" s="24" t="s">
        <v>0</v>
      </c>
      <c r="O887" s="22" t="s">
        <v>0</v>
      </c>
      <c r="P887" s="22" t="s">
        <v>0</v>
      </c>
      <c r="Q887" s="24" t="s">
        <v>0</v>
      </c>
      <c r="R887" s="24" t="s">
        <v>0</v>
      </c>
      <c r="S887" s="11" t="s">
        <v>1</v>
      </c>
      <c r="T887" s="11" t="s">
        <v>34</v>
      </c>
      <c r="U887" s="5" t="str">
        <f t="shared" si="537"/>
        <v>Propriedade destinada a orçamentar: é.item.de.classe</v>
      </c>
      <c r="V887" s="5" t="str">
        <f t="shared" si="538"/>
        <v>Dado para orçamentar:  item.de.classe  Deve ser formatado como (xsd:string)</v>
      </c>
      <c r="W887" s="26" t="s">
        <v>1678</v>
      </c>
      <c r="X887" s="21" t="str">
        <f t="shared" si="484"/>
        <v>orça.116</v>
      </c>
      <c r="Y887" s="44" t="str">
        <f t="shared" si="526"/>
        <v>Ação orçamentar</v>
      </c>
      <c r="Z887" s="43" t="str">
        <f t="shared" si="543"/>
        <v>Declara el elemento de clase.</v>
      </c>
      <c r="AA887" s="46" t="str">
        <f t="shared" si="539"/>
        <v>null</v>
      </c>
      <c r="AB887" s="47" t="s">
        <v>0</v>
      </c>
      <c r="AC887" s="46" t="str">
        <f t="shared" si="540"/>
        <v>null</v>
      </c>
      <c r="AD887" s="47" t="s">
        <v>0</v>
      </c>
      <c r="AE887" s="46" t="str">
        <f t="shared" si="544"/>
        <v>null</v>
      </c>
      <c r="AF887" s="47" t="s">
        <v>0</v>
      </c>
    </row>
    <row r="888" spans="1:32" s="29" customFormat="1" ht="6" customHeight="1" x14ac:dyDescent="0.4">
      <c r="A888" s="4">
        <v>888</v>
      </c>
      <c r="B888" s="10" t="s">
        <v>28</v>
      </c>
      <c r="C888" s="25" t="str">
        <f t="shared" si="535"/>
        <v>p.orçamentar</v>
      </c>
      <c r="D888" s="6" t="str">
        <f t="shared" si="536"/>
        <v>é.item.de.composição</v>
      </c>
      <c r="E888" s="9" t="s">
        <v>29</v>
      </c>
      <c r="F888" s="19" t="str">
        <f t="shared" si="542"/>
        <v>d.orçamentar</v>
      </c>
      <c r="G888" s="42" t="s">
        <v>1679</v>
      </c>
      <c r="H888" s="66" t="s">
        <v>30</v>
      </c>
      <c r="I888" s="27" t="s">
        <v>0</v>
      </c>
      <c r="J888" s="22" t="s">
        <v>0</v>
      </c>
      <c r="K888" s="22" t="s">
        <v>0</v>
      </c>
      <c r="L888" s="22" t="s">
        <v>0</v>
      </c>
      <c r="M888" s="22" t="s">
        <v>0</v>
      </c>
      <c r="N888" s="24" t="s">
        <v>0</v>
      </c>
      <c r="O888" s="22" t="s">
        <v>0</v>
      </c>
      <c r="P888" s="22" t="s">
        <v>0</v>
      </c>
      <c r="Q888" s="24" t="s">
        <v>0</v>
      </c>
      <c r="R888" s="24" t="s">
        <v>0</v>
      </c>
      <c r="S888" s="11" t="s">
        <v>1</v>
      </c>
      <c r="T888" s="11" t="s">
        <v>34</v>
      </c>
      <c r="U888" s="5" t="str">
        <f t="shared" si="537"/>
        <v>Propriedade destinada a orçamentar: é.item.de.composição</v>
      </c>
      <c r="V888" s="5" t="str">
        <f t="shared" si="538"/>
        <v>Dado para orçamentar:  item.de.composição  Deve ser formatado como (xsd:string)</v>
      </c>
      <c r="W888" s="26" t="s">
        <v>1680</v>
      </c>
      <c r="X888" s="21" t="str">
        <f t="shared" si="484"/>
        <v>orça.117</v>
      </c>
      <c r="Y888" s="44" t="str">
        <f t="shared" si="526"/>
        <v>Ação orçamentar</v>
      </c>
      <c r="Z888" s="43" t="str">
        <f t="shared" si="543"/>
        <v>Declara el elemento de composición.</v>
      </c>
      <c r="AA888" s="46" t="str">
        <f t="shared" si="539"/>
        <v>null</v>
      </c>
      <c r="AB888" s="47" t="s">
        <v>0</v>
      </c>
      <c r="AC888" s="46" t="str">
        <f t="shared" si="540"/>
        <v>null</v>
      </c>
      <c r="AD888" s="47" t="s">
        <v>0</v>
      </c>
      <c r="AE888" s="46" t="str">
        <f t="shared" si="544"/>
        <v>null</v>
      </c>
      <c r="AF888" s="47" t="s">
        <v>0</v>
      </c>
    </row>
    <row r="889" spans="1:32" s="29" customFormat="1" ht="6" customHeight="1" x14ac:dyDescent="0.4">
      <c r="A889" s="4">
        <v>889</v>
      </c>
      <c r="B889" s="10" t="s">
        <v>28</v>
      </c>
      <c r="C889" s="25" t="str">
        <f t="shared" si="535"/>
        <v>p.orçamentar</v>
      </c>
      <c r="D889" s="6" t="str">
        <f t="shared" si="536"/>
        <v>é.item.unidade</v>
      </c>
      <c r="E889" s="9" t="s">
        <v>29</v>
      </c>
      <c r="F889" s="19" t="str">
        <f t="shared" si="542"/>
        <v>d.orçamentar</v>
      </c>
      <c r="G889" s="42" t="s">
        <v>1681</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37"/>
        <v>Propriedade destinada a orçamentar: é.item.unidade</v>
      </c>
      <c r="V889" s="5" t="str">
        <f t="shared" si="538"/>
        <v>Dado para orçamentar:  item.unidade  Deve ser formatado como (xsd:string)</v>
      </c>
      <c r="W889" s="26" t="s">
        <v>1682</v>
      </c>
      <c r="X889" s="21" t="str">
        <f t="shared" ref="X889:X952" si="545">IF(F888&lt;&gt;F889,_xlfn.CONCAT(RIGHT(LEFT(F889,6),4),".100"),_xlfn.CONCAT(RIGHT(LEFT(F889,6),4),".",SUM(VALUE(RIGHT(X888,3)),1)))</f>
        <v>orça.118</v>
      </c>
      <c r="Y889" s="44" t="str">
        <f t="shared" si="526"/>
        <v>Ação orçamentar</v>
      </c>
      <c r="Z889" s="43" t="str">
        <f t="shared" si="543"/>
        <v>Declara el artículo unitario.</v>
      </c>
      <c r="AA889" s="46" t="str">
        <f t="shared" si="539"/>
        <v>null</v>
      </c>
      <c r="AB889" s="47" t="s">
        <v>0</v>
      </c>
      <c r="AC889" s="46" t="str">
        <f t="shared" si="540"/>
        <v>null</v>
      </c>
      <c r="AD889" s="47" t="s">
        <v>0</v>
      </c>
      <c r="AE889" s="46" t="str">
        <f t="shared" si="544"/>
        <v>null</v>
      </c>
      <c r="AF889" s="47" t="s">
        <v>0</v>
      </c>
    </row>
    <row r="890" spans="1:32" s="29" customFormat="1" ht="6" customHeight="1" x14ac:dyDescent="0.4">
      <c r="A890" s="4">
        <v>890</v>
      </c>
      <c r="B890" s="10" t="s">
        <v>28</v>
      </c>
      <c r="C890" s="25" t="str">
        <f t="shared" si="535"/>
        <v>p.orçamentar</v>
      </c>
      <c r="D890" s="6" t="str">
        <f t="shared" si="536"/>
        <v>é.local.de.uso</v>
      </c>
      <c r="E890" s="9" t="s">
        <v>29</v>
      </c>
      <c r="F890" s="19" t="str">
        <f t="shared" si="542"/>
        <v>d.orçamentar</v>
      </c>
      <c r="G890" s="42" t="s">
        <v>1683</v>
      </c>
      <c r="H890" s="66" t="s">
        <v>30</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37"/>
        <v>Propriedade destinada a orçamentar: é.local.de.uso</v>
      </c>
      <c r="V890" s="5" t="str">
        <f t="shared" si="538"/>
        <v>Dado para orçamentar:  local.de.uso  Deve ser formatado como (xsd:string)</v>
      </c>
      <c r="W890" s="26" t="s">
        <v>1684</v>
      </c>
      <c r="X890" s="21" t="str">
        <f t="shared" si="545"/>
        <v>orça.119</v>
      </c>
      <c r="Y890" s="44" t="str">
        <f t="shared" si="526"/>
        <v>Ação orçamentar</v>
      </c>
      <c r="Z890" s="43" t="str">
        <f t="shared" si="543"/>
        <v>Declara el lugar de uso del bien con fines patrimoniales.</v>
      </c>
      <c r="AA890" s="46" t="str">
        <f t="shared" si="539"/>
        <v>null</v>
      </c>
      <c r="AB890" s="47" t="s">
        <v>0</v>
      </c>
      <c r="AC890" s="46" t="str">
        <f t="shared" si="540"/>
        <v>null</v>
      </c>
      <c r="AD890" s="47" t="s">
        <v>0</v>
      </c>
      <c r="AE890" s="46" t="str">
        <f t="shared" si="544"/>
        <v>null</v>
      </c>
      <c r="AF890" s="47" t="s">
        <v>0</v>
      </c>
    </row>
    <row r="891" spans="1:32" s="29" customFormat="1" ht="6" customHeight="1" x14ac:dyDescent="0.4">
      <c r="A891" s="4">
        <v>891</v>
      </c>
      <c r="B891" s="10" t="s">
        <v>28</v>
      </c>
      <c r="C891" s="25" t="str">
        <f t="shared" si="535"/>
        <v>p.orçamentar</v>
      </c>
      <c r="D891" s="6" t="str">
        <f t="shared" si="536"/>
        <v>é.origem.do.preço</v>
      </c>
      <c r="E891" s="9" t="s">
        <v>29</v>
      </c>
      <c r="F891" s="19" t="str">
        <f t="shared" si="542"/>
        <v>d.orçamentar</v>
      </c>
      <c r="G891" s="42" t="s">
        <v>1685</v>
      </c>
      <c r="H891" s="66" t="s">
        <v>30</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37"/>
        <v>Propriedade destinada a orçamentar: é.origem.do.preço</v>
      </c>
      <c r="V891" s="5" t="str">
        <f t="shared" si="538"/>
        <v>Dado para orçamentar:  origem.do.preço  Deve ser formatado como (xsd:string)</v>
      </c>
      <c r="W891" s="26" t="s">
        <v>1686</v>
      </c>
      <c r="X891" s="21" t="str">
        <f t="shared" si="545"/>
        <v>orça.120</v>
      </c>
      <c r="Y891" s="44" t="str">
        <f t="shared" si="526"/>
        <v>Ação orçamentar</v>
      </c>
      <c r="Z891" s="43" t="str">
        <f t="shared" si="543"/>
        <v>Declara el origen del precio según la metodología SINAPI Puede ser C recogido por IBGE o CAIXA, valor de referencia CR o atribuido a São Paulo (AS).</v>
      </c>
      <c r="AA891" s="46" t="str">
        <f t="shared" si="539"/>
        <v>null</v>
      </c>
      <c r="AB891" s="47" t="s">
        <v>0</v>
      </c>
      <c r="AC891" s="46" t="str">
        <f t="shared" si="540"/>
        <v>null</v>
      </c>
      <c r="AD891" s="47" t="s">
        <v>0</v>
      </c>
      <c r="AE891" s="46" t="str">
        <f t="shared" si="544"/>
        <v>null</v>
      </c>
      <c r="AF891" s="47" t="s">
        <v>0</v>
      </c>
    </row>
    <row r="892" spans="1:32" s="29" customFormat="1" ht="6" customHeight="1" x14ac:dyDescent="0.4">
      <c r="A892" s="4">
        <v>892</v>
      </c>
      <c r="B892" s="10" t="s">
        <v>28</v>
      </c>
      <c r="C892" s="25" t="str">
        <f t="shared" si="535"/>
        <v>p.orçamentar</v>
      </c>
      <c r="D892" s="6" t="str">
        <f t="shared" si="536"/>
        <v>é.percentual.de.equipamento</v>
      </c>
      <c r="E892" s="9" t="s">
        <v>29</v>
      </c>
      <c r="F892" s="19" t="str">
        <f t="shared" si="542"/>
        <v>d.orçamentar</v>
      </c>
      <c r="G892" s="42" t="s">
        <v>1687</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37"/>
        <v>Propriedade destinada a orçamentar: é.percentual.de.equipamento</v>
      </c>
      <c r="V892" s="5" t="str">
        <f t="shared" si="538"/>
        <v>Dado para orçamentar:  percentual.de.equipamento  Deve ser formatado como (xsd:double)</v>
      </c>
      <c r="W892" s="26" t="s">
        <v>1688</v>
      </c>
      <c r="X892" s="21" t="str">
        <f t="shared" si="545"/>
        <v>orça.121</v>
      </c>
      <c r="Y892" s="44" t="str">
        <f t="shared" si="526"/>
        <v>Ação orçamentar</v>
      </c>
      <c r="Z892" s="43" t="str">
        <f t="shared" si="543"/>
        <v>Declara porcentaje de equipo.</v>
      </c>
      <c r="AA892" s="46" t="str">
        <f t="shared" si="539"/>
        <v>null</v>
      </c>
      <c r="AB892" s="47" t="s">
        <v>0</v>
      </c>
      <c r="AC892" s="46" t="str">
        <f t="shared" si="540"/>
        <v>null</v>
      </c>
      <c r="AD892" s="47" t="s">
        <v>0</v>
      </c>
      <c r="AE892" s="46" t="str">
        <f t="shared" si="544"/>
        <v>null</v>
      </c>
      <c r="AF892" s="47" t="s">
        <v>0</v>
      </c>
    </row>
    <row r="893" spans="1:32" ht="6" customHeight="1" x14ac:dyDescent="0.4">
      <c r="A893" s="4">
        <v>893</v>
      </c>
      <c r="B893" s="10" t="s">
        <v>28</v>
      </c>
      <c r="C893" s="25" t="str">
        <f t="shared" si="535"/>
        <v>p.orçamentar</v>
      </c>
      <c r="D893" s="6" t="str">
        <f t="shared" si="536"/>
        <v>é.percentual.de.mão.de.obra</v>
      </c>
      <c r="E893" s="9" t="s">
        <v>29</v>
      </c>
      <c r="F893" s="19" t="str">
        <f t="shared" si="542"/>
        <v>d.orçamentar</v>
      </c>
      <c r="G893" s="42" t="s">
        <v>1689</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37"/>
        <v>Propriedade destinada a orçamentar: é.percentual.de.mão.de.obra</v>
      </c>
      <c r="V893" s="5" t="str">
        <f t="shared" si="538"/>
        <v>Dado para orçamentar:  percentual.de.mão.de.obra  Deve ser formatado como (xsd:double)</v>
      </c>
      <c r="W893" s="26" t="s">
        <v>1690</v>
      </c>
      <c r="X893" s="21" t="str">
        <f t="shared" si="545"/>
        <v>orça.122</v>
      </c>
      <c r="Y893" s="44" t="str">
        <f t="shared" si="526"/>
        <v>Ação orçamentar</v>
      </c>
      <c r="Z893" s="43" t="str">
        <f t="shared" si="543"/>
        <v>Declara el porcentaje de trabajo.</v>
      </c>
      <c r="AA893" s="46" t="str">
        <f t="shared" si="539"/>
        <v>null</v>
      </c>
      <c r="AB893" s="47" t="s">
        <v>0</v>
      </c>
      <c r="AC893" s="46" t="str">
        <f t="shared" si="540"/>
        <v>null</v>
      </c>
      <c r="AD893" s="47" t="s">
        <v>0</v>
      </c>
      <c r="AE893" s="46" t="str">
        <f t="shared" si="544"/>
        <v>null</v>
      </c>
      <c r="AF893" s="47" t="s">
        <v>0</v>
      </c>
    </row>
    <row r="894" spans="1:32" ht="6" customHeight="1" x14ac:dyDescent="0.4">
      <c r="A894" s="4">
        <v>894</v>
      </c>
      <c r="B894" s="10" t="s">
        <v>28</v>
      </c>
      <c r="C894" s="25" t="str">
        <f t="shared" si="535"/>
        <v>p.orçamentar</v>
      </c>
      <c r="D894" s="6" t="str">
        <f t="shared" si="536"/>
        <v>é.percentual.de.material</v>
      </c>
      <c r="E894" s="9" t="s">
        <v>29</v>
      </c>
      <c r="F894" s="19" t="str">
        <f t="shared" si="542"/>
        <v>d.orçamentar</v>
      </c>
      <c r="G894" s="42" t="s">
        <v>1691</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37"/>
        <v>Propriedade destinada a orçamentar: é.percentual.de.material</v>
      </c>
      <c r="V894" s="5" t="str">
        <f t="shared" si="538"/>
        <v>Dado para orçamentar:  percentual.de.material  Deve ser formatado como (xsd:double)</v>
      </c>
      <c r="W894" s="26" t="s">
        <v>1692</v>
      </c>
      <c r="X894" s="21" t="str">
        <f t="shared" si="545"/>
        <v>orça.123</v>
      </c>
      <c r="Y894" s="44" t="str">
        <f t="shared" si="526"/>
        <v>Ação orçamentar</v>
      </c>
      <c r="Z894" s="43" t="str">
        <f t="shared" si="543"/>
        <v>Declara el porcentaje de material.</v>
      </c>
      <c r="AA894" s="46" t="str">
        <f t="shared" si="539"/>
        <v>null</v>
      </c>
      <c r="AB894" s="47" t="s">
        <v>0</v>
      </c>
      <c r="AC894" s="46" t="str">
        <f t="shared" si="540"/>
        <v>null</v>
      </c>
      <c r="AD894" s="47" t="s">
        <v>0</v>
      </c>
      <c r="AE894" s="46" t="str">
        <f t="shared" si="544"/>
        <v>null</v>
      </c>
      <c r="AF894" s="47" t="s">
        <v>0</v>
      </c>
    </row>
    <row r="895" spans="1:32" s="29" customFormat="1" ht="6" customHeight="1" x14ac:dyDescent="0.4">
      <c r="A895" s="4">
        <v>895</v>
      </c>
      <c r="B895" s="10" t="s">
        <v>28</v>
      </c>
      <c r="C895" s="25" t="str">
        <f t="shared" si="535"/>
        <v>p.orçamentar</v>
      </c>
      <c r="D895" s="6" t="str">
        <f t="shared" si="536"/>
        <v>é.percentual.de.servico.terceirizado</v>
      </c>
      <c r="E895" s="9" t="s">
        <v>29</v>
      </c>
      <c r="F895" s="19" t="str">
        <f t="shared" si="542"/>
        <v>d.orçamentar</v>
      </c>
      <c r="G895" s="42" t="s">
        <v>1693</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37"/>
        <v>Propriedade destinada a orçamentar: é.percentual.de.servico.terceirizado</v>
      </c>
      <c r="V895" s="5" t="str">
        <f t="shared" si="538"/>
        <v>Dado para orçamentar:  percentual.de.servico.terceirizado  Deve ser formatado como (xsd:double)</v>
      </c>
      <c r="W895" s="26" t="s">
        <v>1694</v>
      </c>
      <c r="X895" s="21" t="str">
        <f t="shared" si="545"/>
        <v>orça.124</v>
      </c>
      <c r="Y895" s="44" t="str">
        <f t="shared" si="526"/>
        <v>Ação orçamentar</v>
      </c>
      <c r="Z895" s="43" t="str">
        <f t="shared" si="543"/>
        <v>Declara porcentaje de servicio subcontratado.</v>
      </c>
      <c r="AA895" s="46" t="str">
        <f t="shared" si="539"/>
        <v>null</v>
      </c>
      <c r="AB895" s="47" t="s">
        <v>0</v>
      </c>
      <c r="AC895" s="46" t="str">
        <f t="shared" si="540"/>
        <v>null</v>
      </c>
      <c r="AD895" s="47" t="s">
        <v>0</v>
      </c>
      <c r="AE895" s="46" t="str">
        <f t="shared" si="544"/>
        <v>null</v>
      </c>
      <c r="AF895" s="47" t="s">
        <v>0</v>
      </c>
    </row>
    <row r="896" spans="1:32" s="29" customFormat="1" ht="6" customHeight="1" x14ac:dyDescent="0.4">
      <c r="A896" s="4">
        <v>896</v>
      </c>
      <c r="B896" s="10" t="s">
        <v>28</v>
      </c>
      <c r="C896" s="25" t="str">
        <f t="shared" si="535"/>
        <v>p.orçamentar</v>
      </c>
      <c r="D896" s="6" t="str">
        <f t="shared" si="536"/>
        <v>é.preço</v>
      </c>
      <c r="E896" s="9" t="s">
        <v>29</v>
      </c>
      <c r="F896" s="19" t="str">
        <f t="shared" si="542"/>
        <v>d.orçamentar</v>
      </c>
      <c r="G896" s="32" t="s">
        <v>206</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37"/>
        <v>Propriedade destinada a orçamentar: é.preço</v>
      </c>
      <c r="V896" s="5" t="str">
        <f t="shared" si="538"/>
        <v>Dado para orçamentar:  preço  Deve ser formatado como (xsd:double)</v>
      </c>
      <c r="W896" s="26" t="s">
        <v>1695</v>
      </c>
      <c r="X896" s="21" t="str">
        <f t="shared" si="545"/>
        <v>orça.125</v>
      </c>
      <c r="Y896" s="44" t="str">
        <f t="shared" si="526"/>
        <v>Ação orçamentar</v>
      </c>
      <c r="Z896" s="43" t="str">
        <f t="shared" si="543"/>
        <v>Declara el precio.</v>
      </c>
      <c r="AA896" s="46" t="str">
        <f t="shared" si="539"/>
        <v>null</v>
      </c>
      <c r="AB896" s="47" t="s">
        <v>0</v>
      </c>
      <c r="AC896" s="46" t="str">
        <f t="shared" si="540"/>
        <v>null</v>
      </c>
      <c r="AD896" s="47" t="s">
        <v>0</v>
      </c>
      <c r="AE896" s="46" t="str">
        <f t="shared" si="544"/>
        <v>null</v>
      </c>
      <c r="AF896" s="47" t="s">
        <v>0</v>
      </c>
    </row>
    <row r="897" spans="1:32" s="29" customFormat="1" ht="6" customHeight="1" x14ac:dyDescent="0.4">
      <c r="A897" s="4">
        <v>897</v>
      </c>
      <c r="B897" s="10" t="s">
        <v>28</v>
      </c>
      <c r="C897" s="25" t="str">
        <f t="shared" si="535"/>
        <v>p.orçamentar</v>
      </c>
      <c r="D897" s="6" t="str">
        <f t="shared" si="536"/>
        <v>é.preço.ofertado</v>
      </c>
      <c r="E897" s="9" t="s">
        <v>29</v>
      </c>
      <c r="F897" s="19" t="str">
        <f t="shared" si="542"/>
        <v>d.orçamentar</v>
      </c>
      <c r="G897" s="32" t="s">
        <v>1696</v>
      </c>
      <c r="H897" s="65" t="s">
        <v>38</v>
      </c>
      <c r="I897" s="27" t="s">
        <v>0</v>
      </c>
      <c r="J897" s="22" t="s">
        <v>0</v>
      </c>
      <c r="K897" s="22" t="s">
        <v>0</v>
      </c>
      <c r="L897" s="22" t="s">
        <v>0</v>
      </c>
      <c r="M897" s="22" t="s">
        <v>0</v>
      </c>
      <c r="N897" s="24" t="s">
        <v>0</v>
      </c>
      <c r="O897" s="22" t="s">
        <v>0</v>
      </c>
      <c r="P897" s="22" t="s">
        <v>0</v>
      </c>
      <c r="Q897" s="22" t="s">
        <v>0</v>
      </c>
      <c r="R897" s="24" t="s">
        <v>2701</v>
      </c>
      <c r="S897" s="11" t="s">
        <v>1</v>
      </c>
      <c r="T897" s="11" t="s">
        <v>34</v>
      </c>
      <c r="U897" s="5" t="str">
        <f t="shared" si="537"/>
        <v>Propriedade destinada a orçamentar: é.preço.ofertado</v>
      </c>
      <c r="V897" s="5" t="str">
        <f t="shared" si="538"/>
        <v>Dado para orçamentar:  preço.ofertado  Deve ser formatado como (xsd:double)</v>
      </c>
      <c r="W897" s="26" t="s">
        <v>1697</v>
      </c>
      <c r="X897" s="21" t="str">
        <f t="shared" si="545"/>
        <v>orça.126</v>
      </c>
      <c r="Y897" s="44" t="str">
        <f t="shared" si="526"/>
        <v>Ação orçamentar</v>
      </c>
      <c r="Z897" s="43" t="str">
        <f t="shared" si="543"/>
        <v>Declara el precio ofrecido.</v>
      </c>
      <c r="AA897" s="46" t="str">
        <f t="shared" si="539"/>
        <v>null</v>
      </c>
      <c r="AB897" s="47" t="s">
        <v>0</v>
      </c>
      <c r="AC897" s="46" t="str">
        <f t="shared" si="540"/>
        <v>null</v>
      </c>
      <c r="AD897" s="47" t="s">
        <v>0</v>
      </c>
      <c r="AE897" s="46" t="str">
        <f t="shared" si="544"/>
        <v>null</v>
      </c>
      <c r="AF897" s="47" t="s">
        <v>0</v>
      </c>
    </row>
    <row r="898" spans="1:32" s="29" customFormat="1" ht="6" customHeight="1" x14ac:dyDescent="0.4">
      <c r="A898" s="4">
        <v>898</v>
      </c>
      <c r="B898" s="10" t="s">
        <v>28</v>
      </c>
      <c r="C898" s="25" t="str">
        <f t="shared" si="535"/>
        <v>p.orçamentar</v>
      </c>
      <c r="D898" s="6" t="str">
        <f t="shared" si="536"/>
        <v>é.preço.unitário</v>
      </c>
      <c r="E898" s="9" t="s">
        <v>29</v>
      </c>
      <c r="F898" s="19" t="str">
        <f t="shared" si="542"/>
        <v>d.orçamentar</v>
      </c>
      <c r="G898" s="42" t="s">
        <v>1698</v>
      </c>
      <c r="H898" s="65"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37"/>
        <v>Propriedade destinada a orçamentar: é.preço.unitário</v>
      </c>
      <c r="V898" s="5" t="str">
        <f t="shared" si="538"/>
        <v>Dado para orçamentar:  preço.unitário  Deve ser formatado como (xsd:double)</v>
      </c>
      <c r="W898" s="26" t="s">
        <v>1699</v>
      </c>
      <c r="X898" s="21" t="str">
        <f t="shared" si="545"/>
        <v>orça.127</v>
      </c>
      <c r="Y898" s="44" t="str">
        <f t="shared" si="526"/>
        <v>Ação orçamentar</v>
      </c>
      <c r="Z898" s="43" t="str">
        <f t="shared" si="543"/>
        <v>Declara el precio unitario.</v>
      </c>
      <c r="AA898" s="46" t="str">
        <f t="shared" si="539"/>
        <v>null</v>
      </c>
      <c r="AB898" s="47" t="s">
        <v>0</v>
      </c>
      <c r="AC898" s="46" t="str">
        <f t="shared" si="540"/>
        <v>null</v>
      </c>
      <c r="AD898" s="47" t="s">
        <v>0</v>
      </c>
      <c r="AE898" s="46" t="str">
        <f t="shared" si="544"/>
        <v>null</v>
      </c>
      <c r="AF898" s="47" t="s">
        <v>0</v>
      </c>
    </row>
    <row r="899" spans="1:32" s="29" customFormat="1" ht="6" customHeight="1" x14ac:dyDescent="0.4">
      <c r="A899" s="4">
        <v>899</v>
      </c>
      <c r="B899" s="10" t="s">
        <v>28</v>
      </c>
      <c r="C899" s="25" t="str">
        <f t="shared" si="535"/>
        <v>p.orçamentar</v>
      </c>
      <c r="D899" s="6" t="str">
        <f t="shared" si="536"/>
        <v>é.sinapi.agrupador</v>
      </c>
      <c r="E899" s="9" t="s">
        <v>29</v>
      </c>
      <c r="F899" s="19" t="str">
        <f t="shared" si="542"/>
        <v>d.orçamentar</v>
      </c>
      <c r="G899" s="42" t="s">
        <v>1700</v>
      </c>
      <c r="H899" s="65" t="s">
        <v>38</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37"/>
        <v>Propriedade destinada a orçamentar: é.sinapi.agrupador</v>
      </c>
      <c r="V899" s="5" t="str">
        <f t="shared" si="538"/>
        <v>Dado para orçamentar:  sinapi.agrupador  Deve ser formatado como (xsd:double)</v>
      </c>
      <c r="W899" s="26" t="s">
        <v>1701</v>
      </c>
      <c r="X899" s="21" t="str">
        <f t="shared" si="545"/>
        <v>orça.128</v>
      </c>
      <c r="Y899" s="44" t="str">
        <f t="shared" si="526"/>
        <v>Ação orçamentar</v>
      </c>
      <c r="Z899" s="43" t="str">
        <f t="shared" si="543"/>
        <v>Declara Sinapi Grouper.</v>
      </c>
      <c r="AA899" s="46" t="str">
        <f t="shared" si="539"/>
        <v>null</v>
      </c>
      <c r="AB899" s="47" t="s">
        <v>0</v>
      </c>
      <c r="AC899" s="46" t="str">
        <f t="shared" si="540"/>
        <v>null</v>
      </c>
      <c r="AD899" s="47" t="s">
        <v>0</v>
      </c>
      <c r="AE899" s="46" t="str">
        <f t="shared" si="544"/>
        <v>null</v>
      </c>
      <c r="AF899" s="47" t="s">
        <v>0</v>
      </c>
    </row>
    <row r="900" spans="1:32" ht="6" customHeight="1" x14ac:dyDescent="0.4">
      <c r="A900" s="4">
        <v>900</v>
      </c>
      <c r="B900" s="10" t="s">
        <v>28</v>
      </c>
      <c r="C900" s="25" t="str">
        <f t="shared" si="535"/>
        <v>p.orçamentar</v>
      </c>
      <c r="D900" s="6" t="str">
        <f t="shared" si="536"/>
        <v>é.sinapi.analítico</v>
      </c>
      <c r="E900" s="9" t="s">
        <v>29</v>
      </c>
      <c r="F900" s="19" t="str">
        <f t="shared" si="542"/>
        <v>d.orçamentar</v>
      </c>
      <c r="G900" s="42" t="s">
        <v>1702</v>
      </c>
      <c r="H900" s="66" t="s">
        <v>30</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537"/>
        <v>Propriedade destinada a orçamentar: é.sinapi.analítico</v>
      </c>
      <c r="V900" s="5" t="str">
        <f t="shared" si="538"/>
        <v>Dado para orçamentar:  sinapi.analítico  Deve ser formatado como (xsd:string)</v>
      </c>
      <c r="W900" s="26" t="s">
        <v>1703</v>
      </c>
      <c r="X900" s="21" t="str">
        <f t="shared" si="545"/>
        <v>orça.129</v>
      </c>
      <c r="Y900" s="44" t="str">
        <f t="shared" si="526"/>
        <v>Ação orçamentar</v>
      </c>
      <c r="Z900" s="43" t="str">
        <f t="shared" si="543"/>
        <v>Declara sinapi analítico.</v>
      </c>
      <c r="AA900" s="46" t="str">
        <f t="shared" si="539"/>
        <v>null</v>
      </c>
      <c r="AB900" s="47" t="s">
        <v>0</v>
      </c>
      <c r="AC900" s="46" t="str">
        <f t="shared" si="540"/>
        <v>null</v>
      </c>
      <c r="AD900" s="47" t="s">
        <v>0</v>
      </c>
      <c r="AE900" s="46" t="str">
        <f t="shared" si="544"/>
        <v>null</v>
      </c>
      <c r="AF900" s="47" t="s">
        <v>0</v>
      </c>
    </row>
    <row r="901" spans="1:32" ht="6" customHeight="1" x14ac:dyDescent="0.4">
      <c r="A901" s="4">
        <v>901</v>
      </c>
      <c r="B901" s="10" t="s">
        <v>28</v>
      </c>
      <c r="C901" s="25" t="str">
        <f t="shared" si="535"/>
        <v>p.orçamentar</v>
      </c>
      <c r="D901" s="6" t="str">
        <f t="shared" si="536"/>
        <v>é.sinapi.código.representativo</v>
      </c>
      <c r="E901" s="9" t="s">
        <v>29</v>
      </c>
      <c r="F901" s="19" t="str">
        <f t="shared" si="542"/>
        <v>d.orçamentar</v>
      </c>
      <c r="G901" s="32" t="s">
        <v>1704</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37"/>
        <v>Propriedade destinada a orçamentar: é.sinapi.código.representativo</v>
      </c>
      <c r="V901" s="5" t="str">
        <f t="shared" si="538"/>
        <v>Dado para orçamentar:  sinapi.código.representativo  Deve ser formatado como (xsd:string)</v>
      </c>
      <c r="W901" s="26" t="s">
        <v>1705</v>
      </c>
      <c r="X901" s="21" t="str">
        <f t="shared" si="545"/>
        <v>orça.130</v>
      </c>
      <c r="Y901" s="44" t="str">
        <f t="shared" si="526"/>
        <v>Ação orçamentar</v>
      </c>
      <c r="Z901" s="43" t="str">
        <f t="shared" si="543"/>
        <v>Sinapi declara código representativo.</v>
      </c>
      <c r="AA901" s="46" t="str">
        <f t="shared" si="539"/>
        <v>null</v>
      </c>
      <c r="AB901" s="47" t="s">
        <v>0</v>
      </c>
      <c r="AC901" s="46" t="str">
        <f t="shared" si="540"/>
        <v>null</v>
      </c>
      <c r="AD901" s="47" t="s">
        <v>0</v>
      </c>
      <c r="AE901" s="46" t="str">
        <f t="shared" si="544"/>
        <v>null</v>
      </c>
      <c r="AF901" s="47" t="s">
        <v>0</v>
      </c>
    </row>
    <row r="902" spans="1:32" ht="6" customHeight="1" x14ac:dyDescent="0.4">
      <c r="A902" s="4">
        <v>902</v>
      </c>
      <c r="B902" s="10" t="s">
        <v>28</v>
      </c>
      <c r="C902" s="25" t="str">
        <f t="shared" si="535"/>
        <v>p.orçamentar</v>
      </c>
      <c r="D902" s="6" t="str">
        <f t="shared" si="536"/>
        <v>é.sinapi.composição</v>
      </c>
      <c r="E902" s="9" t="s">
        <v>29</v>
      </c>
      <c r="F902" s="19" t="str">
        <f t="shared" si="542"/>
        <v>d.orçamentar</v>
      </c>
      <c r="G902" s="42" t="s">
        <v>1706</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37"/>
        <v>Propriedade destinada a orçamentar: é.sinapi.composição</v>
      </c>
      <c r="V902" s="5" t="str">
        <f t="shared" si="538"/>
        <v>Dado para orçamentar:  sinapi.composição  Deve ser formatado como (xsd:string)</v>
      </c>
      <c r="W902" s="26" t="s">
        <v>1707</v>
      </c>
      <c r="X902" s="21" t="str">
        <f t="shared" si="545"/>
        <v>orça.131</v>
      </c>
      <c r="Y902" s="44" t="str">
        <f t="shared" si="526"/>
        <v>Ação orçamentar</v>
      </c>
      <c r="Z902" s="43" t="str">
        <f t="shared" si="543"/>
        <v>Declara la composición de Sinapi.</v>
      </c>
      <c r="AA902" s="46" t="str">
        <f t="shared" si="539"/>
        <v>null</v>
      </c>
      <c r="AB902" s="47" t="s">
        <v>0</v>
      </c>
      <c r="AC902" s="46" t="str">
        <f t="shared" si="540"/>
        <v>null</v>
      </c>
      <c r="AD902" s="47" t="s">
        <v>0</v>
      </c>
      <c r="AE902" s="46" t="str">
        <f t="shared" si="544"/>
        <v>null</v>
      </c>
      <c r="AF902" s="47" t="s">
        <v>0</v>
      </c>
    </row>
    <row r="903" spans="1:32" ht="6" customHeight="1" x14ac:dyDescent="0.4">
      <c r="A903" s="4">
        <v>903</v>
      </c>
      <c r="B903" s="10" t="s">
        <v>28</v>
      </c>
      <c r="C903" s="25" t="str">
        <f t="shared" si="535"/>
        <v>p.orçamentar</v>
      </c>
      <c r="D903" s="6" t="str">
        <f t="shared" si="536"/>
        <v>é.sinapi.insumo</v>
      </c>
      <c r="E903" s="9" t="s">
        <v>29</v>
      </c>
      <c r="F903" s="19" t="str">
        <f t="shared" si="542"/>
        <v>d.orçamentar</v>
      </c>
      <c r="G903" s="32" t="s">
        <v>1708</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37"/>
        <v>Propriedade destinada a orçamentar: é.sinapi.insumo</v>
      </c>
      <c r="V903" s="5" t="str">
        <f t="shared" si="538"/>
        <v>Dado para orçamentar:  sinapi.insumo  Deve ser formatado como (xsd:string)</v>
      </c>
      <c r="W903" s="26" t="s">
        <v>1709</v>
      </c>
      <c r="X903" s="21" t="str">
        <f t="shared" si="545"/>
        <v>orça.132</v>
      </c>
      <c r="Y903" s="44" t="str">
        <f t="shared" si="526"/>
        <v>Ação orçamentar</v>
      </c>
      <c r="Z903" s="43" t="str">
        <f t="shared" si="543"/>
        <v>Declara la entrada sinapi.</v>
      </c>
      <c r="AA903" s="46" t="str">
        <f t="shared" si="539"/>
        <v>null</v>
      </c>
      <c r="AB903" s="47" t="s">
        <v>0</v>
      </c>
      <c r="AC903" s="46" t="str">
        <f t="shared" si="540"/>
        <v>null</v>
      </c>
      <c r="AD903" s="47" t="s">
        <v>0</v>
      </c>
      <c r="AE903" s="46" t="str">
        <f t="shared" si="544"/>
        <v>null</v>
      </c>
      <c r="AF903" s="47" t="s">
        <v>0</v>
      </c>
    </row>
    <row r="904" spans="1:32" ht="6" customHeight="1" x14ac:dyDescent="0.4">
      <c r="A904" s="4">
        <v>904</v>
      </c>
      <c r="B904" s="10" t="s">
        <v>28</v>
      </c>
      <c r="C904" s="25" t="str">
        <f t="shared" si="535"/>
        <v>p.orçamentar</v>
      </c>
      <c r="D904" s="6" t="str">
        <f t="shared" si="536"/>
        <v>é.valor.da.comissão</v>
      </c>
      <c r="E904" s="9" t="s">
        <v>29</v>
      </c>
      <c r="F904" s="19" t="str">
        <f t="shared" si="542"/>
        <v>d.orçamentar</v>
      </c>
      <c r="G904" s="32" t="s">
        <v>1710</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37"/>
        <v>Propriedade destinada a orçamentar: é.valor.da.comissão</v>
      </c>
      <c r="V904" s="5" t="str">
        <f t="shared" si="538"/>
        <v>Dado para orçamentar:  valor.da.comissão  Deve ser formatado como (xsd:double)</v>
      </c>
      <c r="W904" s="26" t="s">
        <v>1711</v>
      </c>
      <c r="X904" s="21" t="str">
        <f t="shared" si="545"/>
        <v>orça.133</v>
      </c>
      <c r="Y904" s="44" t="str">
        <f t="shared" si="526"/>
        <v>Ação orçamentar</v>
      </c>
      <c r="Z904" s="43" t="str">
        <f t="shared" si="543"/>
        <v>Declara el monto de la comisión.</v>
      </c>
      <c r="AA904" s="46" t="str">
        <f t="shared" si="539"/>
        <v>null</v>
      </c>
      <c r="AB904" s="47" t="s">
        <v>0</v>
      </c>
      <c r="AC904" s="46" t="str">
        <f t="shared" si="540"/>
        <v>null</v>
      </c>
      <c r="AD904" s="47" t="s">
        <v>0</v>
      </c>
      <c r="AE904" s="46" t="str">
        <f t="shared" si="544"/>
        <v>null</v>
      </c>
      <c r="AF904" s="47" t="s">
        <v>0</v>
      </c>
    </row>
    <row r="905" spans="1:32" ht="6" customHeight="1" x14ac:dyDescent="0.4">
      <c r="A905" s="4">
        <v>905</v>
      </c>
      <c r="B905" s="10" t="s">
        <v>28</v>
      </c>
      <c r="C905" s="25" t="str">
        <f t="shared" si="535"/>
        <v>p.orçamentar</v>
      </c>
      <c r="D905" s="6" t="str">
        <f t="shared" si="536"/>
        <v>é.valor.da.gratificação</v>
      </c>
      <c r="E905" s="9" t="s">
        <v>29</v>
      </c>
      <c r="F905" s="19" t="str">
        <f t="shared" si="542"/>
        <v>d.orçamentar</v>
      </c>
      <c r="G905" s="32" t="s">
        <v>1712</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37"/>
        <v>Propriedade destinada a orçamentar: é.valor.da.gratificação</v>
      </c>
      <c r="V905" s="5" t="str">
        <f t="shared" si="538"/>
        <v>Dado para orçamentar:  valor.da.gratificação  Deve ser formatado como (xsd:double)</v>
      </c>
      <c r="W905" s="26" t="s">
        <v>1713</v>
      </c>
      <c r="X905" s="21" t="str">
        <f t="shared" si="545"/>
        <v>orça.134</v>
      </c>
      <c r="Y905" s="44" t="str">
        <f t="shared" si="526"/>
        <v>Ação orçamentar</v>
      </c>
      <c r="Z905" s="43" t="str">
        <f t="shared" si="543"/>
        <v>Declara el valor de la propina.</v>
      </c>
      <c r="AA905" s="46" t="str">
        <f t="shared" si="539"/>
        <v>null</v>
      </c>
      <c r="AB905" s="47" t="s">
        <v>0</v>
      </c>
      <c r="AC905" s="46" t="str">
        <f t="shared" si="540"/>
        <v>null</v>
      </c>
      <c r="AD905" s="47" t="s">
        <v>0</v>
      </c>
      <c r="AE905" s="46" t="str">
        <f t="shared" si="544"/>
        <v>null</v>
      </c>
      <c r="AF905" s="47" t="s">
        <v>0</v>
      </c>
    </row>
    <row r="906" spans="1:32" ht="6" customHeight="1" x14ac:dyDescent="0.4">
      <c r="A906" s="4">
        <v>906</v>
      </c>
      <c r="B906" s="10" t="s">
        <v>28</v>
      </c>
      <c r="C906" s="25" t="str">
        <f t="shared" si="535"/>
        <v>p.orçamentar</v>
      </c>
      <c r="D906" s="6" t="str">
        <f t="shared" si="536"/>
        <v>é.valor.do.lucro</v>
      </c>
      <c r="E906" s="9" t="s">
        <v>29</v>
      </c>
      <c r="F906" s="19" t="str">
        <f t="shared" si="542"/>
        <v>d.orçamentar</v>
      </c>
      <c r="G906" s="32" t="s">
        <v>1714</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37"/>
        <v>Propriedade destinada a orçamentar: é.valor.do.lucro</v>
      </c>
      <c r="V906" s="5" t="str">
        <f t="shared" si="538"/>
        <v>Dado para orçamentar:  valor.do.lucro  Deve ser formatado como (xsd:double)</v>
      </c>
      <c r="W906" s="26" t="s">
        <v>1715</v>
      </c>
      <c r="X906" s="21" t="str">
        <f t="shared" si="545"/>
        <v>orça.135</v>
      </c>
      <c r="Y906" s="44" t="str">
        <f t="shared" si="526"/>
        <v>Ação orçamentar</v>
      </c>
      <c r="Z906" s="43" t="str">
        <f t="shared" si="543"/>
        <v>Declara el importe de la ganancia.</v>
      </c>
      <c r="AA906" s="46" t="str">
        <f t="shared" si="539"/>
        <v>null</v>
      </c>
      <c r="AB906" s="47" t="s">
        <v>0</v>
      </c>
      <c r="AC906" s="46" t="str">
        <f t="shared" si="540"/>
        <v>null</v>
      </c>
      <c r="AD906" s="47" t="s">
        <v>0</v>
      </c>
      <c r="AE906" s="46" t="str">
        <f t="shared" si="544"/>
        <v>null</v>
      </c>
      <c r="AF906" s="47" t="s">
        <v>0</v>
      </c>
    </row>
    <row r="907" spans="1:32" ht="6" customHeight="1" x14ac:dyDescent="0.4">
      <c r="A907" s="4">
        <v>907</v>
      </c>
      <c r="B907" s="10" t="s">
        <v>28</v>
      </c>
      <c r="C907" s="25" t="str">
        <f t="shared" si="535"/>
        <v>p.orçamentar</v>
      </c>
      <c r="D907" s="6" t="str">
        <f t="shared" si="536"/>
        <v>é.valor.do.salário</v>
      </c>
      <c r="E907" s="9" t="s">
        <v>29</v>
      </c>
      <c r="F907" s="19" t="str">
        <f t="shared" si="542"/>
        <v>d.orçamentar</v>
      </c>
      <c r="G907" s="32" t="s">
        <v>1716</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37"/>
        <v>Propriedade destinada a orçamentar: é.valor.do.salário</v>
      </c>
      <c r="V907" s="5" t="str">
        <f t="shared" si="538"/>
        <v>Dado para orçamentar:  valor.do.salário  Deve ser formatado como (xsd:double)</v>
      </c>
      <c r="W907" s="26" t="s">
        <v>1717</v>
      </c>
      <c r="X907" s="21" t="str">
        <f t="shared" si="545"/>
        <v>orça.136</v>
      </c>
      <c r="Y907" s="44" t="str">
        <f t="shared" si="526"/>
        <v>Ação orçamentar</v>
      </c>
      <c r="Z907" s="43" t="str">
        <f t="shared" si="543"/>
        <v>Declara el monto del salario.</v>
      </c>
      <c r="AA907" s="46" t="str">
        <f t="shared" si="539"/>
        <v>null</v>
      </c>
      <c r="AB907" s="47" t="s">
        <v>0</v>
      </c>
      <c r="AC907" s="46" t="str">
        <f t="shared" si="540"/>
        <v>null</v>
      </c>
      <c r="AD907" s="47" t="s">
        <v>0</v>
      </c>
      <c r="AE907" s="46" t="str">
        <f t="shared" si="544"/>
        <v>null</v>
      </c>
      <c r="AF907" s="47" t="s">
        <v>0</v>
      </c>
    </row>
    <row r="908" spans="1:32" ht="6" customHeight="1" x14ac:dyDescent="0.4">
      <c r="A908" s="4">
        <v>908</v>
      </c>
      <c r="B908" s="10" t="s">
        <v>28</v>
      </c>
      <c r="C908" s="25" t="str">
        <f t="shared" si="535"/>
        <v>p.orçamentar</v>
      </c>
      <c r="D908" s="6" t="str">
        <f t="shared" si="536"/>
        <v>é.valor.do.bônus</v>
      </c>
      <c r="E908" s="9" t="s">
        <v>29</v>
      </c>
      <c r="F908" s="19" t="str">
        <f t="shared" si="542"/>
        <v>d.orçamentar</v>
      </c>
      <c r="G908" s="32" t="s">
        <v>1718</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37"/>
        <v>Propriedade destinada a orçamentar: é.valor.do.bônus</v>
      </c>
      <c r="V908" s="5" t="str">
        <f t="shared" si="538"/>
        <v>Dado para orçamentar:  valor.do.bônus  Deve ser formatado como (xsd:double)</v>
      </c>
      <c r="W908" s="26" t="s">
        <v>1719</v>
      </c>
      <c r="X908" s="21" t="str">
        <f t="shared" si="545"/>
        <v>orça.137</v>
      </c>
      <c r="Y908" s="44" t="str">
        <f t="shared" si="526"/>
        <v>Ação orçamentar</v>
      </c>
      <c r="Z908" s="43" t="str">
        <f t="shared" si="543"/>
        <v>Declara el monto del bono.</v>
      </c>
      <c r="AA908" s="46" t="str">
        <f t="shared" si="539"/>
        <v>null</v>
      </c>
      <c r="AB908" s="47" t="s">
        <v>0</v>
      </c>
      <c r="AC908" s="46" t="str">
        <f t="shared" si="540"/>
        <v>null</v>
      </c>
      <c r="AD908" s="47" t="s">
        <v>0</v>
      </c>
      <c r="AE908" s="46" t="str">
        <f t="shared" si="544"/>
        <v>null</v>
      </c>
      <c r="AF908" s="47" t="s">
        <v>0</v>
      </c>
    </row>
    <row r="909" spans="1:32" ht="6" customHeight="1" x14ac:dyDescent="0.4">
      <c r="A909" s="4">
        <v>909</v>
      </c>
      <c r="B909" s="10" t="s">
        <v>28</v>
      </c>
      <c r="C909" s="28" t="str">
        <f t="shared" si="535"/>
        <v>p.orientar</v>
      </c>
      <c r="D909" s="6" t="str">
        <f t="shared" si="536"/>
        <v>é.norte.verdadeiro</v>
      </c>
      <c r="E909" s="9" t="s">
        <v>29</v>
      </c>
      <c r="F909" s="18" t="s">
        <v>1720</v>
      </c>
      <c r="G909" s="31" t="s">
        <v>1721</v>
      </c>
      <c r="H909" s="66"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537"/>
        <v>Propriedade destinada a orientar: é.norte.verdadeiro</v>
      </c>
      <c r="V909" s="5" t="str">
        <f t="shared" si="538"/>
        <v>Dado para orientar:  norte.verdadeiro  Deve ser formatado como (xsd:double)</v>
      </c>
      <c r="W909" s="26" t="s">
        <v>2512</v>
      </c>
      <c r="X909" s="21" t="str">
        <f t="shared" si="545"/>
        <v>orie.100</v>
      </c>
      <c r="Y909" s="44" t="str">
        <f t="shared" si="526"/>
        <v>Ação orientar</v>
      </c>
      <c r="Z909" s="43" t="str">
        <f t="shared" si="543"/>
        <v>Identificación del ángulo norte verdadero. Es el punto donde convergen los meridianos, en los mapas apunta a 90°.</v>
      </c>
      <c r="AA909" s="46" t="str">
        <f t="shared" si="539"/>
        <v>null</v>
      </c>
      <c r="AB909" s="47" t="s">
        <v>0</v>
      </c>
      <c r="AC909" s="46" t="str">
        <f t="shared" si="540"/>
        <v>null</v>
      </c>
      <c r="AD909" s="47" t="s">
        <v>0</v>
      </c>
      <c r="AE909" s="46" t="str">
        <f t="shared" si="544"/>
        <v>null</v>
      </c>
      <c r="AF909" s="47" t="s">
        <v>0</v>
      </c>
    </row>
    <row r="910" spans="1:32" ht="6" customHeight="1" x14ac:dyDescent="0.4">
      <c r="A910" s="4">
        <v>910</v>
      </c>
      <c r="B910" s="10" t="s">
        <v>28</v>
      </c>
      <c r="C910" s="25" t="str">
        <f t="shared" si="535"/>
        <v>p.orientar</v>
      </c>
      <c r="D910" s="6" t="str">
        <f t="shared" si="536"/>
        <v>é.norte.projetual</v>
      </c>
      <c r="E910" s="9" t="s">
        <v>29</v>
      </c>
      <c r="F910" s="19" t="str">
        <f t="shared" ref="F910:F922" si="546">F909</f>
        <v>d.orientar</v>
      </c>
      <c r="G910" s="33" t="s">
        <v>1722</v>
      </c>
      <c r="H910" s="66"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37"/>
        <v>Propriedade destinada a orientar: é.norte.projetual</v>
      </c>
      <c r="V910" s="5" t="str">
        <f t="shared" si="538"/>
        <v>Dado para orientar:  norte.projetual  Deve ser formatado como (xsd:double)</v>
      </c>
      <c r="W910" s="26" t="s">
        <v>1723</v>
      </c>
      <c r="X910" s="21" t="str">
        <f t="shared" si="545"/>
        <v>orie.101</v>
      </c>
      <c r="Y910" s="44" t="str">
        <f t="shared" si="526"/>
        <v>Ação orientar</v>
      </c>
      <c r="Z910" s="43" t="str">
        <f t="shared" si="543"/>
        <v>Identificación del ángulo norte del proyecto. Es la orientación ortogonal del modelado, generalmente posicionada por la calle o las fachadas.</v>
      </c>
      <c r="AA910" s="46" t="str">
        <f t="shared" si="539"/>
        <v>null</v>
      </c>
      <c r="AB910" s="47" t="s">
        <v>0</v>
      </c>
      <c r="AC910" s="46" t="str">
        <f t="shared" si="540"/>
        <v>null</v>
      </c>
      <c r="AD910" s="47" t="s">
        <v>0</v>
      </c>
      <c r="AE910" s="46" t="str">
        <f t="shared" si="544"/>
        <v>null</v>
      </c>
      <c r="AF910" s="47" t="s">
        <v>0</v>
      </c>
    </row>
    <row r="911" spans="1:32" ht="6" customHeight="1" x14ac:dyDescent="0.4">
      <c r="A911" s="4">
        <v>911</v>
      </c>
      <c r="B911" s="10" t="s">
        <v>28</v>
      </c>
      <c r="C911" s="25" t="str">
        <f t="shared" si="535"/>
        <v>p.orientar</v>
      </c>
      <c r="D911" s="6" t="str">
        <f t="shared" si="536"/>
        <v>é.a.barlavento</v>
      </c>
      <c r="E911" s="9" t="s">
        <v>29</v>
      </c>
      <c r="F911" s="19" t="str">
        <f t="shared" si="546"/>
        <v>d.orientar</v>
      </c>
      <c r="G911" s="33" t="s">
        <v>1724</v>
      </c>
      <c r="H911" s="66" t="s">
        <v>39</v>
      </c>
      <c r="I911" s="27" t="s">
        <v>0</v>
      </c>
      <c r="J911" s="22" t="s">
        <v>0</v>
      </c>
      <c r="K911" s="22" t="s">
        <v>0</v>
      </c>
      <c r="L911" s="22" t="s">
        <v>0</v>
      </c>
      <c r="M911" s="22" t="s">
        <v>0</v>
      </c>
      <c r="N911" s="24" t="s">
        <v>0</v>
      </c>
      <c r="O911" s="22" t="s">
        <v>0</v>
      </c>
      <c r="P911" s="22" t="s">
        <v>0</v>
      </c>
      <c r="Q911" s="22" t="s">
        <v>1725</v>
      </c>
      <c r="R911" s="24" t="s">
        <v>0</v>
      </c>
      <c r="S911" s="11" t="s">
        <v>1</v>
      </c>
      <c r="T911" s="11" t="s">
        <v>34</v>
      </c>
      <c r="U911" s="5" t="str">
        <f t="shared" si="537"/>
        <v>Propriedade destinada a orientar: é.a.barlavento</v>
      </c>
      <c r="V911" s="5" t="str">
        <f t="shared" si="538"/>
        <v>Dado para orientar:  a.barlavento  Deve ser formatado como (xsd:boolean)</v>
      </c>
      <c r="W911" s="26" t="s">
        <v>1726</v>
      </c>
      <c r="X911" s="21" t="str">
        <f t="shared" si="545"/>
        <v>orie.102</v>
      </c>
      <c r="Y911" s="44" t="str">
        <f t="shared" si="526"/>
        <v>Ação orientar</v>
      </c>
      <c r="Z911" s="43" t="str">
        <f t="shared" si="543"/>
        <v>Declara que el elemento está orientado a barlovento, es decir, expuesto a la fuerza del viento.</v>
      </c>
      <c r="AA911" s="46" t="str">
        <f t="shared" si="539"/>
        <v>null</v>
      </c>
      <c r="AB911" s="47" t="s">
        <v>0</v>
      </c>
      <c r="AC911" s="46" t="str">
        <f t="shared" si="540"/>
        <v>null</v>
      </c>
      <c r="AD911" s="47" t="s">
        <v>0</v>
      </c>
      <c r="AE911" s="46" t="str">
        <f t="shared" si="544"/>
        <v>null</v>
      </c>
      <c r="AF911" s="47" t="s">
        <v>0</v>
      </c>
    </row>
    <row r="912" spans="1:32" ht="6" customHeight="1" x14ac:dyDescent="0.4">
      <c r="A912" s="4">
        <v>912</v>
      </c>
      <c r="B912" s="10" t="s">
        <v>28</v>
      </c>
      <c r="C912" s="25" t="str">
        <f t="shared" si="535"/>
        <v>p.orientar</v>
      </c>
      <c r="D912" s="6" t="str">
        <f t="shared" si="536"/>
        <v>é.a.sotavento</v>
      </c>
      <c r="E912" s="9" t="s">
        <v>29</v>
      </c>
      <c r="F912" s="19" t="str">
        <f t="shared" si="546"/>
        <v>d.orientar</v>
      </c>
      <c r="G912" s="33" t="s">
        <v>1727</v>
      </c>
      <c r="H912" s="66" t="s">
        <v>39</v>
      </c>
      <c r="I912" s="27" t="s">
        <v>0</v>
      </c>
      <c r="J912" s="22" t="s">
        <v>0</v>
      </c>
      <c r="K912" s="22" t="s">
        <v>0</v>
      </c>
      <c r="L912" s="22" t="s">
        <v>0</v>
      </c>
      <c r="M912" s="22" t="s">
        <v>0</v>
      </c>
      <c r="N912" s="24" t="s">
        <v>0</v>
      </c>
      <c r="O912" s="22" t="s">
        <v>0</v>
      </c>
      <c r="P912" s="22" t="s">
        <v>0</v>
      </c>
      <c r="Q912" s="22" t="s">
        <v>1728</v>
      </c>
      <c r="R912" s="24" t="s">
        <v>0</v>
      </c>
      <c r="S912" s="11" t="s">
        <v>1</v>
      </c>
      <c r="T912" s="11" t="s">
        <v>34</v>
      </c>
      <c r="U912" s="5" t="str">
        <f t="shared" si="537"/>
        <v>Propriedade destinada a orientar: é.a.sotavento</v>
      </c>
      <c r="V912" s="5" t="str">
        <f t="shared" si="538"/>
        <v>Dado para orientar:  a.sotavento  Deve ser formatado como (xsd:boolean)</v>
      </c>
      <c r="W912" s="26" t="s">
        <v>1729</v>
      </c>
      <c r="X912" s="21" t="str">
        <f t="shared" si="545"/>
        <v>orie.103</v>
      </c>
      <c r="Y912" s="44" t="str">
        <f t="shared" si="526"/>
        <v>Ação orientar</v>
      </c>
      <c r="Z912" s="43" t="str">
        <f t="shared" si="543"/>
        <v>Declara que el elemento está orientado a sotavento, es decir, protegido de la acción del viento.</v>
      </c>
      <c r="AA912" s="46" t="str">
        <f t="shared" si="539"/>
        <v>null</v>
      </c>
      <c r="AB912" s="47" t="s">
        <v>0</v>
      </c>
      <c r="AC912" s="46" t="str">
        <f t="shared" si="540"/>
        <v>null</v>
      </c>
      <c r="AD912" s="47" t="s">
        <v>0</v>
      </c>
      <c r="AE912" s="46" t="str">
        <f t="shared" si="544"/>
        <v>null</v>
      </c>
      <c r="AF912" s="47" t="s">
        <v>0</v>
      </c>
    </row>
    <row r="913" spans="1:32" ht="6" customHeight="1" x14ac:dyDescent="0.4">
      <c r="A913" s="4">
        <v>913</v>
      </c>
      <c r="B913" s="10" t="s">
        <v>28</v>
      </c>
      <c r="C913" s="25" t="str">
        <f t="shared" si="535"/>
        <v>p.orientar</v>
      </c>
      <c r="D913" s="6" t="str">
        <f t="shared" si="536"/>
        <v>é.ao.norte</v>
      </c>
      <c r="E913" s="9" t="s">
        <v>29</v>
      </c>
      <c r="F913" s="19" t="str">
        <f t="shared" si="546"/>
        <v>d.orientar</v>
      </c>
      <c r="G913" s="33" t="s">
        <v>1730</v>
      </c>
      <c r="H913" s="66" t="s">
        <v>39</v>
      </c>
      <c r="I913" s="27" t="s">
        <v>0</v>
      </c>
      <c r="J913" s="22" t="s">
        <v>0</v>
      </c>
      <c r="K913" s="22" t="s">
        <v>0</v>
      </c>
      <c r="L913" s="22" t="s">
        <v>0</v>
      </c>
      <c r="M913" s="22" t="s">
        <v>0</v>
      </c>
      <c r="N913" s="24" t="s">
        <v>0</v>
      </c>
      <c r="O913" s="22" t="s">
        <v>0</v>
      </c>
      <c r="P913" s="22" t="s">
        <v>0</v>
      </c>
      <c r="Q913" s="22" t="s">
        <v>1731</v>
      </c>
      <c r="R913" s="24" t="s">
        <v>0</v>
      </c>
      <c r="S913" s="11" t="s">
        <v>1</v>
      </c>
      <c r="T913" s="11" t="s">
        <v>34</v>
      </c>
      <c r="U913" s="5" t="str">
        <f t="shared" si="537"/>
        <v>Propriedade destinada a orientar: é.ao.norte</v>
      </c>
      <c r="V913" s="5" t="str">
        <f t="shared" si="538"/>
        <v>Dado para orientar:  ao.norte  Deve ser formatado como (xsd:boolean)</v>
      </c>
      <c r="W913" s="26" t="s">
        <v>1732</v>
      </c>
      <c r="X913" s="21" t="str">
        <f t="shared" si="545"/>
        <v>orie.104</v>
      </c>
      <c r="Y913" s="44" t="str">
        <f t="shared" si="526"/>
        <v>Ação orientar</v>
      </c>
      <c r="Z913" s="43" t="str">
        <f t="shared" si="543"/>
        <v>Declara que el elemento está orientado hacia el Norte (N).</v>
      </c>
      <c r="AA913" s="46" t="str">
        <f t="shared" si="539"/>
        <v>null</v>
      </c>
      <c r="AB913" s="47" t="s">
        <v>0</v>
      </c>
      <c r="AC913" s="46" t="str">
        <f t="shared" si="540"/>
        <v>null</v>
      </c>
      <c r="AD913" s="47" t="s">
        <v>0</v>
      </c>
      <c r="AE913" s="46" t="str">
        <f t="shared" si="544"/>
        <v>null</v>
      </c>
      <c r="AF913" s="47" t="s">
        <v>0</v>
      </c>
    </row>
    <row r="914" spans="1:32" ht="6" customHeight="1" x14ac:dyDescent="0.4">
      <c r="A914" s="4">
        <v>914</v>
      </c>
      <c r="B914" s="10" t="s">
        <v>28</v>
      </c>
      <c r="C914" s="25" t="str">
        <f t="shared" si="535"/>
        <v>p.orientar</v>
      </c>
      <c r="D914" s="6" t="str">
        <f t="shared" si="536"/>
        <v>é.ao.oeste</v>
      </c>
      <c r="E914" s="9" t="s">
        <v>29</v>
      </c>
      <c r="F914" s="19" t="str">
        <f t="shared" si="546"/>
        <v>d.orientar</v>
      </c>
      <c r="G914" s="33" t="s">
        <v>1733</v>
      </c>
      <c r="H914" s="66" t="s">
        <v>39</v>
      </c>
      <c r="I914" s="27" t="s">
        <v>0</v>
      </c>
      <c r="J914" s="24" t="s">
        <v>0</v>
      </c>
      <c r="K914" s="24" t="s">
        <v>0</v>
      </c>
      <c r="L914" s="24" t="s">
        <v>0</v>
      </c>
      <c r="M914" s="24" t="s">
        <v>0</v>
      </c>
      <c r="N914" s="24" t="s">
        <v>0</v>
      </c>
      <c r="O914" s="24" t="s">
        <v>0</v>
      </c>
      <c r="P914" s="24" t="s">
        <v>0</v>
      </c>
      <c r="Q914" s="22" t="s">
        <v>1734</v>
      </c>
      <c r="R914" s="37" t="s">
        <v>1735</v>
      </c>
      <c r="S914" s="11" t="s">
        <v>1</v>
      </c>
      <c r="T914" s="11" t="s">
        <v>34</v>
      </c>
      <c r="U914" s="5" t="str">
        <f t="shared" si="537"/>
        <v>Propriedade destinada a orientar: é.ao.oeste</v>
      </c>
      <c r="V914" s="5" t="str">
        <f t="shared" si="538"/>
        <v>Dado para orientar:  ao.oeste  Deve ser formatado como (xsd:boolean)</v>
      </c>
      <c r="W914" s="26" t="s">
        <v>1736</v>
      </c>
      <c r="X914" s="21" t="str">
        <f t="shared" si="545"/>
        <v>orie.105</v>
      </c>
      <c r="Y914" s="44" t="str">
        <f t="shared" si="526"/>
        <v>Ação orientar</v>
      </c>
      <c r="Z914" s="43" t="str">
        <f t="shared" si="543"/>
        <v>Declara que el elemento está orientado hacia el oeste (W).</v>
      </c>
      <c r="AA914" s="46" t="str">
        <f t="shared" si="539"/>
        <v>null</v>
      </c>
      <c r="AB914" s="47" t="s">
        <v>0</v>
      </c>
      <c r="AC914" s="46" t="str">
        <f t="shared" si="540"/>
        <v>null</v>
      </c>
      <c r="AD914" s="47" t="s">
        <v>0</v>
      </c>
      <c r="AE914" s="46" t="str">
        <f t="shared" si="544"/>
        <v>null</v>
      </c>
      <c r="AF914" s="47" t="s">
        <v>0</v>
      </c>
    </row>
    <row r="915" spans="1:32" ht="6" customHeight="1" x14ac:dyDescent="0.4">
      <c r="A915" s="4">
        <v>915</v>
      </c>
      <c r="B915" s="10" t="s">
        <v>28</v>
      </c>
      <c r="C915" s="25" t="str">
        <f t="shared" si="535"/>
        <v>p.orientar</v>
      </c>
      <c r="D915" s="6" t="str">
        <f t="shared" si="536"/>
        <v>é.ao.sul</v>
      </c>
      <c r="E915" s="9" t="s">
        <v>29</v>
      </c>
      <c r="F915" s="19" t="str">
        <f t="shared" si="546"/>
        <v>d.orientar</v>
      </c>
      <c r="G915" s="33" t="s">
        <v>1737</v>
      </c>
      <c r="H915" s="66" t="s">
        <v>39</v>
      </c>
      <c r="I915" s="27" t="s">
        <v>0</v>
      </c>
      <c r="J915" s="24" t="s">
        <v>0</v>
      </c>
      <c r="K915" s="24" t="s">
        <v>0</v>
      </c>
      <c r="L915" s="24" t="s">
        <v>0</v>
      </c>
      <c r="M915" s="24" t="s">
        <v>0</v>
      </c>
      <c r="N915" s="24" t="s">
        <v>0</v>
      </c>
      <c r="O915" s="24" t="s">
        <v>0</v>
      </c>
      <c r="P915" s="24" t="s">
        <v>0</v>
      </c>
      <c r="Q915" s="24" t="s">
        <v>1738</v>
      </c>
      <c r="R915" s="24" t="s">
        <v>0</v>
      </c>
      <c r="S915" s="11" t="s">
        <v>1</v>
      </c>
      <c r="T915" s="11" t="s">
        <v>34</v>
      </c>
      <c r="U915" s="5" t="str">
        <f t="shared" si="537"/>
        <v>Propriedade destinada a orientar: é.ao.sul</v>
      </c>
      <c r="V915" s="5" t="str">
        <f t="shared" si="538"/>
        <v>Dado para orientar:  ao.sul  Deve ser formatado como (xsd:boolean)</v>
      </c>
      <c r="W915" s="26" t="s">
        <v>1739</v>
      </c>
      <c r="X915" s="21" t="str">
        <f t="shared" si="545"/>
        <v>orie.106</v>
      </c>
      <c r="Y915" s="44" t="str">
        <f t="shared" si="526"/>
        <v>Ação orientar</v>
      </c>
      <c r="Z915" s="43" t="str">
        <f t="shared" si="543"/>
        <v>Declara que el elemento está orientado hacia el Sur (S).</v>
      </c>
      <c r="AA915" s="46" t="str">
        <f t="shared" si="539"/>
        <v>null</v>
      </c>
      <c r="AB915" s="47" t="s">
        <v>0</v>
      </c>
      <c r="AC915" s="46" t="str">
        <f t="shared" si="540"/>
        <v>null</v>
      </c>
      <c r="AD915" s="47" t="s">
        <v>0</v>
      </c>
      <c r="AE915" s="46" t="str">
        <f t="shared" si="544"/>
        <v>null</v>
      </c>
      <c r="AF915" s="47" t="s">
        <v>0</v>
      </c>
    </row>
    <row r="916" spans="1:32" ht="6" customHeight="1" x14ac:dyDescent="0.4">
      <c r="A916" s="4">
        <v>916</v>
      </c>
      <c r="B916" s="10" t="s">
        <v>28</v>
      </c>
      <c r="C916" s="25" t="str">
        <f t="shared" si="535"/>
        <v>p.orientar</v>
      </c>
      <c r="D916" s="6" t="str">
        <f t="shared" si="536"/>
        <v>é.ao.leste</v>
      </c>
      <c r="E916" s="9" t="s">
        <v>29</v>
      </c>
      <c r="F916" s="19" t="str">
        <f t="shared" si="546"/>
        <v>d.orientar</v>
      </c>
      <c r="G916" s="33" t="s">
        <v>1740</v>
      </c>
      <c r="H916" s="66" t="s">
        <v>39</v>
      </c>
      <c r="I916" s="27" t="s">
        <v>0</v>
      </c>
      <c r="J916" s="24" t="s">
        <v>0</v>
      </c>
      <c r="K916" s="24" t="s">
        <v>0</v>
      </c>
      <c r="L916" s="24" t="s">
        <v>0</v>
      </c>
      <c r="M916" s="24" t="s">
        <v>0</v>
      </c>
      <c r="N916" s="24" t="s">
        <v>0</v>
      </c>
      <c r="O916" s="24" t="s">
        <v>0</v>
      </c>
      <c r="P916" s="24" t="s">
        <v>0</v>
      </c>
      <c r="Q916" s="24" t="s">
        <v>1741</v>
      </c>
      <c r="R916" s="37" t="s">
        <v>1742</v>
      </c>
      <c r="S916" s="11" t="s">
        <v>1</v>
      </c>
      <c r="T916" s="11" t="s">
        <v>34</v>
      </c>
      <c r="U916" s="5" t="str">
        <f t="shared" si="537"/>
        <v>Propriedade destinada a orientar: é.ao.leste</v>
      </c>
      <c r="V916" s="5" t="str">
        <f t="shared" si="538"/>
        <v>Dado para orientar:  ao.leste  Deve ser formatado como (xsd:boolean)</v>
      </c>
      <c r="W916" s="26" t="s">
        <v>1743</v>
      </c>
      <c r="X916" s="21" t="str">
        <f t="shared" si="545"/>
        <v>orie.107</v>
      </c>
      <c r="Y916" s="44" t="str">
        <f t="shared" si="526"/>
        <v>Ação orientar</v>
      </c>
      <c r="Z916" s="43" t="str">
        <f t="shared" si="543"/>
        <v>Declara que el elemento está orientado hacia el Este (E).</v>
      </c>
      <c r="AA916" s="46" t="str">
        <f t="shared" si="539"/>
        <v>null</v>
      </c>
      <c r="AB916" s="47" t="s">
        <v>0</v>
      </c>
      <c r="AC916" s="46" t="str">
        <f t="shared" si="540"/>
        <v>null</v>
      </c>
      <c r="AD916" s="47" t="s">
        <v>0</v>
      </c>
      <c r="AE916" s="46" t="str">
        <f t="shared" si="544"/>
        <v>null</v>
      </c>
      <c r="AF916" s="47" t="s">
        <v>0</v>
      </c>
    </row>
    <row r="917" spans="1:32" ht="6" customHeight="1" x14ac:dyDescent="0.4">
      <c r="A917" s="4">
        <v>917</v>
      </c>
      <c r="B917" s="10" t="s">
        <v>28</v>
      </c>
      <c r="C917" s="25" t="str">
        <f t="shared" si="535"/>
        <v>p.orientar</v>
      </c>
      <c r="D917" s="6" t="str">
        <f t="shared" si="536"/>
        <v>é.ao.noroeste</v>
      </c>
      <c r="E917" s="9" t="s">
        <v>29</v>
      </c>
      <c r="F917" s="19" t="str">
        <f t="shared" si="546"/>
        <v>d.orientar</v>
      </c>
      <c r="G917" s="33" t="s">
        <v>1744</v>
      </c>
      <c r="H917" s="66" t="s">
        <v>39</v>
      </c>
      <c r="I917" s="27" t="s">
        <v>0</v>
      </c>
      <c r="J917" s="24" t="s">
        <v>0</v>
      </c>
      <c r="K917" s="24" t="s">
        <v>0</v>
      </c>
      <c r="L917" s="24" t="s">
        <v>0</v>
      </c>
      <c r="M917" s="24" t="s">
        <v>0</v>
      </c>
      <c r="N917" s="24" t="s">
        <v>0</v>
      </c>
      <c r="O917" s="24" t="s">
        <v>0</v>
      </c>
      <c r="P917" s="24" t="s">
        <v>0</v>
      </c>
      <c r="Q917" s="24" t="s">
        <v>1745</v>
      </c>
      <c r="R917" s="24" t="s">
        <v>0</v>
      </c>
      <c r="S917" s="11" t="s">
        <v>1</v>
      </c>
      <c r="T917" s="11" t="s">
        <v>34</v>
      </c>
      <c r="U917" s="5" t="str">
        <f t="shared" si="537"/>
        <v>Propriedade destinada a orientar: é.ao.noroeste</v>
      </c>
      <c r="V917" s="5" t="str">
        <f t="shared" si="538"/>
        <v>Dado para orientar:  ao.noroeste  Deve ser formatado como (xsd:boolean)</v>
      </c>
      <c r="W917" s="26" t="s">
        <v>1746</v>
      </c>
      <c r="X917" s="21" t="str">
        <f t="shared" si="545"/>
        <v>orie.108</v>
      </c>
      <c r="Y917" s="44" t="str">
        <f t="shared" si="526"/>
        <v>Ação orientar</v>
      </c>
      <c r="Z917" s="43" t="str">
        <f t="shared" si="543"/>
        <v>Declara que el elemento está orientado hacia el noroeste (NO).</v>
      </c>
      <c r="AA917" s="46" t="str">
        <f t="shared" si="539"/>
        <v>null</v>
      </c>
      <c r="AB917" s="47" t="s">
        <v>0</v>
      </c>
      <c r="AC917" s="46" t="str">
        <f t="shared" si="540"/>
        <v>null</v>
      </c>
      <c r="AD917" s="47" t="s">
        <v>0</v>
      </c>
      <c r="AE917" s="46" t="str">
        <f t="shared" si="544"/>
        <v>null</v>
      </c>
      <c r="AF917" s="47" t="s">
        <v>0</v>
      </c>
    </row>
    <row r="918" spans="1:32" s="29" customFormat="1" ht="6" customHeight="1" x14ac:dyDescent="0.4">
      <c r="A918" s="4">
        <v>918</v>
      </c>
      <c r="B918" s="10" t="s">
        <v>28</v>
      </c>
      <c r="C918" s="25" t="str">
        <f t="shared" si="535"/>
        <v>p.orientar</v>
      </c>
      <c r="D918" s="6" t="str">
        <f t="shared" si="536"/>
        <v>é.ao.suloeste</v>
      </c>
      <c r="E918" s="9" t="s">
        <v>29</v>
      </c>
      <c r="F918" s="19" t="str">
        <f t="shared" si="546"/>
        <v>d.orientar</v>
      </c>
      <c r="G918" s="33" t="s">
        <v>1747</v>
      </c>
      <c r="H918" s="66" t="s">
        <v>39</v>
      </c>
      <c r="I918" s="27" t="s">
        <v>0</v>
      </c>
      <c r="J918" s="24" t="s">
        <v>0</v>
      </c>
      <c r="K918" s="24" t="s">
        <v>0</v>
      </c>
      <c r="L918" s="24" t="s">
        <v>0</v>
      </c>
      <c r="M918" s="24" t="s">
        <v>0</v>
      </c>
      <c r="N918" s="24" t="s">
        <v>0</v>
      </c>
      <c r="O918" s="24" t="s">
        <v>0</v>
      </c>
      <c r="P918" s="24" t="s">
        <v>0</v>
      </c>
      <c r="Q918" s="24" t="s">
        <v>1748</v>
      </c>
      <c r="R918" s="24" t="s">
        <v>0</v>
      </c>
      <c r="S918" s="11" t="s">
        <v>1</v>
      </c>
      <c r="T918" s="11" t="s">
        <v>34</v>
      </c>
      <c r="U918" s="5" t="str">
        <f t="shared" si="537"/>
        <v>Propriedade destinada a orientar: é.ao.suloeste</v>
      </c>
      <c r="V918" s="5" t="str">
        <f t="shared" si="538"/>
        <v>Dado para orientar:  ao.suloeste  Deve ser formatado como (xsd:boolean)</v>
      </c>
      <c r="W918" s="26" t="s">
        <v>1749</v>
      </c>
      <c r="X918" s="21" t="str">
        <f t="shared" si="545"/>
        <v>orie.109</v>
      </c>
      <c r="Y918" s="44" t="str">
        <f t="shared" si="526"/>
        <v>Ação orientar</v>
      </c>
      <c r="Z918" s="43" t="str">
        <f t="shared" si="543"/>
        <v>Declara que el elemento está orientado hacia el suroeste (SW).</v>
      </c>
      <c r="AA918" s="46" t="str">
        <f t="shared" si="539"/>
        <v>null</v>
      </c>
      <c r="AB918" s="47" t="s">
        <v>0</v>
      </c>
      <c r="AC918" s="46" t="str">
        <f t="shared" si="540"/>
        <v>null</v>
      </c>
      <c r="AD918" s="47" t="s">
        <v>0</v>
      </c>
      <c r="AE918" s="46" t="str">
        <f t="shared" si="544"/>
        <v>null</v>
      </c>
      <c r="AF918" s="47" t="s">
        <v>0</v>
      </c>
    </row>
    <row r="919" spans="1:32" s="29" customFormat="1" ht="6" customHeight="1" x14ac:dyDescent="0.4">
      <c r="A919" s="4">
        <v>919</v>
      </c>
      <c r="B919" s="10" t="s">
        <v>28</v>
      </c>
      <c r="C919" s="25" t="str">
        <f t="shared" si="535"/>
        <v>p.orientar</v>
      </c>
      <c r="D919" s="6" t="str">
        <f t="shared" si="536"/>
        <v>é.ao.suleste</v>
      </c>
      <c r="E919" s="9" t="s">
        <v>29</v>
      </c>
      <c r="F919" s="19" t="str">
        <f t="shared" si="546"/>
        <v>d.orientar</v>
      </c>
      <c r="G919" s="33" t="s">
        <v>1750</v>
      </c>
      <c r="H919" s="66" t="s">
        <v>39</v>
      </c>
      <c r="I919" s="27" t="s">
        <v>0</v>
      </c>
      <c r="J919" s="24" t="s">
        <v>0</v>
      </c>
      <c r="K919" s="24" t="s">
        <v>0</v>
      </c>
      <c r="L919" s="24" t="s">
        <v>0</v>
      </c>
      <c r="M919" s="24" t="s">
        <v>0</v>
      </c>
      <c r="N919" s="24" t="s">
        <v>0</v>
      </c>
      <c r="O919" s="24" t="s">
        <v>0</v>
      </c>
      <c r="P919" s="24" t="s">
        <v>0</v>
      </c>
      <c r="Q919" s="24" t="s">
        <v>1751</v>
      </c>
      <c r="R919" s="24" t="s">
        <v>0</v>
      </c>
      <c r="S919" s="11" t="s">
        <v>1</v>
      </c>
      <c r="T919" s="11" t="s">
        <v>34</v>
      </c>
      <c r="U919" s="5" t="str">
        <f t="shared" si="537"/>
        <v>Propriedade destinada a orientar: é.ao.suleste</v>
      </c>
      <c r="V919" s="5" t="str">
        <f t="shared" si="538"/>
        <v>Dado para orientar:  ao.suleste  Deve ser formatado como (xsd:boolean)</v>
      </c>
      <c r="W919" s="26" t="s">
        <v>1752</v>
      </c>
      <c r="X919" s="21" t="str">
        <f t="shared" si="545"/>
        <v>orie.110</v>
      </c>
      <c r="Y919" s="44" t="str">
        <f t="shared" si="526"/>
        <v>Ação orientar</v>
      </c>
      <c r="Z919" s="43" t="str">
        <f t="shared" si="543"/>
        <v>Declara que el elemento está orientado hacia el sureste (SE).</v>
      </c>
      <c r="AA919" s="46" t="str">
        <f t="shared" si="539"/>
        <v>null</v>
      </c>
      <c r="AB919" s="47" t="s">
        <v>0</v>
      </c>
      <c r="AC919" s="46" t="str">
        <f t="shared" si="540"/>
        <v>null</v>
      </c>
      <c r="AD919" s="47" t="s">
        <v>0</v>
      </c>
      <c r="AE919" s="46" t="str">
        <f t="shared" si="544"/>
        <v>null</v>
      </c>
      <c r="AF919" s="47" t="s">
        <v>0</v>
      </c>
    </row>
    <row r="920" spans="1:32" s="29" customFormat="1" ht="6" customHeight="1" x14ac:dyDescent="0.4">
      <c r="A920" s="4">
        <v>920</v>
      </c>
      <c r="B920" s="10" t="s">
        <v>28</v>
      </c>
      <c r="C920" s="25" t="str">
        <f t="shared" si="535"/>
        <v>p.orientar</v>
      </c>
      <c r="D920" s="6" t="str">
        <f t="shared" si="536"/>
        <v>é.ao.nordeste</v>
      </c>
      <c r="E920" s="9" t="s">
        <v>29</v>
      </c>
      <c r="F920" s="19" t="str">
        <f t="shared" si="546"/>
        <v>d.orientar</v>
      </c>
      <c r="G920" s="33" t="s">
        <v>1753</v>
      </c>
      <c r="H920" s="66" t="s">
        <v>39</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537"/>
        <v>Propriedade destinada a orientar: é.ao.nordeste</v>
      </c>
      <c r="V920" s="5" t="str">
        <f t="shared" si="538"/>
        <v>Dado para orientar:  ao.nordeste  Deve ser formatado como (xsd:boolean)</v>
      </c>
      <c r="W920" s="26" t="s">
        <v>1754</v>
      </c>
      <c r="X920" s="21" t="str">
        <f t="shared" si="545"/>
        <v>orie.111</v>
      </c>
      <c r="Y920" s="44" t="str">
        <f t="shared" si="526"/>
        <v>Ação orientar</v>
      </c>
      <c r="Z920" s="43" t="str">
        <f t="shared" si="543"/>
        <v>Declara que el elemento está orientado al noreste (NE).</v>
      </c>
      <c r="AA920" s="46" t="str">
        <f t="shared" si="539"/>
        <v>null</v>
      </c>
      <c r="AB920" s="47" t="s">
        <v>0</v>
      </c>
      <c r="AC920" s="46" t="str">
        <f t="shared" si="540"/>
        <v>null</v>
      </c>
      <c r="AD920" s="47" t="s">
        <v>0</v>
      </c>
      <c r="AE920" s="46" t="str">
        <f t="shared" si="544"/>
        <v>null</v>
      </c>
      <c r="AF920" s="47" t="s">
        <v>0</v>
      </c>
    </row>
    <row r="921" spans="1:32" s="29" customFormat="1" ht="6" customHeight="1" x14ac:dyDescent="0.4">
      <c r="A921" s="4">
        <v>921</v>
      </c>
      <c r="B921" s="10" t="s">
        <v>28</v>
      </c>
      <c r="C921" s="25" t="str">
        <f t="shared" si="535"/>
        <v>p.orientar</v>
      </c>
      <c r="D921" s="6" t="str">
        <f t="shared" si="536"/>
        <v>é.ao.nascente</v>
      </c>
      <c r="E921" s="9" t="s">
        <v>29</v>
      </c>
      <c r="F921" s="19" t="str">
        <f t="shared" si="546"/>
        <v>d.orientar</v>
      </c>
      <c r="G921" s="33" t="s">
        <v>1755</v>
      </c>
      <c r="H921" s="66" t="s">
        <v>39</v>
      </c>
      <c r="I921" s="27" t="s">
        <v>0</v>
      </c>
      <c r="J921" s="24" t="s">
        <v>0</v>
      </c>
      <c r="K921" s="24" t="s">
        <v>0</v>
      </c>
      <c r="L921" s="24" t="s">
        <v>0</v>
      </c>
      <c r="M921" s="24" t="s">
        <v>0</v>
      </c>
      <c r="N921" s="24" t="s">
        <v>0</v>
      </c>
      <c r="O921" s="24" t="s">
        <v>0</v>
      </c>
      <c r="P921" s="24" t="s">
        <v>0</v>
      </c>
      <c r="Q921" s="24" t="s">
        <v>0</v>
      </c>
      <c r="R921" s="24" t="s">
        <v>1734</v>
      </c>
      <c r="S921" s="11" t="s">
        <v>1</v>
      </c>
      <c r="T921" s="11" t="s">
        <v>34</v>
      </c>
      <c r="U921" s="5" t="str">
        <f t="shared" si="537"/>
        <v>Propriedade destinada a orientar: é.ao.nascente</v>
      </c>
      <c r="V921" s="5" t="str">
        <f t="shared" si="538"/>
        <v>Dado para orientar:  ao.nascente  Deve ser formatado como (xsd:boolean)</v>
      </c>
      <c r="W921" s="26" t="s">
        <v>1756</v>
      </c>
      <c r="X921" s="21" t="str">
        <f t="shared" si="545"/>
        <v>orie.112</v>
      </c>
      <c r="Y921" s="44" t="str">
        <f t="shared" si="526"/>
        <v>Ação orientar</v>
      </c>
      <c r="Z921" s="43" t="str">
        <f t="shared" si="543"/>
        <v>Declara que el elemento está orientado hacia el Este (E).</v>
      </c>
      <c r="AA921" s="46" t="str">
        <f t="shared" si="539"/>
        <v>null</v>
      </c>
      <c r="AB921" s="47" t="s">
        <v>0</v>
      </c>
      <c r="AC921" s="46" t="str">
        <f t="shared" si="540"/>
        <v>null</v>
      </c>
      <c r="AD921" s="47" t="s">
        <v>0</v>
      </c>
      <c r="AE921" s="46" t="str">
        <f t="shared" si="544"/>
        <v>null</v>
      </c>
      <c r="AF921" s="47" t="s">
        <v>0</v>
      </c>
    </row>
    <row r="922" spans="1:32" s="29" customFormat="1" ht="6" customHeight="1" x14ac:dyDescent="0.4">
      <c r="A922" s="4">
        <v>922</v>
      </c>
      <c r="B922" s="10" t="s">
        <v>28</v>
      </c>
      <c r="C922" s="25" t="str">
        <f t="shared" si="535"/>
        <v>p.orientar</v>
      </c>
      <c r="D922" s="6" t="str">
        <f t="shared" si="536"/>
        <v>é.ao.poente</v>
      </c>
      <c r="E922" s="9" t="s">
        <v>29</v>
      </c>
      <c r="F922" s="19" t="str">
        <f t="shared" si="546"/>
        <v>d.orientar</v>
      </c>
      <c r="G922" s="33" t="s">
        <v>1757</v>
      </c>
      <c r="H922" s="66" t="s">
        <v>39</v>
      </c>
      <c r="I922" s="27" t="s">
        <v>0</v>
      </c>
      <c r="J922" s="24" t="s">
        <v>0</v>
      </c>
      <c r="K922" s="24" t="s">
        <v>0</v>
      </c>
      <c r="L922" s="24" t="s">
        <v>0</v>
      </c>
      <c r="M922" s="24" t="s">
        <v>0</v>
      </c>
      <c r="N922" s="24" t="s">
        <v>0</v>
      </c>
      <c r="O922" s="24" t="s">
        <v>0</v>
      </c>
      <c r="P922" s="24" t="s">
        <v>0</v>
      </c>
      <c r="Q922" s="24" t="s">
        <v>0</v>
      </c>
      <c r="R922" s="24" t="s">
        <v>1741</v>
      </c>
      <c r="S922" s="11" t="s">
        <v>1</v>
      </c>
      <c r="T922" s="11" t="s">
        <v>34</v>
      </c>
      <c r="U922" s="5" t="str">
        <f t="shared" si="537"/>
        <v>Propriedade destinada a orientar: é.ao.poente</v>
      </c>
      <c r="V922" s="5" t="str">
        <f t="shared" si="538"/>
        <v>Dado para orientar:  ao.poente  Deve ser formatado como (xsd:boolean)</v>
      </c>
      <c r="W922" s="26" t="s">
        <v>1758</v>
      </c>
      <c r="X922" s="21" t="str">
        <f t="shared" si="545"/>
        <v>orie.113</v>
      </c>
      <c r="Y922" s="44" t="str">
        <f t="shared" si="526"/>
        <v>Ação orientar</v>
      </c>
      <c r="Z922" s="43" t="str">
        <f t="shared" si="543"/>
        <v>Declara que el elemento está orientado hacia el oeste (W).</v>
      </c>
      <c r="AA922" s="46" t="str">
        <f t="shared" si="539"/>
        <v>null</v>
      </c>
      <c r="AB922" s="47" t="s">
        <v>0</v>
      </c>
      <c r="AC922" s="46" t="str">
        <f t="shared" si="540"/>
        <v>null</v>
      </c>
      <c r="AD922" s="47" t="s">
        <v>0</v>
      </c>
      <c r="AE922" s="46" t="str">
        <f t="shared" si="544"/>
        <v>null</v>
      </c>
      <c r="AF922" s="47" t="s">
        <v>0</v>
      </c>
    </row>
    <row r="923" spans="1:32" s="29" customFormat="1" ht="6" customHeight="1" x14ac:dyDescent="0.4">
      <c r="A923" s="4">
        <v>923</v>
      </c>
      <c r="B923" s="10" t="s">
        <v>28</v>
      </c>
      <c r="C923" s="28" t="str">
        <f t="shared" si="535"/>
        <v>p.pagar</v>
      </c>
      <c r="D923" s="6" t="str">
        <f t="shared" si="536"/>
        <v>é.despesa</v>
      </c>
      <c r="E923" s="9" t="s">
        <v>29</v>
      </c>
      <c r="F923" s="18" t="s">
        <v>1759</v>
      </c>
      <c r="G923" s="32" t="s">
        <v>514</v>
      </c>
      <c r="H923" s="66" t="s">
        <v>39</v>
      </c>
      <c r="I923" s="27" t="s">
        <v>0</v>
      </c>
      <c r="J923" s="22" t="s">
        <v>0</v>
      </c>
      <c r="K923" s="22" t="s">
        <v>0</v>
      </c>
      <c r="L923" s="22" t="s">
        <v>0</v>
      </c>
      <c r="M923" s="22" t="s">
        <v>0</v>
      </c>
      <c r="N923" s="24" t="s">
        <v>0</v>
      </c>
      <c r="O923" s="22" t="s">
        <v>0</v>
      </c>
      <c r="P923" s="22" t="s">
        <v>0</v>
      </c>
      <c r="Q923" s="22" t="s">
        <v>1760</v>
      </c>
      <c r="R923" s="24" t="s">
        <v>0</v>
      </c>
      <c r="S923" s="11" t="s">
        <v>1</v>
      </c>
      <c r="T923" s="11" t="s">
        <v>34</v>
      </c>
      <c r="U923" s="5" t="str">
        <f t="shared" si="537"/>
        <v>Propriedade destinada a pagar: é.despesa</v>
      </c>
      <c r="V923" s="5" t="str">
        <f t="shared" si="538"/>
        <v>Dado para pagar:  despesa  Deve ser formatado como (xsd:boolean)</v>
      </c>
      <c r="W923" s="26" t="s">
        <v>1761</v>
      </c>
      <c r="X923" s="21" t="str">
        <f t="shared" si="545"/>
        <v>paga.100</v>
      </c>
      <c r="Y923" s="44" t="str">
        <f t="shared" si="526"/>
        <v>Ação pagar</v>
      </c>
      <c r="Z923" s="43" t="str">
        <f t="shared" si="543"/>
        <v>Califica el pago como un gasto.</v>
      </c>
      <c r="AA923" s="46" t="str">
        <f t="shared" si="539"/>
        <v>null</v>
      </c>
      <c r="AB923" s="47" t="s">
        <v>0</v>
      </c>
      <c r="AC923" s="46" t="str">
        <f t="shared" si="540"/>
        <v>null</v>
      </c>
      <c r="AD923" s="47" t="s">
        <v>0</v>
      </c>
      <c r="AE923" s="46" t="str">
        <f t="shared" si="544"/>
        <v>null</v>
      </c>
      <c r="AF923" s="47" t="s">
        <v>0</v>
      </c>
    </row>
    <row r="924" spans="1:32" s="29" customFormat="1" ht="6" customHeight="1" x14ac:dyDescent="0.4">
      <c r="A924" s="4">
        <v>924</v>
      </c>
      <c r="B924" s="10" t="s">
        <v>28</v>
      </c>
      <c r="C924" s="25" t="str">
        <f t="shared" si="535"/>
        <v>p.pagar</v>
      </c>
      <c r="D924" s="6" t="str">
        <f t="shared" si="536"/>
        <v>é.nota.fiscal</v>
      </c>
      <c r="E924" s="9" t="s">
        <v>29</v>
      </c>
      <c r="F924" s="19" t="str">
        <f t="shared" ref="F924:F938" si="547">F923</f>
        <v>d.pagar</v>
      </c>
      <c r="G924" s="31" t="s">
        <v>1762</v>
      </c>
      <c r="H924" s="66" t="s">
        <v>30</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537"/>
        <v>Propriedade destinada a pagar: é.nota.fiscal</v>
      </c>
      <c r="V924" s="5" t="str">
        <f t="shared" si="538"/>
        <v>Dado para pagar:  nota.fiscal  Deve ser formatado como (xsd:string)</v>
      </c>
      <c r="W924" s="26" t="s">
        <v>1763</v>
      </c>
      <c r="X924" s="21" t="str">
        <f t="shared" si="545"/>
        <v>paga.101</v>
      </c>
      <c r="Y924" s="44" t="str">
        <f t="shared" si="526"/>
        <v>Ação pagar</v>
      </c>
      <c r="Z924" s="43" t="str">
        <f t="shared" si="543"/>
        <v>Identificación de la factura.</v>
      </c>
      <c r="AA924" s="46" t="str">
        <f t="shared" si="539"/>
        <v>null</v>
      </c>
      <c r="AB924" s="47" t="s">
        <v>0</v>
      </c>
      <c r="AC924" s="46" t="str">
        <f t="shared" si="540"/>
        <v>null</v>
      </c>
      <c r="AD924" s="47" t="s">
        <v>0</v>
      </c>
      <c r="AE924" s="46" t="str">
        <f t="shared" si="544"/>
        <v>null</v>
      </c>
      <c r="AF924" s="47" t="s">
        <v>0</v>
      </c>
    </row>
    <row r="925" spans="1:32" s="29" customFormat="1" ht="6" customHeight="1" x14ac:dyDescent="0.4">
      <c r="A925" s="4">
        <v>925</v>
      </c>
      <c r="B925" s="10" t="s">
        <v>28</v>
      </c>
      <c r="C925" s="25" t="str">
        <f t="shared" si="535"/>
        <v>p.pagar</v>
      </c>
      <c r="D925" s="6" t="str">
        <f t="shared" si="536"/>
        <v>é.nota.fiscal.eletrônica</v>
      </c>
      <c r="E925" s="9" t="s">
        <v>29</v>
      </c>
      <c r="F925" s="19" t="str">
        <f t="shared" si="547"/>
        <v>d.pagar</v>
      </c>
      <c r="G925" s="31" t="s">
        <v>1764</v>
      </c>
      <c r="H925" s="66" t="s">
        <v>30</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537"/>
        <v>Propriedade destinada a pagar: é.nota.fiscal.eletrônica</v>
      </c>
      <c r="V925" s="5" t="str">
        <f t="shared" si="538"/>
        <v>Dado para pagar:  nota.fiscal.eletrônica  Deve ser formatado como (xsd:string)</v>
      </c>
      <c r="W925" s="26" t="s">
        <v>1765</v>
      </c>
      <c r="X925" s="21" t="str">
        <f t="shared" si="545"/>
        <v>paga.102</v>
      </c>
      <c r="Y925" s="44" t="str">
        <f t="shared" si="526"/>
        <v>Ação pagar</v>
      </c>
      <c r="Z925" s="43" t="str">
        <f t="shared" si="543"/>
        <v>Identificación de la factura electrónica.</v>
      </c>
      <c r="AA925" s="46" t="str">
        <f t="shared" si="539"/>
        <v>null</v>
      </c>
      <c r="AB925" s="47" t="s">
        <v>0</v>
      </c>
      <c r="AC925" s="46" t="str">
        <f t="shared" si="540"/>
        <v>null</v>
      </c>
      <c r="AD925" s="47" t="s">
        <v>0</v>
      </c>
      <c r="AE925" s="46" t="str">
        <f t="shared" si="544"/>
        <v>null</v>
      </c>
      <c r="AF925" s="47" t="s">
        <v>0</v>
      </c>
    </row>
    <row r="926" spans="1:32" s="29" customFormat="1" ht="6" customHeight="1" x14ac:dyDescent="0.4">
      <c r="A926" s="4">
        <v>926</v>
      </c>
      <c r="B926" s="10" t="s">
        <v>28</v>
      </c>
      <c r="C926" s="25" t="str">
        <f t="shared" si="535"/>
        <v>p.pagar</v>
      </c>
      <c r="D926" s="6" t="str">
        <f t="shared" si="536"/>
        <v>é.ordem.de.compra</v>
      </c>
      <c r="E926" s="9" t="s">
        <v>29</v>
      </c>
      <c r="F926" s="19" t="str">
        <f t="shared" si="547"/>
        <v>d.pagar</v>
      </c>
      <c r="G926" s="32" t="s">
        <v>1766</v>
      </c>
      <c r="H926" s="65"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37"/>
        <v>Propriedade destinada a pagar: é.ordem.de.compra</v>
      </c>
      <c r="V926" s="5" t="str">
        <f t="shared" si="538"/>
        <v>Dado para pagar:  ordem.de.compra  Deve ser formatado como (xsd:string)</v>
      </c>
      <c r="W926" s="26" t="s">
        <v>1767</v>
      </c>
      <c r="X926" s="21" t="str">
        <f t="shared" si="545"/>
        <v>paga.103</v>
      </c>
      <c r="Y926" s="44" t="str">
        <f t="shared" si="526"/>
        <v>Ação pagar</v>
      </c>
      <c r="Z926" s="43" t="str">
        <f t="shared" si="543"/>
        <v>Identificación de una orden de compra.</v>
      </c>
      <c r="AA926" s="46" t="str">
        <f t="shared" si="539"/>
        <v>null</v>
      </c>
      <c r="AB926" s="47" t="s">
        <v>0</v>
      </c>
      <c r="AC926" s="46" t="str">
        <f t="shared" si="540"/>
        <v>null</v>
      </c>
      <c r="AD926" s="47" t="s">
        <v>0</v>
      </c>
      <c r="AE926" s="46" t="str">
        <f t="shared" si="544"/>
        <v>null</v>
      </c>
      <c r="AF926" s="47" t="s">
        <v>0</v>
      </c>
    </row>
    <row r="927" spans="1:32" s="29" customFormat="1" ht="6" customHeight="1" x14ac:dyDescent="0.4">
      <c r="A927" s="4">
        <v>927</v>
      </c>
      <c r="B927" s="10" t="s">
        <v>28</v>
      </c>
      <c r="C927" s="25" t="str">
        <f t="shared" si="535"/>
        <v>p.pagar</v>
      </c>
      <c r="D927" s="6" t="str">
        <f t="shared" si="536"/>
        <v>é.ordem.de.serviço</v>
      </c>
      <c r="E927" s="9" t="s">
        <v>29</v>
      </c>
      <c r="F927" s="19" t="str">
        <f t="shared" si="547"/>
        <v>d.pagar</v>
      </c>
      <c r="G927" s="32" t="s">
        <v>1768</v>
      </c>
      <c r="H927" s="65" t="s">
        <v>30</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37"/>
        <v>Propriedade destinada a pagar: é.ordem.de.serviço</v>
      </c>
      <c r="V927" s="5" t="str">
        <f t="shared" si="538"/>
        <v>Dado para pagar:  ordem.de.serviço  Deve ser formatado como (xsd:string)</v>
      </c>
      <c r="W927" s="26" t="s">
        <v>1769</v>
      </c>
      <c r="X927" s="21" t="str">
        <f t="shared" si="545"/>
        <v>paga.104</v>
      </c>
      <c r="Y927" s="44" t="str">
        <f t="shared" si="526"/>
        <v>Ação pagar</v>
      </c>
      <c r="Z927" s="43" t="str">
        <f t="shared" si="543"/>
        <v>Identificación de una orden de trabajo.</v>
      </c>
      <c r="AA927" s="46" t="str">
        <f t="shared" si="539"/>
        <v>null</v>
      </c>
      <c r="AB927" s="47" t="s">
        <v>0</v>
      </c>
      <c r="AC927" s="46" t="str">
        <f t="shared" si="540"/>
        <v>null</v>
      </c>
      <c r="AD927" s="47" t="s">
        <v>0</v>
      </c>
      <c r="AE927" s="46" t="str">
        <f t="shared" si="544"/>
        <v>null</v>
      </c>
      <c r="AF927" s="47" t="s">
        <v>0</v>
      </c>
    </row>
    <row r="928" spans="1:32" s="29" customFormat="1" ht="6" customHeight="1" x14ac:dyDescent="0.4">
      <c r="A928" s="4">
        <v>928</v>
      </c>
      <c r="B928" s="10" t="s">
        <v>28</v>
      </c>
      <c r="C928" s="25" t="str">
        <f t="shared" si="535"/>
        <v>p.pagar</v>
      </c>
      <c r="D928" s="6" t="str">
        <f t="shared" si="536"/>
        <v>é.pagado.por</v>
      </c>
      <c r="E928" s="9" t="s">
        <v>29</v>
      </c>
      <c r="F928" s="19" t="str">
        <f t="shared" si="547"/>
        <v>d.pagar</v>
      </c>
      <c r="G928" s="31" t="s">
        <v>1770</v>
      </c>
      <c r="H928" s="66" t="s">
        <v>30</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537"/>
        <v>Propriedade destinada a pagar: é.pagado.por</v>
      </c>
      <c r="V928" s="5" t="str">
        <f t="shared" si="538"/>
        <v>Dado para pagar:  pagado.por  Deve ser formatado como (xsd:string)</v>
      </c>
      <c r="W928" s="26" t="s">
        <v>1771</v>
      </c>
      <c r="X928" s="21" t="str">
        <f t="shared" si="545"/>
        <v>paga.105</v>
      </c>
      <c r="Y928" s="44" t="str">
        <f t="shared" si="526"/>
        <v>Ação pagar</v>
      </c>
      <c r="Z928" s="43" t="str">
        <f t="shared" si="543"/>
        <v>Identificación del pagador.</v>
      </c>
      <c r="AA928" s="46" t="str">
        <f t="shared" si="539"/>
        <v>null</v>
      </c>
      <c r="AB928" s="47" t="s">
        <v>0</v>
      </c>
      <c r="AC928" s="46" t="str">
        <f t="shared" si="540"/>
        <v>null</v>
      </c>
      <c r="AD928" s="47" t="s">
        <v>0</v>
      </c>
      <c r="AE928" s="46" t="str">
        <f t="shared" si="544"/>
        <v>null</v>
      </c>
      <c r="AF928" s="47" t="s">
        <v>0</v>
      </c>
    </row>
    <row r="929" spans="1:32" s="29" customFormat="1" ht="6" customHeight="1" x14ac:dyDescent="0.4">
      <c r="A929" s="4">
        <v>929</v>
      </c>
      <c r="B929" s="10" t="s">
        <v>28</v>
      </c>
      <c r="C929" s="25" t="str">
        <f t="shared" si="535"/>
        <v>p.pagar</v>
      </c>
      <c r="D929" s="6" t="str">
        <f t="shared" si="536"/>
        <v>é.chave.pix</v>
      </c>
      <c r="E929" s="9" t="s">
        <v>29</v>
      </c>
      <c r="F929" s="19" t="str">
        <f t="shared" si="547"/>
        <v>d.pagar</v>
      </c>
      <c r="G929" s="31" t="s">
        <v>1772</v>
      </c>
      <c r="H929" s="66" t="s">
        <v>30</v>
      </c>
      <c r="I929" s="27" t="s">
        <v>31</v>
      </c>
      <c r="J929" s="24" t="s">
        <v>0</v>
      </c>
      <c r="K929" s="24" t="s">
        <v>0</v>
      </c>
      <c r="L929" s="24" t="s">
        <v>0</v>
      </c>
      <c r="M929" s="24" t="s">
        <v>0</v>
      </c>
      <c r="N929" s="24" t="s">
        <v>0</v>
      </c>
      <c r="O929" s="24" t="s">
        <v>0</v>
      </c>
      <c r="P929" s="24" t="s">
        <v>0</v>
      </c>
      <c r="Q929" s="24" t="s">
        <v>0</v>
      </c>
      <c r="R929" s="24" t="s">
        <v>0</v>
      </c>
      <c r="S929" s="11" t="s">
        <v>1</v>
      </c>
      <c r="T929" s="11" t="s">
        <v>34</v>
      </c>
      <c r="U929" s="5" t="str">
        <f t="shared" si="537"/>
        <v>Propriedade destinada a pagar: é.chave.pix</v>
      </c>
      <c r="V929" s="5" t="str">
        <f t="shared" si="538"/>
        <v>Dado para pagar:  chave.pix  Deve ser formatado como (xsd:string)</v>
      </c>
      <c r="W929" s="26" t="s">
        <v>1773</v>
      </c>
      <c r="X929" s="21" t="str">
        <f t="shared" si="545"/>
        <v>paga.106</v>
      </c>
      <c r="Y929" s="44" t="str">
        <f t="shared" ref="Y929:Y992" si="548">_xlfn.CONCAT("Ação ", SUBSTITUTE(F929, "d.",  ""))</f>
        <v>Ação pagar</v>
      </c>
      <c r="Z929" s="43" t="str">
        <f t="shared" si="543"/>
        <v>Identificación de la clave utilizada para el tipo de pago rápido Pix.</v>
      </c>
      <c r="AA929" s="46" t="str">
        <f t="shared" si="539"/>
        <v>null</v>
      </c>
      <c r="AB929" s="47" t="s">
        <v>0</v>
      </c>
      <c r="AC929" s="46" t="str">
        <f t="shared" si="540"/>
        <v>null</v>
      </c>
      <c r="AD929" s="47" t="s">
        <v>0</v>
      </c>
      <c r="AE929" s="46" t="str">
        <f t="shared" si="544"/>
        <v>null</v>
      </c>
      <c r="AF929" s="47" t="s">
        <v>0</v>
      </c>
    </row>
    <row r="930" spans="1:32" s="29" customFormat="1" ht="6" customHeight="1" x14ac:dyDescent="0.4">
      <c r="A930" s="4">
        <v>930</v>
      </c>
      <c r="B930" s="10" t="s">
        <v>28</v>
      </c>
      <c r="C930" s="25" t="str">
        <f t="shared" si="535"/>
        <v>p.pagar</v>
      </c>
      <c r="D930" s="6" t="str">
        <f t="shared" si="536"/>
        <v>é.recebido.por</v>
      </c>
      <c r="E930" s="9" t="s">
        <v>29</v>
      </c>
      <c r="F930" s="19" t="str">
        <f t="shared" si="547"/>
        <v>d.pagar</v>
      </c>
      <c r="G930" s="31" t="s">
        <v>1774</v>
      </c>
      <c r="H930" s="66" t="s">
        <v>30</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537"/>
        <v>Propriedade destinada a pagar: é.recebido.por</v>
      </c>
      <c r="V930" s="5" t="str">
        <f t="shared" si="538"/>
        <v>Dado para pagar:  recebido.por  Deve ser formatado como (xsd:string)</v>
      </c>
      <c r="W930" s="26" t="s">
        <v>1775</v>
      </c>
      <c r="X930" s="21" t="str">
        <f t="shared" si="545"/>
        <v>paga.107</v>
      </c>
      <c r="Y930" s="44" t="str">
        <f t="shared" si="548"/>
        <v>Ação pagar</v>
      </c>
      <c r="Z930" s="43" t="str">
        <f t="shared" si="543"/>
        <v>Identificación del receptor.</v>
      </c>
      <c r="AA930" s="46" t="str">
        <f t="shared" si="539"/>
        <v>null</v>
      </c>
      <c r="AB930" s="47" t="s">
        <v>0</v>
      </c>
      <c r="AC930" s="46" t="str">
        <f t="shared" si="540"/>
        <v>null</v>
      </c>
      <c r="AD930" s="47" t="s">
        <v>0</v>
      </c>
      <c r="AE930" s="46" t="str">
        <f t="shared" si="544"/>
        <v>null</v>
      </c>
      <c r="AF930" s="47" t="s">
        <v>0</v>
      </c>
    </row>
    <row r="931" spans="1:32" s="29" customFormat="1" ht="6" customHeight="1" x14ac:dyDescent="0.4">
      <c r="A931" s="4">
        <v>931</v>
      </c>
      <c r="B931" s="10" t="s">
        <v>28</v>
      </c>
      <c r="C931" s="25" t="str">
        <f t="shared" si="535"/>
        <v>p.pagar</v>
      </c>
      <c r="D931" s="6" t="str">
        <f t="shared" si="536"/>
        <v>é.receita</v>
      </c>
      <c r="E931" s="9" t="s">
        <v>29</v>
      </c>
      <c r="F931" s="19" t="str">
        <f t="shared" si="547"/>
        <v>d.pagar</v>
      </c>
      <c r="G931" s="32" t="s">
        <v>513</v>
      </c>
      <c r="H931" s="66" t="s">
        <v>39</v>
      </c>
      <c r="I931" s="27" t="s">
        <v>0</v>
      </c>
      <c r="J931" s="22" t="s">
        <v>0</v>
      </c>
      <c r="K931" s="22" t="s">
        <v>0</v>
      </c>
      <c r="L931" s="22" t="s">
        <v>0</v>
      </c>
      <c r="M931" s="22" t="s">
        <v>0</v>
      </c>
      <c r="N931" s="24" t="s">
        <v>0</v>
      </c>
      <c r="O931" s="22" t="s">
        <v>0</v>
      </c>
      <c r="P931" s="22" t="s">
        <v>0</v>
      </c>
      <c r="Q931" s="22" t="s">
        <v>1776</v>
      </c>
      <c r="R931" s="24" t="s">
        <v>0</v>
      </c>
      <c r="S931" s="11" t="s">
        <v>1</v>
      </c>
      <c r="T931" s="11" t="s">
        <v>34</v>
      </c>
      <c r="U931" s="5" t="str">
        <f t="shared" si="537"/>
        <v>Propriedade destinada a pagar: é.receita</v>
      </c>
      <c r="V931" s="5" t="str">
        <f t="shared" si="538"/>
        <v>Dado para pagar:  receita  Deve ser formatado como (xsd:boolean)</v>
      </c>
      <c r="W931" s="26" t="s">
        <v>1777</v>
      </c>
      <c r="X931" s="21" t="str">
        <f t="shared" si="545"/>
        <v>paga.108</v>
      </c>
      <c r="Y931" s="44" t="str">
        <f t="shared" si="548"/>
        <v>Ação pagar</v>
      </c>
      <c r="Z931" s="43" t="str">
        <f t="shared" si="543"/>
        <v>Califica el pago como ingresos.</v>
      </c>
      <c r="AA931" s="46" t="str">
        <f t="shared" si="539"/>
        <v>null</v>
      </c>
      <c r="AB931" s="47" t="s">
        <v>0</v>
      </c>
      <c r="AC931" s="46" t="str">
        <f t="shared" si="540"/>
        <v>null</v>
      </c>
      <c r="AD931" s="47" t="s">
        <v>0</v>
      </c>
      <c r="AE931" s="46" t="str">
        <f t="shared" si="544"/>
        <v>null</v>
      </c>
      <c r="AF931" s="47" t="s">
        <v>0</v>
      </c>
    </row>
    <row r="932" spans="1:32" s="29" customFormat="1" ht="6" customHeight="1" x14ac:dyDescent="0.4">
      <c r="A932" s="4">
        <v>932</v>
      </c>
      <c r="B932" s="10" t="s">
        <v>28</v>
      </c>
      <c r="C932" s="25" t="str">
        <f t="shared" si="535"/>
        <v>p.pagar</v>
      </c>
      <c r="D932" s="6" t="str">
        <f t="shared" si="536"/>
        <v>é.recibo</v>
      </c>
      <c r="E932" s="9" t="s">
        <v>29</v>
      </c>
      <c r="F932" s="19" t="str">
        <f t="shared" si="547"/>
        <v>d.pagar</v>
      </c>
      <c r="G932" s="31" t="s">
        <v>328</v>
      </c>
      <c r="H932" s="66" t="s">
        <v>38</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37"/>
        <v>Propriedade destinada a pagar: é.recibo</v>
      </c>
      <c r="V932" s="5" t="str">
        <f t="shared" si="538"/>
        <v>Dado para pagar:  recibo  Deve ser formatado como (xsd:double)</v>
      </c>
      <c r="W932" s="26" t="s">
        <v>1778</v>
      </c>
      <c r="X932" s="21" t="str">
        <f t="shared" si="545"/>
        <v>paga.109</v>
      </c>
      <c r="Y932" s="44" t="str">
        <f t="shared" si="548"/>
        <v>Ação pagar</v>
      </c>
      <c r="Z932" s="43" t="str">
        <f t="shared" si="543"/>
        <v>Identificación del número de recibo.</v>
      </c>
      <c r="AA932" s="46" t="str">
        <f t="shared" si="539"/>
        <v>null</v>
      </c>
      <c r="AB932" s="47" t="s">
        <v>0</v>
      </c>
      <c r="AC932" s="46" t="str">
        <f t="shared" si="540"/>
        <v>null</v>
      </c>
      <c r="AD932" s="47" t="s">
        <v>0</v>
      </c>
      <c r="AE932" s="46" t="str">
        <f t="shared" si="544"/>
        <v>null</v>
      </c>
      <c r="AF932" s="47" t="s">
        <v>0</v>
      </c>
    </row>
    <row r="933" spans="1:32" s="29" customFormat="1" ht="6" customHeight="1" x14ac:dyDescent="0.4">
      <c r="A933" s="4">
        <v>933</v>
      </c>
      <c r="B933" s="10" t="s">
        <v>28</v>
      </c>
      <c r="C933" s="25" t="str">
        <f t="shared" si="535"/>
        <v>p.pagar</v>
      </c>
      <c r="D933" s="6" t="str">
        <f t="shared" si="536"/>
        <v>é.tesorero</v>
      </c>
      <c r="E933" s="9" t="s">
        <v>29</v>
      </c>
      <c r="F933" s="19" t="str">
        <f t="shared" si="547"/>
        <v>d.pagar</v>
      </c>
      <c r="G933" s="31" t="s">
        <v>332</v>
      </c>
      <c r="H933" s="66" t="s">
        <v>30</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537"/>
        <v>Propriedade destinada a pagar: é.tesorero</v>
      </c>
      <c r="V933" s="5" t="str">
        <f t="shared" si="538"/>
        <v>Dado para pagar:  tesorero  Deve ser formatado como (xsd:string)</v>
      </c>
      <c r="W933" s="26" t="s">
        <v>1779</v>
      </c>
      <c r="X933" s="21" t="str">
        <f t="shared" si="545"/>
        <v>paga.110</v>
      </c>
      <c r="Y933" s="44" t="str">
        <f t="shared" si="548"/>
        <v>Ação pagar</v>
      </c>
      <c r="Z933" s="43" t="str">
        <f t="shared" si="543"/>
        <v>Identificación del agente responsable de la contabilidad y los pagos.</v>
      </c>
      <c r="AA933" s="46" t="str">
        <f t="shared" si="539"/>
        <v>null</v>
      </c>
      <c r="AB933" s="47" t="s">
        <v>0</v>
      </c>
      <c r="AC933" s="46" t="str">
        <f t="shared" si="540"/>
        <v>null</v>
      </c>
      <c r="AD933" s="47" t="s">
        <v>0</v>
      </c>
      <c r="AE933" s="46" t="str">
        <f t="shared" si="544"/>
        <v>null</v>
      </c>
      <c r="AF933" s="47" t="s">
        <v>0</v>
      </c>
    </row>
    <row r="934" spans="1:32" s="29" customFormat="1" ht="6" customHeight="1" x14ac:dyDescent="0.4">
      <c r="A934" s="4">
        <v>934</v>
      </c>
      <c r="B934" s="10" t="s">
        <v>28</v>
      </c>
      <c r="C934" s="25" t="str">
        <f t="shared" si="535"/>
        <v>p.pagar</v>
      </c>
      <c r="D934" s="6" t="str">
        <f t="shared" si="536"/>
        <v>é.valor.creditado</v>
      </c>
      <c r="E934" s="9" t="s">
        <v>29</v>
      </c>
      <c r="F934" s="19" t="str">
        <f t="shared" si="547"/>
        <v>d.pagar</v>
      </c>
      <c r="G934" s="31" t="s">
        <v>1780</v>
      </c>
      <c r="H934" s="66" t="s">
        <v>38</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537"/>
        <v>Propriedade destinada a pagar: é.valor.creditado</v>
      </c>
      <c r="V934" s="5" t="str">
        <f t="shared" si="538"/>
        <v>Dado para pagar:  valor.creditado  Deve ser formatado como (xsd:double)</v>
      </c>
      <c r="W934" s="26" t="s">
        <v>1781</v>
      </c>
      <c r="X934" s="21" t="str">
        <f t="shared" si="545"/>
        <v>paga.111</v>
      </c>
      <c r="Y934" s="44" t="str">
        <f t="shared" si="548"/>
        <v>Ação pagar</v>
      </c>
      <c r="Z934" s="43" t="str">
        <f t="shared" si="543"/>
        <v>Identificación del monto acreditado.</v>
      </c>
      <c r="AA934" s="46" t="str">
        <f t="shared" si="539"/>
        <v>null</v>
      </c>
      <c r="AB934" s="47" t="s">
        <v>0</v>
      </c>
      <c r="AC934" s="46" t="str">
        <f t="shared" si="540"/>
        <v>null</v>
      </c>
      <c r="AD934" s="47" t="s">
        <v>0</v>
      </c>
      <c r="AE934" s="46" t="str">
        <f t="shared" si="544"/>
        <v>null</v>
      </c>
      <c r="AF934" s="47" t="s">
        <v>0</v>
      </c>
    </row>
    <row r="935" spans="1:32" s="29" customFormat="1" ht="6" customHeight="1" x14ac:dyDescent="0.4">
      <c r="A935" s="4">
        <v>935</v>
      </c>
      <c r="B935" s="10" t="s">
        <v>28</v>
      </c>
      <c r="C935" s="25" t="str">
        <f t="shared" ref="C935:C998" si="549">SUBSTITUTE(F935,"d.","p.")</f>
        <v>p.pagar</v>
      </c>
      <c r="D935" s="6" t="str">
        <f t="shared" ref="D935:D998" si="550">_xlfn.CONCAT("é.",G935)</f>
        <v>é.valor.debitado</v>
      </c>
      <c r="E935" s="9" t="s">
        <v>29</v>
      </c>
      <c r="F935" s="19" t="str">
        <f t="shared" si="547"/>
        <v>d.pagar</v>
      </c>
      <c r="G935" s="31" t="s">
        <v>1782</v>
      </c>
      <c r="H935" s="66" t="s">
        <v>38</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ref="U935:U998" si="551">_xlfn.CONCAT("Propriedade destinada a ",MID(C935,FIND("p.",C935,1)+2,100),": ",D935)</f>
        <v>Propriedade destinada a pagar: é.valor.debitado</v>
      </c>
      <c r="V935" s="5" t="str">
        <f t="shared" ref="V935:V998" si="552">_xlfn.CONCAT("Dado para ",MID(F935,FIND("d.",F935,1)+2,100),":  ",G935, "  Deve ser formatado como (",H935, ")")</f>
        <v>Dado para pagar:  valor.debitado  Deve ser formatado como (xsd:double)</v>
      </c>
      <c r="W935" s="26" t="s">
        <v>1783</v>
      </c>
      <c r="X935" s="21" t="str">
        <f t="shared" si="545"/>
        <v>paga.112</v>
      </c>
      <c r="Y935" s="44" t="str">
        <f t="shared" si="548"/>
        <v>Ação pagar</v>
      </c>
      <c r="Z935" s="43" t="str">
        <f t="shared" si="543"/>
        <v>Identificación del monto debitado.</v>
      </c>
      <c r="AA935" s="46" t="str">
        <f t="shared" ref="AA935:AA998" si="553">IF(AB935="null", "null", "categoria.revit")</f>
        <v>null</v>
      </c>
      <c r="AB935" s="47" t="s">
        <v>0</v>
      </c>
      <c r="AC935" s="46" t="str">
        <f t="shared" ref="AC935:AC998" si="554">IF(AD935="null", "null", "classe.ifc")</f>
        <v>null</v>
      </c>
      <c r="AD935" s="47" t="s">
        <v>0</v>
      </c>
      <c r="AE935" s="46" t="str">
        <f t="shared" si="544"/>
        <v>null</v>
      </c>
      <c r="AF935" s="47" t="s">
        <v>0</v>
      </c>
    </row>
    <row r="936" spans="1:32" s="59" customFormat="1" ht="6" customHeight="1" x14ac:dyDescent="0.4">
      <c r="A936" s="4">
        <v>936</v>
      </c>
      <c r="B936" s="10" t="s">
        <v>28</v>
      </c>
      <c r="C936" s="25" t="str">
        <f t="shared" si="549"/>
        <v>p.pagar</v>
      </c>
      <c r="D936" s="6" t="str">
        <f t="shared" si="550"/>
        <v>é.valor.pagamento</v>
      </c>
      <c r="E936" s="9" t="s">
        <v>29</v>
      </c>
      <c r="F936" s="19" t="str">
        <f t="shared" si="547"/>
        <v>d.pagar</v>
      </c>
      <c r="G936" s="31" t="s">
        <v>1784</v>
      </c>
      <c r="H936" s="66" t="s">
        <v>38</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51"/>
        <v>Propriedade destinada a pagar: é.valor.pagamento</v>
      </c>
      <c r="V936" s="5" t="str">
        <f t="shared" si="552"/>
        <v>Dado para pagar:  valor.pagamento  Deve ser formatado como (xsd:double)</v>
      </c>
      <c r="W936" s="26" t="s">
        <v>1785</v>
      </c>
      <c r="X936" s="21" t="str">
        <f t="shared" si="545"/>
        <v>paga.113</v>
      </c>
      <c r="Y936" s="44" t="str">
        <f t="shared" si="548"/>
        <v>Ação pagar</v>
      </c>
      <c r="Z936" s="43" t="str">
        <f t="shared" si="543"/>
        <v>Identificación del monto del pago.</v>
      </c>
      <c r="AA936" s="46" t="str">
        <f t="shared" si="553"/>
        <v>null</v>
      </c>
      <c r="AB936" s="47" t="s">
        <v>0</v>
      </c>
      <c r="AC936" s="46" t="str">
        <f t="shared" si="554"/>
        <v>null</v>
      </c>
      <c r="AD936" s="47" t="s">
        <v>0</v>
      </c>
      <c r="AE936" s="46" t="str">
        <f t="shared" si="544"/>
        <v>null</v>
      </c>
      <c r="AF936" s="47" t="s">
        <v>0</v>
      </c>
    </row>
    <row r="937" spans="1:32" s="29" customFormat="1" ht="6" customHeight="1" x14ac:dyDescent="0.4">
      <c r="A937" s="4">
        <v>937</v>
      </c>
      <c r="B937" s="10" t="s">
        <v>28</v>
      </c>
      <c r="C937" s="25" t="str">
        <f t="shared" si="549"/>
        <v>p.pagar</v>
      </c>
      <c r="D937" s="6" t="str">
        <f t="shared" si="550"/>
        <v>é.valor.pix</v>
      </c>
      <c r="E937" s="9" t="s">
        <v>29</v>
      </c>
      <c r="F937" s="19" t="str">
        <f t="shared" si="547"/>
        <v>d.pagar</v>
      </c>
      <c r="G937" s="31" t="s">
        <v>1786</v>
      </c>
      <c r="H937" s="66" t="s">
        <v>38</v>
      </c>
      <c r="I937" s="30" t="s">
        <v>31</v>
      </c>
      <c r="J937" s="24" t="s">
        <v>0</v>
      </c>
      <c r="K937" s="24" t="s">
        <v>0</v>
      </c>
      <c r="L937" s="24" t="s">
        <v>0</v>
      </c>
      <c r="M937" s="24" t="s">
        <v>0</v>
      </c>
      <c r="N937" s="24" t="s">
        <v>0</v>
      </c>
      <c r="O937" s="24" t="s">
        <v>0</v>
      </c>
      <c r="P937" s="24" t="s">
        <v>0</v>
      </c>
      <c r="Q937" s="24" t="s">
        <v>0</v>
      </c>
      <c r="R937" s="24" t="s">
        <v>0</v>
      </c>
      <c r="S937" s="11" t="s">
        <v>1</v>
      </c>
      <c r="T937" s="11" t="s">
        <v>34</v>
      </c>
      <c r="U937" s="5" t="str">
        <f t="shared" si="551"/>
        <v>Propriedade destinada a pagar: é.valor.pix</v>
      </c>
      <c r="V937" s="5" t="str">
        <f t="shared" si="552"/>
        <v>Dado para pagar:  valor.pix  Deve ser formatado como (xsd:double)</v>
      </c>
      <c r="W937" s="26" t="s">
        <v>1787</v>
      </c>
      <c r="X937" s="21" t="str">
        <f t="shared" si="545"/>
        <v>paga.114</v>
      </c>
      <c r="Y937" s="44" t="str">
        <f t="shared" si="548"/>
        <v>Ação pagar</v>
      </c>
      <c r="Z937" s="43" t="str">
        <f t="shared" si="543"/>
        <v>Identificación del valor del tipo Pix de pago rápido.</v>
      </c>
      <c r="AA937" s="46" t="str">
        <f t="shared" si="553"/>
        <v>null</v>
      </c>
      <c r="AB937" s="47" t="s">
        <v>0</v>
      </c>
      <c r="AC937" s="46" t="str">
        <f t="shared" si="554"/>
        <v>null</v>
      </c>
      <c r="AD937" s="47" t="s">
        <v>0</v>
      </c>
      <c r="AE937" s="46" t="str">
        <f t="shared" si="544"/>
        <v>null</v>
      </c>
      <c r="AF937" s="47" t="s">
        <v>0</v>
      </c>
    </row>
    <row r="938" spans="1:32" s="7" customFormat="1" ht="6" customHeight="1" x14ac:dyDescent="0.4">
      <c r="A938" s="4">
        <v>938</v>
      </c>
      <c r="B938" s="10" t="s">
        <v>28</v>
      </c>
      <c r="C938" s="25" t="str">
        <f t="shared" si="549"/>
        <v>p.pagar</v>
      </c>
      <c r="D938" s="6" t="str">
        <f t="shared" si="550"/>
        <v>é.valor.transferido</v>
      </c>
      <c r="E938" s="9" t="s">
        <v>29</v>
      </c>
      <c r="F938" s="19" t="str">
        <f t="shared" si="547"/>
        <v>d.pagar</v>
      </c>
      <c r="G938" s="31" t="s">
        <v>1788</v>
      </c>
      <c r="H938" s="66" t="s">
        <v>38</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51"/>
        <v>Propriedade destinada a pagar: é.valor.transferido</v>
      </c>
      <c r="V938" s="5" t="str">
        <f t="shared" si="552"/>
        <v>Dado para pagar:  valor.transferido  Deve ser formatado como (xsd:double)</v>
      </c>
      <c r="W938" s="26" t="s">
        <v>1789</v>
      </c>
      <c r="X938" s="21" t="str">
        <f t="shared" si="545"/>
        <v>paga.115</v>
      </c>
      <c r="Y938" s="44" t="str">
        <f t="shared" si="548"/>
        <v>Ação pagar</v>
      </c>
      <c r="Z938" s="43" t="str">
        <f t="shared" si="543"/>
        <v>Identificación del monto de la transferencia.</v>
      </c>
      <c r="AA938" s="46" t="str">
        <f t="shared" si="553"/>
        <v>null</v>
      </c>
      <c r="AB938" s="47" t="s">
        <v>0</v>
      </c>
      <c r="AC938" s="46" t="str">
        <f t="shared" si="554"/>
        <v>null</v>
      </c>
      <c r="AD938" s="47" t="s">
        <v>0</v>
      </c>
      <c r="AE938" s="46" t="str">
        <f t="shared" si="544"/>
        <v>null</v>
      </c>
      <c r="AF938" s="47" t="s">
        <v>0</v>
      </c>
    </row>
    <row r="939" spans="1:32" s="7" customFormat="1" ht="6" customHeight="1" x14ac:dyDescent="0.4">
      <c r="A939" s="4">
        <v>939</v>
      </c>
      <c r="B939" s="10" t="s">
        <v>28</v>
      </c>
      <c r="C939" s="28" t="str">
        <f t="shared" si="549"/>
        <v>p.particionar</v>
      </c>
      <c r="D939" s="6" t="str">
        <f t="shared" si="550"/>
        <v>é.núcleo</v>
      </c>
      <c r="E939" s="9" t="s">
        <v>29</v>
      </c>
      <c r="F939" s="18" t="s">
        <v>1790</v>
      </c>
      <c r="G939" s="31" t="s">
        <v>139</v>
      </c>
      <c r="H939" s="66" t="s">
        <v>30</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51"/>
        <v>Propriedade destinada a particionar: é.núcleo</v>
      </c>
      <c r="V939" s="5" t="str">
        <f t="shared" si="552"/>
        <v>Dado para particionar:  núcleo  Deve ser formatado como (xsd:string)</v>
      </c>
      <c r="W939" s="26" t="s">
        <v>1791</v>
      </c>
      <c r="X939" s="21" t="str">
        <f t="shared" si="545"/>
        <v>part.100</v>
      </c>
      <c r="Y939" s="44" t="str">
        <f t="shared" si="548"/>
        <v>Ação particionar</v>
      </c>
      <c r="Z939" s="43" t="str">
        <f t="shared" si="543"/>
        <v>Material del núcleo de la partición, como pared, pared, losa o tabique.</v>
      </c>
      <c r="AA939" s="46" t="str">
        <f t="shared" si="553"/>
        <v>categoria.revit</v>
      </c>
      <c r="AB939" s="47" t="s">
        <v>2914</v>
      </c>
      <c r="AC939" s="46" t="str">
        <f t="shared" si="554"/>
        <v>classe.ifc</v>
      </c>
      <c r="AD939" s="47" t="s">
        <v>572</v>
      </c>
      <c r="AE939" s="46" t="str">
        <f t="shared" si="544"/>
        <v>null</v>
      </c>
      <c r="AF939" s="47" t="s">
        <v>0</v>
      </c>
    </row>
    <row r="940" spans="1:32" s="7" customFormat="1" ht="6" customHeight="1" x14ac:dyDescent="0.4">
      <c r="A940" s="4">
        <v>940</v>
      </c>
      <c r="B940" s="10" t="s">
        <v>28</v>
      </c>
      <c r="C940" s="25" t="str">
        <f t="shared" si="549"/>
        <v>p.particionar</v>
      </c>
      <c r="D940" s="6" t="str">
        <f t="shared" si="550"/>
        <v>é.chapisco</v>
      </c>
      <c r="E940" s="9" t="s">
        <v>29</v>
      </c>
      <c r="F940" s="19" t="str">
        <f t="shared" ref="F940:F946" si="555">F939</f>
        <v>d.particionar</v>
      </c>
      <c r="G940" s="31" t="s">
        <v>140</v>
      </c>
      <c r="H940" s="65" t="s">
        <v>30</v>
      </c>
      <c r="I940" s="30" t="s">
        <v>0</v>
      </c>
      <c r="J940" s="24" t="s">
        <v>0</v>
      </c>
      <c r="K940" s="24" t="s">
        <v>0</v>
      </c>
      <c r="L940" s="24" t="s">
        <v>0</v>
      </c>
      <c r="M940" s="24" t="s">
        <v>0</v>
      </c>
      <c r="N940" s="24" t="s">
        <v>0</v>
      </c>
      <c r="O940" s="24" t="s">
        <v>0</v>
      </c>
      <c r="P940" s="24" t="s">
        <v>0</v>
      </c>
      <c r="Q940" s="24" t="s">
        <v>0</v>
      </c>
      <c r="R940" s="24" t="s">
        <v>0</v>
      </c>
      <c r="S940" s="11" t="s">
        <v>1</v>
      </c>
      <c r="T940" s="11" t="s">
        <v>34</v>
      </c>
      <c r="U940" s="5" t="str">
        <f t="shared" si="551"/>
        <v>Propriedade destinada a particionar: é.chapisco</v>
      </c>
      <c r="V940" s="5" t="str">
        <f t="shared" si="552"/>
        <v>Dado para particionar:  chapisco  Deve ser formatado como (xsd:string)</v>
      </c>
      <c r="W940" s="26" t="s">
        <v>1792</v>
      </c>
      <c r="X940" s="21" t="str">
        <f t="shared" si="545"/>
        <v>part.101</v>
      </c>
      <c r="Y940" s="44" t="str">
        <f t="shared" si="548"/>
        <v>Ação particionar</v>
      </c>
      <c r="Z940" s="43" t="str">
        <f t="shared" si="543"/>
        <v>Material de la pared o tabique tipo tabique.</v>
      </c>
      <c r="AA940" s="46" t="str">
        <f t="shared" si="553"/>
        <v>categoria.revit</v>
      </c>
      <c r="AB940" s="47" t="s">
        <v>2914</v>
      </c>
      <c r="AC940" s="46" t="str">
        <f t="shared" si="554"/>
        <v>classe.ifc</v>
      </c>
      <c r="AD940" s="47" t="s">
        <v>572</v>
      </c>
      <c r="AE940" s="46" t="str">
        <f t="shared" si="544"/>
        <v>null</v>
      </c>
      <c r="AF940" s="47" t="s">
        <v>0</v>
      </c>
    </row>
    <row r="941" spans="1:32" s="12" customFormat="1" ht="6" customHeight="1" x14ac:dyDescent="0.4">
      <c r="A941" s="4">
        <v>941</v>
      </c>
      <c r="B941" s="10" t="s">
        <v>28</v>
      </c>
      <c r="C941" s="25" t="str">
        <f t="shared" si="549"/>
        <v>p.particionar</v>
      </c>
      <c r="D941" s="6" t="str">
        <f t="shared" si="550"/>
        <v>é.emboço</v>
      </c>
      <c r="E941" s="9" t="s">
        <v>29</v>
      </c>
      <c r="F941" s="19" t="str">
        <f t="shared" si="555"/>
        <v>d.particionar</v>
      </c>
      <c r="G941" s="31" t="s">
        <v>141</v>
      </c>
      <c r="H941" s="65" t="s">
        <v>30</v>
      </c>
      <c r="I941" s="30" t="s">
        <v>0</v>
      </c>
      <c r="J941" s="24" t="s">
        <v>0</v>
      </c>
      <c r="K941" s="24" t="s">
        <v>0</v>
      </c>
      <c r="L941" s="24" t="s">
        <v>0</v>
      </c>
      <c r="M941" s="24" t="s">
        <v>0</v>
      </c>
      <c r="N941" s="24" t="s">
        <v>0</v>
      </c>
      <c r="O941" s="24" t="s">
        <v>0</v>
      </c>
      <c r="P941" s="24" t="s">
        <v>0</v>
      </c>
      <c r="Q941" s="24" t="s">
        <v>0</v>
      </c>
      <c r="R941" s="24" t="s">
        <v>0</v>
      </c>
      <c r="S941" s="11" t="s">
        <v>1</v>
      </c>
      <c r="T941" s="11" t="s">
        <v>34</v>
      </c>
      <c r="U941" s="5" t="str">
        <f t="shared" si="551"/>
        <v>Propriedade destinada a particionar: é.emboço</v>
      </c>
      <c r="V941" s="5" t="str">
        <f t="shared" si="552"/>
        <v>Dado para particionar:  emboço  Deve ser formatado como (xsd:string)</v>
      </c>
      <c r="W941" s="26" t="s">
        <v>1793</v>
      </c>
      <c r="X941" s="21" t="str">
        <f t="shared" si="545"/>
        <v>part.102</v>
      </c>
      <c r="Y941" s="44" t="str">
        <f t="shared" si="548"/>
        <v>Ação particionar</v>
      </c>
      <c r="Z941" s="43" t="str">
        <f t="shared" si="543"/>
        <v>Material del yeso del tabique como pared, pared, losa o tabique.</v>
      </c>
      <c r="AA941" s="46" t="str">
        <f t="shared" si="553"/>
        <v>categoria.revit</v>
      </c>
      <c r="AB941" s="47" t="s">
        <v>2914</v>
      </c>
      <c r="AC941" s="46" t="str">
        <f t="shared" si="554"/>
        <v>classe.ifc</v>
      </c>
      <c r="AD941" s="47" t="s">
        <v>572</v>
      </c>
      <c r="AE941" s="46" t="str">
        <f t="shared" si="544"/>
        <v>null</v>
      </c>
      <c r="AF941" s="47" t="s">
        <v>0</v>
      </c>
    </row>
    <row r="942" spans="1:32" s="29" customFormat="1" ht="6" customHeight="1" x14ac:dyDescent="0.4">
      <c r="A942" s="4">
        <v>942</v>
      </c>
      <c r="B942" s="10" t="s">
        <v>28</v>
      </c>
      <c r="C942" s="25" t="str">
        <f t="shared" si="549"/>
        <v>p.particionar</v>
      </c>
      <c r="D942" s="6" t="str">
        <f t="shared" si="550"/>
        <v>é.reboco</v>
      </c>
      <c r="E942" s="9" t="s">
        <v>29</v>
      </c>
      <c r="F942" s="19" t="str">
        <f t="shared" si="555"/>
        <v>d.particionar</v>
      </c>
      <c r="G942" s="31" t="s">
        <v>142</v>
      </c>
      <c r="H942" s="65" t="s">
        <v>30</v>
      </c>
      <c r="I942" s="30" t="s">
        <v>0</v>
      </c>
      <c r="J942" s="24" t="s">
        <v>0</v>
      </c>
      <c r="K942" s="24" t="s">
        <v>0</v>
      </c>
      <c r="L942" s="24" t="s">
        <v>0</v>
      </c>
      <c r="M942" s="24" t="s">
        <v>0</v>
      </c>
      <c r="N942" s="24" t="s">
        <v>0</v>
      </c>
      <c r="O942" s="24" t="s">
        <v>0</v>
      </c>
      <c r="P942" s="24" t="s">
        <v>0</v>
      </c>
      <c r="Q942" s="24" t="s">
        <v>0</v>
      </c>
      <c r="R942" s="24" t="s">
        <v>0</v>
      </c>
      <c r="S942" s="11" t="s">
        <v>1</v>
      </c>
      <c r="T942" s="11" t="s">
        <v>34</v>
      </c>
      <c r="U942" s="5" t="str">
        <f t="shared" si="551"/>
        <v>Propriedade destinada a particionar: é.reboco</v>
      </c>
      <c r="V942" s="5" t="str">
        <f t="shared" si="552"/>
        <v>Dado para particionar:  reboco  Deve ser formatado como (xsd:string)</v>
      </c>
      <c r="W942" s="26" t="s">
        <v>1794</v>
      </c>
      <c r="X942" s="21" t="str">
        <f t="shared" si="545"/>
        <v>part.103</v>
      </c>
      <c r="Y942" s="44" t="str">
        <f t="shared" si="548"/>
        <v>Ação particionar</v>
      </c>
      <c r="Z942" s="43" t="str">
        <f t="shared" si="543"/>
        <v>Material del yeso del tabique como pared, pared, losa o tabique.</v>
      </c>
      <c r="AA942" s="46" t="str">
        <f t="shared" si="553"/>
        <v>categoria.revit</v>
      </c>
      <c r="AB942" s="47" t="s">
        <v>2914</v>
      </c>
      <c r="AC942" s="46" t="str">
        <f t="shared" si="554"/>
        <v>classe.ifc</v>
      </c>
      <c r="AD942" s="47" t="s">
        <v>572</v>
      </c>
      <c r="AE942" s="46" t="str">
        <f t="shared" si="544"/>
        <v>null</v>
      </c>
      <c r="AF942" s="47" t="s">
        <v>0</v>
      </c>
    </row>
    <row r="943" spans="1:32" s="29" customFormat="1" ht="6" customHeight="1" x14ac:dyDescent="0.4">
      <c r="A943" s="4">
        <v>943</v>
      </c>
      <c r="B943" s="10" t="s">
        <v>28</v>
      </c>
      <c r="C943" s="25" t="str">
        <f t="shared" si="549"/>
        <v>p.particionar</v>
      </c>
      <c r="D943" s="6" t="str">
        <f t="shared" si="550"/>
        <v>é.membrana</v>
      </c>
      <c r="E943" s="9" t="s">
        <v>29</v>
      </c>
      <c r="F943" s="19" t="str">
        <f t="shared" si="555"/>
        <v>d.particionar</v>
      </c>
      <c r="G943" s="31" t="s">
        <v>512</v>
      </c>
      <c r="H943" s="65" t="s">
        <v>30</v>
      </c>
      <c r="I943" s="30" t="s">
        <v>0</v>
      </c>
      <c r="J943" s="24" t="s">
        <v>0</v>
      </c>
      <c r="K943" s="24" t="s">
        <v>0</v>
      </c>
      <c r="L943" s="24" t="s">
        <v>0</v>
      </c>
      <c r="M943" s="24" t="s">
        <v>0</v>
      </c>
      <c r="N943" s="24" t="s">
        <v>0</v>
      </c>
      <c r="O943" s="24" t="s">
        <v>0</v>
      </c>
      <c r="P943" s="24" t="s">
        <v>0</v>
      </c>
      <c r="Q943" s="24" t="s">
        <v>0</v>
      </c>
      <c r="R943" s="24" t="s">
        <v>0</v>
      </c>
      <c r="S943" s="11" t="s">
        <v>1</v>
      </c>
      <c r="T943" s="11" t="s">
        <v>34</v>
      </c>
      <c r="U943" s="5" t="str">
        <f t="shared" si="551"/>
        <v>Propriedade destinada a particionar: é.membrana</v>
      </c>
      <c r="V943" s="5" t="str">
        <f t="shared" si="552"/>
        <v>Dado para particionar:  membrana  Deve ser formatado como (xsd:string)</v>
      </c>
      <c r="W943" s="26" t="s">
        <v>2814</v>
      </c>
      <c r="X943" s="21" t="str">
        <f t="shared" si="545"/>
        <v>part.104</v>
      </c>
      <c r="Y943" s="44" t="str">
        <f t="shared" si="548"/>
        <v>Ação particionar</v>
      </c>
      <c r="Z943" s="43" t="str">
        <f t="shared" si="543"/>
        <v>Material de la capa de membrana de pared tipo tabique, pared, losa o partición ...</v>
      </c>
      <c r="AA943" s="46" t="str">
        <f t="shared" si="553"/>
        <v>categoria.revit</v>
      </c>
      <c r="AB943" s="47" t="s">
        <v>2914</v>
      </c>
      <c r="AC943" s="46" t="str">
        <f t="shared" si="554"/>
        <v>classe.ifc</v>
      </c>
      <c r="AD943" s="47" t="s">
        <v>572</v>
      </c>
      <c r="AE943" s="46" t="str">
        <f t="shared" si="544"/>
        <v>null</v>
      </c>
      <c r="AF943" s="47" t="s">
        <v>0</v>
      </c>
    </row>
    <row r="944" spans="1:32" s="29" customFormat="1" ht="6" customHeight="1" x14ac:dyDescent="0.4">
      <c r="A944" s="4">
        <v>944</v>
      </c>
      <c r="B944" s="10" t="s">
        <v>28</v>
      </c>
      <c r="C944" s="25" t="str">
        <f t="shared" si="549"/>
        <v>p.particionar</v>
      </c>
      <c r="D944" s="6" t="str">
        <f t="shared" si="550"/>
        <v>é.camada.ar</v>
      </c>
      <c r="E944" s="9" t="s">
        <v>29</v>
      </c>
      <c r="F944" s="19" t="str">
        <f t="shared" si="555"/>
        <v>d.particionar</v>
      </c>
      <c r="G944" s="31" t="s">
        <v>1795</v>
      </c>
      <c r="H944" s="65" t="s">
        <v>30</v>
      </c>
      <c r="I944" s="30" t="s">
        <v>0</v>
      </c>
      <c r="J944" s="24" t="s">
        <v>0</v>
      </c>
      <c r="K944" s="24" t="s">
        <v>0</v>
      </c>
      <c r="L944" s="24" t="s">
        <v>0</v>
      </c>
      <c r="M944" s="24" t="s">
        <v>0</v>
      </c>
      <c r="N944" s="24" t="s">
        <v>0</v>
      </c>
      <c r="O944" s="24" t="s">
        <v>0</v>
      </c>
      <c r="P944" s="24" t="s">
        <v>0</v>
      </c>
      <c r="Q944" s="24" t="s">
        <v>0</v>
      </c>
      <c r="R944" s="24" t="s">
        <v>0</v>
      </c>
      <c r="S944" s="11" t="s">
        <v>1</v>
      </c>
      <c r="T944" s="11" t="s">
        <v>34</v>
      </c>
      <c r="U944" s="5" t="str">
        <f t="shared" si="551"/>
        <v>Propriedade destinada a particionar: é.camada.ar</v>
      </c>
      <c r="V944" s="5" t="str">
        <f t="shared" si="552"/>
        <v>Dado para particionar:  camada.ar  Deve ser formatado como (xsd:string)</v>
      </c>
      <c r="W944" s="26" t="s">
        <v>1796</v>
      </c>
      <c r="X944" s="21" t="str">
        <f t="shared" si="545"/>
        <v>part.105</v>
      </c>
      <c r="Y944" s="44" t="str">
        <f t="shared" si="548"/>
        <v>Ação particionar</v>
      </c>
      <c r="Z944" s="43" t="str">
        <f t="shared" si="543"/>
        <v>Capa de aire tipo tabique de pared, pared, losa o tabique.</v>
      </c>
      <c r="AA944" s="46" t="str">
        <f t="shared" si="553"/>
        <v>categoria.revit</v>
      </c>
      <c r="AB944" s="47" t="s">
        <v>2914</v>
      </c>
      <c r="AC944" s="46" t="str">
        <f t="shared" si="554"/>
        <v>classe.ifc</v>
      </c>
      <c r="AD944" s="47" t="s">
        <v>572</v>
      </c>
      <c r="AE944" s="46" t="str">
        <f t="shared" si="544"/>
        <v>null</v>
      </c>
      <c r="AF944" s="47" t="s">
        <v>0</v>
      </c>
    </row>
    <row r="945" spans="1:32" s="29" customFormat="1" ht="6" customHeight="1" x14ac:dyDescent="0.4">
      <c r="A945" s="4">
        <v>945</v>
      </c>
      <c r="B945" s="10" t="s">
        <v>28</v>
      </c>
      <c r="C945" s="25" t="str">
        <f t="shared" si="549"/>
        <v>p.particionar</v>
      </c>
      <c r="D945" s="6" t="str">
        <f t="shared" si="550"/>
        <v>é.acabamento</v>
      </c>
      <c r="E945" s="9" t="s">
        <v>29</v>
      </c>
      <c r="F945" s="19" t="str">
        <f t="shared" si="555"/>
        <v>d.particionar</v>
      </c>
      <c r="G945" s="31" t="s">
        <v>143</v>
      </c>
      <c r="H945" s="65" t="s">
        <v>30</v>
      </c>
      <c r="I945" s="30" t="s">
        <v>0</v>
      </c>
      <c r="J945" s="24" t="s">
        <v>0</v>
      </c>
      <c r="K945" s="24" t="s">
        <v>0</v>
      </c>
      <c r="L945" s="24" t="s">
        <v>0</v>
      </c>
      <c r="M945" s="24" t="s">
        <v>0</v>
      </c>
      <c r="N945" s="24" t="s">
        <v>0</v>
      </c>
      <c r="O945" s="24" t="s">
        <v>0</v>
      </c>
      <c r="P945" s="24" t="s">
        <v>0</v>
      </c>
      <c r="Q945" s="24" t="s">
        <v>0</v>
      </c>
      <c r="R945" s="24" t="s">
        <v>0</v>
      </c>
      <c r="S945" s="11" t="s">
        <v>1</v>
      </c>
      <c r="T945" s="11" t="s">
        <v>34</v>
      </c>
      <c r="U945" s="5" t="str">
        <f t="shared" si="551"/>
        <v>Propriedade destinada a particionar: é.acabamento</v>
      </c>
      <c r="V945" s="5" t="str">
        <f t="shared" si="552"/>
        <v>Dado para particionar:  acabamento  Deve ser formatado como (xsd:string)</v>
      </c>
      <c r="W945" s="26" t="s">
        <v>1797</v>
      </c>
      <c r="X945" s="21" t="str">
        <f t="shared" si="545"/>
        <v>part.106</v>
      </c>
      <c r="Y945" s="44" t="str">
        <f t="shared" si="548"/>
        <v>Ação particionar</v>
      </c>
      <c r="Z945" s="43" t="str">
        <f t="shared" si="543"/>
        <v>Material del acabado superficial de la pared.</v>
      </c>
      <c r="AA945" s="46" t="str">
        <f t="shared" si="553"/>
        <v>categoria.revit</v>
      </c>
      <c r="AB945" s="47" t="s">
        <v>2914</v>
      </c>
      <c r="AC945" s="46" t="str">
        <f t="shared" si="554"/>
        <v>classe.ifc</v>
      </c>
      <c r="AD945" s="47" t="s">
        <v>571</v>
      </c>
      <c r="AE945" s="46" t="str">
        <f t="shared" si="544"/>
        <v>null</v>
      </c>
      <c r="AF945" s="47" t="s">
        <v>0</v>
      </c>
    </row>
    <row r="946" spans="1:32" s="29" customFormat="1" ht="6" customHeight="1" x14ac:dyDescent="0.4">
      <c r="A946" s="4">
        <v>946</v>
      </c>
      <c r="B946" s="10" t="s">
        <v>28</v>
      </c>
      <c r="C946" s="25" t="str">
        <f t="shared" si="549"/>
        <v>p.particionar</v>
      </c>
      <c r="D946" s="6" t="str">
        <f t="shared" si="550"/>
        <v>é.junta.de.ditalação</v>
      </c>
      <c r="E946" s="9" t="s">
        <v>29</v>
      </c>
      <c r="F946" s="19" t="str">
        <f t="shared" si="555"/>
        <v>d.particionar</v>
      </c>
      <c r="G946" s="31" t="s">
        <v>1798</v>
      </c>
      <c r="H946" s="65" t="s">
        <v>30</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51"/>
        <v>Propriedade destinada a particionar: é.junta.de.ditalação</v>
      </c>
      <c r="V946" s="5" t="str">
        <f t="shared" si="552"/>
        <v>Dado para particionar:  junta.de.ditalação  Deve ser formatado como (xsd:string)</v>
      </c>
      <c r="W946" s="26" t="s">
        <v>1799</v>
      </c>
      <c r="X946" s="21" t="str">
        <f t="shared" si="545"/>
        <v>part.107</v>
      </c>
      <c r="Y946" s="44" t="str">
        <f t="shared" si="548"/>
        <v>Ação particionar</v>
      </c>
      <c r="Z946" s="43" t="str">
        <f t="shared" si="543"/>
        <v>Identifica la junta de dilatación.</v>
      </c>
      <c r="AA946" s="46" t="str">
        <f t="shared" si="553"/>
        <v>null</v>
      </c>
      <c r="AB946" s="47" t="s">
        <v>0</v>
      </c>
      <c r="AC946" s="46" t="str">
        <f t="shared" si="554"/>
        <v>null</v>
      </c>
      <c r="AD946" s="47" t="s">
        <v>0</v>
      </c>
      <c r="AE946" s="46" t="str">
        <f t="shared" si="544"/>
        <v>null</v>
      </c>
      <c r="AF946" s="47" t="s">
        <v>0</v>
      </c>
    </row>
    <row r="947" spans="1:32" s="29" customFormat="1" ht="6" customHeight="1" x14ac:dyDescent="0.4">
      <c r="A947" s="4">
        <v>947</v>
      </c>
      <c r="B947" s="10" t="s">
        <v>28</v>
      </c>
      <c r="C947" s="28" t="str">
        <f t="shared" si="549"/>
        <v>p.passar</v>
      </c>
      <c r="D947" s="6" t="str">
        <f t="shared" si="550"/>
        <v>é.porta</v>
      </c>
      <c r="E947" s="9" t="s">
        <v>29</v>
      </c>
      <c r="F947" s="18" t="s">
        <v>1800</v>
      </c>
      <c r="G947" s="31" t="s">
        <v>207</v>
      </c>
      <c r="H947" s="66" t="s">
        <v>30</v>
      </c>
      <c r="I947" s="30" t="s">
        <v>0</v>
      </c>
      <c r="J947" s="24" t="s">
        <v>0</v>
      </c>
      <c r="K947" s="24" t="s">
        <v>0</v>
      </c>
      <c r="L947" s="24" t="s">
        <v>0</v>
      </c>
      <c r="M947" s="24" t="s">
        <v>0</v>
      </c>
      <c r="N947" s="24" t="s">
        <v>0</v>
      </c>
      <c r="O947" s="24" t="s">
        <v>0</v>
      </c>
      <c r="P947" s="24" t="s">
        <v>0</v>
      </c>
      <c r="Q947" s="24" t="s">
        <v>0</v>
      </c>
      <c r="R947" s="24" t="s">
        <v>0</v>
      </c>
      <c r="S947" s="11" t="s">
        <v>1</v>
      </c>
      <c r="T947" s="11" t="s">
        <v>34</v>
      </c>
      <c r="U947" s="5" t="str">
        <f t="shared" si="551"/>
        <v>Propriedade destinada a passar: é.porta</v>
      </c>
      <c r="V947" s="5" t="str">
        <f t="shared" si="552"/>
        <v>Dado para passar:  porta  Deve ser formatado como (xsd:string)</v>
      </c>
      <c r="W947" s="26" t="s">
        <v>2513</v>
      </c>
      <c r="X947" s="21" t="str">
        <f t="shared" si="545"/>
        <v>pass.100</v>
      </c>
      <c r="Y947" s="44" t="str">
        <f t="shared" si="548"/>
        <v>Ação passar</v>
      </c>
      <c r="Z947" s="43" t="str">
        <f t="shared" si="543"/>
        <v>ID de Revit o GlobalId IFC o identificador de objeto único. Identificación de puertas.</v>
      </c>
      <c r="AA947" s="46" t="str">
        <f t="shared" si="553"/>
        <v>categoria.revit</v>
      </c>
      <c r="AB947" s="47" t="s">
        <v>2915</v>
      </c>
      <c r="AC947" s="46" t="str">
        <f t="shared" si="554"/>
        <v>classe.ifc</v>
      </c>
      <c r="AD947" s="47" t="s">
        <v>566</v>
      </c>
      <c r="AE947" s="46" t="str">
        <f t="shared" si="544"/>
        <v>null</v>
      </c>
      <c r="AF947" s="47" t="s">
        <v>0</v>
      </c>
    </row>
    <row r="948" spans="1:32" s="29" customFormat="1" ht="6" customHeight="1" x14ac:dyDescent="0.4">
      <c r="A948" s="4">
        <v>948</v>
      </c>
      <c r="B948" s="10" t="s">
        <v>28</v>
      </c>
      <c r="C948" s="25" t="str">
        <f t="shared" si="549"/>
        <v>p.passar</v>
      </c>
      <c r="D948" s="6" t="str">
        <f t="shared" si="550"/>
        <v>é.porta.simples</v>
      </c>
      <c r="E948" s="9" t="s">
        <v>29</v>
      </c>
      <c r="F948" s="19" t="str">
        <f t="shared" ref="F948:F967" si="556">F947</f>
        <v>d.passar</v>
      </c>
      <c r="G948" s="31" t="s">
        <v>1801</v>
      </c>
      <c r="H948" s="65" t="s">
        <v>30</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51"/>
        <v>Propriedade destinada a passar: é.porta.simples</v>
      </c>
      <c r="V948" s="5" t="str">
        <f t="shared" si="552"/>
        <v>Dado para passar:  porta.simples  Deve ser formatado como (xsd:string)</v>
      </c>
      <c r="W948" s="26" t="s">
        <v>1802</v>
      </c>
      <c r="X948" s="21" t="str">
        <f t="shared" si="545"/>
        <v>pass.101</v>
      </c>
      <c r="Y948" s="44" t="str">
        <f t="shared" si="548"/>
        <v>Ação passar</v>
      </c>
      <c r="Z948" s="43" t="str">
        <f t="shared" si="543"/>
        <v>La puerta es de una sola bisagra.</v>
      </c>
      <c r="AA948" s="46" t="str">
        <f t="shared" si="553"/>
        <v>categoria.revit</v>
      </c>
      <c r="AB948" s="47" t="s">
        <v>2915</v>
      </c>
      <c r="AC948" s="46" t="str">
        <f t="shared" si="554"/>
        <v>classe.ifc</v>
      </c>
      <c r="AD948" s="47" t="s">
        <v>566</v>
      </c>
      <c r="AE948" s="46" t="str">
        <f t="shared" si="544"/>
        <v>null</v>
      </c>
      <c r="AF948" s="47" t="s">
        <v>0</v>
      </c>
    </row>
    <row r="949" spans="1:32" s="29" customFormat="1" ht="6" customHeight="1" x14ac:dyDescent="0.4">
      <c r="A949" s="4">
        <v>949</v>
      </c>
      <c r="B949" s="10" t="s">
        <v>28</v>
      </c>
      <c r="C949" s="25" t="str">
        <f t="shared" si="549"/>
        <v>p.passar</v>
      </c>
      <c r="D949" s="6" t="str">
        <f t="shared" si="550"/>
        <v>é.porta.dupla.simétrica</v>
      </c>
      <c r="E949" s="9" t="s">
        <v>29</v>
      </c>
      <c r="F949" s="19" t="str">
        <f t="shared" si="556"/>
        <v>d.passar</v>
      </c>
      <c r="G949" s="31" t="s">
        <v>1803</v>
      </c>
      <c r="H949" s="65" t="s">
        <v>39</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51"/>
        <v>Propriedade destinada a passar: é.porta.dupla.simétrica</v>
      </c>
      <c r="V949" s="5" t="str">
        <f t="shared" si="552"/>
        <v>Dado para passar:  porta.dupla.simétrica  Deve ser formatado como (xsd:boolean)</v>
      </c>
      <c r="W949" s="26" t="s">
        <v>1804</v>
      </c>
      <c r="X949" s="21" t="str">
        <f t="shared" si="545"/>
        <v>pass.102</v>
      </c>
      <c r="Y949" s="44" t="str">
        <f t="shared" si="548"/>
        <v>Ação passar</v>
      </c>
      <c r="Z949" s="43" t="str">
        <f t="shared" ref="Z949:Z1014" si="557">_xlfn.TRANSLATE(W949,"pt","es")</f>
        <v>La puerta es una puerta doble con bisagras con hojas de igual tamaño.</v>
      </c>
      <c r="AA949" s="46" t="str">
        <f t="shared" si="553"/>
        <v>categoria.revit</v>
      </c>
      <c r="AB949" s="47" t="s">
        <v>2915</v>
      </c>
      <c r="AC949" s="46" t="str">
        <f t="shared" si="554"/>
        <v>classe.ifc</v>
      </c>
      <c r="AD949" s="47" t="s">
        <v>566</v>
      </c>
      <c r="AE949" s="46" t="str">
        <f t="shared" ref="AE949:AE1014" si="558">IF(AF949="null", "null", "parâmetro")</f>
        <v>null</v>
      </c>
      <c r="AF949" s="47" t="s">
        <v>0</v>
      </c>
    </row>
    <row r="950" spans="1:32" s="29" customFormat="1" ht="6" customHeight="1" x14ac:dyDescent="0.4">
      <c r="A950" s="4">
        <v>950</v>
      </c>
      <c r="B950" s="10" t="s">
        <v>28</v>
      </c>
      <c r="C950" s="25" t="str">
        <f t="shared" si="549"/>
        <v>p.passar</v>
      </c>
      <c r="D950" s="6" t="str">
        <f t="shared" si="550"/>
        <v>é.porta.dupla.asimétrica</v>
      </c>
      <c r="E950" s="9" t="s">
        <v>29</v>
      </c>
      <c r="F950" s="19" t="str">
        <f t="shared" si="556"/>
        <v>d.passar</v>
      </c>
      <c r="G950" s="31" t="s">
        <v>1805</v>
      </c>
      <c r="H950" s="65" t="s">
        <v>39</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51"/>
        <v>Propriedade destinada a passar: é.porta.dupla.asimétrica</v>
      </c>
      <c r="V950" s="5" t="str">
        <f t="shared" si="552"/>
        <v>Dado para passar:  porta.dupla.asimétrica  Deve ser formatado como (xsd:boolean)</v>
      </c>
      <c r="W950" s="26" t="s">
        <v>1806</v>
      </c>
      <c r="X950" s="21" t="str">
        <f t="shared" si="545"/>
        <v>pass.103</v>
      </c>
      <c r="Y950" s="44" t="str">
        <f t="shared" si="548"/>
        <v>Ação passar</v>
      </c>
      <c r="Z950" s="43" t="str">
        <f t="shared" si="557"/>
        <v>La puerta es entubada, doble y con hojas de diferentes tamaños.</v>
      </c>
      <c r="AA950" s="46" t="str">
        <f t="shared" si="553"/>
        <v>categoria.revit</v>
      </c>
      <c r="AB950" s="47" t="s">
        <v>2915</v>
      </c>
      <c r="AC950" s="46" t="str">
        <f t="shared" si="554"/>
        <v>classe.ifc</v>
      </c>
      <c r="AD950" s="47" t="s">
        <v>566</v>
      </c>
      <c r="AE950" s="46" t="str">
        <f t="shared" si="558"/>
        <v>null</v>
      </c>
      <c r="AF950" s="47" t="s">
        <v>0</v>
      </c>
    </row>
    <row r="951" spans="1:32" s="29" customFormat="1" ht="6" customHeight="1" x14ac:dyDescent="0.4">
      <c r="A951" s="4">
        <v>951</v>
      </c>
      <c r="B951" s="10" t="s">
        <v>28</v>
      </c>
      <c r="C951" s="25" t="str">
        <f t="shared" si="549"/>
        <v>p.passar</v>
      </c>
      <c r="D951" s="6" t="str">
        <f t="shared" si="550"/>
        <v>é.porta.com.bandeira</v>
      </c>
      <c r="E951" s="9" t="s">
        <v>29</v>
      </c>
      <c r="F951" s="19" t="str">
        <f t="shared" si="556"/>
        <v>d.passar</v>
      </c>
      <c r="G951" s="31" t="s">
        <v>1807</v>
      </c>
      <c r="H951" s="65" t="s">
        <v>39</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51"/>
        <v>Propriedade destinada a passar: é.porta.com.bandeira</v>
      </c>
      <c r="V951" s="5" t="str">
        <f t="shared" si="552"/>
        <v>Dado para passar:  porta.com.bandeira  Deve ser formatado como (xsd:boolean)</v>
      </c>
      <c r="W951" s="26" t="s">
        <v>1808</v>
      </c>
      <c r="X951" s="21" t="str">
        <f t="shared" si="545"/>
        <v>pass.104</v>
      </c>
      <c r="Y951" s="44" t="str">
        <f t="shared" si="548"/>
        <v>Ação passar</v>
      </c>
      <c r="Z951" s="43" t="str">
        <f t="shared" si="557"/>
        <v>La puerta tiene una bandera superior.</v>
      </c>
      <c r="AA951" s="46" t="str">
        <f t="shared" si="553"/>
        <v>categoria.revit</v>
      </c>
      <c r="AB951" s="47" t="s">
        <v>2915</v>
      </c>
      <c r="AC951" s="46" t="str">
        <f t="shared" si="554"/>
        <v>classe.ifc</v>
      </c>
      <c r="AD951" s="47" t="s">
        <v>566</v>
      </c>
      <c r="AE951" s="46" t="str">
        <f t="shared" si="558"/>
        <v>null</v>
      </c>
      <c r="AF951" s="47" t="s">
        <v>0</v>
      </c>
    </row>
    <row r="952" spans="1:32" s="29" customFormat="1" ht="6" customHeight="1" x14ac:dyDescent="0.4">
      <c r="A952" s="4">
        <v>952</v>
      </c>
      <c r="B952" s="10" t="s">
        <v>28</v>
      </c>
      <c r="C952" s="25" t="str">
        <f t="shared" si="549"/>
        <v>p.passar</v>
      </c>
      <c r="D952" s="6" t="str">
        <f t="shared" si="550"/>
        <v>é.porta.de.correr</v>
      </c>
      <c r="E952" s="9" t="s">
        <v>29</v>
      </c>
      <c r="F952" s="19" t="str">
        <f t="shared" si="556"/>
        <v>d.passar</v>
      </c>
      <c r="G952" s="31" t="s">
        <v>1809</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51"/>
        <v>Propriedade destinada a passar: é.porta.de.correr</v>
      </c>
      <c r="V952" s="5" t="str">
        <f t="shared" si="552"/>
        <v>Dado para passar:  porta.de.correr  Deve ser formatado como (xsd:boolean)</v>
      </c>
      <c r="W952" s="26" t="s">
        <v>1810</v>
      </c>
      <c r="X952" s="21" t="str">
        <f t="shared" si="545"/>
        <v>pass.105</v>
      </c>
      <c r="Y952" s="44" t="str">
        <f t="shared" si="548"/>
        <v>Ação passar</v>
      </c>
      <c r="Z952" s="43" t="str">
        <f t="shared" si="557"/>
        <v>La puerta corredera.</v>
      </c>
      <c r="AA952" s="46" t="str">
        <f t="shared" si="553"/>
        <v>categoria.revit</v>
      </c>
      <c r="AB952" s="47" t="s">
        <v>2915</v>
      </c>
      <c r="AC952" s="46" t="str">
        <f t="shared" si="554"/>
        <v>classe.ifc</v>
      </c>
      <c r="AD952" s="47" t="s">
        <v>566</v>
      </c>
      <c r="AE952" s="46" t="str">
        <f t="shared" si="558"/>
        <v>null</v>
      </c>
      <c r="AF952" s="47" t="s">
        <v>0</v>
      </c>
    </row>
    <row r="953" spans="1:32" s="29" customFormat="1" ht="6" customHeight="1" x14ac:dyDescent="0.4">
      <c r="A953" s="4">
        <v>953</v>
      </c>
      <c r="B953" s="10" t="s">
        <v>28</v>
      </c>
      <c r="C953" s="25" t="str">
        <f t="shared" si="549"/>
        <v>p.passar</v>
      </c>
      <c r="D953" s="6" t="str">
        <f t="shared" si="550"/>
        <v>é.porta.com.visor</v>
      </c>
      <c r="E953" s="9" t="s">
        <v>29</v>
      </c>
      <c r="F953" s="19" t="str">
        <f t="shared" si="556"/>
        <v>d.passar</v>
      </c>
      <c r="G953" s="31" t="s">
        <v>1811</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51"/>
        <v>Propriedade destinada a passar: é.porta.com.visor</v>
      </c>
      <c r="V953" s="5" t="str">
        <f t="shared" si="552"/>
        <v>Dado para passar:  porta.com.visor  Deve ser formatado como (xsd:boolean)</v>
      </c>
      <c r="W953" s="26" t="s">
        <v>1812</v>
      </c>
      <c r="X953" s="21" t="str">
        <f t="shared" ref="X953:X1016" si="559">IF(F952&lt;&gt;F953,_xlfn.CONCAT(RIGHT(LEFT(F953,6),4),".100"),_xlfn.CONCAT(RIGHT(LEFT(F953,6),4),".",SUM(VALUE(RIGHT(X952,3)),1)))</f>
        <v>pass.106</v>
      </c>
      <c r="Y953" s="44" t="str">
        <f t="shared" si="548"/>
        <v>Ação passar</v>
      </c>
      <c r="Z953" s="43" t="str">
        <f t="shared" si="557"/>
        <v>La puerta tiene una pantalla.</v>
      </c>
      <c r="AA953" s="46" t="str">
        <f t="shared" si="553"/>
        <v>categoria.revit</v>
      </c>
      <c r="AB953" s="47" t="s">
        <v>2915</v>
      </c>
      <c r="AC953" s="46" t="str">
        <f t="shared" si="554"/>
        <v>classe.ifc</v>
      </c>
      <c r="AD953" s="47" t="s">
        <v>566</v>
      </c>
      <c r="AE953" s="46" t="str">
        <f t="shared" si="558"/>
        <v>null</v>
      </c>
      <c r="AF953" s="47" t="s">
        <v>0</v>
      </c>
    </row>
    <row r="954" spans="1:32" s="29" customFormat="1" ht="6" customHeight="1" x14ac:dyDescent="0.4">
      <c r="A954" s="4">
        <v>954</v>
      </c>
      <c r="B954" s="10" t="s">
        <v>28</v>
      </c>
      <c r="C954" s="25" t="str">
        <f t="shared" si="549"/>
        <v>p.passar</v>
      </c>
      <c r="D954" s="6" t="str">
        <f t="shared" si="550"/>
        <v>é.porta.cortafogo</v>
      </c>
      <c r="E954" s="9" t="s">
        <v>29</v>
      </c>
      <c r="F954" s="19" t="str">
        <f t="shared" si="556"/>
        <v>d.passar</v>
      </c>
      <c r="G954" s="31" t="s">
        <v>1813</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51"/>
        <v>Propriedade destinada a passar: é.porta.cortafogo</v>
      </c>
      <c r="V954" s="5" t="str">
        <f t="shared" si="552"/>
        <v>Dado para passar:  porta.cortafogo  Deve ser formatado como (xsd:boolean)</v>
      </c>
      <c r="W954" s="26" t="s">
        <v>1814</v>
      </c>
      <c r="X954" s="21" t="str">
        <f t="shared" si="559"/>
        <v>pass.107</v>
      </c>
      <c r="Y954" s="44" t="str">
        <f t="shared" si="548"/>
        <v>Ação passar</v>
      </c>
      <c r="Z954" s="43" t="str">
        <f t="shared" si="557"/>
        <v>La puerta es ignífuga. Utilizado en antecámaras de escaleras.</v>
      </c>
      <c r="AA954" s="46" t="str">
        <f t="shared" si="553"/>
        <v>categoria.revit</v>
      </c>
      <c r="AB954" s="47" t="s">
        <v>2915</v>
      </c>
      <c r="AC954" s="46" t="str">
        <f t="shared" si="554"/>
        <v>classe.ifc</v>
      </c>
      <c r="AD954" s="47" t="s">
        <v>566</v>
      </c>
      <c r="AE954" s="46" t="str">
        <f t="shared" si="558"/>
        <v>null</v>
      </c>
      <c r="AF954" s="47" t="s">
        <v>0</v>
      </c>
    </row>
    <row r="955" spans="1:32" s="29" customFormat="1" ht="6" customHeight="1" x14ac:dyDescent="0.4">
      <c r="A955" s="4">
        <v>955</v>
      </c>
      <c r="B955" s="10" t="s">
        <v>28</v>
      </c>
      <c r="C955" s="25" t="str">
        <f t="shared" si="549"/>
        <v>p.passar</v>
      </c>
      <c r="D955" s="6" t="str">
        <f t="shared" si="550"/>
        <v>é.porta.acústica</v>
      </c>
      <c r="E955" s="9" t="s">
        <v>29</v>
      </c>
      <c r="F955" s="19" t="str">
        <f t="shared" si="556"/>
        <v>d.passar</v>
      </c>
      <c r="G955" s="31" t="s">
        <v>1815</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51"/>
        <v>Propriedade destinada a passar: é.porta.acústica</v>
      </c>
      <c r="V955" s="5" t="str">
        <f t="shared" si="552"/>
        <v>Dado para passar:  porta.acústica  Deve ser formatado como (xsd:boolean)</v>
      </c>
      <c r="W955" s="26" t="s">
        <v>1816</v>
      </c>
      <c r="X955" s="21" t="str">
        <f t="shared" si="559"/>
        <v>pass.108</v>
      </c>
      <c r="Y955" s="44" t="str">
        <f t="shared" si="548"/>
        <v>Ação passar</v>
      </c>
      <c r="Z955" s="43" t="str">
        <f t="shared" si="557"/>
        <v>La puerta es acústica.</v>
      </c>
      <c r="AA955" s="46" t="str">
        <f t="shared" si="553"/>
        <v>categoria.revit</v>
      </c>
      <c r="AB955" s="47" t="s">
        <v>2915</v>
      </c>
      <c r="AC955" s="46" t="str">
        <f t="shared" si="554"/>
        <v>classe.ifc</v>
      </c>
      <c r="AD955" s="47" t="s">
        <v>566</v>
      </c>
      <c r="AE955" s="46" t="str">
        <f t="shared" si="558"/>
        <v>null</v>
      </c>
      <c r="AF955" s="47" t="s">
        <v>0</v>
      </c>
    </row>
    <row r="956" spans="1:32" s="29" customFormat="1" ht="6" customHeight="1" x14ac:dyDescent="0.4">
      <c r="A956" s="4">
        <v>956</v>
      </c>
      <c r="B956" s="10" t="s">
        <v>28</v>
      </c>
      <c r="C956" s="25" t="str">
        <f t="shared" si="549"/>
        <v>p.passar</v>
      </c>
      <c r="D956" s="6" t="str">
        <f t="shared" si="550"/>
        <v>é.porta.de.biosegurança</v>
      </c>
      <c r="E956" s="9" t="s">
        <v>29</v>
      </c>
      <c r="F956" s="19" t="str">
        <f t="shared" si="556"/>
        <v>d.passar</v>
      </c>
      <c r="G956" s="31" t="s">
        <v>1817</v>
      </c>
      <c r="H956" s="65" t="s">
        <v>39</v>
      </c>
      <c r="I956" s="27" t="s">
        <v>0</v>
      </c>
      <c r="J956" s="24" t="s">
        <v>0</v>
      </c>
      <c r="K956" s="24" t="s">
        <v>0</v>
      </c>
      <c r="L956" s="24" t="s">
        <v>0</v>
      </c>
      <c r="M956" s="24" t="s">
        <v>0</v>
      </c>
      <c r="N956" s="24" t="s">
        <v>0</v>
      </c>
      <c r="O956" s="24" t="s">
        <v>0</v>
      </c>
      <c r="P956" s="24" t="s">
        <v>0</v>
      </c>
      <c r="Q956" s="24" t="s">
        <v>0</v>
      </c>
      <c r="R956" s="24" t="s">
        <v>0</v>
      </c>
      <c r="S956" s="11" t="s">
        <v>1</v>
      </c>
      <c r="T956" s="11" t="s">
        <v>34</v>
      </c>
      <c r="U956" s="5" t="str">
        <f t="shared" si="551"/>
        <v>Propriedade destinada a passar: é.porta.de.biosegurança</v>
      </c>
      <c r="V956" s="5" t="str">
        <f t="shared" si="552"/>
        <v>Dado para passar:  porta.de.biosegurança  Deve ser formatado como (xsd:boolean)</v>
      </c>
      <c r="W956" s="26" t="s">
        <v>1818</v>
      </c>
      <c r="X956" s="21" t="str">
        <f t="shared" si="559"/>
        <v>pass.109</v>
      </c>
      <c r="Y956" s="44" t="str">
        <f t="shared" si="548"/>
        <v>Ação passar</v>
      </c>
      <c r="Z956" s="43" t="str">
        <f t="shared" si="557"/>
        <v>La puerta es especial para salas blancas, laboratorios u hospitales.</v>
      </c>
      <c r="AA956" s="46" t="str">
        <f t="shared" si="553"/>
        <v>categoria.revit</v>
      </c>
      <c r="AB956" s="47" t="s">
        <v>2915</v>
      </c>
      <c r="AC956" s="46" t="str">
        <f t="shared" si="554"/>
        <v>classe.ifc</v>
      </c>
      <c r="AD956" s="47" t="s">
        <v>566</v>
      </c>
      <c r="AE956" s="46" t="str">
        <f t="shared" si="558"/>
        <v>null</v>
      </c>
      <c r="AF956" s="47" t="s">
        <v>0</v>
      </c>
    </row>
    <row r="957" spans="1:32" s="29" customFormat="1" ht="6" customHeight="1" x14ac:dyDescent="0.4">
      <c r="A957" s="4">
        <v>957</v>
      </c>
      <c r="B957" s="10" t="s">
        <v>28</v>
      </c>
      <c r="C957" s="25" t="str">
        <f t="shared" si="549"/>
        <v>p.passar</v>
      </c>
      <c r="D957" s="6" t="str">
        <f t="shared" si="550"/>
        <v>é.porta.blindada</v>
      </c>
      <c r="E957" s="9" t="s">
        <v>29</v>
      </c>
      <c r="F957" s="19" t="str">
        <f t="shared" si="556"/>
        <v>d.passar</v>
      </c>
      <c r="G957" s="31" t="s">
        <v>1819</v>
      </c>
      <c r="H957" s="65"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51"/>
        <v>Propriedade destinada a passar: é.porta.blindada</v>
      </c>
      <c r="V957" s="5" t="str">
        <f t="shared" si="552"/>
        <v>Dado para passar:  porta.blindada  Deve ser formatado como (xsd:boolean)</v>
      </c>
      <c r="W957" s="26" t="s">
        <v>1820</v>
      </c>
      <c r="X957" s="21" t="str">
        <f t="shared" si="559"/>
        <v>pass.110</v>
      </c>
      <c r="Y957" s="44" t="str">
        <f t="shared" si="548"/>
        <v>Ação passar</v>
      </c>
      <c r="Z957" s="43" t="str">
        <f t="shared" si="557"/>
        <v>La puerta está blindada.</v>
      </c>
      <c r="AA957" s="46" t="str">
        <f t="shared" si="553"/>
        <v>categoria.revit</v>
      </c>
      <c r="AB957" s="47" t="s">
        <v>2915</v>
      </c>
      <c r="AC957" s="46" t="str">
        <f t="shared" si="554"/>
        <v>classe.ifc</v>
      </c>
      <c r="AD957" s="47" t="s">
        <v>566</v>
      </c>
      <c r="AE957" s="46" t="str">
        <f t="shared" si="558"/>
        <v>null</v>
      </c>
      <c r="AF957" s="47" t="s">
        <v>0</v>
      </c>
    </row>
    <row r="958" spans="1:32" s="29" customFormat="1" ht="6" customHeight="1" x14ac:dyDescent="0.4">
      <c r="A958" s="4">
        <v>958</v>
      </c>
      <c r="B958" s="10" t="s">
        <v>28</v>
      </c>
      <c r="C958" s="25" t="str">
        <f t="shared" si="549"/>
        <v>p.passar</v>
      </c>
      <c r="D958" s="6" t="str">
        <f t="shared" si="550"/>
        <v>é.porta.ventilada</v>
      </c>
      <c r="E958" s="9" t="s">
        <v>29</v>
      </c>
      <c r="F958" s="19" t="str">
        <f t="shared" si="556"/>
        <v>d.passar</v>
      </c>
      <c r="G958" s="31" t="s">
        <v>1821</v>
      </c>
      <c r="H958" s="65" t="s">
        <v>39</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551"/>
        <v>Propriedade destinada a passar: é.porta.ventilada</v>
      </c>
      <c r="V958" s="5" t="str">
        <f t="shared" si="552"/>
        <v>Dado para passar:  porta.ventilada  Deve ser formatado como (xsd:boolean)</v>
      </c>
      <c r="W958" s="26" t="s">
        <v>1822</v>
      </c>
      <c r="X958" s="21" t="str">
        <f t="shared" si="559"/>
        <v>pass.111</v>
      </c>
      <c r="Y958" s="44" t="str">
        <f t="shared" si="548"/>
        <v>Ação passar</v>
      </c>
      <c r="Z958" s="43" t="str">
        <f t="shared" si="557"/>
        <v>La puerta está ventilada.</v>
      </c>
      <c r="AA958" s="46" t="str">
        <f t="shared" si="553"/>
        <v>categoria.revit</v>
      </c>
      <c r="AB958" s="47" t="s">
        <v>2915</v>
      </c>
      <c r="AC958" s="46" t="str">
        <f t="shared" si="554"/>
        <v>classe.ifc</v>
      </c>
      <c r="AD958" s="47" t="s">
        <v>566</v>
      </c>
      <c r="AE958" s="46" t="str">
        <f t="shared" si="558"/>
        <v>null</v>
      </c>
      <c r="AF958" s="47" t="s">
        <v>0</v>
      </c>
    </row>
    <row r="959" spans="1:32" s="29" customFormat="1" ht="6" customHeight="1" x14ac:dyDescent="0.4">
      <c r="A959" s="4">
        <v>959</v>
      </c>
      <c r="B959" s="10" t="s">
        <v>28</v>
      </c>
      <c r="C959" s="25" t="str">
        <f t="shared" si="549"/>
        <v>p.passar</v>
      </c>
      <c r="D959" s="6" t="str">
        <f t="shared" si="550"/>
        <v>é.porta.vaivem</v>
      </c>
      <c r="E959" s="9" t="s">
        <v>29</v>
      </c>
      <c r="F959" s="19" t="str">
        <f t="shared" si="556"/>
        <v>d.passar</v>
      </c>
      <c r="G959" s="31" t="s">
        <v>1823</v>
      </c>
      <c r="H959" s="65" t="s">
        <v>39</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551"/>
        <v>Propriedade destinada a passar: é.porta.vaivem</v>
      </c>
      <c r="V959" s="5" t="str">
        <f t="shared" si="552"/>
        <v>Dado para passar:  porta.vaivem  Deve ser formatado como (xsd:boolean)</v>
      </c>
      <c r="W959" s="26" t="s">
        <v>1824</v>
      </c>
      <c r="X959" s="21" t="str">
        <f t="shared" si="559"/>
        <v>pass.112</v>
      </c>
      <c r="Y959" s="44" t="str">
        <f t="shared" si="548"/>
        <v>Ação passar</v>
      </c>
      <c r="Z959" s="43" t="str">
        <f t="shared" si="557"/>
        <v>La puerta es lanzadera.</v>
      </c>
      <c r="AA959" s="46" t="str">
        <f t="shared" si="553"/>
        <v>categoria.revit</v>
      </c>
      <c r="AB959" s="47" t="s">
        <v>2915</v>
      </c>
      <c r="AC959" s="46" t="str">
        <f t="shared" si="554"/>
        <v>classe.ifc</v>
      </c>
      <c r="AD959" s="47" t="s">
        <v>566</v>
      </c>
      <c r="AE959" s="46" t="str">
        <f t="shared" si="558"/>
        <v>null</v>
      </c>
      <c r="AF959" s="47" t="s">
        <v>0</v>
      </c>
    </row>
    <row r="960" spans="1:32" s="29" customFormat="1" ht="6" customHeight="1" x14ac:dyDescent="0.4">
      <c r="A960" s="4">
        <v>960</v>
      </c>
      <c r="B960" s="10" t="s">
        <v>28</v>
      </c>
      <c r="C960" s="25" t="str">
        <f t="shared" si="549"/>
        <v>p.passar</v>
      </c>
      <c r="D960" s="6" t="str">
        <f t="shared" si="550"/>
        <v>é.porta.giratória</v>
      </c>
      <c r="E960" s="9" t="s">
        <v>29</v>
      </c>
      <c r="F960" s="19" t="str">
        <f t="shared" si="556"/>
        <v>d.passar</v>
      </c>
      <c r="G960" s="31" t="s">
        <v>1825</v>
      </c>
      <c r="H960" s="65"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51"/>
        <v>Propriedade destinada a passar: é.porta.giratória</v>
      </c>
      <c r="V960" s="5" t="str">
        <f t="shared" si="552"/>
        <v>Dado para passar:  porta.giratória  Deve ser formatado como (xsd:boolean)</v>
      </c>
      <c r="W960" s="26" t="s">
        <v>1826</v>
      </c>
      <c r="X960" s="21" t="str">
        <f t="shared" si="559"/>
        <v>pass.113</v>
      </c>
      <c r="Y960" s="44" t="str">
        <f t="shared" si="548"/>
        <v>Ação passar</v>
      </c>
      <c r="Z960" s="43" t="str">
        <f t="shared" si="557"/>
        <v>La puerta gira</v>
      </c>
      <c r="AA960" s="46" t="str">
        <f t="shared" si="553"/>
        <v>categoria.revit</v>
      </c>
      <c r="AB960" s="47" t="s">
        <v>2915</v>
      </c>
      <c r="AC960" s="46" t="str">
        <f t="shared" si="554"/>
        <v>classe.ifc</v>
      </c>
      <c r="AD960" s="47" t="s">
        <v>566</v>
      </c>
      <c r="AE960" s="46" t="str">
        <f t="shared" si="558"/>
        <v>null</v>
      </c>
      <c r="AF960" s="47" t="s">
        <v>0</v>
      </c>
    </row>
    <row r="961" spans="1:32" s="29" customFormat="1" ht="6" customHeight="1" x14ac:dyDescent="0.4">
      <c r="A961" s="4">
        <v>961</v>
      </c>
      <c r="B961" s="10" t="s">
        <v>28</v>
      </c>
      <c r="C961" s="25" t="str">
        <f t="shared" si="549"/>
        <v>p.passar</v>
      </c>
      <c r="D961" s="6" t="str">
        <f t="shared" si="550"/>
        <v>é.porta.sanfonada</v>
      </c>
      <c r="E961" s="9" t="s">
        <v>29</v>
      </c>
      <c r="F961" s="19" t="str">
        <f t="shared" si="556"/>
        <v>d.passar</v>
      </c>
      <c r="G961" s="31" t="s">
        <v>1827</v>
      </c>
      <c r="H961" s="65" t="s">
        <v>39</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51"/>
        <v>Propriedade destinada a passar: é.porta.sanfonada</v>
      </c>
      <c r="V961" s="5" t="str">
        <f t="shared" si="552"/>
        <v>Dado para passar:  porta.sanfonada  Deve ser formatado como (xsd:boolean)</v>
      </c>
      <c r="W961" s="26" t="s">
        <v>1828</v>
      </c>
      <c r="X961" s="21" t="str">
        <f t="shared" si="559"/>
        <v>pass.114</v>
      </c>
      <c r="Y961" s="44" t="str">
        <f t="shared" si="548"/>
        <v>Ação passar</v>
      </c>
      <c r="Z961" s="43" t="str">
        <f t="shared" si="557"/>
        <v>La puerta es de acordeón. También conocido como soporte para camarones.</v>
      </c>
      <c r="AA961" s="46" t="str">
        <f t="shared" si="553"/>
        <v>categoria.revit</v>
      </c>
      <c r="AB961" s="47" t="s">
        <v>2915</v>
      </c>
      <c r="AC961" s="46" t="str">
        <f t="shared" si="554"/>
        <v>classe.ifc</v>
      </c>
      <c r="AD961" s="47" t="s">
        <v>566</v>
      </c>
      <c r="AE961" s="46" t="str">
        <f t="shared" si="558"/>
        <v>null</v>
      </c>
      <c r="AF961" s="47" t="s">
        <v>0</v>
      </c>
    </row>
    <row r="962" spans="1:32" s="29" customFormat="1" ht="6" customHeight="1" x14ac:dyDescent="0.4">
      <c r="A962" s="4">
        <v>962</v>
      </c>
      <c r="B962" s="10" t="s">
        <v>28</v>
      </c>
      <c r="C962" s="25" t="str">
        <f t="shared" si="549"/>
        <v>p.passar</v>
      </c>
      <c r="D962" s="6" t="str">
        <f t="shared" si="550"/>
        <v>é.porta.de.elevador</v>
      </c>
      <c r="E962" s="9" t="s">
        <v>29</v>
      </c>
      <c r="F962" s="19" t="str">
        <f t="shared" si="556"/>
        <v>d.passar</v>
      </c>
      <c r="G962" s="31" t="s">
        <v>1829</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51"/>
        <v>Propriedade destinada a passar: é.porta.de.elevador</v>
      </c>
      <c r="V962" s="5" t="str">
        <f t="shared" si="552"/>
        <v>Dado para passar:  porta.de.elevador  Deve ser formatado como (xsd:boolean)</v>
      </c>
      <c r="W962" s="26" t="s">
        <v>1830</v>
      </c>
      <c r="X962" s="21" t="str">
        <f t="shared" si="559"/>
        <v>pass.115</v>
      </c>
      <c r="Y962" s="44" t="str">
        <f t="shared" si="548"/>
        <v>Ação passar</v>
      </c>
      <c r="Z962" s="43" t="str">
        <f t="shared" si="557"/>
        <v>La puerta es una puerta de ascensor.</v>
      </c>
      <c r="AA962" s="46" t="str">
        <f t="shared" si="553"/>
        <v>categoria.revit</v>
      </c>
      <c r="AB962" s="47" t="s">
        <v>2915</v>
      </c>
      <c r="AC962" s="46" t="str">
        <f t="shared" si="554"/>
        <v>classe.ifc</v>
      </c>
      <c r="AD962" s="47" t="s">
        <v>566</v>
      </c>
      <c r="AE962" s="46" t="str">
        <f t="shared" si="558"/>
        <v>null</v>
      </c>
      <c r="AF962" s="47" t="s">
        <v>0</v>
      </c>
    </row>
    <row r="963" spans="1:32" s="29" customFormat="1" ht="6" customHeight="1" x14ac:dyDescent="0.4">
      <c r="A963" s="4">
        <v>963</v>
      </c>
      <c r="B963" s="10" t="s">
        <v>28</v>
      </c>
      <c r="C963" s="25" t="str">
        <f t="shared" si="549"/>
        <v>p.passar</v>
      </c>
      <c r="D963" s="6" t="str">
        <f t="shared" si="550"/>
        <v>é.porta.seccional</v>
      </c>
      <c r="E963" s="9" t="s">
        <v>29</v>
      </c>
      <c r="F963" s="19" t="str">
        <f t="shared" si="556"/>
        <v>d.passar</v>
      </c>
      <c r="G963" s="31" t="s">
        <v>1831</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51"/>
        <v>Propriedade destinada a passar: é.porta.seccional</v>
      </c>
      <c r="V963" s="5" t="str">
        <f t="shared" si="552"/>
        <v>Dado para passar:  porta.seccional  Deve ser formatado como (xsd:boolean)</v>
      </c>
      <c r="W963" s="26" t="s">
        <v>1832</v>
      </c>
      <c r="X963" s="21" t="str">
        <f t="shared" si="559"/>
        <v>pass.116</v>
      </c>
      <c r="Y963" s="44" t="str">
        <f t="shared" si="548"/>
        <v>Ação passar</v>
      </c>
      <c r="Z963" s="43" t="str">
        <f t="shared" si="557"/>
        <v>La puerta es seccional.</v>
      </c>
      <c r="AA963" s="46" t="str">
        <f t="shared" si="553"/>
        <v>categoria.revit</v>
      </c>
      <c r="AB963" s="47" t="s">
        <v>2915</v>
      </c>
      <c r="AC963" s="46" t="str">
        <f t="shared" si="554"/>
        <v>classe.ifc</v>
      </c>
      <c r="AD963" s="47" t="s">
        <v>566</v>
      </c>
      <c r="AE963" s="46" t="str">
        <f t="shared" si="558"/>
        <v>null</v>
      </c>
      <c r="AF963" s="47" t="s">
        <v>0</v>
      </c>
    </row>
    <row r="964" spans="1:32" s="29" customFormat="1" ht="6" customHeight="1" x14ac:dyDescent="0.4">
      <c r="A964" s="4">
        <v>964</v>
      </c>
      <c r="B964" s="10" t="s">
        <v>28</v>
      </c>
      <c r="C964" s="25" t="str">
        <f t="shared" si="549"/>
        <v>p.passar</v>
      </c>
      <c r="D964" s="6" t="str">
        <f t="shared" si="550"/>
        <v>é.passaprato</v>
      </c>
      <c r="E964" s="9" t="s">
        <v>29</v>
      </c>
      <c r="F964" s="19" t="str">
        <f t="shared" si="556"/>
        <v>d.passar</v>
      </c>
      <c r="G964" s="31" t="s">
        <v>208</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51"/>
        <v>Propriedade destinada a passar: é.passaprato</v>
      </c>
      <c r="V964" s="5" t="str">
        <f t="shared" si="552"/>
        <v>Dado para passar:  passaprato  Deve ser formatado como (xsd:boolean)</v>
      </c>
      <c r="W964" s="26" t="s">
        <v>1833</v>
      </c>
      <c r="X964" s="21" t="str">
        <f t="shared" si="559"/>
        <v>pass.117</v>
      </c>
      <c r="Y964" s="44" t="str">
        <f t="shared" si="548"/>
        <v>Ação passar</v>
      </c>
      <c r="Z964" s="43" t="str">
        <f t="shared" si="557"/>
        <v>Es un colador de platos para restaurantes o cocinas.</v>
      </c>
      <c r="AA964" s="46" t="str">
        <f t="shared" si="553"/>
        <v>categoria.revit</v>
      </c>
      <c r="AB964" s="47" t="s">
        <v>2915</v>
      </c>
      <c r="AC964" s="46" t="str">
        <f t="shared" si="554"/>
        <v>classe.ifc</v>
      </c>
      <c r="AD964" s="47" t="s">
        <v>566</v>
      </c>
      <c r="AE964" s="46" t="str">
        <f t="shared" si="558"/>
        <v>null</v>
      </c>
      <c r="AF964" s="47" t="s">
        <v>0</v>
      </c>
    </row>
    <row r="965" spans="1:32" s="29" customFormat="1" ht="6" customHeight="1" x14ac:dyDescent="0.4">
      <c r="A965" s="4">
        <v>965</v>
      </c>
      <c r="B965" s="10" t="s">
        <v>28</v>
      </c>
      <c r="C965" s="25" t="str">
        <f t="shared" si="549"/>
        <v>p.passar</v>
      </c>
      <c r="D965" s="6" t="str">
        <f t="shared" si="550"/>
        <v>é.pass.through</v>
      </c>
      <c r="E965" s="9" t="s">
        <v>29</v>
      </c>
      <c r="F965" s="19" t="str">
        <f t="shared" si="556"/>
        <v>d.passar</v>
      </c>
      <c r="G965" s="31" t="s">
        <v>1834</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51"/>
        <v>Propriedade destinada a passar: é.pass.through</v>
      </c>
      <c r="V965" s="5" t="str">
        <f t="shared" si="552"/>
        <v>Dado para passar:  pass.through  Deve ser formatado como (xsd:boolean)</v>
      </c>
      <c r="W965" s="26" t="s">
        <v>1835</v>
      </c>
      <c r="X965" s="21" t="str">
        <f t="shared" si="559"/>
        <v>pass.118</v>
      </c>
      <c r="Y965" s="44" t="str">
        <f t="shared" si="548"/>
        <v>Ação passar</v>
      </c>
      <c r="Z965" s="43" t="str">
        <f t="shared" si="557"/>
        <v>Es un pasador de tipo de paso para laboratorios biológicos.</v>
      </c>
      <c r="AA965" s="46" t="str">
        <f t="shared" si="553"/>
        <v>categoria.revit</v>
      </c>
      <c r="AB965" s="47" t="s">
        <v>2915</v>
      </c>
      <c r="AC965" s="46" t="str">
        <f t="shared" si="554"/>
        <v>classe.ifc</v>
      </c>
      <c r="AD965" s="47" t="s">
        <v>566</v>
      </c>
      <c r="AE965" s="46" t="str">
        <f t="shared" si="558"/>
        <v>null</v>
      </c>
      <c r="AF965" s="47" t="s">
        <v>0</v>
      </c>
    </row>
    <row r="966" spans="1:32" s="29" customFormat="1" ht="6" customHeight="1" x14ac:dyDescent="0.4">
      <c r="A966" s="4">
        <v>966</v>
      </c>
      <c r="B966" s="10" t="s">
        <v>28</v>
      </c>
      <c r="C966" s="25" t="str">
        <f t="shared" si="549"/>
        <v>p.passar</v>
      </c>
      <c r="D966" s="6" t="str">
        <f t="shared" si="550"/>
        <v>é.pass.through.de.sala.limpa</v>
      </c>
      <c r="E966" s="9" t="s">
        <v>29</v>
      </c>
      <c r="F966" s="19" t="str">
        <f t="shared" si="556"/>
        <v>d.passar</v>
      </c>
      <c r="G966" s="31" t="s">
        <v>1836</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51"/>
        <v>Propriedade destinada a passar: é.pass.through.de.sala.limpa</v>
      </c>
      <c r="V966" s="5" t="str">
        <f t="shared" si="552"/>
        <v>Dado para passar:  pass.through.de.sala.limpa  Deve ser formatado como (xsd:boolean)</v>
      </c>
      <c r="W966" s="26" t="s">
        <v>1837</v>
      </c>
      <c r="X966" s="21" t="str">
        <f t="shared" si="559"/>
        <v>pass.119</v>
      </c>
      <c r="Y966" s="44" t="str">
        <f t="shared" si="548"/>
        <v>Ação passar</v>
      </c>
      <c r="Z966" s="43" t="str">
        <f t="shared" si="557"/>
        <v>Es un pasador de tipo pass-through para salas blancas.</v>
      </c>
      <c r="AA966" s="46" t="str">
        <f t="shared" si="553"/>
        <v>categoria.revit</v>
      </c>
      <c r="AB966" s="47" t="s">
        <v>2915</v>
      </c>
      <c r="AC966" s="46" t="str">
        <f t="shared" si="554"/>
        <v>classe.ifc</v>
      </c>
      <c r="AD966" s="47" t="s">
        <v>566</v>
      </c>
      <c r="AE966" s="46" t="str">
        <f t="shared" si="558"/>
        <v>null</v>
      </c>
      <c r="AF966" s="47" t="s">
        <v>0</v>
      </c>
    </row>
    <row r="967" spans="1:32" s="29" customFormat="1" ht="6" customHeight="1" x14ac:dyDescent="0.4">
      <c r="A967" s="4">
        <v>967</v>
      </c>
      <c r="B967" s="10" t="s">
        <v>28</v>
      </c>
      <c r="C967" s="25" t="str">
        <f t="shared" si="549"/>
        <v>p.passar</v>
      </c>
      <c r="D967" s="6" t="str">
        <f t="shared" si="550"/>
        <v>é.pass.through.de.transferência</v>
      </c>
      <c r="E967" s="9" t="s">
        <v>29</v>
      </c>
      <c r="F967" s="19" t="str">
        <f t="shared" si="556"/>
        <v>d.passar</v>
      </c>
      <c r="G967" s="31" t="s">
        <v>1838</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51"/>
        <v>Propriedade destinada a passar: é.pass.through.de.transferência</v>
      </c>
      <c r="V967" s="5" t="str">
        <f t="shared" si="552"/>
        <v>Dado para passar:  pass.through.de.transferência  Deve ser formatado como (xsd:boolean)</v>
      </c>
      <c r="W967" s="26" t="s">
        <v>1839</v>
      </c>
      <c r="X967" s="21" t="str">
        <f t="shared" si="559"/>
        <v>pass.120</v>
      </c>
      <c r="Y967" s="44" t="str">
        <f t="shared" si="548"/>
        <v>Ação passar</v>
      </c>
      <c r="Z967" s="43" t="str">
        <f t="shared" si="557"/>
        <v>Es una clavija de transferencia para hospitales o farmacias.</v>
      </c>
      <c r="AA967" s="46" t="str">
        <f t="shared" si="553"/>
        <v>categoria.revit</v>
      </c>
      <c r="AB967" s="47" t="s">
        <v>2915</v>
      </c>
      <c r="AC967" s="46" t="str">
        <f t="shared" si="554"/>
        <v>classe.ifc</v>
      </c>
      <c r="AD967" s="47" t="s">
        <v>566</v>
      </c>
      <c r="AE967" s="46" t="str">
        <f t="shared" si="558"/>
        <v>null</v>
      </c>
      <c r="AF967" s="47" t="s">
        <v>0</v>
      </c>
    </row>
    <row r="968" spans="1:32" s="29" customFormat="1" ht="6" customHeight="1" x14ac:dyDescent="0.4">
      <c r="A968" s="4">
        <v>968</v>
      </c>
      <c r="B968" s="10" t="s">
        <v>28</v>
      </c>
      <c r="C968" s="28" t="str">
        <f t="shared" si="549"/>
        <v>p.perfilar</v>
      </c>
      <c r="D968" s="6" t="str">
        <f t="shared" si="550"/>
        <v>é.perfil</v>
      </c>
      <c r="E968" s="9" t="s">
        <v>29</v>
      </c>
      <c r="F968" s="20" t="s">
        <v>1840</v>
      </c>
      <c r="G968" s="33" t="s">
        <v>544</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51"/>
        <v>Propriedade destinada a perfilar: é.perfil</v>
      </c>
      <c r="V968" s="5" t="str">
        <f t="shared" si="552"/>
        <v>Dado para perfilar:  perfil  Deve ser formatado como (xsd:string)</v>
      </c>
      <c r="W968" s="26" t="s">
        <v>2514</v>
      </c>
      <c r="X968" s="21" t="str">
        <f t="shared" si="559"/>
        <v>perf.100</v>
      </c>
      <c r="Y968" s="44" t="str">
        <f t="shared" si="548"/>
        <v>Ação perfilar</v>
      </c>
      <c r="Z968" s="43" t="str">
        <f t="shared" si="557"/>
        <v>ID de Revit o GlobalId IFC o identificador de objeto único. Identificación del nombre del objeto de contorno.</v>
      </c>
      <c r="AA968" s="46" t="str">
        <f t="shared" si="553"/>
        <v>null</v>
      </c>
      <c r="AB968" s="47" t="s">
        <v>0</v>
      </c>
      <c r="AC968" s="46" t="str">
        <f t="shared" si="554"/>
        <v>null</v>
      </c>
      <c r="AD968" s="47" t="s">
        <v>0</v>
      </c>
      <c r="AE968" s="46" t="str">
        <f t="shared" si="558"/>
        <v>null</v>
      </c>
      <c r="AF968" s="47" t="s">
        <v>0</v>
      </c>
    </row>
    <row r="969" spans="1:32" s="29" customFormat="1" ht="6" customHeight="1" x14ac:dyDescent="0.4">
      <c r="A969" s="4">
        <v>969</v>
      </c>
      <c r="B969" s="10" t="s">
        <v>28</v>
      </c>
      <c r="C969" s="25" t="str">
        <f t="shared" si="549"/>
        <v>p.perfilar</v>
      </c>
      <c r="D969" s="6" t="str">
        <f t="shared" si="550"/>
        <v>é.perfil.circular</v>
      </c>
      <c r="E969" s="9" t="s">
        <v>29</v>
      </c>
      <c r="F969" s="19" t="str">
        <f t="shared" ref="F969:F980" si="560">F968</f>
        <v>d.perfilar</v>
      </c>
      <c r="G969" s="33" t="s">
        <v>1841</v>
      </c>
      <c r="H969" s="66"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51"/>
        <v>Propriedade destinada a perfilar: é.perfil.circular</v>
      </c>
      <c r="V969" s="5" t="str">
        <f t="shared" si="552"/>
        <v>Dado para perfilar:  perfil.circular  Deve ser formatado como (xsd:string)</v>
      </c>
      <c r="W969" s="26" t="s">
        <v>1842</v>
      </c>
      <c r="X969" s="21" t="str">
        <f t="shared" si="559"/>
        <v>perf.101</v>
      </c>
      <c r="Y969" s="44" t="str">
        <f t="shared" si="548"/>
        <v>Ação perfilar</v>
      </c>
      <c r="Z969" s="43" t="str">
        <f t="shared" si="557"/>
        <v>Es formalmente circular.</v>
      </c>
      <c r="AA969" s="46" t="str">
        <f t="shared" si="553"/>
        <v>null</v>
      </c>
      <c r="AB969" s="47" t="s">
        <v>0</v>
      </c>
      <c r="AC969" s="46" t="str">
        <f t="shared" si="554"/>
        <v>null</v>
      </c>
      <c r="AD969" s="47" t="s">
        <v>0</v>
      </c>
      <c r="AE969" s="46" t="str">
        <f t="shared" si="558"/>
        <v>null</v>
      </c>
      <c r="AF969" s="47" t="s">
        <v>0</v>
      </c>
    </row>
    <row r="970" spans="1:32" s="29" customFormat="1" ht="6" customHeight="1" x14ac:dyDescent="0.4">
      <c r="A970" s="4">
        <v>970</v>
      </c>
      <c r="B970" s="10" t="s">
        <v>28</v>
      </c>
      <c r="C970" s="25" t="str">
        <f t="shared" si="549"/>
        <v>p.perfilar</v>
      </c>
      <c r="D970" s="6" t="str">
        <f t="shared" si="550"/>
        <v>é.perfil.elíptico</v>
      </c>
      <c r="E970" s="9" t="s">
        <v>29</v>
      </c>
      <c r="F970" s="19" t="str">
        <f t="shared" si="560"/>
        <v>d.perfilar</v>
      </c>
      <c r="G970" s="33" t="s">
        <v>1843</v>
      </c>
      <c r="H970" s="66" t="s">
        <v>30</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551"/>
        <v>Propriedade destinada a perfilar: é.perfil.elíptico</v>
      </c>
      <c r="V970" s="5" t="str">
        <f t="shared" si="552"/>
        <v>Dado para perfilar:  perfil.elíptico  Deve ser formatado como (xsd:string)</v>
      </c>
      <c r="W970" s="26" t="s">
        <v>1844</v>
      </c>
      <c r="X970" s="21" t="str">
        <f t="shared" si="559"/>
        <v>perf.102</v>
      </c>
      <c r="Y970" s="44" t="str">
        <f t="shared" si="548"/>
        <v>Ação perfilar</v>
      </c>
      <c r="Z970" s="43" t="str">
        <f t="shared" si="557"/>
        <v>Es formalmente elíptico.</v>
      </c>
      <c r="AA970" s="46" t="str">
        <f t="shared" si="553"/>
        <v>null</v>
      </c>
      <c r="AB970" s="47" t="s">
        <v>0</v>
      </c>
      <c r="AC970" s="46" t="str">
        <f t="shared" si="554"/>
        <v>null</v>
      </c>
      <c r="AD970" s="47" t="s">
        <v>0</v>
      </c>
      <c r="AE970" s="46" t="str">
        <f t="shared" si="558"/>
        <v>null</v>
      </c>
      <c r="AF970" s="47" t="s">
        <v>0</v>
      </c>
    </row>
    <row r="971" spans="1:32" s="29" customFormat="1" ht="6" customHeight="1" x14ac:dyDescent="0.4">
      <c r="A971" s="4">
        <v>971</v>
      </c>
      <c r="B971" s="10" t="s">
        <v>28</v>
      </c>
      <c r="C971" s="25" t="str">
        <f t="shared" si="549"/>
        <v>p.perfilar</v>
      </c>
      <c r="D971" s="6" t="str">
        <f t="shared" si="550"/>
        <v>é.perfil.estrela</v>
      </c>
      <c r="E971" s="9" t="s">
        <v>29</v>
      </c>
      <c r="F971" s="19" t="str">
        <f t="shared" si="560"/>
        <v>d.perfilar</v>
      </c>
      <c r="G971" s="33" t="s">
        <v>1845</v>
      </c>
      <c r="H971" s="66" t="s">
        <v>30</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551"/>
        <v>Propriedade destinada a perfilar: é.perfil.estrela</v>
      </c>
      <c r="V971" s="5" t="str">
        <f t="shared" si="552"/>
        <v>Dado para perfilar:  perfil.estrela  Deve ser formatado como (xsd:string)</v>
      </c>
      <c r="W971" s="26" t="s">
        <v>1846</v>
      </c>
      <c r="X971" s="21" t="str">
        <f t="shared" si="559"/>
        <v>perf.103</v>
      </c>
      <c r="Y971" s="44" t="str">
        <f t="shared" si="548"/>
        <v>Ação perfilar</v>
      </c>
      <c r="Z971" s="43" t="str">
        <f t="shared" si="557"/>
        <v>Está formalmente destacado.</v>
      </c>
      <c r="AA971" s="46" t="str">
        <f t="shared" si="553"/>
        <v>null</v>
      </c>
      <c r="AB971" s="47" t="s">
        <v>0</v>
      </c>
      <c r="AC971" s="46" t="str">
        <f t="shared" si="554"/>
        <v>null</v>
      </c>
      <c r="AD971" s="47" t="s">
        <v>0</v>
      </c>
      <c r="AE971" s="46" t="str">
        <f t="shared" si="558"/>
        <v>null</v>
      </c>
      <c r="AF971" s="47" t="s">
        <v>0</v>
      </c>
    </row>
    <row r="972" spans="1:32" s="29" customFormat="1" ht="6" customHeight="1" x14ac:dyDescent="0.4">
      <c r="A972" s="4">
        <v>972</v>
      </c>
      <c r="B972" s="10" t="s">
        <v>28</v>
      </c>
      <c r="C972" s="25" t="str">
        <f t="shared" si="549"/>
        <v>p.perfilar</v>
      </c>
      <c r="D972" s="6" t="str">
        <f t="shared" si="550"/>
        <v>é.perfil.fractal</v>
      </c>
      <c r="E972" s="9" t="s">
        <v>29</v>
      </c>
      <c r="F972" s="19" t="str">
        <f t="shared" si="560"/>
        <v>d.perfilar</v>
      </c>
      <c r="G972" s="33" t="s">
        <v>1847</v>
      </c>
      <c r="H972" s="66" t="s">
        <v>30</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551"/>
        <v>Propriedade destinada a perfilar: é.perfil.fractal</v>
      </c>
      <c r="V972" s="5" t="str">
        <f t="shared" si="552"/>
        <v>Dado para perfilar:  perfil.fractal  Deve ser formatado como (xsd:string)</v>
      </c>
      <c r="W972" s="26" t="s">
        <v>1848</v>
      </c>
      <c r="X972" s="21" t="str">
        <f t="shared" si="559"/>
        <v>perf.104</v>
      </c>
      <c r="Y972" s="44" t="str">
        <f t="shared" si="548"/>
        <v>Ação perfilar</v>
      </c>
      <c r="Z972" s="43" t="str">
        <f t="shared" si="557"/>
        <v>Establece la fórmula del aspecto fractal.</v>
      </c>
      <c r="AA972" s="46" t="str">
        <f t="shared" si="553"/>
        <v>null</v>
      </c>
      <c r="AB972" s="47" t="s">
        <v>0</v>
      </c>
      <c r="AC972" s="46" t="str">
        <f t="shared" si="554"/>
        <v>null</v>
      </c>
      <c r="AD972" s="47" t="s">
        <v>0</v>
      </c>
      <c r="AE972" s="46" t="str">
        <f t="shared" si="558"/>
        <v>null</v>
      </c>
      <c r="AF972" s="47" t="s">
        <v>0</v>
      </c>
    </row>
    <row r="973" spans="1:32" s="29" customFormat="1" ht="6" customHeight="1" x14ac:dyDescent="0.4">
      <c r="A973" s="4">
        <v>973</v>
      </c>
      <c r="B973" s="10" t="s">
        <v>28</v>
      </c>
      <c r="C973" s="25" t="str">
        <f t="shared" si="549"/>
        <v>p.perfilar</v>
      </c>
      <c r="D973" s="6" t="str">
        <f t="shared" si="550"/>
        <v>é.perfil.orgánico</v>
      </c>
      <c r="E973" s="9" t="s">
        <v>29</v>
      </c>
      <c r="F973" s="19" t="str">
        <f t="shared" si="560"/>
        <v>d.perfilar</v>
      </c>
      <c r="G973" s="33" t="s">
        <v>1849</v>
      </c>
      <c r="H973" s="66" t="s">
        <v>30</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551"/>
        <v>Propriedade destinada a perfilar: é.perfil.orgánico</v>
      </c>
      <c r="V973" s="5" t="str">
        <f t="shared" si="552"/>
        <v>Dado para perfilar:  perfil.orgánico  Deve ser formatado como (xsd:string)</v>
      </c>
      <c r="W973" s="26" t="s">
        <v>1850</v>
      </c>
      <c r="X973" s="21" t="str">
        <f t="shared" si="559"/>
        <v>perf.105</v>
      </c>
      <c r="Y973" s="44" t="str">
        <f t="shared" si="548"/>
        <v>Ação perfilar</v>
      </c>
      <c r="Z973" s="43" t="str">
        <f t="shared" si="557"/>
        <v>Establece la fórmula del aspecto orgánico.</v>
      </c>
      <c r="AA973" s="46" t="str">
        <f t="shared" si="553"/>
        <v>null</v>
      </c>
      <c r="AB973" s="47" t="s">
        <v>0</v>
      </c>
      <c r="AC973" s="46" t="str">
        <f t="shared" si="554"/>
        <v>null</v>
      </c>
      <c r="AD973" s="47" t="s">
        <v>0</v>
      </c>
      <c r="AE973" s="46" t="str">
        <f t="shared" si="558"/>
        <v>null</v>
      </c>
      <c r="AF973" s="47" t="s">
        <v>0</v>
      </c>
    </row>
    <row r="974" spans="1:32" s="29" customFormat="1" ht="6" customHeight="1" x14ac:dyDescent="0.4">
      <c r="A974" s="4">
        <v>974</v>
      </c>
      <c r="B974" s="10" t="s">
        <v>28</v>
      </c>
      <c r="C974" s="25" t="str">
        <f t="shared" si="549"/>
        <v>p.perfilar</v>
      </c>
      <c r="D974" s="6" t="str">
        <f t="shared" si="550"/>
        <v>é.perfil.poligonal</v>
      </c>
      <c r="E974" s="9" t="s">
        <v>29</v>
      </c>
      <c r="F974" s="19" t="str">
        <f t="shared" si="560"/>
        <v>d.perfilar</v>
      </c>
      <c r="G974" s="33" t="s">
        <v>1851</v>
      </c>
      <c r="H974" s="66" t="s">
        <v>30</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551"/>
        <v>Propriedade destinada a perfilar: é.perfil.poligonal</v>
      </c>
      <c r="V974" s="5" t="str">
        <f t="shared" si="552"/>
        <v>Dado para perfilar:  perfil.poligonal  Deve ser formatado como (xsd:string)</v>
      </c>
      <c r="W974" s="26" t="s">
        <v>1852</v>
      </c>
      <c r="X974" s="21" t="str">
        <f t="shared" si="559"/>
        <v>perf.106</v>
      </c>
      <c r="Y974" s="44" t="str">
        <f t="shared" si="548"/>
        <v>Ação perfilar</v>
      </c>
      <c r="Z974" s="43" t="str">
        <f t="shared" si="557"/>
        <v>Es formalmente poligonal. Se puede utilizar para definir polígonos irregulares.</v>
      </c>
      <c r="AA974" s="46" t="str">
        <f t="shared" si="553"/>
        <v>null</v>
      </c>
      <c r="AB974" s="47" t="s">
        <v>0</v>
      </c>
      <c r="AC974" s="46" t="str">
        <f t="shared" si="554"/>
        <v>null</v>
      </c>
      <c r="AD974" s="47" t="s">
        <v>0</v>
      </c>
      <c r="AE974" s="46" t="str">
        <f t="shared" si="558"/>
        <v>null</v>
      </c>
      <c r="AF974" s="47" t="s">
        <v>0</v>
      </c>
    </row>
    <row r="975" spans="1:32" s="29" customFormat="1" ht="6" customHeight="1" x14ac:dyDescent="0.4">
      <c r="A975" s="4">
        <v>975</v>
      </c>
      <c r="B975" s="10" t="s">
        <v>28</v>
      </c>
      <c r="C975" s="25" t="str">
        <f t="shared" si="549"/>
        <v>p.perfilar</v>
      </c>
      <c r="D975" s="6" t="str">
        <f t="shared" si="550"/>
        <v>é.perfil.polígono</v>
      </c>
      <c r="E975" s="9" t="s">
        <v>29</v>
      </c>
      <c r="F975" s="19" t="str">
        <f t="shared" si="560"/>
        <v>d.perfilar</v>
      </c>
      <c r="G975" s="33" t="s">
        <v>1853</v>
      </c>
      <c r="H975" s="66" t="s">
        <v>30</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51"/>
        <v>Propriedade destinada a perfilar: é.perfil.polígono</v>
      </c>
      <c r="V975" s="5" t="str">
        <f t="shared" si="552"/>
        <v>Dado para perfilar:  perfil.polígono  Deve ser formatado como (xsd:string)</v>
      </c>
      <c r="W975" s="26" t="s">
        <v>1854</v>
      </c>
      <c r="X975" s="21" t="str">
        <f t="shared" si="559"/>
        <v>perf.107</v>
      </c>
      <c r="Y975" s="44" t="str">
        <f t="shared" si="548"/>
        <v>Ação perfilar</v>
      </c>
      <c r="Z975" s="43" t="str">
        <f t="shared" si="557"/>
        <v>Es formalmente un polígono. Se puede utilizar para definir polígonos regulares.</v>
      </c>
      <c r="AA975" s="46" t="str">
        <f t="shared" si="553"/>
        <v>null</v>
      </c>
      <c r="AB975" s="47" t="s">
        <v>0</v>
      </c>
      <c r="AC975" s="46" t="str">
        <f t="shared" si="554"/>
        <v>null</v>
      </c>
      <c r="AD975" s="47" t="s">
        <v>0</v>
      </c>
      <c r="AE975" s="46" t="str">
        <f t="shared" si="558"/>
        <v>null</v>
      </c>
      <c r="AF975" s="47" t="s">
        <v>0</v>
      </c>
    </row>
    <row r="976" spans="1:32" s="29" customFormat="1" ht="6" customHeight="1" x14ac:dyDescent="0.4">
      <c r="A976" s="4">
        <v>976</v>
      </c>
      <c r="B976" s="10" t="s">
        <v>28</v>
      </c>
      <c r="C976" s="25" t="str">
        <f t="shared" si="549"/>
        <v>p.perfilar</v>
      </c>
      <c r="D976" s="6" t="str">
        <f t="shared" si="550"/>
        <v>é.perfil.quadrado</v>
      </c>
      <c r="E976" s="9" t="s">
        <v>29</v>
      </c>
      <c r="F976" s="19" t="str">
        <f t="shared" si="560"/>
        <v>d.perfilar</v>
      </c>
      <c r="G976" s="33" t="s">
        <v>1855</v>
      </c>
      <c r="H976" s="66"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51"/>
        <v>Propriedade destinada a perfilar: é.perfil.quadrado</v>
      </c>
      <c r="V976" s="5" t="str">
        <f t="shared" si="552"/>
        <v>Dado para perfilar:  perfil.quadrado  Deve ser formatado como (xsd:string)</v>
      </c>
      <c r="W976" s="26" t="s">
        <v>1856</v>
      </c>
      <c r="X976" s="21" t="str">
        <f t="shared" si="559"/>
        <v>perf.108</v>
      </c>
      <c r="Y976" s="44" t="str">
        <f t="shared" si="548"/>
        <v>Ação perfilar</v>
      </c>
      <c r="Z976" s="43" t="str">
        <f t="shared" si="557"/>
        <v>Es formalmente cuadrado.</v>
      </c>
      <c r="AA976" s="46" t="str">
        <f t="shared" si="553"/>
        <v>null</v>
      </c>
      <c r="AB976" s="47" t="s">
        <v>0</v>
      </c>
      <c r="AC976" s="46" t="str">
        <f t="shared" si="554"/>
        <v>null</v>
      </c>
      <c r="AD976" s="47" t="s">
        <v>0</v>
      </c>
      <c r="AE976" s="46" t="str">
        <f t="shared" si="558"/>
        <v>null</v>
      </c>
      <c r="AF976" s="47" t="s">
        <v>0</v>
      </c>
    </row>
    <row r="977" spans="1:32" s="29" customFormat="1" ht="6" customHeight="1" x14ac:dyDescent="0.4">
      <c r="A977" s="4">
        <v>977</v>
      </c>
      <c r="B977" s="10" t="s">
        <v>28</v>
      </c>
      <c r="C977" s="25" t="str">
        <f t="shared" si="549"/>
        <v>p.perfilar</v>
      </c>
      <c r="D977" s="6" t="str">
        <f t="shared" si="550"/>
        <v>é.perfil.regular</v>
      </c>
      <c r="E977" s="9" t="s">
        <v>29</v>
      </c>
      <c r="F977" s="19" t="str">
        <f t="shared" si="560"/>
        <v>d.perfilar</v>
      </c>
      <c r="G977" s="33" t="s">
        <v>1857</v>
      </c>
      <c r="H977" s="66"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51"/>
        <v>Propriedade destinada a perfilar: é.perfil.regular</v>
      </c>
      <c r="V977" s="5" t="str">
        <f t="shared" si="552"/>
        <v>Dado para perfilar:  perfil.regular  Deve ser formatado como (xsd:string)</v>
      </c>
      <c r="W977" s="26" t="s">
        <v>1858</v>
      </c>
      <c r="X977" s="21" t="str">
        <f t="shared" si="559"/>
        <v>perf.109</v>
      </c>
      <c r="Y977" s="44" t="str">
        <f t="shared" si="548"/>
        <v>Ação perfilar</v>
      </c>
      <c r="Z977" s="43" t="str">
        <f t="shared" si="557"/>
        <v>Declara el valor del aspecto de regularidad. Por ejemplo, 5 para un pentágono o una estrella.</v>
      </c>
      <c r="AA977" s="46" t="str">
        <f t="shared" si="553"/>
        <v>null</v>
      </c>
      <c r="AB977" s="47" t="s">
        <v>0</v>
      </c>
      <c r="AC977" s="46" t="str">
        <f t="shared" si="554"/>
        <v>null</v>
      </c>
      <c r="AD977" s="47" t="s">
        <v>0</v>
      </c>
      <c r="AE977" s="46" t="str">
        <f t="shared" si="558"/>
        <v>null</v>
      </c>
      <c r="AF977" s="47" t="s">
        <v>0</v>
      </c>
    </row>
    <row r="978" spans="1:32" s="29" customFormat="1" ht="6" customHeight="1" x14ac:dyDescent="0.4">
      <c r="A978" s="4">
        <v>978</v>
      </c>
      <c r="B978" s="10" t="s">
        <v>28</v>
      </c>
      <c r="C978" s="25" t="str">
        <f t="shared" si="549"/>
        <v>p.perfilar</v>
      </c>
      <c r="D978" s="6" t="str">
        <f t="shared" si="550"/>
        <v>é.perfil.retangular</v>
      </c>
      <c r="E978" s="9" t="s">
        <v>29</v>
      </c>
      <c r="F978" s="19" t="str">
        <f t="shared" si="560"/>
        <v>d.perfilar</v>
      </c>
      <c r="G978" s="33" t="s">
        <v>1859</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51"/>
        <v>Propriedade destinada a perfilar: é.perfil.retangular</v>
      </c>
      <c r="V978" s="5" t="str">
        <f t="shared" si="552"/>
        <v>Dado para perfilar:  perfil.retangular  Deve ser formatado como (xsd:string)</v>
      </c>
      <c r="W978" s="26" t="s">
        <v>1860</v>
      </c>
      <c r="X978" s="21" t="str">
        <f t="shared" si="559"/>
        <v>perf.110</v>
      </c>
      <c r="Y978" s="44" t="str">
        <f t="shared" si="548"/>
        <v>Ação perfilar</v>
      </c>
      <c r="Z978" s="43" t="str">
        <f t="shared" si="557"/>
        <v>Es formalmente rectangular.</v>
      </c>
      <c r="AA978" s="46" t="str">
        <f t="shared" si="553"/>
        <v>null</v>
      </c>
      <c r="AB978" s="47" t="s">
        <v>0</v>
      </c>
      <c r="AC978" s="46" t="str">
        <f t="shared" si="554"/>
        <v>null</v>
      </c>
      <c r="AD978" s="47" t="s">
        <v>0</v>
      </c>
      <c r="AE978" s="46" t="str">
        <f t="shared" si="558"/>
        <v>null</v>
      </c>
      <c r="AF978" s="47" t="s">
        <v>0</v>
      </c>
    </row>
    <row r="979" spans="1:32" s="29" customFormat="1" ht="6" customHeight="1" x14ac:dyDescent="0.4">
      <c r="A979" s="4">
        <v>979</v>
      </c>
      <c r="B979" s="10" t="s">
        <v>28</v>
      </c>
      <c r="C979" s="25" t="str">
        <f t="shared" si="549"/>
        <v>p.perfilar</v>
      </c>
      <c r="D979" s="6" t="str">
        <f t="shared" si="550"/>
        <v>é.módulo.do.período</v>
      </c>
      <c r="E979" s="9" t="s">
        <v>29</v>
      </c>
      <c r="F979" s="19" t="str">
        <f t="shared" si="560"/>
        <v>d.perfilar</v>
      </c>
      <c r="G979" s="33" t="s">
        <v>1861</v>
      </c>
      <c r="H979" s="66"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51"/>
        <v>Propriedade destinada a perfilar: é.módulo.do.período</v>
      </c>
      <c r="V979" s="5" t="str">
        <f t="shared" si="552"/>
        <v>Dado para perfilar:  módulo.do.período  Deve ser formatado como (xsd:string)</v>
      </c>
      <c r="W979" s="26" t="s">
        <v>1862</v>
      </c>
      <c r="X979" s="21" t="str">
        <f t="shared" si="559"/>
        <v>perf.111</v>
      </c>
      <c r="Y979" s="44" t="str">
        <f t="shared" si="548"/>
        <v>Ação perfilar</v>
      </c>
      <c r="Z979" s="43" t="str">
        <f t="shared" si="557"/>
        <v>Declara el valor del aspecto de periodicidad. Por ejemplo, el módulo 4.</v>
      </c>
      <c r="AA979" s="46" t="str">
        <f t="shared" si="553"/>
        <v>null</v>
      </c>
      <c r="AB979" s="47" t="s">
        <v>0</v>
      </c>
      <c r="AC979" s="46" t="str">
        <f t="shared" si="554"/>
        <v>null</v>
      </c>
      <c r="AD979" s="47" t="s">
        <v>0</v>
      </c>
      <c r="AE979" s="46" t="str">
        <f t="shared" si="558"/>
        <v>null</v>
      </c>
      <c r="AF979" s="47" t="s">
        <v>0</v>
      </c>
    </row>
    <row r="980" spans="1:32" s="29" customFormat="1" ht="6" customHeight="1" x14ac:dyDescent="0.4">
      <c r="A980" s="4">
        <v>980</v>
      </c>
      <c r="B980" s="10" t="s">
        <v>28</v>
      </c>
      <c r="C980" s="25" t="str">
        <f t="shared" si="549"/>
        <v>p.perfilar</v>
      </c>
      <c r="D980" s="6" t="str">
        <f t="shared" si="550"/>
        <v>é.ritmo</v>
      </c>
      <c r="E980" s="9" t="s">
        <v>29</v>
      </c>
      <c r="F980" s="19" t="str">
        <f t="shared" si="560"/>
        <v>d.perfilar</v>
      </c>
      <c r="G980" s="33" t="s">
        <v>510</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51"/>
        <v>Propriedade destinada a perfilar: é.ritmo</v>
      </c>
      <c r="V980" s="5" t="str">
        <f t="shared" si="552"/>
        <v>Dado para perfilar:  ritmo  Deve ser formatado como (xsd:string)</v>
      </c>
      <c r="W980" s="26" t="s">
        <v>2815</v>
      </c>
      <c r="X980" s="21" t="str">
        <f t="shared" si="559"/>
        <v>perf.112</v>
      </c>
      <c r="Y980" s="44" t="str">
        <f t="shared" si="548"/>
        <v>Ação perfilar</v>
      </c>
      <c r="Z980" s="43" t="str">
        <f t="shared" si="557"/>
        <v>Establece la fórmula del aspecto rítmico. Por ejemplo, AB, ABB, ABCA, ABACADA...</v>
      </c>
      <c r="AA980" s="46" t="str">
        <f t="shared" si="553"/>
        <v>null</v>
      </c>
      <c r="AB980" s="47" t="s">
        <v>0</v>
      </c>
      <c r="AC980" s="46" t="str">
        <f t="shared" si="554"/>
        <v>null</v>
      </c>
      <c r="AD980" s="47" t="s">
        <v>0</v>
      </c>
      <c r="AE980" s="46" t="str">
        <f t="shared" si="558"/>
        <v>null</v>
      </c>
      <c r="AF980" s="47" t="s">
        <v>0</v>
      </c>
    </row>
    <row r="981" spans="1:32" s="29" customFormat="1" ht="6" customHeight="1" x14ac:dyDescent="0.4">
      <c r="A981" s="4">
        <v>981</v>
      </c>
      <c r="B981" s="10" t="s">
        <v>28</v>
      </c>
      <c r="C981" s="28" t="str">
        <f t="shared" si="549"/>
        <v>p.permitir</v>
      </c>
      <c r="D981" s="6" t="str">
        <f t="shared" si="550"/>
        <v>é.permitida</v>
      </c>
      <c r="E981" s="9" t="s">
        <v>29</v>
      </c>
      <c r="F981" s="18" t="s">
        <v>1863</v>
      </c>
      <c r="G981" s="31" t="s">
        <v>377</v>
      </c>
      <c r="H981" s="66" t="s">
        <v>39</v>
      </c>
      <c r="I981" s="27" t="s">
        <v>0</v>
      </c>
      <c r="J981" s="24" t="s">
        <v>0</v>
      </c>
      <c r="K981" s="24" t="s">
        <v>0</v>
      </c>
      <c r="L981" s="24" t="s">
        <v>0</v>
      </c>
      <c r="M981" s="24" t="s">
        <v>0</v>
      </c>
      <c r="N981" s="24" t="s">
        <v>0</v>
      </c>
      <c r="O981" s="24" t="s">
        <v>0</v>
      </c>
      <c r="P981" s="24" t="s">
        <v>0</v>
      </c>
      <c r="Q981" s="24" t="s">
        <v>1864</v>
      </c>
      <c r="R981" s="24" t="s">
        <v>1865</v>
      </c>
      <c r="S981" s="11" t="s">
        <v>1</v>
      </c>
      <c r="T981" s="11" t="s">
        <v>34</v>
      </c>
      <c r="U981" s="5" t="str">
        <f t="shared" si="551"/>
        <v>Propriedade destinada a permitir: é.permitida</v>
      </c>
      <c r="V981" s="5" t="str">
        <f t="shared" si="552"/>
        <v>Dado para permitir:  permitida  Deve ser formatado como (xsd:boolean)</v>
      </c>
      <c r="W981" s="26" t="s">
        <v>1866</v>
      </c>
      <c r="X981" s="21" t="str">
        <f t="shared" si="559"/>
        <v>perm.100</v>
      </c>
      <c r="Y981" s="44" t="str">
        <f t="shared" si="548"/>
        <v>Ação permitir</v>
      </c>
      <c r="Z981" s="43" t="str">
        <f t="shared" si="557"/>
        <v>Indica si el recurso tiene un permiso de la autoridad competente.</v>
      </c>
      <c r="AA981" s="46" t="str">
        <f t="shared" si="553"/>
        <v>null</v>
      </c>
      <c r="AB981" s="47" t="s">
        <v>0</v>
      </c>
      <c r="AC981" s="46" t="str">
        <f t="shared" si="554"/>
        <v>null</v>
      </c>
      <c r="AD981" s="47" t="s">
        <v>0</v>
      </c>
      <c r="AE981" s="46" t="str">
        <f t="shared" si="558"/>
        <v>null</v>
      </c>
      <c r="AF981" s="47" t="s">
        <v>0</v>
      </c>
    </row>
    <row r="982" spans="1:32" s="29" customFormat="1" ht="6" customHeight="1" x14ac:dyDescent="0.4">
      <c r="A982" s="4">
        <v>982</v>
      </c>
      <c r="B982" s="10" t="s">
        <v>28</v>
      </c>
      <c r="C982" s="25" t="str">
        <f t="shared" si="549"/>
        <v>p.permitir</v>
      </c>
      <c r="D982" s="6" t="str">
        <f t="shared" si="550"/>
        <v>é.proibida</v>
      </c>
      <c r="E982" s="9" t="s">
        <v>29</v>
      </c>
      <c r="F982" s="19" t="str">
        <f t="shared" ref="F982:F993" si="561">F981</f>
        <v>d.permitir</v>
      </c>
      <c r="G982" s="31" t="s">
        <v>378</v>
      </c>
      <c r="H982" s="66" t="s">
        <v>39</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551"/>
        <v>Propriedade destinada a permitir: é.proibida</v>
      </c>
      <c r="V982" s="5" t="str">
        <f t="shared" si="552"/>
        <v>Dado para permitir:  proibida  Deve ser formatado como (xsd:boolean)</v>
      </c>
      <c r="W982" s="26" t="s">
        <v>1867</v>
      </c>
      <c r="X982" s="21" t="str">
        <f t="shared" si="559"/>
        <v>perm.101</v>
      </c>
      <c r="Y982" s="44" t="str">
        <f t="shared" si="548"/>
        <v>Ação permitir</v>
      </c>
      <c r="Z982" s="43" t="str">
        <f t="shared" si="557"/>
        <v>Indica si una autoridad competente prohíbe el permiso del recurso.</v>
      </c>
      <c r="AA982" s="46" t="str">
        <f t="shared" si="553"/>
        <v>null</v>
      </c>
      <c r="AB982" s="47" t="s">
        <v>0</v>
      </c>
      <c r="AC982" s="46" t="str">
        <f t="shared" si="554"/>
        <v>null</v>
      </c>
      <c r="AD982" s="47" t="s">
        <v>0</v>
      </c>
      <c r="AE982" s="46" t="str">
        <f t="shared" si="558"/>
        <v>null</v>
      </c>
      <c r="AF982" s="47" t="s">
        <v>0</v>
      </c>
    </row>
    <row r="983" spans="1:32" s="7" customFormat="1" ht="6" customHeight="1" x14ac:dyDescent="0.4">
      <c r="A983" s="4">
        <v>983</v>
      </c>
      <c r="B983" s="10" t="s">
        <v>28</v>
      </c>
      <c r="C983" s="25" t="str">
        <f t="shared" si="549"/>
        <v>p.permitir</v>
      </c>
      <c r="D983" s="6" t="str">
        <f t="shared" si="550"/>
        <v>é.autorizada</v>
      </c>
      <c r="E983" s="9" t="s">
        <v>29</v>
      </c>
      <c r="F983" s="19" t="str">
        <f t="shared" si="561"/>
        <v>d.permitir</v>
      </c>
      <c r="G983" s="31" t="s">
        <v>379</v>
      </c>
      <c r="H983" s="66" t="s">
        <v>39</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551"/>
        <v>Propriedade destinada a permitir: é.autorizada</v>
      </c>
      <c r="V983" s="5" t="str">
        <f t="shared" si="552"/>
        <v>Dado para permitir:  autorizada  Deve ser formatado como (xsd:boolean)</v>
      </c>
      <c r="W983" s="26" t="s">
        <v>1868</v>
      </c>
      <c r="X983" s="21" t="str">
        <f t="shared" si="559"/>
        <v>perm.102</v>
      </c>
      <c r="Y983" s="44" t="str">
        <f t="shared" si="548"/>
        <v>Ação permitir</v>
      </c>
      <c r="Z983" s="43" t="str">
        <f t="shared" si="557"/>
        <v>Indica si el recurso tiene permiso autorizado por una autoridad competente.</v>
      </c>
      <c r="AA983" s="46" t="str">
        <f t="shared" si="553"/>
        <v>null</v>
      </c>
      <c r="AB983" s="47" t="s">
        <v>0</v>
      </c>
      <c r="AC983" s="46" t="str">
        <f t="shared" si="554"/>
        <v>null</v>
      </c>
      <c r="AD983" s="47" t="s">
        <v>0</v>
      </c>
      <c r="AE983" s="46" t="str">
        <f t="shared" si="558"/>
        <v>null</v>
      </c>
      <c r="AF983" s="47" t="s">
        <v>0</v>
      </c>
    </row>
    <row r="984" spans="1:32" s="7" customFormat="1" ht="6" customHeight="1" x14ac:dyDescent="0.4">
      <c r="A984" s="4">
        <v>984</v>
      </c>
      <c r="B984" s="10" t="s">
        <v>28</v>
      </c>
      <c r="C984" s="25" t="str">
        <f t="shared" si="549"/>
        <v>p.permitir</v>
      </c>
      <c r="D984" s="6" t="str">
        <f t="shared" si="550"/>
        <v>é.homologada</v>
      </c>
      <c r="E984" s="9" t="s">
        <v>29</v>
      </c>
      <c r="F984" s="19" t="str">
        <f t="shared" si="561"/>
        <v>d.permitir</v>
      </c>
      <c r="G984" s="32" t="s">
        <v>380</v>
      </c>
      <c r="H984" s="66" t="s">
        <v>39</v>
      </c>
      <c r="I984" s="27" t="s">
        <v>0</v>
      </c>
      <c r="J984" s="22" t="s">
        <v>0</v>
      </c>
      <c r="K984" s="22" t="s">
        <v>0</v>
      </c>
      <c r="L984" s="22" t="s">
        <v>0</v>
      </c>
      <c r="M984" s="22" t="s">
        <v>0</v>
      </c>
      <c r="N984" s="24" t="s">
        <v>0</v>
      </c>
      <c r="O984" s="22" t="s">
        <v>0</v>
      </c>
      <c r="P984" s="22" t="s">
        <v>0</v>
      </c>
      <c r="Q984" s="22" t="s">
        <v>0</v>
      </c>
      <c r="R984" s="24" t="s">
        <v>2739</v>
      </c>
      <c r="S984" s="11" t="s">
        <v>1</v>
      </c>
      <c r="T984" s="11" t="s">
        <v>34</v>
      </c>
      <c r="U984" s="5" t="str">
        <f t="shared" si="551"/>
        <v>Propriedade destinada a permitir: é.homologada</v>
      </c>
      <c r="V984" s="5" t="str">
        <f t="shared" si="552"/>
        <v>Dado para permitir:  homologada  Deve ser formatado como (xsd:boolean)</v>
      </c>
      <c r="W984" s="26" t="s">
        <v>1869</v>
      </c>
      <c r="X984" s="21" t="str">
        <f t="shared" si="559"/>
        <v>perm.103</v>
      </c>
      <c r="Y984" s="44" t="str">
        <f t="shared" si="548"/>
        <v>Ação permitir</v>
      </c>
      <c r="Z984" s="43" t="str">
        <f t="shared" si="557"/>
        <v>Indica si el recurso tiene permiso aprobado por una autoridad competente.</v>
      </c>
      <c r="AA984" s="46" t="str">
        <f t="shared" si="553"/>
        <v>null</v>
      </c>
      <c r="AB984" s="47" t="s">
        <v>0</v>
      </c>
      <c r="AC984" s="46" t="str">
        <f t="shared" si="554"/>
        <v>null</v>
      </c>
      <c r="AD984" s="47" t="s">
        <v>0</v>
      </c>
      <c r="AE984" s="46" t="str">
        <f t="shared" si="558"/>
        <v>null</v>
      </c>
      <c r="AF984" s="47" t="s">
        <v>0</v>
      </c>
    </row>
    <row r="985" spans="1:32" s="7" customFormat="1" ht="6" customHeight="1" x14ac:dyDescent="0.4">
      <c r="A985" s="4">
        <v>985</v>
      </c>
      <c r="B985" s="10" t="s">
        <v>28</v>
      </c>
      <c r="C985" s="25" t="str">
        <f t="shared" si="549"/>
        <v>p.permitir</v>
      </c>
      <c r="D985" s="6" t="str">
        <f t="shared" si="550"/>
        <v>é.ativa</v>
      </c>
      <c r="E985" s="9" t="s">
        <v>29</v>
      </c>
      <c r="F985" s="19" t="str">
        <f t="shared" si="561"/>
        <v>d.permitir</v>
      </c>
      <c r="G985" s="32" t="s">
        <v>374</v>
      </c>
      <c r="H985" s="66" t="s">
        <v>39</v>
      </c>
      <c r="I985" s="27" t="s">
        <v>0</v>
      </c>
      <c r="J985" s="22" t="s">
        <v>0</v>
      </c>
      <c r="K985" s="22" t="s">
        <v>0</v>
      </c>
      <c r="L985" s="22" t="s">
        <v>0</v>
      </c>
      <c r="M985" s="22" t="s">
        <v>0</v>
      </c>
      <c r="N985" s="24" t="s">
        <v>0</v>
      </c>
      <c r="O985" s="22" t="s">
        <v>0</v>
      </c>
      <c r="P985" s="22" t="s">
        <v>0</v>
      </c>
      <c r="Q985" s="22" t="s">
        <v>1870</v>
      </c>
      <c r="R985" s="24" t="s">
        <v>0</v>
      </c>
      <c r="S985" s="11" t="s">
        <v>1</v>
      </c>
      <c r="T985" s="11" t="s">
        <v>34</v>
      </c>
      <c r="U985" s="5" t="str">
        <f t="shared" si="551"/>
        <v>Propriedade destinada a permitir: é.ativa</v>
      </c>
      <c r="V985" s="5" t="str">
        <f t="shared" si="552"/>
        <v>Dado para permitir:  ativa  Deve ser formatado como (xsd:boolean)</v>
      </c>
      <c r="W985" s="26" t="s">
        <v>1871</v>
      </c>
      <c r="X985" s="21" t="str">
        <f t="shared" si="559"/>
        <v>perm.104</v>
      </c>
      <c r="Y985" s="44" t="str">
        <f t="shared" si="548"/>
        <v>Ação permitir</v>
      </c>
      <c r="Z985" s="43" t="str">
        <f t="shared" si="557"/>
        <v>Indica si el recurso tiene el permiso activo.</v>
      </c>
      <c r="AA985" s="46" t="str">
        <f t="shared" si="553"/>
        <v>null</v>
      </c>
      <c r="AB985" s="47" t="s">
        <v>0</v>
      </c>
      <c r="AC985" s="46" t="str">
        <f t="shared" si="554"/>
        <v>null</v>
      </c>
      <c r="AD985" s="47" t="s">
        <v>0</v>
      </c>
      <c r="AE985" s="46" t="str">
        <f t="shared" si="558"/>
        <v>null</v>
      </c>
      <c r="AF985" s="47" t="s">
        <v>0</v>
      </c>
    </row>
    <row r="986" spans="1:32" s="7" customFormat="1" ht="6" customHeight="1" x14ac:dyDescent="0.4">
      <c r="A986" s="4">
        <v>986</v>
      </c>
      <c r="B986" s="10" t="s">
        <v>28</v>
      </c>
      <c r="C986" s="25" t="str">
        <f t="shared" si="549"/>
        <v>p.permitir</v>
      </c>
      <c r="D986" s="6" t="str">
        <f t="shared" si="550"/>
        <v>é.concedida</v>
      </c>
      <c r="E986" s="9" t="s">
        <v>29</v>
      </c>
      <c r="F986" s="19" t="str">
        <f t="shared" si="561"/>
        <v>d.permitir</v>
      </c>
      <c r="G986" s="32" t="s">
        <v>381</v>
      </c>
      <c r="H986" s="66" t="s">
        <v>39</v>
      </c>
      <c r="I986" s="27" t="s">
        <v>0</v>
      </c>
      <c r="J986" s="22" t="s">
        <v>0</v>
      </c>
      <c r="K986" s="22" t="s">
        <v>0</v>
      </c>
      <c r="L986" s="22" t="s">
        <v>0</v>
      </c>
      <c r="M986" s="22" t="s">
        <v>0</v>
      </c>
      <c r="N986" s="24" t="s">
        <v>0</v>
      </c>
      <c r="O986" s="22" t="s">
        <v>0</v>
      </c>
      <c r="P986" s="22" t="s">
        <v>0</v>
      </c>
      <c r="Q986" s="22" t="s">
        <v>0</v>
      </c>
      <c r="R986" s="24" t="s">
        <v>1865</v>
      </c>
      <c r="S986" s="11" t="s">
        <v>1</v>
      </c>
      <c r="T986" s="11" t="s">
        <v>34</v>
      </c>
      <c r="U986" s="5" t="str">
        <f t="shared" si="551"/>
        <v>Propriedade destinada a permitir: é.concedida</v>
      </c>
      <c r="V986" s="5" t="str">
        <f t="shared" si="552"/>
        <v>Dado para permitir:  concedida  Deve ser formatado como (xsd:boolean)</v>
      </c>
      <c r="W986" s="26" t="s">
        <v>1872</v>
      </c>
      <c r="X986" s="21" t="str">
        <f t="shared" si="559"/>
        <v>perm.105</v>
      </c>
      <c r="Y986" s="44" t="str">
        <f t="shared" si="548"/>
        <v>Ação permitir</v>
      </c>
      <c r="Z986" s="43" t="str">
        <f t="shared" si="557"/>
        <v>Indica si el recurso tiene el permiso otorgado por una autoridad competente.</v>
      </c>
      <c r="AA986" s="46" t="str">
        <f t="shared" si="553"/>
        <v>null</v>
      </c>
      <c r="AB986" s="47" t="s">
        <v>0</v>
      </c>
      <c r="AC986" s="46" t="str">
        <f t="shared" si="554"/>
        <v>null</v>
      </c>
      <c r="AD986" s="47" t="s">
        <v>0</v>
      </c>
      <c r="AE986" s="46" t="str">
        <f t="shared" si="558"/>
        <v>null</v>
      </c>
      <c r="AF986" s="47" t="s">
        <v>0</v>
      </c>
    </row>
    <row r="987" spans="1:32" s="7" customFormat="1" ht="6" customHeight="1" x14ac:dyDescent="0.4">
      <c r="A987" s="4">
        <v>987</v>
      </c>
      <c r="B987" s="10" t="s">
        <v>28</v>
      </c>
      <c r="C987" s="25" t="str">
        <f t="shared" si="549"/>
        <v>p.permitir</v>
      </c>
      <c r="D987" s="6" t="str">
        <f t="shared" si="550"/>
        <v>é.pendente</v>
      </c>
      <c r="E987" s="9" t="s">
        <v>29</v>
      </c>
      <c r="F987" s="19" t="str">
        <f t="shared" si="561"/>
        <v>d.permitir</v>
      </c>
      <c r="G987" s="32" t="s">
        <v>373</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51"/>
        <v>Propriedade destinada a permitir: é.pendente</v>
      </c>
      <c r="V987" s="5" t="str">
        <f t="shared" si="552"/>
        <v>Dado para permitir:  pendente  Deve ser formatado como (xsd:boolean)</v>
      </c>
      <c r="W987" s="26" t="s">
        <v>1873</v>
      </c>
      <c r="X987" s="21" t="str">
        <f t="shared" si="559"/>
        <v>perm.106</v>
      </c>
      <c r="Y987" s="44" t="str">
        <f t="shared" si="548"/>
        <v>Ação permitir</v>
      </c>
      <c r="Z987" s="43" t="str">
        <f t="shared" si="557"/>
        <v>Indica si el recurso tiene permiso pendiente.</v>
      </c>
      <c r="AA987" s="46" t="str">
        <f t="shared" si="553"/>
        <v>null</v>
      </c>
      <c r="AB987" s="47" t="s">
        <v>0</v>
      </c>
      <c r="AC987" s="46" t="str">
        <f t="shared" si="554"/>
        <v>null</v>
      </c>
      <c r="AD987" s="47" t="s">
        <v>0</v>
      </c>
      <c r="AE987" s="46" t="str">
        <f t="shared" si="558"/>
        <v>null</v>
      </c>
      <c r="AF987" s="47" t="s">
        <v>0</v>
      </c>
    </row>
    <row r="988" spans="1:32" s="7" customFormat="1" ht="6" customHeight="1" x14ac:dyDescent="0.4">
      <c r="A988" s="4">
        <v>988</v>
      </c>
      <c r="B988" s="10" t="s">
        <v>28</v>
      </c>
      <c r="C988" s="25" t="str">
        <f t="shared" si="549"/>
        <v>p.permitir</v>
      </c>
      <c r="D988" s="6" t="str">
        <f t="shared" si="550"/>
        <v>é.suspensa</v>
      </c>
      <c r="E988" s="9" t="s">
        <v>29</v>
      </c>
      <c r="F988" s="19" t="str">
        <f t="shared" si="561"/>
        <v>d.permitir</v>
      </c>
      <c r="G988" s="32" t="s">
        <v>382</v>
      </c>
      <c r="H988" s="66" t="s">
        <v>39</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51"/>
        <v>Propriedade destinada a permitir: é.suspensa</v>
      </c>
      <c r="V988" s="5" t="str">
        <f t="shared" si="552"/>
        <v>Dado para permitir:  suspensa  Deve ser formatado como (xsd:boolean)</v>
      </c>
      <c r="W988" s="26" t="s">
        <v>1874</v>
      </c>
      <c r="X988" s="21" t="str">
        <f t="shared" si="559"/>
        <v>perm.107</v>
      </c>
      <c r="Y988" s="44" t="str">
        <f t="shared" si="548"/>
        <v>Ação permitir</v>
      </c>
      <c r="Z988" s="43" t="str">
        <f t="shared" si="557"/>
        <v>Indica si el recurso tiene permiso suspendido.</v>
      </c>
      <c r="AA988" s="46" t="str">
        <f t="shared" si="553"/>
        <v>null</v>
      </c>
      <c r="AB988" s="47" t="s">
        <v>0</v>
      </c>
      <c r="AC988" s="46" t="str">
        <f t="shared" si="554"/>
        <v>null</v>
      </c>
      <c r="AD988" s="47" t="s">
        <v>0</v>
      </c>
      <c r="AE988" s="46" t="str">
        <f t="shared" si="558"/>
        <v>null</v>
      </c>
      <c r="AF988" s="47" t="s">
        <v>0</v>
      </c>
    </row>
    <row r="989" spans="1:32" s="7" customFormat="1" ht="6" customHeight="1" x14ac:dyDescent="0.4">
      <c r="A989" s="4">
        <v>989</v>
      </c>
      <c r="B989" s="10" t="s">
        <v>28</v>
      </c>
      <c r="C989" s="25" t="str">
        <f t="shared" si="549"/>
        <v>p.permitir</v>
      </c>
      <c r="D989" s="6" t="str">
        <f t="shared" si="550"/>
        <v>é.expirada</v>
      </c>
      <c r="E989" s="9" t="s">
        <v>29</v>
      </c>
      <c r="F989" s="19" t="str">
        <f t="shared" si="561"/>
        <v>d.permitir</v>
      </c>
      <c r="G989" s="32" t="s">
        <v>375</v>
      </c>
      <c r="H989" s="66" t="s">
        <v>39</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51"/>
        <v>Propriedade destinada a permitir: é.expirada</v>
      </c>
      <c r="V989" s="5" t="str">
        <f t="shared" si="552"/>
        <v>Dado para permitir:  expirada  Deve ser formatado como (xsd:boolean)</v>
      </c>
      <c r="W989" s="26" t="s">
        <v>1875</v>
      </c>
      <c r="X989" s="21" t="str">
        <f t="shared" si="559"/>
        <v>perm.108</v>
      </c>
      <c r="Y989" s="44" t="str">
        <f t="shared" si="548"/>
        <v>Ação permitir</v>
      </c>
      <c r="Z989" s="43" t="str">
        <f t="shared" si="557"/>
        <v>Indica si el recurso tiene permiso caducado.</v>
      </c>
      <c r="AA989" s="46" t="str">
        <f t="shared" si="553"/>
        <v>null</v>
      </c>
      <c r="AB989" s="47" t="s">
        <v>0</v>
      </c>
      <c r="AC989" s="46" t="str">
        <f t="shared" si="554"/>
        <v>null</v>
      </c>
      <c r="AD989" s="47" t="s">
        <v>0</v>
      </c>
      <c r="AE989" s="46" t="str">
        <f t="shared" si="558"/>
        <v>null</v>
      </c>
      <c r="AF989" s="47" t="s">
        <v>0</v>
      </c>
    </row>
    <row r="990" spans="1:32" s="7" customFormat="1" ht="6" customHeight="1" x14ac:dyDescent="0.4">
      <c r="A990" s="4">
        <v>990</v>
      </c>
      <c r="B990" s="10" t="s">
        <v>28</v>
      </c>
      <c r="C990" s="25" t="str">
        <f t="shared" si="549"/>
        <v>p.permitir</v>
      </c>
      <c r="D990" s="6" t="str">
        <f t="shared" si="550"/>
        <v>é.deferida</v>
      </c>
      <c r="E990" s="9" t="s">
        <v>29</v>
      </c>
      <c r="F990" s="19" t="str">
        <f t="shared" si="561"/>
        <v>d.permitir</v>
      </c>
      <c r="G990" s="32" t="s">
        <v>2450</v>
      </c>
      <c r="H990" s="66" t="s">
        <v>39</v>
      </c>
      <c r="I990" s="27" t="s">
        <v>0</v>
      </c>
      <c r="J990" s="22" t="s">
        <v>0</v>
      </c>
      <c r="K990" s="22" t="s">
        <v>0</v>
      </c>
      <c r="L990" s="22" t="s">
        <v>0</v>
      </c>
      <c r="M990" s="22" t="s">
        <v>0</v>
      </c>
      <c r="N990" s="24" t="s">
        <v>0</v>
      </c>
      <c r="O990" s="22" t="s">
        <v>0</v>
      </c>
      <c r="P990" s="22" t="s">
        <v>0</v>
      </c>
      <c r="Q990" s="22" t="s">
        <v>2451</v>
      </c>
      <c r="R990" s="24" t="s">
        <v>1865</v>
      </c>
      <c r="S990" s="11" t="s">
        <v>1</v>
      </c>
      <c r="T990" s="11" t="s">
        <v>34</v>
      </c>
      <c r="U990" s="5" t="str">
        <f t="shared" si="551"/>
        <v>Propriedade destinada a permitir: é.deferida</v>
      </c>
      <c r="V990" s="5" t="str">
        <f t="shared" si="552"/>
        <v>Dado para permitir:  deferida  Deve ser formatado como (xsd:boolean)</v>
      </c>
      <c r="W990" s="26" t="s">
        <v>2453</v>
      </c>
      <c r="X990" s="21" t="str">
        <f t="shared" si="559"/>
        <v>perm.109</v>
      </c>
      <c r="Y990" s="44" t="str">
        <f t="shared" si="548"/>
        <v>Ação permitir</v>
      </c>
      <c r="Z990" s="43" t="str">
        <f t="shared" si="557"/>
        <v>Indica si se concede permiso a la apelación.</v>
      </c>
      <c r="AA990" s="46" t="str">
        <f t="shared" si="553"/>
        <v>null</v>
      </c>
      <c r="AB990" s="47" t="s">
        <v>0</v>
      </c>
      <c r="AC990" s="46" t="str">
        <f t="shared" si="554"/>
        <v>null</v>
      </c>
      <c r="AD990" s="47" t="s">
        <v>0</v>
      </c>
      <c r="AE990" s="46" t="str">
        <f t="shared" si="558"/>
        <v>null</v>
      </c>
      <c r="AF990" s="47" t="s">
        <v>0</v>
      </c>
    </row>
    <row r="991" spans="1:32" s="7" customFormat="1" ht="6" customHeight="1" x14ac:dyDescent="0.4">
      <c r="A991" s="4">
        <v>991</v>
      </c>
      <c r="B991" s="10" t="s">
        <v>28</v>
      </c>
      <c r="C991" s="25" t="str">
        <f t="shared" si="549"/>
        <v>p.permitir</v>
      </c>
      <c r="D991" s="6" t="str">
        <f t="shared" si="550"/>
        <v>é.rejeitada</v>
      </c>
      <c r="E991" s="9" t="s">
        <v>29</v>
      </c>
      <c r="F991" s="19" t="str">
        <f t="shared" si="561"/>
        <v>d.permitir</v>
      </c>
      <c r="G991" s="32" t="s">
        <v>384</v>
      </c>
      <c r="H991" s="66" t="s">
        <v>39</v>
      </c>
      <c r="I991" s="27" t="s">
        <v>0</v>
      </c>
      <c r="J991" s="22" t="s">
        <v>0</v>
      </c>
      <c r="K991" s="22" t="s">
        <v>0</v>
      </c>
      <c r="L991" s="22" t="s">
        <v>0</v>
      </c>
      <c r="M991" s="22" t="s">
        <v>0</v>
      </c>
      <c r="N991" s="24" t="s">
        <v>0</v>
      </c>
      <c r="O991" s="22" t="s">
        <v>0</v>
      </c>
      <c r="P991" s="22" t="s">
        <v>0</v>
      </c>
      <c r="Q991" s="24" t="s">
        <v>1865</v>
      </c>
      <c r="R991" s="24" t="s">
        <v>2451</v>
      </c>
      <c r="S991" s="11" t="s">
        <v>1</v>
      </c>
      <c r="T991" s="11" t="s">
        <v>34</v>
      </c>
      <c r="U991" s="5" t="str">
        <f t="shared" si="551"/>
        <v>Propriedade destinada a permitir: é.rejeitada</v>
      </c>
      <c r="V991" s="5" t="str">
        <f t="shared" si="552"/>
        <v>Dado para permitir:  rejeitada  Deve ser formatado como (xsd:boolean)</v>
      </c>
      <c r="W991" s="26" t="s">
        <v>1876</v>
      </c>
      <c r="X991" s="21" t="str">
        <f t="shared" si="559"/>
        <v>perm.110</v>
      </c>
      <c r="Y991" s="44" t="str">
        <f t="shared" si="548"/>
        <v>Ação permitir</v>
      </c>
      <c r="Z991" s="43" t="str">
        <f t="shared" si="557"/>
        <v>Indica si se rechaza el recurso.</v>
      </c>
      <c r="AA991" s="46" t="str">
        <f t="shared" si="553"/>
        <v>null</v>
      </c>
      <c r="AB991" s="47" t="s">
        <v>0</v>
      </c>
      <c r="AC991" s="46" t="str">
        <f t="shared" si="554"/>
        <v>null</v>
      </c>
      <c r="AD991" s="47" t="s">
        <v>0</v>
      </c>
      <c r="AE991" s="46" t="str">
        <f t="shared" si="558"/>
        <v>null</v>
      </c>
      <c r="AF991" s="47" t="s">
        <v>0</v>
      </c>
    </row>
    <row r="992" spans="1:32" s="7" customFormat="1" ht="6" customHeight="1" x14ac:dyDescent="0.4">
      <c r="A992" s="4">
        <v>992</v>
      </c>
      <c r="B992" s="10" t="s">
        <v>28</v>
      </c>
      <c r="C992" s="25" t="str">
        <f t="shared" si="549"/>
        <v>p.permitir</v>
      </c>
      <c r="D992" s="6" t="str">
        <f t="shared" si="550"/>
        <v>é.indeferida</v>
      </c>
      <c r="E992" s="9" t="s">
        <v>29</v>
      </c>
      <c r="F992" s="19" t="str">
        <f t="shared" si="561"/>
        <v>d.permitir</v>
      </c>
      <c r="G992" s="32" t="s">
        <v>2452</v>
      </c>
      <c r="H992" s="66" t="s">
        <v>39</v>
      </c>
      <c r="I992" s="27" t="s">
        <v>0</v>
      </c>
      <c r="J992" s="22" t="s">
        <v>0</v>
      </c>
      <c r="K992" s="22" t="s">
        <v>0</v>
      </c>
      <c r="L992" s="22" t="s">
        <v>0</v>
      </c>
      <c r="M992" s="22" t="s">
        <v>0</v>
      </c>
      <c r="N992" s="24" t="s">
        <v>0</v>
      </c>
      <c r="O992" s="22" t="s">
        <v>0</v>
      </c>
      <c r="P992" s="22" t="s">
        <v>0</v>
      </c>
      <c r="Q992" s="24" t="s">
        <v>1865</v>
      </c>
      <c r="R992" s="24" t="s">
        <v>0</v>
      </c>
      <c r="S992" s="11" t="s">
        <v>1</v>
      </c>
      <c r="T992" s="11" t="s">
        <v>34</v>
      </c>
      <c r="U992" s="5" t="str">
        <f t="shared" si="551"/>
        <v>Propriedade destinada a permitir: é.indeferida</v>
      </c>
      <c r="V992" s="5" t="str">
        <f t="shared" si="552"/>
        <v>Dado para permitir:  indeferida  Deve ser formatado como (xsd:boolean)</v>
      </c>
      <c r="W992" s="26" t="s">
        <v>2454</v>
      </c>
      <c r="X992" s="21" t="str">
        <f t="shared" si="559"/>
        <v>perm.111</v>
      </c>
      <c r="Y992" s="44" t="str">
        <f t="shared" si="548"/>
        <v>Ação permitir</v>
      </c>
      <c r="Z992" s="43" t="str">
        <f t="shared" si="557"/>
        <v>Indica si la apelación es denegada.</v>
      </c>
      <c r="AA992" s="46" t="str">
        <f t="shared" si="553"/>
        <v>null</v>
      </c>
      <c r="AB992" s="47" t="s">
        <v>0</v>
      </c>
      <c r="AC992" s="46" t="str">
        <f t="shared" si="554"/>
        <v>null</v>
      </c>
      <c r="AD992" s="47" t="s">
        <v>0</v>
      </c>
      <c r="AE992" s="46" t="str">
        <f t="shared" si="558"/>
        <v>null</v>
      </c>
      <c r="AF992" s="47" t="s">
        <v>0</v>
      </c>
    </row>
    <row r="993" spans="1:32" s="7" customFormat="1" ht="6" customHeight="1" x14ac:dyDescent="0.4">
      <c r="A993" s="4">
        <v>993</v>
      </c>
      <c r="B993" s="10" t="s">
        <v>28</v>
      </c>
      <c r="C993" s="25" t="str">
        <f t="shared" si="549"/>
        <v>p.permitir</v>
      </c>
      <c r="D993" s="6" t="str">
        <f t="shared" si="550"/>
        <v>é.implícita</v>
      </c>
      <c r="E993" s="9" t="s">
        <v>29</v>
      </c>
      <c r="F993" s="19" t="str">
        <f t="shared" si="561"/>
        <v>d.permitir</v>
      </c>
      <c r="G993" s="32" t="s">
        <v>383</v>
      </c>
      <c r="H993" s="66" t="s">
        <v>39</v>
      </c>
      <c r="I993" s="27" t="s">
        <v>0</v>
      </c>
      <c r="J993" s="22" t="s">
        <v>0</v>
      </c>
      <c r="K993" s="22" t="s">
        <v>0</v>
      </c>
      <c r="L993" s="22" t="s">
        <v>0</v>
      </c>
      <c r="M993" s="22" t="s">
        <v>0</v>
      </c>
      <c r="N993" s="24" t="s">
        <v>0</v>
      </c>
      <c r="O993" s="22" t="s">
        <v>0</v>
      </c>
      <c r="P993" s="22" t="s">
        <v>0</v>
      </c>
      <c r="Q993" s="22" t="s">
        <v>0</v>
      </c>
      <c r="R993" s="24" t="s">
        <v>0</v>
      </c>
      <c r="S993" s="11" t="s">
        <v>1</v>
      </c>
      <c r="T993" s="11" t="s">
        <v>34</v>
      </c>
      <c r="U993" s="5" t="str">
        <f t="shared" si="551"/>
        <v>Propriedade destinada a permitir: é.implícita</v>
      </c>
      <c r="V993" s="5" t="str">
        <f t="shared" si="552"/>
        <v>Dado para permitir:  implícita  Deve ser formatado como (xsd:boolean)</v>
      </c>
      <c r="W993" s="26" t="s">
        <v>1877</v>
      </c>
      <c r="X993" s="21" t="str">
        <f t="shared" si="559"/>
        <v>perm.112</v>
      </c>
      <c r="Y993" s="44" t="str">
        <f t="shared" ref="Y993:Y1057" si="562">_xlfn.CONCAT("Ação ", SUBSTITUTE(F993, "d.",  ""))</f>
        <v>Ação permitir</v>
      </c>
      <c r="Z993" s="43" t="str">
        <f t="shared" si="557"/>
        <v>Indica si el recurso tiene un permiso entendido implícitamente.</v>
      </c>
      <c r="AA993" s="46" t="str">
        <f t="shared" si="553"/>
        <v>null</v>
      </c>
      <c r="AB993" s="47" t="s">
        <v>0</v>
      </c>
      <c r="AC993" s="46" t="str">
        <f t="shared" si="554"/>
        <v>null</v>
      </c>
      <c r="AD993" s="47" t="s">
        <v>0</v>
      </c>
      <c r="AE993" s="46" t="str">
        <f t="shared" si="558"/>
        <v>null</v>
      </c>
      <c r="AF993" s="47" t="s">
        <v>0</v>
      </c>
    </row>
    <row r="994" spans="1:32" s="29" customFormat="1" ht="6" customHeight="1" x14ac:dyDescent="0.4">
      <c r="A994" s="4">
        <v>994</v>
      </c>
      <c r="B994" s="10" t="s">
        <v>28</v>
      </c>
      <c r="C994" s="25" t="str">
        <f t="shared" si="549"/>
        <v>p.permitir</v>
      </c>
      <c r="D994" s="6" t="str">
        <f t="shared" si="550"/>
        <v>é.verbal</v>
      </c>
      <c r="E994" s="9" t="s">
        <v>29</v>
      </c>
      <c r="F994" s="19" t="str">
        <f>F992</f>
        <v>d.permitir</v>
      </c>
      <c r="G994" s="32" t="s">
        <v>376</v>
      </c>
      <c r="H994" s="66" t="s">
        <v>39</v>
      </c>
      <c r="I994" s="27" t="s">
        <v>0</v>
      </c>
      <c r="J994" s="22" t="s">
        <v>0</v>
      </c>
      <c r="K994" s="22" t="s">
        <v>0</v>
      </c>
      <c r="L994" s="22" t="s">
        <v>0</v>
      </c>
      <c r="M994" s="22" t="s">
        <v>0</v>
      </c>
      <c r="N994" s="24" t="s">
        <v>0</v>
      </c>
      <c r="O994" s="22" t="s">
        <v>0</v>
      </c>
      <c r="P994" s="22" t="s">
        <v>0</v>
      </c>
      <c r="Q994" s="22" t="s">
        <v>0</v>
      </c>
      <c r="R994" s="24" t="s">
        <v>0</v>
      </c>
      <c r="S994" s="11" t="s">
        <v>1</v>
      </c>
      <c r="T994" s="11" t="s">
        <v>34</v>
      </c>
      <c r="U994" s="5" t="str">
        <f t="shared" si="551"/>
        <v>Propriedade destinada a permitir: é.verbal</v>
      </c>
      <c r="V994" s="5" t="str">
        <f t="shared" si="552"/>
        <v>Dado para permitir:  verbal  Deve ser formatado como (xsd:boolean)</v>
      </c>
      <c r="W994" s="26" t="s">
        <v>1878</v>
      </c>
      <c r="X994" s="21" t="str">
        <f t="shared" si="559"/>
        <v>perm.113</v>
      </c>
      <c r="Y994" s="44" t="str">
        <f t="shared" si="562"/>
        <v>Ação permitir</v>
      </c>
      <c r="Z994" s="43" t="str">
        <f t="shared" si="557"/>
        <v>Indica si el recurso tiene el permiso concedido verbalmente.</v>
      </c>
      <c r="AA994" s="46" t="str">
        <f t="shared" si="553"/>
        <v>null</v>
      </c>
      <c r="AB994" s="47" t="s">
        <v>0</v>
      </c>
      <c r="AC994" s="46" t="str">
        <f t="shared" si="554"/>
        <v>null</v>
      </c>
      <c r="AD994" s="47" t="s">
        <v>0</v>
      </c>
      <c r="AE994" s="46" t="str">
        <f t="shared" si="558"/>
        <v>null</v>
      </c>
      <c r="AF994" s="47" t="s">
        <v>0</v>
      </c>
    </row>
    <row r="995" spans="1:32" s="29" customFormat="1" ht="6" customHeight="1" x14ac:dyDescent="0.4">
      <c r="A995" s="4">
        <v>995</v>
      </c>
      <c r="B995" s="10" t="s">
        <v>28</v>
      </c>
      <c r="C995" s="25" t="str">
        <f t="shared" si="549"/>
        <v>p.permitir</v>
      </c>
      <c r="D995" s="6" t="str">
        <f t="shared" si="550"/>
        <v>é.visto.refugiado</v>
      </c>
      <c r="E995" s="9" t="s">
        <v>29</v>
      </c>
      <c r="F995" s="19" t="str">
        <f>F989</f>
        <v>d.permitir</v>
      </c>
      <c r="G995" s="32" t="s">
        <v>1879</v>
      </c>
      <c r="H995" s="66" t="s">
        <v>39</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551"/>
        <v>Propriedade destinada a permitir: é.visto.refugiado</v>
      </c>
      <c r="V995" s="5" t="str">
        <f t="shared" si="552"/>
        <v>Dado para permitir:  visto.refugiado  Deve ser formatado como (xsd:boolean)</v>
      </c>
      <c r="W995" s="26" t="s">
        <v>1880</v>
      </c>
      <c r="X995" s="21" t="str">
        <f t="shared" si="559"/>
        <v>perm.114</v>
      </c>
      <c r="Y995" s="44" t="str">
        <f t="shared" si="562"/>
        <v>Ação permitir</v>
      </c>
      <c r="Z995" s="43" t="str">
        <f t="shared" si="557"/>
        <v>Indica si el recurso tiene un permiso de visa de refugiado o asilado. Normalmente se aplica a la estancia de personas en el país. Definido por la Ley de Migración (Ley n.º 13.445/2017).</v>
      </c>
      <c r="AA995" s="46" t="str">
        <f t="shared" si="553"/>
        <v>null</v>
      </c>
      <c r="AB995" s="47" t="s">
        <v>0</v>
      </c>
      <c r="AC995" s="46" t="str">
        <f t="shared" si="554"/>
        <v>null</v>
      </c>
      <c r="AD995" s="47" t="s">
        <v>0</v>
      </c>
      <c r="AE995" s="46" t="str">
        <f t="shared" si="558"/>
        <v>null</v>
      </c>
      <c r="AF995" s="47" t="s">
        <v>0</v>
      </c>
    </row>
    <row r="996" spans="1:32" s="29" customFormat="1" ht="6" customHeight="1" x14ac:dyDescent="0.4">
      <c r="A996" s="4">
        <v>996</v>
      </c>
      <c r="B996" s="10" t="s">
        <v>28</v>
      </c>
      <c r="C996" s="25" t="str">
        <f t="shared" si="549"/>
        <v>p.permitir</v>
      </c>
      <c r="D996" s="6" t="str">
        <f t="shared" si="550"/>
        <v>é.visto.permanente</v>
      </c>
      <c r="E996" s="9" t="s">
        <v>29</v>
      </c>
      <c r="F996" s="19" t="str">
        <f>F992</f>
        <v>d.permitir</v>
      </c>
      <c r="G996" s="32" t="s">
        <v>1881</v>
      </c>
      <c r="H996" s="66" t="s">
        <v>39</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551"/>
        <v>Propriedade destinada a permitir: é.visto.permanente</v>
      </c>
      <c r="V996" s="5" t="str">
        <f t="shared" si="552"/>
        <v>Dado para permitir:  visto.permanente  Deve ser formatado como (xsd:boolean)</v>
      </c>
      <c r="W996" s="26" t="s">
        <v>1882</v>
      </c>
      <c r="X996" s="21" t="str">
        <f t="shared" si="559"/>
        <v>perm.115</v>
      </c>
      <c r="Y996" s="44" t="str">
        <f t="shared" si="562"/>
        <v>Ação permitir</v>
      </c>
      <c r="Z996" s="43" t="str">
        <f t="shared" si="557"/>
        <v>Indica si el recurso tiene el permiso de visa permanente. Normalmente se aplica a la estancia de personas en el país. Definido por la Ley de Migración (Ley n.º 13.445/2017).</v>
      </c>
      <c r="AA996" s="46" t="str">
        <f t="shared" si="553"/>
        <v>null</v>
      </c>
      <c r="AB996" s="47" t="s">
        <v>0</v>
      </c>
      <c r="AC996" s="46" t="str">
        <f t="shared" si="554"/>
        <v>null</v>
      </c>
      <c r="AD996" s="47" t="s">
        <v>0</v>
      </c>
      <c r="AE996" s="46" t="str">
        <f t="shared" si="558"/>
        <v>null</v>
      </c>
      <c r="AF996" s="47" t="s">
        <v>0</v>
      </c>
    </row>
    <row r="997" spans="1:32" s="29" customFormat="1" ht="6" customHeight="1" x14ac:dyDescent="0.4">
      <c r="A997" s="4">
        <v>997</v>
      </c>
      <c r="B997" s="10" t="s">
        <v>28</v>
      </c>
      <c r="C997" s="25" t="str">
        <f t="shared" si="549"/>
        <v>p.permitir</v>
      </c>
      <c r="D997" s="6" t="str">
        <f t="shared" si="550"/>
        <v>é.visto.temporário</v>
      </c>
      <c r="E997" s="9" t="s">
        <v>29</v>
      </c>
      <c r="F997" s="19" t="str">
        <f>F992</f>
        <v>d.permitir</v>
      </c>
      <c r="G997" s="32" t="s">
        <v>1883</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551"/>
        <v>Propriedade destinada a permitir: é.visto.temporário</v>
      </c>
      <c r="V997" s="5" t="str">
        <f t="shared" si="552"/>
        <v>Dado para permitir:  visto.temporário  Deve ser formatado como (xsd:boolean)</v>
      </c>
      <c r="W997" s="26" t="s">
        <v>1884</v>
      </c>
      <c r="X997" s="21" t="str">
        <f t="shared" si="559"/>
        <v>perm.116</v>
      </c>
      <c r="Y997" s="44" t="str">
        <f t="shared" si="562"/>
        <v>Ação permitir</v>
      </c>
      <c r="Z997" s="43" t="str">
        <f t="shared" si="557"/>
        <v>Indica si el recurso tiene el permiso de visa temporal. Normalmente se aplica a la estancia de personas en el país. Definido por la Ley de Migración (Ley n.º 13.445/2017).</v>
      </c>
      <c r="AA997" s="46" t="str">
        <f t="shared" si="553"/>
        <v>null</v>
      </c>
      <c r="AB997" s="47" t="s">
        <v>0</v>
      </c>
      <c r="AC997" s="46" t="str">
        <f t="shared" si="554"/>
        <v>null</v>
      </c>
      <c r="AD997" s="47" t="s">
        <v>0</v>
      </c>
      <c r="AE997" s="46" t="str">
        <f t="shared" si="558"/>
        <v>null</v>
      </c>
      <c r="AF997" s="47" t="s">
        <v>0</v>
      </c>
    </row>
    <row r="998" spans="1:32" s="29" customFormat="1" ht="6" customHeight="1" x14ac:dyDescent="0.4">
      <c r="A998" s="4">
        <v>998</v>
      </c>
      <c r="B998" s="10" t="s">
        <v>28</v>
      </c>
      <c r="C998" s="25" t="str">
        <f t="shared" si="549"/>
        <v>p.permitir</v>
      </c>
      <c r="D998" s="6" t="str">
        <f t="shared" si="550"/>
        <v>é.visto.turístico</v>
      </c>
      <c r="E998" s="9" t="s">
        <v>29</v>
      </c>
      <c r="F998" s="19" t="str">
        <f>F991</f>
        <v>d.permitir</v>
      </c>
      <c r="G998" s="32" t="s">
        <v>1885</v>
      </c>
      <c r="H998" s="66" t="s">
        <v>39</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551"/>
        <v>Propriedade destinada a permitir: é.visto.turístico</v>
      </c>
      <c r="V998" s="5" t="str">
        <f t="shared" si="552"/>
        <v>Dado para permitir:  visto.turístico  Deve ser formatado como (xsd:boolean)</v>
      </c>
      <c r="W998" s="26" t="s">
        <v>1886</v>
      </c>
      <c r="X998" s="21" t="str">
        <f t="shared" si="559"/>
        <v>perm.117</v>
      </c>
      <c r="Y998" s="44" t="str">
        <f t="shared" si="562"/>
        <v>Ação permitir</v>
      </c>
      <c r="Z998" s="43" t="str">
        <f t="shared" si="557"/>
        <v>Indica si el recurso cuenta con el permiso de visa de turista. Normalmente se aplica a la estancia de personas en el país. Definido por la Ley de Migración (Ley n.º 13.445/2017).</v>
      </c>
      <c r="AA998" s="46" t="str">
        <f t="shared" si="553"/>
        <v>null</v>
      </c>
      <c r="AB998" s="47" t="s">
        <v>0</v>
      </c>
      <c r="AC998" s="46" t="str">
        <f t="shared" si="554"/>
        <v>null</v>
      </c>
      <c r="AD998" s="47" t="s">
        <v>0</v>
      </c>
      <c r="AE998" s="46" t="str">
        <f t="shared" si="558"/>
        <v>null</v>
      </c>
      <c r="AF998" s="47" t="s">
        <v>0</v>
      </c>
    </row>
    <row r="999" spans="1:32" s="29" customFormat="1" ht="6" customHeight="1" x14ac:dyDescent="0.4">
      <c r="A999" s="4">
        <v>999</v>
      </c>
      <c r="B999" s="10" t="s">
        <v>28</v>
      </c>
      <c r="C999" s="25" t="str">
        <f t="shared" ref="C999:C1064" si="563">SUBSTITUTE(F999,"d.","p.")</f>
        <v>p.permitir</v>
      </c>
      <c r="D999" s="6" t="str">
        <f t="shared" ref="D999:D1064" si="564">_xlfn.CONCAT("é.",G999)</f>
        <v>é.visto.de.trânsito</v>
      </c>
      <c r="E999" s="9" t="s">
        <v>29</v>
      </c>
      <c r="F999" s="19" t="str">
        <f>F992</f>
        <v>d.permitir</v>
      </c>
      <c r="G999" s="32" t="s">
        <v>2455</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ref="U999:U1064" si="565">_xlfn.CONCAT("Propriedade destinada a ",MID(C999,FIND("p.",C999,1)+2,100),": ",D999)</f>
        <v>Propriedade destinada a permitir: é.visto.de.trânsito</v>
      </c>
      <c r="V999" s="5" t="str">
        <f t="shared" ref="V999:V1064" si="566">_xlfn.CONCAT("Dado para ",MID(F999,FIND("d.",F999,1)+2,100),":  ",G999, "  Deve ser formatado como (",H999, ")")</f>
        <v>Dado para permitir:  visto.de.trânsito  Deve ser formatado como (xsd:boolean)</v>
      </c>
      <c r="W999" s="26" t="s">
        <v>1887</v>
      </c>
      <c r="X999" s="21" t="str">
        <f t="shared" si="559"/>
        <v>perm.118</v>
      </c>
      <c r="Y999" s="44" t="str">
        <f t="shared" si="562"/>
        <v>Ação permitir</v>
      </c>
      <c r="Z999" s="43" t="str">
        <f t="shared" si="557"/>
        <v>Indica si el recurso tiene el permiso de visa de tránsito. Normalmente se aplica al paso de personas por el país. Definido por la Ley de Migración (Ley n.º 13.445/2017).</v>
      </c>
      <c r="AA999" s="46" t="str">
        <f t="shared" ref="AA999:AA1064" si="567">IF(AB999="null", "null", "categoria.revit")</f>
        <v>null</v>
      </c>
      <c r="AB999" s="47" t="s">
        <v>0</v>
      </c>
      <c r="AC999" s="46" t="str">
        <f t="shared" ref="AC999:AC1064" si="568">IF(AD999="null", "null", "classe.ifc")</f>
        <v>null</v>
      </c>
      <c r="AD999" s="47" t="s">
        <v>0</v>
      </c>
      <c r="AE999" s="46" t="str">
        <f t="shared" si="558"/>
        <v>null</v>
      </c>
      <c r="AF999" s="47" t="s">
        <v>0</v>
      </c>
    </row>
    <row r="1000" spans="1:32" s="29" customFormat="1" ht="6" customHeight="1" x14ac:dyDescent="0.4">
      <c r="A1000" s="4">
        <v>1000</v>
      </c>
      <c r="B1000" s="10" t="s">
        <v>28</v>
      </c>
      <c r="C1000" s="28" t="str">
        <f t="shared" si="563"/>
        <v>p.pesar</v>
      </c>
      <c r="D1000" s="6" t="str">
        <f t="shared" si="564"/>
        <v>é.densidade</v>
      </c>
      <c r="E1000" s="9" t="s">
        <v>29</v>
      </c>
      <c r="F1000" s="18" t="s">
        <v>1888</v>
      </c>
      <c r="G1000" s="31" t="s">
        <v>209</v>
      </c>
      <c r="H1000" s="66" t="s">
        <v>38</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65"/>
        <v>Propriedade destinada a pesar: é.densidade</v>
      </c>
      <c r="V1000" s="5" t="str">
        <f t="shared" si="566"/>
        <v>Dado para pesar:  densidade  Deve ser formatado como (xsd:double)</v>
      </c>
      <c r="W1000" s="26" t="s">
        <v>1889</v>
      </c>
      <c r="X1000" s="21" t="str">
        <f t="shared" si="559"/>
        <v>pesa.100</v>
      </c>
      <c r="Y1000" s="44" t="str">
        <f t="shared" si="562"/>
        <v>Ação pesar</v>
      </c>
      <c r="Z1000" s="43" t="str">
        <f t="shared" si="557"/>
        <v>Valor de densidad. Densidad = Masa / Volumen.</v>
      </c>
      <c r="AA1000" s="46" t="str">
        <f t="shared" si="567"/>
        <v>null</v>
      </c>
      <c r="AB1000" s="47" t="s">
        <v>0</v>
      </c>
      <c r="AC1000" s="46" t="str">
        <f t="shared" si="568"/>
        <v>null</v>
      </c>
      <c r="AD1000" s="47" t="s">
        <v>0</v>
      </c>
      <c r="AE1000" s="46" t="str">
        <f t="shared" si="558"/>
        <v>null</v>
      </c>
      <c r="AF1000" s="47" t="s">
        <v>0</v>
      </c>
    </row>
    <row r="1001" spans="1:32" s="29" customFormat="1" ht="6" customHeight="1" x14ac:dyDescent="0.4">
      <c r="A1001" s="4">
        <v>1001</v>
      </c>
      <c r="B1001" s="10" t="s">
        <v>28</v>
      </c>
      <c r="C1001" s="25" t="str">
        <f t="shared" si="563"/>
        <v>p.pesar</v>
      </c>
      <c r="D1001" s="6" t="str">
        <f t="shared" si="564"/>
        <v>é.massa</v>
      </c>
      <c r="E1001" s="9" t="s">
        <v>29</v>
      </c>
      <c r="F1001" s="19" t="str">
        <f>F1000</f>
        <v>d.pesar</v>
      </c>
      <c r="G1001" s="31" t="s">
        <v>210</v>
      </c>
      <c r="H1001" s="66" t="s">
        <v>38</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65"/>
        <v>Propriedade destinada a pesar: é.massa</v>
      </c>
      <c r="V1001" s="5" t="str">
        <f t="shared" si="566"/>
        <v>Dado para pesar:  massa  Deve ser formatado como (xsd:double)</v>
      </c>
      <c r="W1001" s="26" t="s">
        <v>2564</v>
      </c>
      <c r="X1001" s="21" t="str">
        <f t="shared" si="559"/>
        <v>pesa.101</v>
      </c>
      <c r="Y1001" s="44" t="str">
        <f t="shared" si="562"/>
        <v>Ação pesar</v>
      </c>
      <c r="Z1001" s="43" t="str">
        <f t="shared" si="557"/>
        <v>Valor de masa. Cantidad de materia que tiene un objeto. Valor en kg.</v>
      </c>
      <c r="AA1001" s="46" t="str">
        <f t="shared" si="567"/>
        <v>null</v>
      </c>
      <c r="AB1001" s="47" t="s">
        <v>0</v>
      </c>
      <c r="AC1001" s="46" t="str">
        <f t="shared" si="568"/>
        <v>null</v>
      </c>
      <c r="AD1001" s="47" t="s">
        <v>0</v>
      </c>
      <c r="AE1001" s="46" t="str">
        <f t="shared" si="558"/>
        <v>null</v>
      </c>
      <c r="AF1001" s="47" t="s">
        <v>0</v>
      </c>
    </row>
    <row r="1002" spans="1:32" s="29" customFormat="1" ht="6" customHeight="1" x14ac:dyDescent="0.4">
      <c r="A1002" s="4">
        <v>1002</v>
      </c>
      <c r="B1002" s="10" t="s">
        <v>28</v>
      </c>
      <c r="C1002" s="25" t="str">
        <f t="shared" ref="C1002:C1003" si="569">SUBSTITUTE(F1002,"d.","p.")</f>
        <v>p.pesar</v>
      </c>
      <c r="D1002" s="6" t="str">
        <f t="shared" ref="D1002:D1003" si="570">_xlfn.CONCAT("é.",G1002)</f>
        <v>é.peso</v>
      </c>
      <c r="E1002" s="9" t="s">
        <v>29</v>
      </c>
      <c r="F1002" s="19" t="str">
        <f>F1000</f>
        <v>d.pesar</v>
      </c>
      <c r="G1002" s="31" t="s">
        <v>211</v>
      </c>
      <c r="H1002" s="66" t="s">
        <v>38</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ref="U1002:U1003" si="571">_xlfn.CONCAT("Propriedade destinada a ",MID(C1002,FIND("p.",C1002,1)+2,100),": ",D1002)</f>
        <v>Propriedade destinada a pesar: é.peso</v>
      </c>
      <c r="V1002" s="5" t="str">
        <f t="shared" ref="V1002:V1003" si="572">_xlfn.CONCAT("Dado para ",MID(F1002,FIND("d.",F1002,1)+2,100),":  ",G1002, "  Deve ser formatado como (",H1002, ")")</f>
        <v>Dado para pesar:  peso  Deve ser formatado como (xsd:double)</v>
      </c>
      <c r="W1002" s="26" t="s">
        <v>2565</v>
      </c>
      <c r="X1002" s="21" t="str">
        <f t="shared" si="559"/>
        <v>pesa.102</v>
      </c>
      <c r="Y1002" s="44" t="str">
        <f t="shared" si="562"/>
        <v>Ação pesar</v>
      </c>
      <c r="Z1002" s="43" t="str">
        <f t="shared" ref="Z1002:Z1003" si="573">_xlfn.TRANSLATE(W1002,"pt","es")</f>
        <v>Valor de peso. Fuerza ejercida por la acción de la gravedad. Valor en Newton (N).</v>
      </c>
      <c r="AA1002" s="46" t="str">
        <f t="shared" ref="AA1002:AA1003" si="574">IF(AB1002="null", "null", "categoria.revit")</f>
        <v>null</v>
      </c>
      <c r="AB1002" s="47" t="s">
        <v>0</v>
      </c>
      <c r="AC1002" s="46" t="str">
        <f t="shared" ref="AC1002:AC1003" si="575">IF(AD1002="null", "null", "classe.ifc")</f>
        <v>null</v>
      </c>
      <c r="AD1002" s="47" t="s">
        <v>0</v>
      </c>
      <c r="AE1002" s="46" t="str">
        <f t="shared" ref="AE1002:AE1003" si="576">IF(AF1002="null", "null", "parâmetro")</f>
        <v>null</v>
      </c>
      <c r="AF1002" s="47" t="s">
        <v>0</v>
      </c>
    </row>
    <row r="1003" spans="1:32" s="29" customFormat="1" ht="6" customHeight="1" x14ac:dyDescent="0.4">
      <c r="A1003" s="4">
        <v>1003</v>
      </c>
      <c r="B1003" s="10" t="s">
        <v>28</v>
      </c>
      <c r="C1003" s="25" t="str">
        <f t="shared" si="569"/>
        <v>p.pesar</v>
      </c>
      <c r="D1003" s="6" t="str">
        <f t="shared" si="570"/>
        <v>é.peso.por.metro</v>
      </c>
      <c r="E1003" s="9" t="s">
        <v>29</v>
      </c>
      <c r="F1003" s="19" t="str">
        <f>F1000</f>
        <v>d.pesar</v>
      </c>
      <c r="G1003" s="31" t="s">
        <v>2764</v>
      </c>
      <c r="H1003" s="66" t="s">
        <v>38</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71"/>
        <v>Propriedade destinada a pesar: é.peso.por.metro</v>
      </c>
      <c r="V1003" s="5" t="str">
        <f t="shared" si="572"/>
        <v>Dado para pesar:  peso.por.metro  Deve ser formatado como (xsd:double)</v>
      </c>
      <c r="W1003" s="26" t="s">
        <v>2765</v>
      </c>
      <c r="X1003" s="21" t="str">
        <f t="shared" si="559"/>
        <v>pesa.103</v>
      </c>
      <c r="Y1003" s="44" t="str">
        <f t="shared" ref="Y1003" si="577">_xlfn.CONCAT("Ação ", SUBSTITUTE(F1003, "d.",  ""))</f>
        <v>Ação pesar</v>
      </c>
      <c r="Z1003" s="43" t="str">
        <f t="shared" si="573"/>
        <v>Valor de peso por metro de un elemento de construcción. Engastado en kg.</v>
      </c>
      <c r="AA1003" s="46" t="str">
        <f t="shared" si="574"/>
        <v>null</v>
      </c>
      <c r="AB1003" s="47" t="s">
        <v>0</v>
      </c>
      <c r="AC1003" s="46" t="str">
        <f t="shared" si="575"/>
        <v>null</v>
      </c>
      <c r="AD1003" s="47" t="s">
        <v>0</v>
      </c>
      <c r="AE1003" s="46" t="str">
        <f t="shared" si="576"/>
        <v>null</v>
      </c>
      <c r="AF1003" s="47" t="s">
        <v>0</v>
      </c>
    </row>
    <row r="1004" spans="1:32" s="29" customFormat="1" ht="6" customHeight="1" x14ac:dyDescent="0.4">
      <c r="A1004" s="4">
        <v>1004</v>
      </c>
      <c r="B1004" s="10" t="s">
        <v>28</v>
      </c>
      <c r="C1004" s="25" t="str">
        <f t="shared" si="563"/>
        <v>p.pesar</v>
      </c>
      <c r="D1004" s="6" t="str">
        <f t="shared" si="564"/>
        <v>é.massa.linear</v>
      </c>
      <c r="E1004" s="9" t="s">
        <v>29</v>
      </c>
      <c r="F1004" s="19" t="str">
        <f>F1001</f>
        <v>d.pesar</v>
      </c>
      <c r="G1004" s="31" t="s">
        <v>2930</v>
      </c>
      <c r="H1004" s="66" t="s">
        <v>38</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65"/>
        <v>Propriedade destinada a pesar: é.massa.linear</v>
      </c>
      <c r="V1004" s="5" t="str">
        <f t="shared" si="566"/>
        <v>Dado para pesar:  massa.linear  Deve ser formatado como (xsd:double)</v>
      </c>
      <c r="W1004" s="26" t="s">
        <v>2931</v>
      </c>
      <c r="X1004" s="21" t="str">
        <f t="shared" si="559"/>
        <v>pesa.104</v>
      </c>
      <c r="Y1004" s="44" t="str">
        <f t="shared" si="562"/>
        <v>Ação pesar</v>
      </c>
      <c r="Z1004" s="43" t="str">
        <f t="shared" si="557"/>
        <v>Valor de masa por metro lineal de un perfil de acero estructural. Engastado en kg.</v>
      </c>
      <c r="AA1004" s="46" t="str">
        <f t="shared" si="567"/>
        <v>null</v>
      </c>
      <c r="AB1004" s="47" t="s">
        <v>0</v>
      </c>
      <c r="AC1004" s="46" t="str">
        <f t="shared" si="568"/>
        <v>null</v>
      </c>
      <c r="AD1004" s="47" t="s">
        <v>0</v>
      </c>
      <c r="AE1004" s="46" t="str">
        <f t="shared" si="558"/>
        <v>null</v>
      </c>
      <c r="AF1004" s="47" t="s">
        <v>0</v>
      </c>
    </row>
    <row r="1005" spans="1:32" s="29" customFormat="1" ht="6" customHeight="1" x14ac:dyDescent="0.4">
      <c r="A1005" s="4">
        <v>1005</v>
      </c>
      <c r="B1005" s="10" t="s">
        <v>28</v>
      </c>
      <c r="C1005" s="28" t="str">
        <f t="shared" si="563"/>
        <v>p.pintar</v>
      </c>
      <c r="D1005" s="6" t="str">
        <f t="shared" si="564"/>
        <v>é.cor</v>
      </c>
      <c r="E1005" s="9" t="s">
        <v>29</v>
      </c>
      <c r="F1005" s="18" t="s">
        <v>1890</v>
      </c>
      <c r="G1005" s="31" t="s">
        <v>212</v>
      </c>
      <c r="H1005" s="66" t="s">
        <v>30</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65"/>
        <v>Propriedade destinada a pintar: é.cor</v>
      </c>
      <c r="V1005" s="5" t="str">
        <f t="shared" si="566"/>
        <v>Dado para pintar:  cor  Deve ser formatado como (xsd:string)</v>
      </c>
      <c r="W1005" s="26" t="s">
        <v>1891</v>
      </c>
      <c r="X1005" s="21" t="str">
        <f t="shared" si="559"/>
        <v>pint.100</v>
      </c>
      <c r="Y1005" s="44" t="str">
        <f t="shared" si="562"/>
        <v>Ação pintar</v>
      </c>
      <c r="Z1005" s="43" t="str">
        <f t="shared" si="557"/>
        <v>Define el nombre de un color.</v>
      </c>
      <c r="AA1005" s="46" t="str">
        <f t="shared" si="567"/>
        <v>null</v>
      </c>
      <c r="AB1005" s="47" t="s">
        <v>0</v>
      </c>
      <c r="AC1005" s="46" t="str">
        <f t="shared" si="568"/>
        <v>null</v>
      </c>
      <c r="AD1005" s="47" t="s">
        <v>0</v>
      </c>
      <c r="AE1005" s="46" t="str">
        <f t="shared" si="558"/>
        <v>null</v>
      </c>
      <c r="AF1005" s="47" t="s">
        <v>0</v>
      </c>
    </row>
    <row r="1006" spans="1:32" s="29" customFormat="1" ht="6" customHeight="1" x14ac:dyDescent="0.4">
      <c r="A1006" s="4">
        <v>1006</v>
      </c>
      <c r="B1006" s="10" t="s">
        <v>28</v>
      </c>
      <c r="C1006" s="25" t="str">
        <f t="shared" si="563"/>
        <v>p.pintar</v>
      </c>
      <c r="D1006" s="6" t="str">
        <f t="shared" si="564"/>
        <v>é.tonalidade</v>
      </c>
      <c r="E1006" s="9" t="s">
        <v>29</v>
      </c>
      <c r="F1006" s="19" t="str">
        <f t="shared" ref="F1006:F1025" si="578">F1005</f>
        <v>d.pintar</v>
      </c>
      <c r="G1006" s="31" t="s">
        <v>297</v>
      </c>
      <c r="H1006" s="66" t="s">
        <v>30</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65"/>
        <v>Propriedade destinada a pintar: é.tonalidade</v>
      </c>
      <c r="V1006" s="5" t="str">
        <f t="shared" si="566"/>
        <v>Dado para pintar:  tonalidade  Deve ser formatado como (xsd:string)</v>
      </c>
      <c r="W1006" s="26" t="s">
        <v>2515</v>
      </c>
      <c r="X1006" s="21" t="str">
        <f t="shared" si="559"/>
        <v>pint.101</v>
      </c>
      <c r="Y1006" s="44" t="str">
        <f t="shared" si="562"/>
        <v>Ação pintar</v>
      </c>
      <c r="Z1006" s="43" t="str">
        <f t="shared" si="557"/>
        <v>Define la intensidad del tono que puede ser más claro o más oscuro.</v>
      </c>
      <c r="AA1006" s="46" t="str">
        <f t="shared" si="567"/>
        <v>null</v>
      </c>
      <c r="AB1006" s="47" t="s">
        <v>0</v>
      </c>
      <c r="AC1006" s="46" t="str">
        <f t="shared" si="568"/>
        <v>null</v>
      </c>
      <c r="AD1006" s="47" t="s">
        <v>0</v>
      </c>
      <c r="AE1006" s="46" t="str">
        <f t="shared" si="558"/>
        <v>null</v>
      </c>
      <c r="AF1006" s="47" t="s">
        <v>0</v>
      </c>
    </row>
    <row r="1007" spans="1:32" s="29" customFormat="1" ht="6" customHeight="1" x14ac:dyDescent="0.4">
      <c r="A1007" s="4">
        <v>1007</v>
      </c>
      <c r="B1007" s="10" t="s">
        <v>28</v>
      </c>
      <c r="C1007" s="25" t="str">
        <f t="shared" si="563"/>
        <v>p.pintar</v>
      </c>
      <c r="D1007" s="6" t="str">
        <f t="shared" si="564"/>
        <v>é.luminosidade</v>
      </c>
      <c r="E1007" s="9" t="s">
        <v>29</v>
      </c>
      <c r="F1007" s="19" t="str">
        <f t="shared" si="578"/>
        <v>d.pintar</v>
      </c>
      <c r="G1007" s="31" t="s">
        <v>540</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65"/>
        <v>Propriedade destinada a pintar: é.luminosidade</v>
      </c>
      <c r="V1007" s="5" t="str">
        <f t="shared" si="566"/>
        <v>Dado para pintar:  luminosidade  Deve ser formatado como (xsd:integer)</v>
      </c>
      <c r="W1007" s="26" t="s">
        <v>2516</v>
      </c>
      <c r="X1007" s="21" t="str">
        <f t="shared" si="559"/>
        <v>pint.102</v>
      </c>
      <c r="Y1007" s="44" t="str">
        <f t="shared" si="562"/>
        <v>Ação pintar</v>
      </c>
      <c r="Z1007" s="43" t="str">
        <f t="shared" si="557"/>
        <v>Establece el brillo de una paleta del sistema Munsell o similar.</v>
      </c>
      <c r="AA1007" s="46" t="str">
        <f t="shared" si="567"/>
        <v>null</v>
      </c>
      <c r="AB1007" s="47" t="s">
        <v>0</v>
      </c>
      <c r="AC1007" s="46" t="str">
        <f t="shared" si="568"/>
        <v>null</v>
      </c>
      <c r="AD1007" s="47" t="s">
        <v>0</v>
      </c>
      <c r="AE1007" s="46" t="str">
        <f t="shared" si="558"/>
        <v>null</v>
      </c>
      <c r="AF1007" s="47" t="s">
        <v>0</v>
      </c>
    </row>
    <row r="1008" spans="1:32" s="29" customFormat="1" ht="6" customHeight="1" x14ac:dyDescent="0.4">
      <c r="A1008" s="4">
        <v>1008</v>
      </c>
      <c r="B1008" s="10" t="s">
        <v>28</v>
      </c>
      <c r="C1008" s="25" t="str">
        <f t="shared" si="563"/>
        <v>p.pintar</v>
      </c>
      <c r="D1008" s="6" t="str">
        <f t="shared" si="564"/>
        <v>é.hue</v>
      </c>
      <c r="E1008" s="9" t="s">
        <v>29</v>
      </c>
      <c r="F1008" s="19" t="str">
        <f t="shared" si="578"/>
        <v>d.pintar</v>
      </c>
      <c r="G1008" s="31" t="s">
        <v>541</v>
      </c>
      <c r="H1008" s="66" t="s">
        <v>35</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65"/>
        <v>Propriedade destinada a pintar: é.hue</v>
      </c>
      <c r="V1008" s="5" t="str">
        <f t="shared" si="566"/>
        <v>Dado para pintar:  hue  Deve ser formatado como (xsd:integer)</v>
      </c>
      <c r="W1008" s="26" t="s">
        <v>2517</v>
      </c>
      <c r="X1008" s="21" t="str">
        <f t="shared" si="559"/>
        <v>pint.103</v>
      </c>
      <c r="Y1008" s="44" t="str">
        <f t="shared" si="562"/>
        <v>Ação pintar</v>
      </c>
      <c r="Z1008" s="43" t="str">
        <f t="shared" si="557"/>
        <v>Establece el tono (TONO) de una paleta Munsell o similar.</v>
      </c>
      <c r="AA1008" s="46" t="str">
        <f t="shared" si="567"/>
        <v>null</v>
      </c>
      <c r="AB1008" s="47" t="s">
        <v>0</v>
      </c>
      <c r="AC1008" s="46" t="str">
        <f t="shared" si="568"/>
        <v>null</v>
      </c>
      <c r="AD1008" s="47" t="s">
        <v>0</v>
      </c>
      <c r="AE1008" s="46" t="str">
        <f t="shared" si="558"/>
        <v>null</v>
      </c>
      <c r="AF1008" s="47" t="s">
        <v>0</v>
      </c>
    </row>
    <row r="1009" spans="1:32" s="29" customFormat="1" ht="6" customHeight="1" x14ac:dyDescent="0.4">
      <c r="A1009" s="4">
        <v>1009</v>
      </c>
      <c r="B1009" s="10" t="s">
        <v>28</v>
      </c>
      <c r="C1009" s="25" t="str">
        <f t="shared" si="563"/>
        <v>p.pintar</v>
      </c>
      <c r="D1009" s="6" t="str">
        <f t="shared" si="564"/>
        <v>é.saturação</v>
      </c>
      <c r="E1009" s="9" t="s">
        <v>29</v>
      </c>
      <c r="F1009" s="19" t="str">
        <f t="shared" si="578"/>
        <v>d.pintar</v>
      </c>
      <c r="G1009" s="31" t="s">
        <v>542</v>
      </c>
      <c r="H1009" s="66" t="s">
        <v>35</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65"/>
        <v>Propriedade destinada a pintar: é.saturação</v>
      </c>
      <c r="V1009" s="5" t="str">
        <f t="shared" si="566"/>
        <v>Dado para pintar:  saturação  Deve ser formatado como (xsd:integer)</v>
      </c>
      <c r="W1009" s="26" t="s">
        <v>1892</v>
      </c>
      <c r="X1009" s="21" t="str">
        <f t="shared" si="559"/>
        <v>pint.104</v>
      </c>
      <c r="Y1009" s="44" t="str">
        <f t="shared" si="562"/>
        <v>Ação pintar</v>
      </c>
      <c r="Z1009" s="43" t="str">
        <f t="shared" si="557"/>
        <v>Establece la saturación cromática o la composición de color del sistema (HSV).</v>
      </c>
      <c r="AA1009" s="46" t="str">
        <f t="shared" si="567"/>
        <v>null</v>
      </c>
      <c r="AB1009" s="47" t="s">
        <v>0</v>
      </c>
      <c r="AC1009" s="46" t="str">
        <f t="shared" si="568"/>
        <v>null</v>
      </c>
      <c r="AD1009" s="47" t="s">
        <v>0</v>
      </c>
      <c r="AE1009" s="46" t="str">
        <f t="shared" si="558"/>
        <v>null</v>
      </c>
      <c r="AF1009" s="47" t="s">
        <v>0</v>
      </c>
    </row>
    <row r="1010" spans="1:32" s="29" customFormat="1" ht="6" customHeight="1" x14ac:dyDescent="0.4">
      <c r="A1010" s="4">
        <v>1010</v>
      </c>
      <c r="B1010" s="10" t="s">
        <v>28</v>
      </c>
      <c r="C1010" s="25" t="str">
        <f t="shared" si="563"/>
        <v>p.pintar</v>
      </c>
      <c r="D1010" s="6" t="str">
        <f t="shared" si="564"/>
        <v>é.matiz</v>
      </c>
      <c r="E1010" s="9" t="s">
        <v>29</v>
      </c>
      <c r="F1010" s="19" t="str">
        <f t="shared" si="578"/>
        <v>d.pintar</v>
      </c>
      <c r="G1010" s="31" t="s">
        <v>333</v>
      </c>
      <c r="H1010" s="66" t="s">
        <v>35</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65"/>
        <v>Propriedade destinada a pintar: é.matiz</v>
      </c>
      <c r="V1010" s="5" t="str">
        <f t="shared" si="566"/>
        <v>Dado para pintar:  matiz  Deve ser formatado como (xsd:integer)</v>
      </c>
      <c r="W1010" s="26" t="s">
        <v>1893</v>
      </c>
      <c r="X1010" s="21" t="str">
        <f t="shared" si="559"/>
        <v>pint.105</v>
      </c>
      <c r="Y1010" s="44" t="str">
        <f t="shared" si="562"/>
        <v>Ação pintar</v>
      </c>
      <c r="Z1010" s="43" t="str">
        <f t="shared" si="557"/>
        <v>Define el tono de color (HUE) en el sistema (HSV).</v>
      </c>
      <c r="AA1010" s="46" t="str">
        <f t="shared" si="567"/>
        <v>null</v>
      </c>
      <c r="AB1010" s="47" t="s">
        <v>0</v>
      </c>
      <c r="AC1010" s="46" t="str">
        <f t="shared" si="568"/>
        <v>null</v>
      </c>
      <c r="AD1010" s="47" t="s">
        <v>0</v>
      </c>
      <c r="AE1010" s="46" t="str">
        <f t="shared" si="558"/>
        <v>null</v>
      </c>
      <c r="AF1010" s="47" t="s">
        <v>0</v>
      </c>
    </row>
    <row r="1011" spans="1:32" s="29" customFormat="1" ht="6" customHeight="1" x14ac:dyDescent="0.4">
      <c r="A1011" s="4">
        <v>1011</v>
      </c>
      <c r="B1011" s="10" t="s">
        <v>28</v>
      </c>
      <c r="C1011" s="25" t="str">
        <f t="shared" si="563"/>
        <v>p.pintar</v>
      </c>
      <c r="D1011" s="6" t="str">
        <f t="shared" si="564"/>
        <v>é.croma</v>
      </c>
      <c r="E1011" s="9" t="s">
        <v>29</v>
      </c>
      <c r="F1011" s="19" t="str">
        <f t="shared" si="578"/>
        <v>d.pintar</v>
      </c>
      <c r="G1011" s="31" t="s">
        <v>539</v>
      </c>
      <c r="H1011" s="66" t="s">
        <v>35</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65"/>
        <v>Propriedade destinada a pintar: é.croma</v>
      </c>
      <c r="V1011" s="5" t="str">
        <f t="shared" si="566"/>
        <v>Dado para pintar:  croma  Deve ser formatado como (xsd:integer)</v>
      </c>
      <c r="W1011" s="26" t="s">
        <v>2518</v>
      </c>
      <c r="X1011" s="21" t="str">
        <f t="shared" si="559"/>
        <v>pint.106</v>
      </c>
      <c r="Y1011" s="44" t="str">
        <f t="shared" si="562"/>
        <v>Ação pintar</v>
      </c>
      <c r="Z1011" s="43" t="str">
        <f t="shared" si="557"/>
        <v>Establece el valor de croma de saturación de color (C) de la paleta del sistema Munsell o similar.</v>
      </c>
      <c r="AA1011" s="46" t="str">
        <f t="shared" si="567"/>
        <v>null</v>
      </c>
      <c r="AB1011" s="47" t="s">
        <v>0</v>
      </c>
      <c r="AC1011" s="46" t="str">
        <f t="shared" si="568"/>
        <v>null</v>
      </c>
      <c r="AD1011" s="47" t="s">
        <v>0</v>
      </c>
      <c r="AE1011" s="46" t="str">
        <f t="shared" si="558"/>
        <v>null</v>
      </c>
      <c r="AF1011" s="47" t="s">
        <v>0</v>
      </c>
    </row>
    <row r="1012" spans="1:32" s="29" customFormat="1" ht="6" customHeight="1" x14ac:dyDescent="0.4">
      <c r="A1012" s="4">
        <v>1012</v>
      </c>
      <c r="B1012" s="10" t="s">
        <v>28</v>
      </c>
      <c r="C1012" s="25" t="str">
        <f t="shared" si="563"/>
        <v>p.pintar</v>
      </c>
      <c r="D1012" s="6" t="str">
        <f t="shared" si="564"/>
        <v>é.red</v>
      </c>
      <c r="E1012" s="9" t="s">
        <v>29</v>
      </c>
      <c r="F1012" s="19" t="str">
        <f t="shared" si="578"/>
        <v>d.pintar</v>
      </c>
      <c r="G1012" s="31" t="s">
        <v>213</v>
      </c>
      <c r="H1012" s="66" t="s">
        <v>35</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65"/>
        <v>Propriedade destinada a pintar: é.red</v>
      </c>
      <c r="V1012" s="5" t="str">
        <f t="shared" si="566"/>
        <v>Dado para pintar:  red  Deve ser formatado como (xsd:integer)</v>
      </c>
      <c r="W1012" s="26" t="s">
        <v>1894</v>
      </c>
      <c r="X1012" s="21" t="str">
        <f t="shared" si="559"/>
        <v>pint.107</v>
      </c>
      <c r="Y1012" s="44" t="str">
        <f t="shared" si="562"/>
        <v>Ação pintar</v>
      </c>
      <c r="Z1012" s="43" t="str">
        <f t="shared" si="557"/>
        <v>Canal rojo RGB.</v>
      </c>
      <c r="AA1012" s="46" t="str">
        <f t="shared" si="567"/>
        <v>null</v>
      </c>
      <c r="AB1012" s="47" t="s">
        <v>0</v>
      </c>
      <c r="AC1012" s="46" t="str">
        <f t="shared" si="568"/>
        <v>null</v>
      </c>
      <c r="AD1012" s="47" t="s">
        <v>0</v>
      </c>
      <c r="AE1012" s="46" t="str">
        <f t="shared" si="558"/>
        <v>null</v>
      </c>
      <c r="AF1012" s="47" t="s">
        <v>0</v>
      </c>
    </row>
    <row r="1013" spans="1:32" ht="6" customHeight="1" x14ac:dyDescent="0.4">
      <c r="A1013" s="4">
        <v>1013</v>
      </c>
      <c r="B1013" s="10" t="s">
        <v>28</v>
      </c>
      <c r="C1013" s="25" t="str">
        <f t="shared" si="563"/>
        <v>p.pintar</v>
      </c>
      <c r="D1013" s="6" t="str">
        <f t="shared" si="564"/>
        <v>é.green</v>
      </c>
      <c r="E1013" s="9" t="s">
        <v>29</v>
      </c>
      <c r="F1013" s="19" t="str">
        <f t="shared" si="578"/>
        <v>d.pintar</v>
      </c>
      <c r="G1013" s="31" t="s">
        <v>214</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65"/>
        <v>Propriedade destinada a pintar: é.green</v>
      </c>
      <c r="V1013" s="5" t="str">
        <f t="shared" si="566"/>
        <v>Dado para pintar:  green  Deve ser formatado como (xsd:integer)</v>
      </c>
      <c r="W1013" s="26" t="s">
        <v>1895</v>
      </c>
      <c r="X1013" s="21" t="str">
        <f t="shared" si="559"/>
        <v>pint.108</v>
      </c>
      <c r="Y1013" s="44" t="str">
        <f t="shared" si="562"/>
        <v>Ação pintar</v>
      </c>
      <c r="Z1013" s="43" t="str">
        <f t="shared" si="557"/>
        <v>Canal verde RGB.</v>
      </c>
      <c r="AA1013" s="46" t="str">
        <f t="shared" si="567"/>
        <v>null</v>
      </c>
      <c r="AB1013" s="47" t="s">
        <v>0</v>
      </c>
      <c r="AC1013" s="46" t="str">
        <f t="shared" si="568"/>
        <v>null</v>
      </c>
      <c r="AD1013" s="47" t="s">
        <v>0</v>
      </c>
      <c r="AE1013" s="46" t="str">
        <f t="shared" si="558"/>
        <v>null</v>
      </c>
      <c r="AF1013" s="47" t="s">
        <v>0</v>
      </c>
    </row>
    <row r="1014" spans="1:32" s="29" customFormat="1" ht="6" customHeight="1" x14ac:dyDescent="0.4">
      <c r="A1014" s="4">
        <v>1014</v>
      </c>
      <c r="B1014" s="10" t="s">
        <v>28</v>
      </c>
      <c r="C1014" s="25" t="str">
        <f t="shared" si="563"/>
        <v>p.pintar</v>
      </c>
      <c r="D1014" s="6" t="str">
        <f t="shared" si="564"/>
        <v>é.blue</v>
      </c>
      <c r="E1014" s="9" t="s">
        <v>29</v>
      </c>
      <c r="F1014" s="19" t="str">
        <f t="shared" si="578"/>
        <v>d.pintar</v>
      </c>
      <c r="G1014" s="31" t="s">
        <v>215</v>
      </c>
      <c r="H1014" s="66" t="s">
        <v>35</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65"/>
        <v>Propriedade destinada a pintar: é.blue</v>
      </c>
      <c r="V1014" s="5" t="str">
        <f t="shared" si="566"/>
        <v>Dado para pintar:  blue  Deve ser formatado como (xsd:integer)</v>
      </c>
      <c r="W1014" s="26" t="s">
        <v>1896</v>
      </c>
      <c r="X1014" s="21" t="str">
        <f t="shared" si="559"/>
        <v>pint.109</v>
      </c>
      <c r="Y1014" s="44" t="str">
        <f t="shared" si="562"/>
        <v>Ação pintar</v>
      </c>
      <c r="Z1014" s="43" t="str">
        <f t="shared" si="557"/>
        <v>Canal azul RGB.</v>
      </c>
      <c r="AA1014" s="46" t="str">
        <f t="shared" si="567"/>
        <v>null</v>
      </c>
      <c r="AB1014" s="47" t="s">
        <v>0</v>
      </c>
      <c r="AC1014" s="46" t="str">
        <f t="shared" si="568"/>
        <v>null</v>
      </c>
      <c r="AD1014" s="47" t="s">
        <v>0</v>
      </c>
      <c r="AE1014" s="46" t="str">
        <f t="shared" si="558"/>
        <v>null</v>
      </c>
      <c r="AF1014" s="47" t="s">
        <v>0</v>
      </c>
    </row>
    <row r="1015" spans="1:32" s="29" customFormat="1" ht="6" customHeight="1" x14ac:dyDescent="0.4">
      <c r="A1015" s="4">
        <v>1015</v>
      </c>
      <c r="B1015" s="10" t="s">
        <v>28</v>
      </c>
      <c r="C1015" s="25" t="str">
        <f t="shared" si="563"/>
        <v>p.pintar</v>
      </c>
      <c r="D1015" s="6" t="str">
        <f t="shared" si="564"/>
        <v>é.alfa</v>
      </c>
      <c r="E1015" s="9" t="s">
        <v>29</v>
      </c>
      <c r="F1015" s="19" t="str">
        <f t="shared" si="578"/>
        <v>d.pintar</v>
      </c>
      <c r="G1015" s="31" t="s">
        <v>216</v>
      </c>
      <c r="H1015" s="66" t="s">
        <v>35</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65"/>
        <v>Propriedade destinada a pintar: é.alfa</v>
      </c>
      <c r="V1015" s="5" t="str">
        <f t="shared" si="566"/>
        <v>Dado para pintar:  alfa  Deve ser formatado como (xsd:integer)</v>
      </c>
      <c r="W1015" s="26" t="s">
        <v>1897</v>
      </c>
      <c r="X1015" s="21" t="str">
        <f t="shared" si="559"/>
        <v>pint.110</v>
      </c>
      <c r="Y1015" s="44" t="str">
        <f t="shared" si="562"/>
        <v>Ação pintar</v>
      </c>
      <c r="Z1015" s="43" t="str">
        <f t="shared" ref="Z1015:Z1078" si="579">_xlfn.TRANSLATE(W1015,"pt","es")</f>
        <v>Canal alfa para transparencias RGBA.</v>
      </c>
      <c r="AA1015" s="46" t="str">
        <f t="shared" si="567"/>
        <v>null</v>
      </c>
      <c r="AB1015" s="47" t="s">
        <v>0</v>
      </c>
      <c r="AC1015" s="46" t="str">
        <f t="shared" si="568"/>
        <v>null</v>
      </c>
      <c r="AD1015" s="47" t="s">
        <v>0</v>
      </c>
      <c r="AE1015" s="46" t="str">
        <f t="shared" ref="AE1015:AE1078" si="580">IF(AF1015="null", "null", "parâmetro")</f>
        <v>null</v>
      </c>
      <c r="AF1015" s="47" t="s">
        <v>0</v>
      </c>
    </row>
    <row r="1016" spans="1:32" s="29" customFormat="1" ht="6" customHeight="1" x14ac:dyDescent="0.4">
      <c r="A1016" s="4">
        <v>1016</v>
      </c>
      <c r="B1016" s="10" t="s">
        <v>28</v>
      </c>
      <c r="C1016" s="25" t="str">
        <f t="shared" si="563"/>
        <v>p.pintar</v>
      </c>
      <c r="D1016" s="6" t="str">
        <f t="shared" si="564"/>
        <v>é.cyan</v>
      </c>
      <c r="E1016" s="9" t="s">
        <v>29</v>
      </c>
      <c r="F1016" s="19" t="str">
        <f t="shared" si="578"/>
        <v>d.pintar</v>
      </c>
      <c r="G1016" s="31" t="s">
        <v>290</v>
      </c>
      <c r="H1016" s="66" t="s">
        <v>35</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65"/>
        <v>Propriedade destinada a pintar: é.cyan</v>
      </c>
      <c r="V1016" s="5" t="str">
        <f t="shared" si="566"/>
        <v>Dado para pintar:  cyan  Deve ser formatado como (xsd:integer)</v>
      </c>
      <c r="W1016" s="26" t="s">
        <v>1898</v>
      </c>
      <c r="X1016" s="21" t="str">
        <f t="shared" si="559"/>
        <v>pint.111</v>
      </c>
      <c r="Y1016" s="44" t="str">
        <f t="shared" si="562"/>
        <v>Ação pintar</v>
      </c>
      <c r="Z1016" s="43" t="str">
        <f t="shared" si="579"/>
        <v>Canal Ciano.</v>
      </c>
      <c r="AA1016" s="46" t="str">
        <f t="shared" si="567"/>
        <v>null</v>
      </c>
      <c r="AB1016" s="47" t="s">
        <v>0</v>
      </c>
      <c r="AC1016" s="46" t="str">
        <f t="shared" si="568"/>
        <v>null</v>
      </c>
      <c r="AD1016" s="47" t="s">
        <v>0</v>
      </c>
      <c r="AE1016" s="46" t="str">
        <f t="shared" si="580"/>
        <v>null</v>
      </c>
      <c r="AF1016" s="47" t="s">
        <v>0</v>
      </c>
    </row>
    <row r="1017" spans="1:32" s="29" customFormat="1" ht="6" customHeight="1" x14ac:dyDescent="0.4">
      <c r="A1017" s="4">
        <v>1017</v>
      </c>
      <c r="B1017" s="10" t="s">
        <v>28</v>
      </c>
      <c r="C1017" s="25" t="str">
        <f t="shared" si="563"/>
        <v>p.pintar</v>
      </c>
      <c r="D1017" s="6" t="str">
        <f t="shared" si="564"/>
        <v>é.magenta</v>
      </c>
      <c r="E1017" s="9" t="s">
        <v>29</v>
      </c>
      <c r="F1017" s="19" t="str">
        <f t="shared" si="578"/>
        <v>d.pintar</v>
      </c>
      <c r="G1017" s="31" t="s">
        <v>291</v>
      </c>
      <c r="H1017" s="66" t="s">
        <v>35</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65"/>
        <v>Propriedade destinada a pintar: é.magenta</v>
      </c>
      <c r="V1017" s="5" t="str">
        <f t="shared" si="566"/>
        <v>Dado para pintar:  magenta  Deve ser formatado como (xsd:integer)</v>
      </c>
      <c r="W1017" s="26" t="s">
        <v>1899</v>
      </c>
      <c r="X1017" s="21" t="str">
        <f t="shared" ref="X1017:X1080" si="581">IF(F1016&lt;&gt;F1017,_xlfn.CONCAT(RIGHT(LEFT(F1017,6),4),".100"),_xlfn.CONCAT(RIGHT(LEFT(F1017,6),4),".",SUM(VALUE(RIGHT(X1016,3)),1)))</f>
        <v>pint.112</v>
      </c>
      <c r="Y1017" s="44" t="str">
        <f t="shared" si="562"/>
        <v>Ação pintar</v>
      </c>
      <c r="Z1017" s="43" t="str">
        <f t="shared" si="579"/>
        <v>Canal magenta.</v>
      </c>
      <c r="AA1017" s="46" t="str">
        <f t="shared" si="567"/>
        <v>null</v>
      </c>
      <c r="AB1017" s="47" t="s">
        <v>0</v>
      </c>
      <c r="AC1017" s="46" t="str">
        <f t="shared" si="568"/>
        <v>null</v>
      </c>
      <c r="AD1017" s="47" t="s">
        <v>0</v>
      </c>
      <c r="AE1017" s="46" t="str">
        <f t="shared" si="580"/>
        <v>null</v>
      </c>
      <c r="AF1017" s="47" t="s">
        <v>0</v>
      </c>
    </row>
    <row r="1018" spans="1:32" s="29" customFormat="1" ht="6" customHeight="1" x14ac:dyDescent="0.4">
      <c r="A1018" s="4">
        <v>1018</v>
      </c>
      <c r="B1018" s="10" t="s">
        <v>28</v>
      </c>
      <c r="C1018" s="25" t="str">
        <f t="shared" si="563"/>
        <v>p.pintar</v>
      </c>
      <c r="D1018" s="6" t="str">
        <f t="shared" si="564"/>
        <v>é.yellow</v>
      </c>
      <c r="E1018" s="9" t="s">
        <v>29</v>
      </c>
      <c r="F1018" s="19" t="str">
        <f t="shared" si="578"/>
        <v>d.pintar</v>
      </c>
      <c r="G1018" s="31" t="s">
        <v>292</v>
      </c>
      <c r="H1018" s="66" t="s">
        <v>35</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65"/>
        <v>Propriedade destinada a pintar: é.yellow</v>
      </c>
      <c r="V1018" s="5" t="str">
        <f t="shared" si="566"/>
        <v>Dado para pintar:  yellow  Deve ser formatado como (xsd:integer)</v>
      </c>
      <c r="W1018" s="26" t="s">
        <v>1900</v>
      </c>
      <c r="X1018" s="21" t="str">
        <f t="shared" si="581"/>
        <v>pint.113</v>
      </c>
      <c r="Y1018" s="44" t="str">
        <f t="shared" si="562"/>
        <v>Ação pintar</v>
      </c>
      <c r="Z1018" s="43" t="str">
        <f t="shared" si="579"/>
        <v>Canal amarillo.</v>
      </c>
      <c r="AA1018" s="46" t="str">
        <f t="shared" si="567"/>
        <v>null</v>
      </c>
      <c r="AB1018" s="47" t="s">
        <v>0</v>
      </c>
      <c r="AC1018" s="46" t="str">
        <f t="shared" si="568"/>
        <v>null</v>
      </c>
      <c r="AD1018" s="47" t="s">
        <v>0</v>
      </c>
      <c r="AE1018" s="46" t="str">
        <f t="shared" si="580"/>
        <v>null</v>
      </c>
      <c r="AF1018" s="47" t="s">
        <v>0</v>
      </c>
    </row>
    <row r="1019" spans="1:32" s="29" customFormat="1" ht="6" customHeight="1" x14ac:dyDescent="0.4">
      <c r="A1019" s="4">
        <v>1019</v>
      </c>
      <c r="B1019" s="10" t="s">
        <v>28</v>
      </c>
      <c r="C1019" s="25" t="str">
        <f t="shared" si="563"/>
        <v>p.pintar</v>
      </c>
      <c r="D1019" s="6" t="str">
        <f t="shared" si="564"/>
        <v>é.black</v>
      </c>
      <c r="E1019" s="9" t="s">
        <v>29</v>
      </c>
      <c r="F1019" s="19" t="str">
        <f t="shared" si="578"/>
        <v>d.pintar</v>
      </c>
      <c r="G1019" s="31" t="s">
        <v>293</v>
      </c>
      <c r="H1019" s="66" t="s">
        <v>35</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65"/>
        <v>Propriedade destinada a pintar: é.black</v>
      </c>
      <c r="V1019" s="5" t="str">
        <f t="shared" si="566"/>
        <v>Dado para pintar:  black  Deve ser formatado como (xsd:integer)</v>
      </c>
      <c r="W1019" s="26" t="s">
        <v>1901</v>
      </c>
      <c r="X1019" s="21" t="str">
        <f t="shared" si="581"/>
        <v>pint.114</v>
      </c>
      <c r="Y1019" s="44" t="str">
        <f t="shared" si="562"/>
        <v>Ação pintar</v>
      </c>
      <c r="Z1019" s="43" t="str">
        <f t="shared" si="579"/>
        <v>Canal negro.</v>
      </c>
      <c r="AA1019" s="46" t="str">
        <f t="shared" si="567"/>
        <v>null</v>
      </c>
      <c r="AB1019" s="47" t="s">
        <v>0</v>
      </c>
      <c r="AC1019" s="46" t="str">
        <f t="shared" si="568"/>
        <v>null</v>
      </c>
      <c r="AD1019" s="47" t="s">
        <v>0</v>
      </c>
      <c r="AE1019" s="46" t="str">
        <f t="shared" si="580"/>
        <v>null</v>
      </c>
      <c r="AF1019" s="47" t="s">
        <v>0</v>
      </c>
    </row>
    <row r="1020" spans="1:32" s="29" customFormat="1" ht="6" customHeight="1" x14ac:dyDescent="0.4">
      <c r="A1020" s="4">
        <v>1020</v>
      </c>
      <c r="B1020" s="10" t="s">
        <v>28</v>
      </c>
      <c r="C1020" s="25" t="str">
        <f t="shared" si="563"/>
        <v>p.pintar</v>
      </c>
      <c r="D1020" s="6" t="str">
        <f t="shared" si="564"/>
        <v>é.rgb</v>
      </c>
      <c r="E1020" s="9" t="s">
        <v>29</v>
      </c>
      <c r="F1020" s="19" t="str">
        <f t="shared" si="578"/>
        <v>d.pintar</v>
      </c>
      <c r="G1020" s="31" t="s">
        <v>217</v>
      </c>
      <c r="H1020" s="66" t="s">
        <v>30</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65"/>
        <v>Propriedade destinada a pintar: é.rgb</v>
      </c>
      <c r="V1020" s="5" t="str">
        <f t="shared" si="566"/>
        <v>Dado para pintar:  rgb  Deve ser formatado como (xsd:string)</v>
      </c>
      <c r="W1020" s="26" t="s">
        <v>1902</v>
      </c>
      <c r="X1020" s="21" t="str">
        <f t="shared" si="581"/>
        <v>pint.115</v>
      </c>
      <c r="Y1020" s="44" t="str">
        <f t="shared" si="562"/>
        <v>Ação pintar</v>
      </c>
      <c r="Z1020" s="43" t="str">
        <f t="shared" si="579"/>
        <v>Color definido por mezcla aditiva de canales de color RGB.</v>
      </c>
      <c r="AA1020" s="46" t="str">
        <f t="shared" si="567"/>
        <v>null</v>
      </c>
      <c r="AB1020" s="47" t="s">
        <v>0</v>
      </c>
      <c r="AC1020" s="46" t="str">
        <f t="shared" si="568"/>
        <v>null</v>
      </c>
      <c r="AD1020" s="47" t="s">
        <v>0</v>
      </c>
      <c r="AE1020" s="46" t="str">
        <f t="shared" si="580"/>
        <v>null</v>
      </c>
      <c r="AF1020" s="47" t="s">
        <v>0</v>
      </c>
    </row>
    <row r="1021" spans="1:32" s="29" customFormat="1" ht="6" customHeight="1" x14ac:dyDescent="0.4">
      <c r="A1021" s="4">
        <v>1021</v>
      </c>
      <c r="B1021" s="10" t="s">
        <v>28</v>
      </c>
      <c r="C1021" s="25" t="str">
        <f t="shared" si="563"/>
        <v>p.pintar</v>
      </c>
      <c r="D1021" s="6" t="str">
        <f t="shared" si="564"/>
        <v>é.rgba</v>
      </c>
      <c r="E1021" s="9" t="s">
        <v>29</v>
      </c>
      <c r="F1021" s="19" t="str">
        <f t="shared" si="578"/>
        <v>d.pintar</v>
      </c>
      <c r="G1021" s="31" t="s">
        <v>218</v>
      </c>
      <c r="H1021" s="66" t="s">
        <v>30</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65"/>
        <v>Propriedade destinada a pintar: é.rgba</v>
      </c>
      <c r="V1021" s="5" t="str">
        <f t="shared" si="566"/>
        <v>Dado para pintar:  rgba  Deve ser formatado como (xsd:string)</v>
      </c>
      <c r="W1021" s="26" t="s">
        <v>1903</v>
      </c>
      <c r="X1021" s="21" t="str">
        <f t="shared" si="581"/>
        <v>pint.116</v>
      </c>
      <c r="Y1021" s="44" t="str">
        <f t="shared" si="562"/>
        <v>Ação pintar</v>
      </c>
      <c r="Z1021" s="43" t="str">
        <f t="shared" si="579"/>
        <v>Color definido por mezcla aditiva de canales de color RGBA.</v>
      </c>
      <c r="AA1021" s="46" t="str">
        <f t="shared" si="567"/>
        <v>null</v>
      </c>
      <c r="AB1021" s="47" t="s">
        <v>0</v>
      </c>
      <c r="AC1021" s="46" t="str">
        <f t="shared" si="568"/>
        <v>null</v>
      </c>
      <c r="AD1021" s="47" t="s">
        <v>0</v>
      </c>
      <c r="AE1021" s="46" t="str">
        <f t="shared" si="580"/>
        <v>null</v>
      </c>
      <c r="AF1021" s="47" t="s">
        <v>0</v>
      </c>
    </row>
    <row r="1022" spans="1:32" s="29" customFormat="1" ht="6" customHeight="1" x14ac:dyDescent="0.4">
      <c r="A1022" s="4">
        <v>1022</v>
      </c>
      <c r="B1022" s="10" t="s">
        <v>28</v>
      </c>
      <c r="C1022" s="25" t="str">
        <f t="shared" si="563"/>
        <v>p.pintar</v>
      </c>
      <c r="D1022" s="6" t="str">
        <f t="shared" si="564"/>
        <v>é.cmy</v>
      </c>
      <c r="E1022" s="9" t="s">
        <v>29</v>
      </c>
      <c r="F1022" s="19" t="str">
        <f t="shared" si="578"/>
        <v>d.pintar</v>
      </c>
      <c r="G1022" s="31" t="s">
        <v>294</v>
      </c>
      <c r="H1022" s="66" t="s">
        <v>30</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65"/>
        <v>Propriedade destinada a pintar: é.cmy</v>
      </c>
      <c r="V1022" s="5" t="str">
        <f t="shared" si="566"/>
        <v>Dado para pintar:  cmy  Deve ser formatado como (xsd:string)</v>
      </c>
      <c r="W1022" s="26" t="s">
        <v>1904</v>
      </c>
      <c r="X1022" s="21" t="str">
        <f t="shared" si="581"/>
        <v>pint.117</v>
      </c>
      <c r="Y1022" s="44" t="str">
        <f t="shared" si="562"/>
        <v>Ação pintar</v>
      </c>
      <c r="Z1022" s="43" t="str">
        <f t="shared" si="579"/>
        <v>Color definido por la mezcla sustractiva de canales de color CMY.</v>
      </c>
      <c r="AA1022" s="46" t="str">
        <f t="shared" si="567"/>
        <v>null</v>
      </c>
      <c r="AB1022" s="47" t="s">
        <v>0</v>
      </c>
      <c r="AC1022" s="46" t="str">
        <f t="shared" si="568"/>
        <v>null</v>
      </c>
      <c r="AD1022" s="47" t="s">
        <v>0</v>
      </c>
      <c r="AE1022" s="46" t="str">
        <f t="shared" si="580"/>
        <v>null</v>
      </c>
      <c r="AF1022" s="47" t="s">
        <v>0</v>
      </c>
    </row>
    <row r="1023" spans="1:32" s="29" customFormat="1" ht="6" customHeight="1" x14ac:dyDescent="0.4">
      <c r="A1023" s="4">
        <v>1023</v>
      </c>
      <c r="B1023" s="10" t="s">
        <v>28</v>
      </c>
      <c r="C1023" s="25" t="str">
        <f t="shared" si="563"/>
        <v>p.pintar</v>
      </c>
      <c r="D1023" s="6" t="str">
        <f t="shared" si="564"/>
        <v>é.cmyb</v>
      </c>
      <c r="E1023" s="9" t="s">
        <v>29</v>
      </c>
      <c r="F1023" s="19" t="str">
        <f t="shared" si="578"/>
        <v>d.pintar</v>
      </c>
      <c r="G1023" s="31" t="s">
        <v>295</v>
      </c>
      <c r="H1023" s="66" t="s">
        <v>30</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65"/>
        <v>Propriedade destinada a pintar: é.cmyb</v>
      </c>
      <c r="V1023" s="5" t="str">
        <f t="shared" si="566"/>
        <v>Dado para pintar:  cmyb  Deve ser formatado como (xsd:string)</v>
      </c>
      <c r="W1023" s="26" t="s">
        <v>1905</v>
      </c>
      <c r="X1023" s="21" t="str">
        <f t="shared" si="581"/>
        <v>pint.118</v>
      </c>
      <c r="Y1023" s="44" t="str">
        <f t="shared" si="562"/>
        <v>Ação pintar</v>
      </c>
      <c r="Z1023" s="43" t="str">
        <f t="shared" si="579"/>
        <v>Color definido por la mezcla sustractiva de canales de color CMYK.</v>
      </c>
      <c r="AA1023" s="46" t="str">
        <f t="shared" si="567"/>
        <v>null</v>
      </c>
      <c r="AB1023" s="47" t="s">
        <v>0</v>
      </c>
      <c r="AC1023" s="46" t="str">
        <f t="shared" si="568"/>
        <v>null</v>
      </c>
      <c r="AD1023" s="47" t="s">
        <v>0</v>
      </c>
      <c r="AE1023" s="46" t="str">
        <f t="shared" si="580"/>
        <v>null</v>
      </c>
      <c r="AF1023" s="47" t="s">
        <v>0</v>
      </c>
    </row>
    <row r="1024" spans="1:32" s="29" customFormat="1" ht="6" customHeight="1" x14ac:dyDescent="0.4">
      <c r="A1024" s="4">
        <v>1024</v>
      </c>
      <c r="B1024" s="10" t="s">
        <v>28</v>
      </c>
      <c r="C1024" s="25" t="str">
        <f t="shared" si="563"/>
        <v>p.pintar</v>
      </c>
      <c r="D1024" s="6" t="str">
        <f t="shared" si="564"/>
        <v>é.cor.hexa</v>
      </c>
      <c r="E1024" s="9" t="s">
        <v>29</v>
      </c>
      <c r="F1024" s="19" t="str">
        <f t="shared" si="578"/>
        <v>d.pintar</v>
      </c>
      <c r="G1024" s="31" t="s">
        <v>1906</v>
      </c>
      <c r="H1024" s="66" t="s">
        <v>30</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65"/>
        <v>Propriedade destinada a pintar: é.cor.hexa</v>
      </c>
      <c r="V1024" s="5" t="str">
        <f t="shared" si="566"/>
        <v>Dado para pintar:  cor.hexa  Deve ser formatado como (xsd:string)</v>
      </c>
      <c r="W1024" s="26" t="s">
        <v>1907</v>
      </c>
      <c r="X1024" s="21" t="str">
        <f t="shared" si="581"/>
        <v>pint.119</v>
      </c>
      <c r="Y1024" s="44" t="str">
        <f t="shared" si="562"/>
        <v>Ação pintar</v>
      </c>
      <c r="Z1024" s="43" t="str">
        <f t="shared" si="579"/>
        <v>Color definido por la representación hexadecimal.</v>
      </c>
      <c r="AA1024" s="46" t="str">
        <f t="shared" si="567"/>
        <v>null</v>
      </c>
      <c r="AB1024" s="47" t="s">
        <v>0</v>
      </c>
      <c r="AC1024" s="46" t="str">
        <f t="shared" si="568"/>
        <v>null</v>
      </c>
      <c r="AD1024" s="47" t="s">
        <v>0</v>
      </c>
      <c r="AE1024" s="46" t="str">
        <f t="shared" si="580"/>
        <v>null</v>
      </c>
      <c r="AF1024" s="47" t="s">
        <v>0</v>
      </c>
    </row>
    <row r="1025" spans="1:32" ht="6" customHeight="1" x14ac:dyDescent="0.4">
      <c r="A1025" s="4">
        <v>1025</v>
      </c>
      <c r="B1025" s="10" t="s">
        <v>28</v>
      </c>
      <c r="C1025" s="25" t="str">
        <f t="shared" si="563"/>
        <v>p.pintar</v>
      </c>
      <c r="D1025" s="6" t="str">
        <f t="shared" si="564"/>
        <v>é.transparente</v>
      </c>
      <c r="E1025" s="9" t="s">
        <v>29</v>
      </c>
      <c r="F1025" s="19" t="str">
        <f t="shared" si="578"/>
        <v>d.pintar</v>
      </c>
      <c r="G1025" s="31" t="s">
        <v>398</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65"/>
        <v>Propriedade destinada a pintar: é.transparente</v>
      </c>
      <c r="V1025" s="5" t="str">
        <f t="shared" si="566"/>
        <v>Dado para pintar:  transparente  Deve ser formatado como (xsd:integer)</v>
      </c>
      <c r="W1025" s="26" t="s">
        <v>1908</v>
      </c>
      <c r="X1025" s="21" t="str">
        <f t="shared" si="581"/>
        <v>pint.120</v>
      </c>
      <c r="Y1025" s="44" t="str">
        <f t="shared" si="562"/>
        <v>Ação pintar</v>
      </c>
      <c r="Z1025" s="43" t="str">
        <f t="shared" si="579"/>
        <v>Cantidad de transparencia requerida. No es el canal Alpha. Es la transparencia de un vaso, por ejemplo.</v>
      </c>
      <c r="AA1025" s="46" t="str">
        <f t="shared" si="567"/>
        <v>null</v>
      </c>
      <c r="AB1025" s="47" t="s">
        <v>0</v>
      </c>
      <c r="AC1025" s="46" t="str">
        <f t="shared" si="568"/>
        <v>null</v>
      </c>
      <c r="AD1025" s="47" t="s">
        <v>0</v>
      </c>
      <c r="AE1025" s="46" t="str">
        <f t="shared" si="580"/>
        <v>null</v>
      </c>
      <c r="AF1025" s="47" t="s">
        <v>0</v>
      </c>
    </row>
    <row r="1026" spans="1:32" ht="6" customHeight="1" x14ac:dyDescent="0.4">
      <c r="A1026" s="4">
        <v>1026</v>
      </c>
      <c r="B1026" s="10" t="s">
        <v>28</v>
      </c>
      <c r="C1026" s="28" t="str">
        <f t="shared" si="563"/>
        <v>p.planejar</v>
      </c>
      <c r="D1026" s="6" t="str">
        <f t="shared" si="564"/>
        <v>é.depois.de</v>
      </c>
      <c r="E1026" s="9" t="s">
        <v>29</v>
      </c>
      <c r="F1026" s="18" t="s">
        <v>1909</v>
      </c>
      <c r="G1026" s="32" t="s">
        <v>1910</v>
      </c>
      <c r="H1026" s="66" t="s">
        <v>30</v>
      </c>
      <c r="I1026" s="27" t="s">
        <v>0</v>
      </c>
      <c r="J1026" s="22" t="s">
        <v>0</v>
      </c>
      <c r="K1026" s="22" t="s">
        <v>0</v>
      </c>
      <c r="L1026" s="22" t="s">
        <v>33</v>
      </c>
      <c r="M1026" s="22" t="s">
        <v>0</v>
      </c>
      <c r="N1026" s="22" t="s">
        <v>343</v>
      </c>
      <c r="O1026" s="22" t="s">
        <v>0</v>
      </c>
      <c r="P1026" s="22" t="s">
        <v>344</v>
      </c>
      <c r="Q1026" s="22" t="s">
        <v>1911</v>
      </c>
      <c r="R1026" s="24" t="s">
        <v>0</v>
      </c>
      <c r="S1026" s="11" t="s">
        <v>1</v>
      </c>
      <c r="T1026" s="11" t="s">
        <v>34</v>
      </c>
      <c r="U1026" s="5" t="str">
        <f t="shared" si="565"/>
        <v>Propriedade destinada a planejar: é.depois.de</v>
      </c>
      <c r="V1026" s="5" t="str">
        <f t="shared" si="566"/>
        <v>Dado para planejar:  depois.de  Deve ser formatado como (xsd:string)</v>
      </c>
      <c r="W1026" s="26" t="s">
        <v>1912</v>
      </c>
      <c r="X1026" s="21" t="str">
        <f t="shared" si="581"/>
        <v>plan.100</v>
      </c>
      <c r="Y1026" s="44" t="str">
        <f t="shared" si="562"/>
        <v>Ação planejar</v>
      </c>
      <c r="Z1026" s="43" t="str">
        <f t="shared" si="579"/>
        <v>Si un evento debe ocurrir después de otro evento.</v>
      </c>
      <c r="AA1026" s="46" t="str">
        <f t="shared" si="567"/>
        <v>null</v>
      </c>
      <c r="AB1026" s="47" t="s">
        <v>0</v>
      </c>
      <c r="AC1026" s="46" t="str">
        <f t="shared" si="568"/>
        <v>null</v>
      </c>
      <c r="AD1026" s="47" t="s">
        <v>0</v>
      </c>
      <c r="AE1026" s="46" t="str">
        <f t="shared" si="580"/>
        <v>null</v>
      </c>
      <c r="AF1026" s="47" t="s">
        <v>0</v>
      </c>
    </row>
    <row r="1027" spans="1:32" ht="6" customHeight="1" x14ac:dyDescent="0.4">
      <c r="A1027" s="4">
        <v>1027</v>
      </c>
      <c r="B1027" s="10" t="s">
        <v>28</v>
      </c>
      <c r="C1027" s="25" t="str">
        <f t="shared" si="563"/>
        <v>p.planejar</v>
      </c>
      <c r="D1027" s="6" t="str">
        <f t="shared" si="564"/>
        <v>é.antes.de</v>
      </c>
      <c r="E1027" s="9" t="s">
        <v>29</v>
      </c>
      <c r="F1027" s="19" t="str">
        <f t="shared" ref="F1027:F1033" si="582">F1026</f>
        <v>d.planejar</v>
      </c>
      <c r="G1027" s="32" t="s">
        <v>1913</v>
      </c>
      <c r="H1027" s="66" t="s">
        <v>30</v>
      </c>
      <c r="I1027" s="27" t="s">
        <v>0</v>
      </c>
      <c r="J1027" s="22" t="s">
        <v>0</v>
      </c>
      <c r="K1027" s="22" t="s">
        <v>0</v>
      </c>
      <c r="L1027" s="22" t="s">
        <v>33</v>
      </c>
      <c r="M1027" s="22" t="s">
        <v>0</v>
      </c>
      <c r="N1027" s="22" t="s">
        <v>343</v>
      </c>
      <c r="O1027" s="22" t="s">
        <v>0</v>
      </c>
      <c r="P1027" s="22" t="s">
        <v>344</v>
      </c>
      <c r="Q1027" s="22" t="s">
        <v>1914</v>
      </c>
      <c r="R1027" s="24" t="s">
        <v>0</v>
      </c>
      <c r="S1027" s="11" t="s">
        <v>1</v>
      </c>
      <c r="T1027" s="11" t="s">
        <v>34</v>
      </c>
      <c r="U1027" s="5" t="str">
        <f t="shared" si="565"/>
        <v>Propriedade destinada a planejar: é.antes.de</v>
      </c>
      <c r="V1027" s="5" t="str">
        <f t="shared" si="566"/>
        <v>Dado para planejar:  antes.de  Deve ser formatado como (xsd:string)</v>
      </c>
      <c r="W1027" s="26" t="s">
        <v>1915</v>
      </c>
      <c r="X1027" s="21" t="str">
        <f t="shared" si="581"/>
        <v>plan.101</v>
      </c>
      <c r="Y1027" s="44" t="str">
        <f t="shared" si="562"/>
        <v>Ação planejar</v>
      </c>
      <c r="Z1027" s="43" t="str">
        <f t="shared" si="579"/>
        <v>Si un evento debe ocurrir antes que otro evento.</v>
      </c>
      <c r="AA1027" s="46" t="str">
        <f t="shared" si="567"/>
        <v>null</v>
      </c>
      <c r="AB1027" s="47" t="s">
        <v>0</v>
      </c>
      <c r="AC1027" s="46" t="str">
        <f t="shared" si="568"/>
        <v>null</v>
      </c>
      <c r="AD1027" s="47" t="s">
        <v>0</v>
      </c>
      <c r="AE1027" s="46" t="str">
        <f t="shared" si="580"/>
        <v>null</v>
      </c>
      <c r="AF1027" s="47" t="s">
        <v>0</v>
      </c>
    </row>
    <row r="1028" spans="1:32" s="29" customFormat="1" ht="6" customHeight="1" x14ac:dyDescent="0.4">
      <c r="A1028" s="4">
        <v>1028</v>
      </c>
      <c r="B1028" s="10" t="s">
        <v>28</v>
      </c>
      <c r="C1028" s="25" t="str">
        <f t="shared" si="563"/>
        <v>p.planejar</v>
      </c>
      <c r="D1028" s="6" t="str">
        <f t="shared" si="564"/>
        <v>é.concomitante.a</v>
      </c>
      <c r="E1028" s="9" t="s">
        <v>29</v>
      </c>
      <c r="F1028" s="19" t="str">
        <f t="shared" si="582"/>
        <v>d.planejar</v>
      </c>
      <c r="G1028" s="32" t="s">
        <v>1916</v>
      </c>
      <c r="H1028" s="66" t="s">
        <v>30</v>
      </c>
      <c r="I1028" s="27" t="s">
        <v>0</v>
      </c>
      <c r="J1028" s="22" t="s">
        <v>0</v>
      </c>
      <c r="K1028" s="22" t="s">
        <v>0</v>
      </c>
      <c r="L1028" s="22" t="s">
        <v>33</v>
      </c>
      <c r="M1028" s="22" t="s">
        <v>37</v>
      </c>
      <c r="N1028" s="24" t="s">
        <v>0</v>
      </c>
      <c r="O1028" s="22" t="s">
        <v>0</v>
      </c>
      <c r="P1028" s="22" t="s">
        <v>0</v>
      </c>
      <c r="Q1028" s="22" t="s">
        <v>0</v>
      </c>
      <c r="R1028" s="24" t="s">
        <v>0</v>
      </c>
      <c r="S1028" s="11" t="s">
        <v>1</v>
      </c>
      <c r="T1028" s="11" t="s">
        <v>34</v>
      </c>
      <c r="U1028" s="5" t="str">
        <f t="shared" si="565"/>
        <v>Propriedade destinada a planejar: é.concomitante.a</v>
      </c>
      <c r="V1028" s="5" t="str">
        <f t="shared" si="566"/>
        <v>Dado para planejar:  concomitante.a  Deve ser formatado como (xsd:string)</v>
      </c>
      <c r="W1028" s="26" t="s">
        <v>1917</v>
      </c>
      <c r="X1028" s="21" t="str">
        <f t="shared" si="581"/>
        <v>plan.102</v>
      </c>
      <c r="Y1028" s="44" t="str">
        <f t="shared" si="562"/>
        <v>Ação planejar</v>
      </c>
      <c r="Z1028" s="43" t="str">
        <f t="shared" si="579"/>
        <v>Evento que ocurre dentro de la misma fase del proyecto u otro evento.</v>
      </c>
      <c r="AA1028" s="46" t="str">
        <f t="shared" si="567"/>
        <v>null</v>
      </c>
      <c r="AB1028" s="47" t="s">
        <v>0</v>
      </c>
      <c r="AC1028" s="46" t="str">
        <f t="shared" si="568"/>
        <v>null</v>
      </c>
      <c r="AD1028" s="47" t="s">
        <v>0</v>
      </c>
      <c r="AE1028" s="46" t="str">
        <f t="shared" si="580"/>
        <v>null</v>
      </c>
      <c r="AF1028" s="47" t="s">
        <v>0</v>
      </c>
    </row>
    <row r="1029" spans="1:32" s="29" customFormat="1" ht="6" customHeight="1" x14ac:dyDescent="0.4">
      <c r="A1029" s="4">
        <v>1029</v>
      </c>
      <c r="B1029" s="10" t="s">
        <v>28</v>
      </c>
      <c r="C1029" s="25" t="str">
        <f t="shared" si="563"/>
        <v>p.planejar</v>
      </c>
      <c r="D1029" s="6" t="str">
        <f t="shared" si="564"/>
        <v>é.simultâneo.a</v>
      </c>
      <c r="E1029" s="9" t="s">
        <v>29</v>
      </c>
      <c r="F1029" s="19" t="str">
        <f t="shared" si="582"/>
        <v>d.planejar</v>
      </c>
      <c r="G1029" s="32" t="s">
        <v>1918</v>
      </c>
      <c r="H1029" s="66" t="s">
        <v>30</v>
      </c>
      <c r="I1029" s="27" t="s">
        <v>0</v>
      </c>
      <c r="J1029" s="22" t="s">
        <v>0</v>
      </c>
      <c r="K1029" s="22" t="s">
        <v>0</v>
      </c>
      <c r="L1029" s="22" t="s">
        <v>33</v>
      </c>
      <c r="M1029" s="22" t="s">
        <v>37</v>
      </c>
      <c r="N1029" s="24" t="s">
        <v>0</v>
      </c>
      <c r="O1029" s="22" t="s">
        <v>0</v>
      </c>
      <c r="P1029" s="22" t="s">
        <v>0</v>
      </c>
      <c r="Q1029" s="22" t="s">
        <v>0</v>
      </c>
      <c r="R1029" s="24" t="s">
        <v>0</v>
      </c>
      <c r="S1029" s="11" t="s">
        <v>1</v>
      </c>
      <c r="T1029" s="11" t="s">
        <v>34</v>
      </c>
      <c r="U1029" s="5" t="str">
        <f t="shared" si="565"/>
        <v>Propriedade destinada a planejar: é.simultâneo.a</v>
      </c>
      <c r="V1029" s="5" t="str">
        <f t="shared" si="566"/>
        <v>Dado para planejar:  simultâneo.a  Deve ser formatado como (xsd:string)</v>
      </c>
      <c r="W1029" s="26" t="s">
        <v>1919</v>
      </c>
      <c r="X1029" s="21" t="str">
        <f t="shared" si="581"/>
        <v>plan.103</v>
      </c>
      <c r="Y1029" s="44" t="str">
        <f t="shared" si="562"/>
        <v>Ação planejar</v>
      </c>
      <c r="Z1029" s="43" t="str">
        <f t="shared" si="579"/>
        <v>Evento sincronizado exactamente con otro evento.</v>
      </c>
      <c r="AA1029" s="46" t="str">
        <f t="shared" si="567"/>
        <v>null</v>
      </c>
      <c r="AB1029" s="47" t="s">
        <v>0</v>
      </c>
      <c r="AC1029" s="46" t="str">
        <f t="shared" si="568"/>
        <v>null</v>
      </c>
      <c r="AD1029" s="47" t="s">
        <v>0</v>
      </c>
      <c r="AE1029" s="46" t="str">
        <f t="shared" si="580"/>
        <v>null</v>
      </c>
      <c r="AF1029" s="47" t="s">
        <v>0</v>
      </c>
    </row>
    <row r="1030" spans="1:32" s="29" customFormat="1" ht="6" customHeight="1" x14ac:dyDescent="0.4">
      <c r="A1030" s="4">
        <v>1030</v>
      </c>
      <c r="B1030" s="10" t="s">
        <v>28</v>
      </c>
      <c r="C1030" s="25" t="str">
        <f t="shared" si="563"/>
        <v>p.planejar</v>
      </c>
      <c r="D1030" s="6" t="str">
        <f t="shared" si="564"/>
        <v>é.evento.inicial</v>
      </c>
      <c r="E1030" s="9" t="s">
        <v>29</v>
      </c>
      <c r="F1030" s="19" t="str">
        <f t="shared" si="582"/>
        <v>d.planejar</v>
      </c>
      <c r="G1030" s="32" t="s">
        <v>1920</v>
      </c>
      <c r="H1030" s="66"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65"/>
        <v>Propriedade destinada a planejar: é.evento.inicial</v>
      </c>
      <c r="V1030" s="5" t="str">
        <f t="shared" si="566"/>
        <v>Dado para planejar:  evento.inicial  Deve ser formatado como (xsd:string)</v>
      </c>
      <c r="W1030" s="26" t="s">
        <v>1921</v>
      </c>
      <c r="X1030" s="21" t="str">
        <f t="shared" si="581"/>
        <v>plan.104</v>
      </c>
      <c r="Y1030" s="44" t="str">
        <f t="shared" si="562"/>
        <v>Ação planejar</v>
      </c>
      <c r="Z1030" s="43" t="str">
        <f t="shared" si="579"/>
        <v>Evento considerado inicialización.</v>
      </c>
      <c r="AA1030" s="46" t="str">
        <f t="shared" si="567"/>
        <v>null</v>
      </c>
      <c r="AB1030" s="47" t="s">
        <v>0</v>
      </c>
      <c r="AC1030" s="46" t="str">
        <f t="shared" si="568"/>
        <v>null</v>
      </c>
      <c r="AD1030" s="47" t="s">
        <v>0</v>
      </c>
      <c r="AE1030" s="46" t="str">
        <f t="shared" si="580"/>
        <v>null</v>
      </c>
      <c r="AF1030" s="47" t="s">
        <v>0</v>
      </c>
    </row>
    <row r="1031" spans="1:32" s="29" customFormat="1" ht="6" customHeight="1" x14ac:dyDescent="0.4">
      <c r="A1031" s="4">
        <v>1031</v>
      </c>
      <c r="B1031" s="10" t="s">
        <v>28</v>
      </c>
      <c r="C1031" s="25" t="str">
        <f t="shared" si="563"/>
        <v>p.planejar</v>
      </c>
      <c r="D1031" s="6" t="str">
        <f t="shared" si="564"/>
        <v>é.evento</v>
      </c>
      <c r="E1031" s="9" t="s">
        <v>29</v>
      </c>
      <c r="F1031" s="19" t="str">
        <f t="shared" si="582"/>
        <v>d.planejar</v>
      </c>
      <c r="G1031" s="32" t="s">
        <v>256</v>
      </c>
      <c r="H1031" s="66" t="s">
        <v>30</v>
      </c>
      <c r="I1031" s="27" t="s">
        <v>0</v>
      </c>
      <c r="J1031" s="22" t="s">
        <v>0</v>
      </c>
      <c r="K1031" s="22" t="s">
        <v>0</v>
      </c>
      <c r="L1031" s="22" t="s">
        <v>0</v>
      </c>
      <c r="M1031" s="22" t="s">
        <v>0</v>
      </c>
      <c r="N1031" s="24" t="s">
        <v>0</v>
      </c>
      <c r="O1031" s="22" t="s">
        <v>0</v>
      </c>
      <c r="P1031" s="22" t="s">
        <v>0</v>
      </c>
      <c r="Q1031" s="22" t="s">
        <v>0</v>
      </c>
      <c r="R1031" s="37" t="s">
        <v>2347</v>
      </c>
      <c r="S1031" s="11" t="s">
        <v>1</v>
      </c>
      <c r="T1031" s="11" t="s">
        <v>34</v>
      </c>
      <c r="U1031" s="5" t="str">
        <f t="shared" si="565"/>
        <v>Propriedade destinada a planejar: é.evento</v>
      </c>
      <c r="V1031" s="5" t="str">
        <f t="shared" si="566"/>
        <v>Dado para planejar:  evento  Deve ser formatado como (xsd:string)</v>
      </c>
      <c r="W1031" s="26" t="s">
        <v>1922</v>
      </c>
      <c r="X1031" s="21" t="str">
        <f t="shared" si="581"/>
        <v>plan.105</v>
      </c>
      <c r="Y1031" s="44" t="str">
        <f t="shared" si="562"/>
        <v>Ação planejar</v>
      </c>
      <c r="Z1031" s="43" t="str">
        <f t="shared" si="579"/>
        <v>Momento en el que se produce el evento. Puede ser date, time or marca cronometrica escrita como integer.</v>
      </c>
      <c r="AA1031" s="46" t="str">
        <f t="shared" si="567"/>
        <v>null</v>
      </c>
      <c r="AB1031" s="47" t="s">
        <v>0</v>
      </c>
      <c r="AC1031" s="46" t="str">
        <f t="shared" si="568"/>
        <v>null</v>
      </c>
      <c r="AD1031" s="47" t="s">
        <v>0</v>
      </c>
      <c r="AE1031" s="46" t="str">
        <f t="shared" si="580"/>
        <v>null</v>
      </c>
      <c r="AF1031" s="47" t="s">
        <v>0</v>
      </c>
    </row>
    <row r="1032" spans="1:32" s="29" customFormat="1" ht="6" customHeight="1" x14ac:dyDescent="0.4">
      <c r="A1032" s="4">
        <v>1032</v>
      </c>
      <c r="B1032" s="10" t="s">
        <v>28</v>
      </c>
      <c r="C1032" s="25" t="str">
        <f t="shared" si="563"/>
        <v>p.planejar</v>
      </c>
      <c r="D1032" s="6" t="str">
        <f t="shared" si="564"/>
        <v>é.evento.final</v>
      </c>
      <c r="E1032" s="9" t="s">
        <v>29</v>
      </c>
      <c r="F1032" s="19" t="str">
        <f t="shared" si="582"/>
        <v>d.planejar</v>
      </c>
      <c r="G1032" s="32" t="s">
        <v>1923</v>
      </c>
      <c r="H1032" s="66"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65"/>
        <v>Propriedade destinada a planejar: é.evento.final</v>
      </c>
      <c r="V1032" s="5" t="str">
        <f t="shared" si="566"/>
        <v>Dado para planejar:  evento.final  Deve ser formatado como (xsd:string)</v>
      </c>
      <c r="W1032" s="26" t="s">
        <v>1924</v>
      </c>
      <c r="X1032" s="21" t="str">
        <f t="shared" si="581"/>
        <v>plan.106</v>
      </c>
      <c r="Y1032" s="44" t="str">
        <f t="shared" si="562"/>
        <v>Ação planejar</v>
      </c>
      <c r="Z1032" s="43" t="str">
        <f t="shared" si="579"/>
        <v>Evento considerado finalizado.</v>
      </c>
      <c r="AA1032" s="46" t="str">
        <f t="shared" si="567"/>
        <v>null</v>
      </c>
      <c r="AB1032" s="47" t="s">
        <v>0</v>
      </c>
      <c r="AC1032" s="46" t="str">
        <f t="shared" si="568"/>
        <v>null</v>
      </c>
      <c r="AD1032" s="47" t="s">
        <v>0</v>
      </c>
      <c r="AE1032" s="46" t="str">
        <f t="shared" si="580"/>
        <v>null</v>
      </c>
      <c r="AF1032" s="47" t="s">
        <v>0</v>
      </c>
    </row>
    <row r="1033" spans="1:32" s="29" customFormat="1" ht="6" customHeight="1" x14ac:dyDescent="0.4">
      <c r="A1033" s="4">
        <v>1033</v>
      </c>
      <c r="B1033" s="10" t="s">
        <v>28</v>
      </c>
      <c r="C1033" s="25" t="str">
        <f t="shared" si="563"/>
        <v>p.planejar</v>
      </c>
      <c r="D1033" s="6" t="str">
        <f t="shared" si="564"/>
        <v>é.vida.útil</v>
      </c>
      <c r="E1033" s="9" t="s">
        <v>29</v>
      </c>
      <c r="F1033" s="19" t="str">
        <f t="shared" si="582"/>
        <v>d.planejar</v>
      </c>
      <c r="G1033" s="32" t="s">
        <v>1925</v>
      </c>
      <c r="H1033" s="66" t="s">
        <v>30</v>
      </c>
      <c r="I1033" s="27" t="s">
        <v>0</v>
      </c>
      <c r="J1033" s="22" t="s">
        <v>0</v>
      </c>
      <c r="K1033" s="22" t="s">
        <v>0</v>
      </c>
      <c r="L1033" s="22" t="s">
        <v>0</v>
      </c>
      <c r="M1033" s="22" t="s">
        <v>0</v>
      </c>
      <c r="N1033" s="24" t="s">
        <v>0</v>
      </c>
      <c r="O1033" s="22" t="s">
        <v>0</v>
      </c>
      <c r="P1033" s="22" t="s">
        <v>0</v>
      </c>
      <c r="Q1033" s="22" t="s">
        <v>0</v>
      </c>
      <c r="R1033" s="24" t="s">
        <v>2346</v>
      </c>
      <c r="S1033" s="11" t="s">
        <v>1</v>
      </c>
      <c r="T1033" s="11" t="s">
        <v>34</v>
      </c>
      <c r="U1033" s="5" t="str">
        <f t="shared" si="565"/>
        <v>Propriedade destinada a planejar: é.vida.útil</v>
      </c>
      <c r="V1033" s="5" t="str">
        <f t="shared" si="566"/>
        <v>Dado para planejar:  vida.útil  Deve ser formatado como (xsd:string)</v>
      </c>
      <c r="W1033" s="26" t="s">
        <v>1926</v>
      </c>
      <c r="X1033" s="21" t="str">
        <f t="shared" si="581"/>
        <v>plan.107</v>
      </c>
      <c r="Y1033" s="44" t="str">
        <f t="shared" si="562"/>
        <v>Ação planejar</v>
      </c>
      <c r="Z1033" s="43" t="str">
        <f t="shared" si="579"/>
        <v>Vida útil de cualquier componente expresada en horas.</v>
      </c>
      <c r="AA1033" s="46" t="str">
        <f t="shared" si="567"/>
        <v>null</v>
      </c>
      <c r="AB1033" s="47" t="s">
        <v>0</v>
      </c>
      <c r="AC1033" s="46" t="str">
        <f t="shared" si="568"/>
        <v>null</v>
      </c>
      <c r="AD1033" s="47" t="s">
        <v>0</v>
      </c>
      <c r="AE1033" s="46" t="str">
        <f t="shared" si="580"/>
        <v>null</v>
      </c>
      <c r="AF1033" s="47" t="s">
        <v>0</v>
      </c>
    </row>
    <row r="1034" spans="1:32" s="29" customFormat="1" ht="6" customHeight="1" x14ac:dyDescent="0.4">
      <c r="A1034" s="4">
        <v>1034</v>
      </c>
      <c r="B1034" s="10" t="s">
        <v>28</v>
      </c>
      <c r="C1034" s="28" t="str">
        <f t="shared" si="563"/>
        <v xml:space="preserve">p.posicionar </v>
      </c>
      <c r="D1034" s="6" t="str">
        <f t="shared" si="564"/>
        <v>é.centralizado</v>
      </c>
      <c r="E1034" s="9" t="s">
        <v>29</v>
      </c>
      <c r="F1034" s="20" t="s">
        <v>1927</v>
      </c>
      <c r="G1034" s="32" t="s">
        <v>301</v>
      </c>
      <c r="H1034" s="66" t="s">
        <v>30</v>
      </c>
      <c r="I1034" s="27" t="s">
        <v>0</v>
      </c>
      <c r="J1034" s="22" t="s">
        <v>0</v>
      </c>
      <c r="K1034" s="22" t="s">
        <v>0</v>
      </c>
      <c r="L1034" s="22" t="s">
        <v>0</v>
      </c>
      <c r="M1034" s="22" t="s">
        <v>37</v>
      </c>
      <c r="N1034" s="24" t="s">
        <v>0</v>
      </c>
      <c r="O1034" s="22" t="s">
        <v>0</v>
      </c>
      <c r="P1034" s="22" t="s">
        <v>0</v>
      </c>
      <c r="Q1034" s="22" t="s">
        <v>0</v>
      </c>
      <c r="R1034" s="24" t="s">
        <v>0</v>
      </c>
      <c r="S1034" s="11" t="s">
        <v>1</v>
      </c>
      <c r="T1034" s="11" t="s">
        <v>34</v>
      </c>
      <c r="U1034" s="5" t="str">
        <f t="shared" si="565"/>
        <v>Propriedade destinada a posicionar : é.centralizado</v>
      </c>
      <c r="V1034" s="5" t="str">
        <f t="shared" si="566"/>
        <v>Dado para posicionar :  centralizado  Deve ser formatado como (xsd:string)</v>
      </c>
      <c r="W1034" s="26" t="s">
        <v>1928</v>
      </c>
      <c r="X1034" s="21" t="str">
        <f t="shared" si="581"/>
        <v>posi.100</v>
      </c>
      <c r="Y1034" s="44" t="str">
        <f t="shared" si="562"/>
        <v xml:space="preserve">Ação posicionar </v>
      </c>
      <c r="Z1034" s="43" t="str">
        <f t="shared" si="579"/>
        <v>Colóquelo centrado en algún lugar.</v>
      </c>
      <c r="AA1034" s="46" t="str">
        <f t="shared" si="567"/>
        <v>null</v>
      </c>
      <c r="AB1034" s="47" t="s">
        <v>0</v>
      </c>
      <c r="AC1034" s="46" t="str">
        <f t="shared" si="568"/>
        <v>null</v>
      </c>
      <c r="AD1034" s="47" t="s">
        <v>0</v>
      </c>
      <c r="AE1034" s="46" t="str">
        <f t="shared" si="580"/>
        <v>null</v>
      </c>
      <c r="AF1034" s="47" t="s">
        <v>0</v>
      </c>
    </row>
    <row r="1035" spans="1:32" s="29" customFormat="1" ht="6" customHeight="1" x14ac:dyDescent="0.4">
      <c r="A1035" s="4">
        <v>1035</v>
      </c>
      <c r="B1035" s="10" t="s">
        <v>28</v>
      </c>
      <c r="C1035" s="25" t="str">
        <f t="shared" si="563"/>
        <v xml:space="preserve">p.posicionar </v>
      </c>
      <c r="D1035" s="6" t="str">
        <f t="shared" si="564"/>
        <v>é.perimetral</v>
      </c>
      <c r="E1035" s="9" t="s">
        <v>29</v>
      </c>
      <c r="F1035" s="19" t="str">
        <f t="shared" ref="F1035:F1059" si="583">F1034</f>
        <v xml:space="preserve">d.posicionar </v>
      </c>
      <c r="G1035" s="32" t="s">
        <v>302</v>
      </c>
      <c r="H1035" s="66"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65"/>
        <v>Propriedade destinada a posicionar : é.perimetral</v>
      </c>
      <c r="V1035" s="5" t="str">
        <f t="shared" si="566"/>
        <v>Dado para posicionar :  perimetral  Deve ser formatado como (xsd:string)</v>
      </c>
      <c r="W1035" s="26" t="s">
        <v>1929</v>
      </c>
      <c r="X1035" s="21" t="str">
        <f t="shared" si="581"/>
        <v>posi.101</v>
      </c>
      <c r="Y1035" s="44" t="str">
        <f t="shared" si="562"/>
        <v xml:space="preserve">Ação posicionar </v>
      </c>
      <c r="Z1035" s="43" t="str">
        <f t="shared" si="579"/>
        <v>Coloque el perímetro en algún lugar.</v>
      </c>
      <c r="AA1035" s="46" t="str">
        <f t="shared" si="567"/>
        <v>null</v>
      </c>
      <c r="AB1035" s="47" t="s">
        <v>0</v>
      </c>
      <c r="AC1035" s="46" t="str">
        <f t="shared" si="568"/>
        <v>null</v>
      </c>
      <c r="AD1035" s="47" t="s">
        <v>0</v>
      </c>
      <c r="AE1035" s="46" t="str">
        <f t="shared" si="580"/>
        <v>null</v>
      </c>
      <c r="AF1035" s="47" t="s">
        <v>0</v>
      </c>
    </row>
    <row r="1036" spans="1:32" s="29" customFormat="1" ht="6" customHeight="1" x14ac:dyDescent="0.4">
      <c r="A1036" s="4">
        <v>1036</v>
      </c>
      <c r="B1036" s="10" t="s">
        <v>28</v>
      </c>
      <c r="C1036" s="25" t="str">
        <f t="shared" si="563"/>
        <v xml:space="preserve">p.posicionar </v>
      </c>
      <c r="D1036" s="6" t="str">
        <f t="shared" si="564"/>
        <v>é.equidistante.a</v>
      </c>
      <c r="E1036" s="9" t="s">
        <v>29</v>
      </c>
      <c r="F1036" s="19" t="str">
        <f t="shared" si="583"/>
        <v xml:space="preserve">d.posicionar </v>
      </c>
      <c r="G1036" s="33" t="s">
        <v>1930</v>
      </c>
      <c r="H1036" s="66" t="s">
        <v>30</v>
      </c>
      <c r="I1036" s="27" t="s">
        <v>0</v>
      </c>
      <c r="J1036" s="22" t="s">
        <v>0</v>
      </c>
      <c r="K1036" s="22" t="s">
        <v>0</v>
      </c>
      <c r="L1036" s="22" t="s">
        <v>0</v>
      </c>
      <c r="M1036" s="22" t="s">
        <v>37</v>
      </c>
      <c r="N1036" s="24" t="s">
        <v>0</v>
      </c>
      <c r="O1036" s="22" t="s">
        <v>0</v>
      </c>
      <c r="P1036" s="22" t="s">
        <v>0</v>
      </c>
      <c r="Q1036" s="22" t="s">
        <v>0</v>
      </c>
      <c r="R1036" s="24" t="s">
        <v>0</v>
      </c>
      <c r="S1036" s="11" t="s">
        <v>1</v>
      </c>
      <c r="T1036" s="11" t="s">
        <v>34</v>
      </c>
      <c r="U1036" s="5" t="str">
        <f t="shared" si="565"/>
        <v>Propriedade destinada a posicionar : é.equidistante.a</v>
      </c>
      <c r="V1036" s="5" t="str">
        <f t="shared" si="566"/>
        <v>Dado para posicionar :  equidistante.a  Deve ser formatado como (xsd:string)</v>
      </c>
      <c r="W1036" s="26" t="s">
        <v>1931</v>
      </c>
      <c r="X1036" s="21" t="str">
        <f t="shared" si="581"/>
        <v>posi.102</v>
      </c>
      <c r="Y1036" s="44" t="str">
        <f t="shared" si="562"/>
        <v xml:space="preserve">Ação posicionar </v>
      </c>
      <c r="Z1036" s="43" t="str">
        <f t="shared" si="579"/>
        <v>Posición con equidistancias en algún lugar.</v>
      </c>
      <c r="AA1036" s="46" t="str">
        <f t="shared" si="567"/>
        <v>null</v>
      </c>
      <c r="AB1036" s="47" t="s">
        <v>0</v>
      </c>
      <c r="AC1036" s="46" t="str">
        <f t="shared" si="568"/>
        <v>null</v>
      </c>
      <c r="AD1036" s="47" t="s">
        <v>0</v>
      </c>
      <c r="AE1036" s="46" t="str">
        <f t="shared" si="580"/>
        <v>null</v>
      </c>
      <c r="AF1036" s="47" t="s">
        <v>0</v>
      </c>
    </row>
    <row r="1037" spans="1:32" s="29" customFormat="1" ht="6" customHeight="1" x14ac:dyDescent="0.4">
      <c r="A1037" s="4">
        <v>1037</v>
      </c>
      <c r="B1037" s="10" t="s">
        <v>28</v>
      </c>
      <c r="C1037" s="25" t="str">
        <f t="shared" si="563"/>
        <v xml:space="preserve">p.posicionar </v>
      </c>
      <c r="D1037" s="6" t="str">
        <f t="shared" si="564"/>
        <v>é.ortogonal.a</v>
      </c>
      <c r="E1037" s="9" t="s">
        <v>29</v>
      </c>
      <c r="F1037" s="19" t="str">
        <f t="shared" si="583"/>
        <v xml:space="preserve">d.posicionar </v>
      </c>
      <c r="G1037" s="33" t="s">
        <v>1932</v>
      </c>
      <c r="H1037" s="66" t="s">
        <v>30</v>
      </c>
      <c r="I1037" s="27" t="s">
        <v>0</v>
      </c>
      <c r="J1037" s="22" t="s">
        <v>0</v>
      </c>
      <c r="K1037" s="22" t="s">
        <v>0</v>
      </c>
      <c r="L1037" s="22" t="s">
        <v>0</v>
      </c>
      <c r="M1037" s="22" t="s">
        <v>37</v>
      </c>
      <c r="N1037" s="24" t="s">
        <v>0</v>
      </c>
      <c r="O1037" s="22" t="s">
        <v>0</v>
      </c>
      <c r="P1037" s="22" t="s">
        <v>344</v>
      </c>
      <c r="Q1037" s="22" t="s">
        <v>0</v>
      </c>
      <c r="R1037" s="24" t="s">
        <v>0</v>
      </c>
      <c r="S1037" s="11" t="s">
        <v>1</v>
      </c>
      <c r="T1037" s="11" t="s">
        <v>34</v>
      </c>
      <c r="U1037" s="5" t="str">
        <f t="shared" si="565"/>
        <v>Propriedade destinada a posicionar : é.ortogonal.a</v>
      </c>
      <c r="V1037" s="5" t="str">
        <f t="shared" si="566"/>
        <v>Dado para posicionar :  ortogonal.a  Deve ser formatado como (xsd:string)</v>
      </c>
      <c r="W1037" s="26" t="s">
        <v>1933</v>
      </c>
      <c r="X1037" s="21" t="str">
        <f t="shared" si="581"/>
        <v>posi.103</v>
      </c>
      <c r="Y1037" s="44" t="str">
        <f t="shared" si="562"/>
        <v xml:space="preserve">Ação posicionar </v>
      </c>
      <c r="Z1037" s="43" t="str">
        <f t="shared" si="579"/>
        <v>Colóquelo ortogonalmente en algún lugar.</v>
      </c>
      <c r="AA1037" s="46" t="str">
        <f t="shared" si="567"/>
        <v>null</v>
      </c>
      <c r="AB1037" s="47" t="s">
        <v>0</v>
      </c>
      <c r="AC1037" s="46" t="str">
        <f t="shared" si="568"/>
        <v>null</v>
      </c>
      <c r="AD1037" s="47" t="s">
        <v>0</v>
      </c>
      <c r="AE1037" s="46" t="str">
        <f t="shared" si="580"/>
        <v>null</v>
      </c>
      <c r="AF1037" s="47" t="s">
        <v>0</v>
      </c>
    </row>
    <row r="1038" spans="1:32" s="29" customFormat="1" ht="6" customHeight="1" x14ac:dyDescent="0.4">
      <c r="A1038" s="4">
        <v>1038</v>
      </c>
      <c r="B1038" s="10" t="s">
        <v>28</v>
      </c>
      <c r="C1038" s="25" t="str">
        <f t="shared" si="563"/>
        <v xml:space="preserve">p.posicionar </v>
      </c>
      <c r="D1038" s="6" t="str">
        <f t="shared" si="564"/>
        <v>é.perpendicular.a</v>
      </c>
      <c r="E1038" s="9" t="s">
        <v>29</v>
      </c>
      <c r="F1038" s="19" t="str">
        <f t="shared" si="583"/>
        <v xml:space="preserve">d.posicionar </v>
      </c>
      <c r="G1038" s="33" t="s">
        <v>1934</v>
      </c>
      <c r="H1038" s="66" t="s">
        <v>30</v>
      </c>
      <c r="I1038" s="27" t="s">
        <v>0</v>
      </c>
      <c r="J1038" s="22" t="s">
        <v>0</v>
      </c>
      <c r="K1038" s="22" t="s">
        <v>0</v>
      </c>
      <c r="L1038" s="22" t="s">
        <v>0</v>
      </c>
      <c r="M1038" s="22" t="s">
        <v>37</v>
      </c>
      <c r="N1038" s="24" t="s">
        <v>0</v>
      </c>
      <c r="O1038" s="22" t="s">
        <v>0</v>
      </c>
      <c r="P1038" s="22" t="s">
        <v>344</v>
      </c>
      <c r="Q1038" s="22" t="s">
        <v>0</v>
      </c>
      <c r="R1038" s="24" t="s">
        <v>0</v>
      </c>
      <c r="S1038" s="11" t="s">
        <v>1</v>
      </c>
      <c r="T1038" s="11" t="s">
        <v>34</v>
      </c>
      <c r="U1038" s="5" t="str">
        <f t="shared" si="565"/>
        <v>Propriedade destinada a posicionar : é.perpendicular.a</v>
      </c>
      <c r="V1038" s="5" t="str">
        <f t="shared" si="566"/>
        <v>Dado para posicionar :  perpendicular.a  Deve ser formatado como (xsd:string)</v>
      </c>
      <c r="W1038" s="26" t="s">
        <v>1935</v>
      </c>
      <c r="X1038" s="21" t="str">
        <f t="shared" si="581"/>
        <v>posi.104</v>
      </c>
      <c r="Y1038" s="44" t="str">
        <f t="shared" si="562"/>
        <v xml:space="preserve">Ação posicionar </v>
      </c>
      <c r="Z1038" s="43" t="str">
        <f t="shared" si="579"/>
        <v>Colóquelo perpendicularmente en algún lugar.</v>
      </c>
      <c r="AA1038" s="46" t="str">
        <f t="shared" si="567"/>
        <v>null</v>
      </c>
      <c r="AB1038" s="47" t="s">
        <v>0</v>
      </c>
      <c r="AC1038" s="46" t="str">
        <f t="shared" si="568"/>
        <v>null</v>
      </c>
      <c r="AD1038" s="47" t="s">
        <v>0</v>
      </c>
      <c r="AE1038" s="46" t="str">
        <f t="shared" si="580"/>
        <v>null</v>
      </c>
      <c r="AF1038" s="47" t="s">
        <v>0</v>
      </c>
    </row>
    <row r="1039" spans="1:32" s="29" customFormat="1" ht="6" customHeight="1" x14ac:dyDescent="0.4">
      <c r="A1039" s="4">
        <v>1039</v>
      </c>
      <c r="B1039" s="10" t="s">
        <v>28</v>
      </c>
      <c r="C1039" s="25" t="str">
        <f t="shared" si="563"/>
        <v xml:space="preserve">p.posicionar </v>
      </c>
      <c r="D1039" s="6" t="str">
        <f t="shared" si="564"/>
        <v>é.adjacente.a</v>
      </c>
      <c r="E1039" s="9" t="s">
        <v>29</v>
      </c>
      <c r="F1039" s="19" t="str">
        <f t="shared" si="583"/>
        <v xml:space="preserve">d.posicionar </v>
      </c>
      <c r="G1039" s="33" t="s">
        <v>1936</v>
      </c>
      <c r="H1039" s="66" t="s">
        <v>30</v>
      </c>
      <c r="I1039" s="27" t="s">
        <v>0</v>
      </c>
      <c r="J1039" s="22" t="s">
        <v>0</v>
      </c>
      <c r="K1039" s="22" t="s">
        <v>0</v>
      </c>
      <c r="L1039" s="22" t="s">
        <v>0</v>
      </c>
      <c r="M1039" s="22" t="s">
        <v>37</v>
      </c>
      <c r="N1039" s="24" t="s">
        <v>0</v>
      </c>
      <c r="O1039" s="22" t="s">
        <v>0</v>
      </c>
      <c r="P1039" s="22" t="s">
        <v>344</v>
      </c>
      <c r="Q1039" s="22" t="s">
        <v>0</v>
      </c>
      <c r="R1039" s="24" t="s">
        <v>1937</v>
      </c>
      <c r="S1039" s="11" t="s">
        <v>1</v>
      </c>
      <c r="T1039" s="11" t="s">
        <v>34</v>
      </c>
      <c r="U1039" s="5" t="str">
        <f t="shared" si="565"/>
        <v>Propriedade destinada a posicionar : é.adjacente.a</v>
      </c>
      <c r="V1039" s="5" t="str">
        <f t="shared" si="566"/>
        <v>Dado para posicionar :  adjacente.a  Deve ser formatado como (xsd:string)</v>
      </c>
      <c r="W1039" s="26" t="s">
        <v>1938</v>
      </c>
      <c r="X1039" s="21" t="str">
        <f t="shared" si="581"/>
        <v>posi.105</v>
      </c>
      <c r="Y1039" s="44" t="str">
        <f t="shared" si="562"/>
        <v xml:space="preserve">Ação posicionar </v>
      </c>
      <c r="Z1039" s="43" t="str">
        <f t="shared" si="579"/>
        <v>Es espacialmente adyacente a otro objeto.</v>
      </c>
      <c r="AA1039" s="46" t="str">
        <f t="shared" si="567"/>
        <v>null</v>
      </c>
      <c r="AB1039" s="47" t="s">
        <v>0</v>
      </c>
      <c r="AC1039" s="46" t="str">
        <f t="shared" si="568"/>
        <v>null</v>
      </c>
      <c r="AD1039" s="47" t="s">
        <v>0</v>
      </c>
      <c r="AE1039" s="46" t="str">
        <f t="shared" si="580"/>
        <v>null</v>
      </c>
      <c r="AF1039" s="47" t="s">
        <v>0</v>
      </c>
    </row>
    <row r="1040" spans="1:32" s="29" customFormat="1" ht="6" customHeight="1" x14ac:dyDescent="0.4">
      <c r="A1040" s="4">
        <v>1040</v>
      </c>
      <c r="B1040" s="10" t="s">
        <v>28</v>
      </c>
      <c r="C1040" s="25" t="str">
        <f t="shared" si="563"/>
        <v xml:space="preserve">p.posicionar </v>
      </c>
      <c r="D1040" s="6" t="str">
        <f t="shared" si="564"/>
        <v>é.contíguo.a</v>
      </c>
      <c r="E1040" s="9" t="s">
        <v>29</v>
      </c>
      <c r="F1040" s="19" t="str">
        <f t="shared" si="583"/>
        <v xml:space="preserve">d.posicionar </v>
      </c>
      <c r="G1040" s="33" t="s">
        <v>1939</v>
      </c>
      <c r="H1040" s="66" t="s">
        <v>30</v>
      </c>
      <c r="I1040" s="27" t="s">
        <v>0</v>
      </c>
      <c r="J1040" s="22" t="s">
        <v>0</v>
      </c>
      <c r="K1040" s="22" t="s">
        <v>0</v>
      </c>
      <c r="L1040" s="22" t="s">
        <v>0</v>
      </c>
      <c r="M1040" s="22" t="s">
        <v>37</v>
      </c>
      <c r="N1040" s="24" t="s">
        <v>0</v>
      </c>
      <c r="O1040" s="22" t="s">
        <v>0</v>
      </c>
      <c r="P1040" s="22" t="s">
        <v>344</v>
      </c>
      <c r="Q1040" s="22" t="s">
        <v>0</v>
      </c>
      <c r="R1040" s="24" t="s">
        <v>0</v>
      </c>
      <c r="S1040" s="11" t="s">
        <v>1</v>
      </c>
      <c r="T1040" s="11" t="s">
        <v>34</v>
      </c>
      <c r="U1040" s="5" t="str">
        <f t="shared" si="565"/>
        <v>Propriedade destinada a posicionar : é.contíguo.a</v>
      </c>
      <c r="V1040" s="5" t="str">
        <f t="shared" si="566"/>
        <v>Dado para posicionar :  contíguo.a  Deve ser formatado como (xsd:string)</v>
      </c>
      <c r="W1040" s="26" t="s">
        <v>1940</v>
      </c>
      <c r="X1040" s="21" t="str">
        <f t="shared" si="581"/>
        <v>posi.106</v>
      </c>
      <c r="Y1040" s="44" t="str">
        <f t="shared" si="562"/>
        <v xml:space="preserve">Ação posicionar </v>
      </c>
      <c r="Z1040" s="43" t="str">
        <f t="shared" si="579"/>
        <v>Es espacialmente contiguo a otro objeto.</v>
      </c>
      <c r="AA1040" s="46" t="str">
        <f t="shared" si="567"/>
        <v>null</v>
      </c>
      <c r="AB1040" s="47" t="s">
        <v>0</v>
      </c>
      <c r="AC1040" s="46" t="str">
        <f t="shared" si="568"/>
        <v>null</v>
      </c>
      <c r="AD1040" s="47" t="s">
        <v>0</v>
      </c>
      <c r="AE1040" s="46" t="str">
        <f t="shared" si="580"/>
        <v>null</v>
      </c>
      <c r="AF1040" s="47" t="s">
        <v>0</v>
      </c>
    </row>
    <row r="1041" spans="1:32" s="29" customFormat="1" ht="6" customHeight="1" x14ac:dyDescent="0.4">
      <c r="A1041" s="4">
        <v>1041</v>
      </c>
      <c r="B1041" s="10" t="s">
        <v>28</v>
      </c>
      <c r="C1041" s="25" t="str">
        <f t="shared" si="563"/>
        <v xml:space="preserve">p.posicionar </v>
      </c>
      <c r="D1041" s="6" t="str">
        <f t="shared" si="564"/>
        <v>é.próximo.a</v>
      </c>
      <c r="E1041" s="9" t="s">
        <v>29</v>
      </c>
      <c r="F1041" s="19" t="str">
        <f t="shared" si="583"/>
        <v xml:space="preserve">d.posicionar </v>
      </c>
      <c r="G1041" s="33" t="s">
        <v>1941</v>
      </c>
      <c r="H1041" s="66" t="s">
        <v>30</v>
      </c>
      <c r="I1041" s="27" t="s">
        <v>0</v>
      </c>
      <c r="J1041" s="22" t="s">
        <v>0</v>
      </c>
      <c r="K1041" s="22" t="s">
        <v>0</v>
      </c>
      <c r="L1041" s="22" t="s">
        <v>0</v>
      </c>
      <c r="M1041" s="22" t="s">
        <v>37</v>
      </c>
      <c r="N1041" s="24" t="s">
        <v>0</v>
      </c>
      <c r="O1041" s="22" t="s">
        <v>0</v>
      </c>
      <c r="P1041" s="22" t="s">
        <v>344</v>
      </c>
      <c r="Q1041" s="22" t="s">
        <v>1942</v>
      </c>
      <c r="R1041" s="24" t="s">
        <v>0</v>
      </c>
      <c r="S1041" s="11" t="s">
        <v>1</v>
      </c>
      <c r="T1041" s="11" t="s">
        <v>34</v>
      </c>
      <c r="U1041" s="5" t="str">
        <f t="shared" si="565"/>
        <v>Propriedade destinada a posicionar : é.próximo.a</v>
      </c>
      <c r="V1041" s="5" t="str">
        <f t="shared" si="566"/>
        <v>Dado para posicionar :  próximo.a  Deve ser formatado como (xsd:string)</v>
      </c>
      <c r="W1041" s="26" t="s">
        <v>1943</v>
      </c>
      <c r="X1041" s="21" t="str">
        <f t="shared" si="581"/>
        <v>posi.107</v>
      </c>
      <c r="Y1041" s="44" t="str">
        <f t="shared" si="562"/>
        <v xml:space="preserve">Ação posicionar </v>
      </c>
      <c r="Z1041" s="43" t="str">
        <f t="shared" si="579"/>
        <v>Está espacialmente cerca de otro objeto.</v>
      </c>
      <c r="AA1041" s="46" t="str">
        <f t="shared" si="567"/>
        <v>null</v>
      </c>
      <c r="AB1041" s="47" t="s">
        <v>0</v>
      </c>
      <c r="AC1041" s="46" t="str">
        <f t="shared" si="568"/>
        <v>null</v>
      </c>
      <c r="AD1041" s="47" t="s">
        <v>0</v>
      </c>
      <c r="AE1041" s="46" t="str">
        <f t="shared" si="580"/>
        <v>null</v>
      </c>
      <c r="AF1041" s="47" t="s">
        <v>0</v>
      </c>
    </row>
    <row r="1042" spans="1:32" s="29" customFormat="1" ht="6" customHeight="1" x14ac:dyDescent="0.4">
      <c r="A1042" s="4">
        <v>1042</v>
      </c>
      <c r="B1042" s="10" t="s">
        <v>28</v>
      </c>
      <c r="C1042" s="25" t="str">
        <f t="shared" si="563"/>
        <v xml:space="preserve">p.posicionar </v>
      </c>
      <c r="D1042" s="6" t="str">
        <f t="shared" si="564"/>
        <v>é.longe.a</v>
      </c>
      <c r="E1042" s="9" t="s">
        <v>29</v>
      </c>
      <c r="F1042" s="19" t="str">
        <f t="shared" si="583"/>
        <v xml:space="preserve">d.posicionar </v>
      </c>
      <c r="G1042" s="33" t="s">
        <v>1944</v>
      </c>
      <c r="H1042" s="66" t="s">
        <v>30</v>
      </c>
      <c r="I1042" s="27" t="s">
        <v>0</v>
      </c>
      <c r="J1042" s="22" t="s">
        <v>0</v>
      </c>
      <c r="K1042" s="22" t="s">
        <v>0</v>
      </c>
      <c r="L1042" s="22" t="s">
        <v>0</v>
      </c>
      <c r="M1042" s="22" t="s">
        <v>37</v>
      </c>
      <c r="N1042" s="24" t="s">
        <v>0</v>
      </c>
      <c r="O1042" s="22" t="s">
        <v>0</v>
      </c>
      <c r="P1042" s="22" t="s">
        <v>344</v>
      </c>
      <c r="Q1042" s="22" t="s">
        <v>1945</v>
      </c>
      <c r="R1042" s="24" t="s">
        <v>0</v>
      </c>
      <c r="S1042" s="11" t="s">
        <v>1</v>
      </c>
      <c r="T1042" s="11" t="s">
        <v>34</v>
      </c>
      <c r="U1042" s="5" t="str">
        <f t="shared" si="565"/>
        <v>Propriedade destinada a posicionar : é.longe.a</v>
      </c>
      <c r="V1042" s="5" t="str">
        <f t="shared" si="566"/>
        <v>Dado para posicionar :  longe.a  Deve ser formatado como (xsd:string)</v>
      </c>
      <c r="W1042" s="26" t="s">
        <v>1946</v>
      </c>
      <c r="X1042" s="21" t="str">
        <f t="shared" si="581"/>
        <v>posi.108</v>
      </c>
      <c r="Y1042" s="44" t="str">
        <f t="shared" si="562"/>
        <v xml:space="preserve">Ação posicionar </v>
      </c>
      <c r="Z1042" s="43" t="str">
        <f t="shared" si="579"/>
        <v>Está espacialmente lejos de otro objeto.</v>
      </c>
      <c r="AA1042" s="46" t="str">
        <f t="shared" si="567"/>
        <v>null</v>
      </c>
      <c r="AB1042" s="47" t="s">
        <v>0</v>
      </c>
      <c r="AC1042" s="46" t="str">
        <f t="shared" si="568"/>
        <v>null</v>
      </c>
      <c r="AD1042" s="47" t="s">
        <v>0</v>
      </c>
      <c r="AE1042" s="46" t="str">
        <f t="shared" si="580"/>
        <v>null</v>
      </c>
      <c r="AF1042" s="47" t="s">
        <v>0</v>
      </c>
    </row>
    <row r="1043" spans="1:32" s="29" customFormat="1" ht="6" customHeight="1" x14ac:dyDescent="0.4">
      <c r="A1043" s="4">
        <v>1043</v>
      </c>
      <c r="B1043" s="10" t="s">
        <v>28</v>
      </c>
      <c r="C1043" s="25" t="str">
        <f t="shared" si="563"/>
        <v xml:space="preserve">p.posicionar </v>
      </c>
      <c r="D1043" s="6" t="str">
        <f t="shared" si="564"/>
        <v>é.tangente.a</v>
      </c>
      <c r="E1043" s="9" t="s">
        <v>29</v>
      </c>
      <c r="F1043" s="19" t="str">
        <f t="shared" si="583"/>
        <v xml:space="preserve">d.posicionar </v>
      </c>
      <c r="G1043" s="33" t="s">
        <v>1947</v>
      </c>
      <c r="H1043" s="66" t="s">
        <v>30</v>
      </c>
      <c r="I1043" s="27" t="s">
        <v>0</v>
      </c>
      <c r="J1043" s="22" t="s">
        <v>0</v>
      </c>
      <c r="K1043" s="22" t="s">
        <v>0</v>
      </c>
      <c r="L1043" s="22" t="s">
        <v>0</v>
      </c>
      <c r="M1043" s="22" t="s">
        <v>0</v>
      </c>
      <c r="N1043" s="24" t="s">
        <v>0</v>
      </c>
      <c r="O1043" s="22" t="s">
        <v>0</v>
      </c>
      <c r="P1043" s="22" t="s">
        <v>344</v>
      </c>
      <c r="Q1043" s="22" t="s">
        <v>0</v>
      </c>
      <c r="R1043" s="24" t="s">
        <v>0</v>
      </c>
      <c r="S1043" s="11" t="s">
        <v>1</v>
      </c>
      <c r="T1043" s="11" t="s">
        <v>34</v>
      </c>
      <c r="U1043" s="5" t="str">
        <f t="shared" si="565"/>
        <v>Propriedade destinada a posicionar : é.tangente.a</v>
      </c>
      <c r="V1043" s="5" t="str">
        <f t="shared" si="566"/>
        <v>Dado para posicionar :  tangente.a  Deve ser formatado como (xsd:string)</v>
      </c>
      <c r="W1043" s="26" t="s">
        <v>1948</v>
      </c>
      <c r="X1043" s="21" t="str">
        <f t="shared" si="581"/>
        <v>posi.109</v>
      </c>
      <c r="Y1043" s="44" t="str">
        <f t="shared" si="562"/>
        <v xml:space="preserve">Ação posicionar </v>
      </c>
      <c r="Z1043" s="43" t="str">
        <f t="shared" si="579"/>
        <v>Es espacialmente tangente a otro objeto.</v>
      </c>
      <c r="AA1043" s="46" t="str">
        <f t="shared" si="567"/>
        <v>null</v>
      </c>
      <c r="AB1043" s="47" t="s">
        <v>0</v>
      </c>
      <c r="AC1043" s="46" t="str">
        <f t="shared" si="568"/>
        <v>null</v>
      </c>
      <c r="AD1043" s="47" t="s">
        <v>0</v>
      </c>
      <c r="AE1043" s="46" t="str">
        <f t="shared" si="580"/>
        <v>null</v>
      </c>
      <c r="AF1043" s="47" t="s">
        <v>0</v>
      </c>
    </row>
    <row r="1044" spans="1:32" s="29" customFormat="1" ht="6" customHeight="1" x14ac:dyDescent="0.4">
      <c r="A1044" s="4">
        <v>1044</v>
      </c>
      <c r="B1044" s="10" t="s">
        <v>28</v>
      </c>
      <c r="C1044" s="25" t="str">
        <f t="shared" si="563"/>
        <v xml:space="preserve">p.posicionar </v>
      </c>
      <c r="D1044" s="6" t="str">
        <f t="shared" si="564"/>
        <v>é.dentro.de</v>
      </c>
      <c r="E1044" s="9" t="s">
        <v>29</v>
      </c>
      <c r="F1044" s="19" t="str">
        <f t="shared" si="583"/>
        <v xml:space="preserve">d.posicionar </v>
      </c>
      <c r="G1044" s="33" t="s">
        <v>1949</v>
      </c>
      <c r="H1044" s="65" t="s">
        <v>30</v>
      </c>
      <c r="I1044" s="27" t="s">
        <v>0</v>
      </c>
      <c r="J1044" s="22" t="s">
        <v>0</v>
      </c>
      <c r="K1044" s="22" t="s">
        <v>0</v>
      </c>
      <c r="L1044" s="22" t="s">
        <v>33</v>
      </c>
      <c r="M1044" s="22" t="s">
        <v>0</v>
      </c>
      <c r="N1044" s="24" t="s">
        <v>0</v>
      </c>
      <c r="O1044" s="22" t="s">
        <v>0</v>
      </c>
      <c r="P1044" s="22" t="s">
        <v>344</v>
      </c>
      <c r="Q1044" s="22" t="s">
        <v>0</v>
      </c>
      <c r="R1044" s="24" t="s">
        <v>0</v>
      </c>
      <c r="S1044" s="11" t="s">
        <v>1</v>
      </c>
      <c r="T1044" s="11" t="s">
        <v>34</v>
      </c>
      <c r="U1044" s="5" t="str">
        <f t="shared" si="565"/>
        <v>Propriedade destinada a posicionar : é.dentro.de</v>
      </c>
      <c r="V1044" s="5" t="str">
        <f t="shared" si="566"/>
        <v>Dado para posicionar :  dentro.de  Deve ser formatado como (xsd:string)</v>
      </c>
      <c r="W1044" s="26" t="s">
        <v>2519</v>
      </c>
      <c r="X1044" s="21" t="str">
        <f t="shared" si="581"/>
        <v>posi.110</v>
      </c>
      <c r="Y1044" s="44" t="str">
        <f t="shared" si="562"/>
        <v xml:space="preserve">Ação posicionar </v>
      </c>
      <c r="Z1044" s="43" t="str">
        <f t="shared" si="579"/>
        <v>Declara que un elemento está dentro de otro.</v>
      </c>
      <c r="AA1044" s="46" t="str">
        <f t="shared" si="567"/>
        <v>null</v>
      </c>
      <c r="AB1044" s="47" t="s">
        <v>0</v>
      </c>
      <c r="AC1044" s="46" t="str">
        <f t="shared" si="568"/>
        <v>null</v>
      </c>
      <c r="AD1044" s="47" t="s">
        <v>0</v>
      </c>
      <c r="AE1044" s="46" t="str">
        <f t="shared" si="580"/>
        <v>null</v>
      </c>
      <c r="AF1044" s="47" t="s">
        <v>0</v>
      </c>
    </row>
    <row r="1045" spans="1:32" s="29" customFormat="1" ht="6" customHeight="1" x14ac:dyDescent="0.4">
      <c r="A1045" s="4">
        <v>1045</v>
      </c>
      <c r="B1045" s="10" t="s">
        <v>28</v>
      </c>
      <c r="C1045" s="25" t="str">
        <f t="shared" si="563"/>
        <v xml:space="preserve">p.posicionar </v>
      </c>
      <c r="D1045" s="6" t="str">
        <f t="shared" si="564"/>
        <v>é.fora.de</v>
      </c>
      <c r="E1045" s="9" t="s">
        <v>29</v>
      </c>
      <c r="F1045" s="19" t="str">
        <f t="shared" si="583"/>
        <v xml:space="preserve">d.posicionar </v>
      </c>
      <c r="G1045" s="33" t="s">
        <v>1950</v>
      </c>
      <c r="H1045" s="65" t="s">
        <v>30</v>
      </c>
      <c r="I1045" s="27" t="s">
        <v>0</v>
      </c>
      <c r="J1045" s="22" t="s">
        <v>0</v>
      </c>
      <c r="K1045" s="22" t="s">
        <v>0</v>
      </c>
      <c r="L1045" s="22" t="s">
        <v>0</v>
      </c>
      <c r="M1045" s="22" t="s">
        <v>37</v>
      </c>
      <c r="N1045" s="24" t="s">
        <v>0</v>
      </c>
      <c r="O1045" s="22" t="s">
        <v>0</v>
      </c>
      <c r="P1045" s="22" t="s">
        <v>0</v>
      </c>
      <c r="Q1045" s="22" t="s">
        <v>0</v>
      </c>
      <c r="R1045" s="24" t="s">
        <v>0</v>
      </c>
      <c r="S1045" s="11" t="s">
        <v>1</v>
      </c>
      <c r="T1045" s="11" t="s">
        <v>34</v>
      </c>
      <c r="U1045" s="5" t="str">
        <f t="shared" si="565"/>
        <v>Propriedade destinada a posicionar : é.fora.de</v>
      </c>
      <c r="V1045" s="5" t="str">
        <f t="shared" si="566"/>
        <v>Dado para posicionar :  fora.de  Deve ser formatado como (xsd:string)</v>
      </c>
      <c r="W1045" s="26" t="s">
        <v>1951</v>
      </c>
      <c r="X1045" s="21" t="str">
        <f t="shared" si="581"/>
        <v>posi.111</v>
      </c>
      <c r="Y1045" s="44" t="str">
        <f t="shared" si="562"/>
        <v xml:space="preserve">Ação posicionar </v>
      </c>
      <c r="Z1045" s="43" t="str">
        <f t="shared" si="579"/>
        <v>Declara que un elemento está fuera de otro. No es transitivo como é.dentro.de.</v>
      </c>
      <c r="AA1045" s="46" t="str">
        <f t="shared" si="567"/>
        <v>null</v>
      </c>
      <c r="AB1045" s="47" t="s">
        <v>0</v>
      </c>
      <c r="AC1045" s="46" t="str">
        <f t="shared" si="568"/>
        <v>null</v>
      </c>
      <c r="AD1045" s="47" t="s">
        <v>0</v>
      </c>
      <c r="AE1045" s="46" t="str">
        <f t="shared" si="580"/>
        <v>null</v>
      </c>
      <c r="AF1045" s="47" t="s">
        <v>0</v>
      </c>
    </row>
    <row r="1046" spans="1:32" ht="6" customHeight="1" x14ac:dyDescent="0.4">
      <c r="A1046" s="4">
        <v>1046</v>
      </c>
      <c r="B1046" s="10" t="s">
        <v>28</v>
      </c>
      <c r="C1046" s="25" t="str">
        <f t="shared" si="563"/>
        <v xml:space="preserve">p.posicionar </v>
      </c>
      <c r="D1046" s="6" t="str">
        <f t="shared" si="564"/>
        <v>é.frontal</v>
      </c>
      <c r="E1046" s="9" t="s">
        <v>29</v>
      </c>
      <c r="F1046" s="19" t="str">
        <f t="shared" si="583"/>
        <v xml:space="preserve">d.posicionar </v>
      </c>
      <c r="G1046" s="32" t="s">
        <v>340</v>
      </c>
      <c r="H1046" s="66"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65"/>
        <v>Propriedade destinada a posicionar : é.frontal</v>
      </c>
      <c r="V1046" s="5" t="str">
        <f t="shared" si="566"/>
        <v>Dado para posicionar :  frontal  Deve ser formatado como (xsd:string)</v>
      </c>
      <c r="W1046" s="26" t="s">
        <v>1952</v>
      </c>
      <c r="X1046" s="21" t="str">
        <f t="shared" si="581"/>
        <v>posi.112</v>
      </c>
      <c r="Y1046" s="44" t="str">
        <f t="shared" si="562"/>
        <v xml:space="preserve">Ação posicionar </v>
      </c>
      <c r="Z1046" s="43" t="str">
        <f t="shared" si="579"/>
        <v>Declara que un elemento ocupa una posición frontal.</v>
      </c>
      <c r="AA1046" s="46" t="str">
        <f t="shared" si="567"/>
        <v>null</v>
      </c>
      <c r="AB1046" s="47" t="s">
        <v>0</v>
      </c>
      <c r="AC1046" s="46" t="str">
        <f t="shared" si="568"/>
        <v>null</v>
      </c>
      <c r="AD1046" s="47" t="s">
        <v>0</v>
      </c>
      <c r="AE1046" s="46" t="str">
        <f t="shared" si="580"/>
        <v>null</v>
      </c>
      <c r="AF1046" s="47" t="s">
        <v>0</v>
      </c>
    </row>
    <row r="1047" spans="1:32" ht="6" customHeight="1" x14ac:dyDescent="0.4">
      <c r="A1047" s="4">
        <v>1047</v>
      </c>
      <c r="B1047" s="10" t="s">
        <v>28</v>
      </c>
      <c r="C1047" s="25" t="str">
        <f t="shared" si="563"/>
        <v xml:space="preserve">p.posicionar </v>
      </c>
      <c r="D1047" s="6" t="str">
        <f t="shared" si="564"/>
        <v>é.lateral</v>
      </c>
      <c r="E1047" s="9" t="s">
        <v>29</v>
      </c>
      <c r="F1047" s="19" t="str">
        <f t="shared" si="583"/>
        <v xml:space="preserve">d.posicionar </v>
      </c>
      <c r="G1047" s="32" t="s">
        <v>341</v>
      </c>
      <c r="H1047" s="66"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65"/>
        <v>Propriedade destinada a posicionar : é.lateral</v>
      </c>
      <c r="V1047" s="5" t="str">
        <f t="shared" si="566"/>
        <v>Dado para posicionar :  lateral  Deve ser formatado como (xsd:string)</v>
      </c>
      <c r="W1047" s="26" t="s">
        <v>1953</v>
      </c>
      <c r="X1047" s="21" t="str">
        <f t="shared" si="581"/>
        <v>posi.113</v>
      </c>
      <c r="Y1047" s="44" t="str">
        <f t="shared" si="562"/>
        <v xml:space="preserve">Ação posicionar </v>
      </c>
      <c r="Z1047" s="43" t="str">
        <f t="shared" si="579"/>
        <v>Declara que un elemento ocupa una posición lateral.</v>
      </c>
      <c r="AA1047" s="46" t="str">
        <f t="shared" si="567"/>
        <v>null</v>
      </c>
      <c r="AB1047" s="47" t="s">
        <v>0</v>
      </c>
      <c r="AC1047" s="46" t="str">
        <f t="shared" si="568"/>
        <v>null</v>
      </c>
      <c r="AD1047" s="47" t="s">
        <v>0</v>
      </c>
      <c r="AE1047" s="46" t="str">
        <f t="shared" si="580"/>
        <v>null</v>
      </c>
      <c r="AF1047" s="47" t="s">
        <v>0</v>
      </c>
    </row>
    <row r="1048" spans="1:32" s="29" customFormat="1" ht="6" customHeight="1" x14ac:dyDescent="0.4">
      <c r="A1048" s="4">
        <v>1048</v>
      </c>
      <c r="B1048" s="10" t="s">
        <v>28</v>
      </c>
      <c r="C1048" s="25" t="str">
        <f t="shared" si="563"/>
        <v xml:space="preserve">p.posicionar </v>
      </c>
      <c r="D1048" s="6" t="str">
        <f t="shared" si="564"/>
        <v>é.posterior</v>
      </c>
      <c r="E1048" s="9" t="s">
        <v>29</v>
      </c>
      <c r="F1048" s="19" t="str">
        <f t="shared" si="583"/>
        <v xml:space="preserve">d.posicionar </v>
      </c>
      <c r="G1048" s="32" t="s">
        <v>342</v>
      </c>
      <c r="H1048" s="66"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65"/>
        <v>Propriedade destinada a posicionar : é.posterior</v>
      </c>
      <c r="V1048" s="5" t="str">
        <f t="shared" si="566"/>
        <v>Dado para posicionar :  posterior  Deve ser formatado como (xsd:string)</v>
      </c>
      <c r="W1048" s="26" t="s">
        <v>1954</v>
      </c>
      <c r="X1048" s="21" t="str">
        <f t="shared" si="581"/>
        <v>posi.114</v>
      </c>
      <c r="Y1048" s="44" t="str">
        <f t="shared" si="562"/>
        <v xml:space="preserve">Ação posicionar </v>
      </c>
      <c r="Z1048" s="43" t="str">
        <f t="shared" si="579"/>
        <v>Declara que un elemento ocupa una posición trasera o trasera.</v>
      </c>
      <c r="AA1048" s="46" t="str">
        <f t="shared" si="567"/>
        <v>null</v>
      </c>
      <c r="AB1048" s="47" t="s">
        <v>0</v>
      </c>
      <c r="AC1048" s="46" t="str">
        <f t="shared" si="568"/>
        <v>null</v>
      </c>
      <c r="AD1048" s="47" t="s">
        <v>0</v>
      </c>
      <c r="AE1048" s="46" t="str">
        <f t="shared" si="580"/>
        <v>null</v>
      </c>
      <c r="AF1048" s="47" t="s">
        <v>0</v>
      </c>
    </row>
    <row r="1049" spans="1:32" s="29" customFormat="1" ht="6" customHeight="1" x14ac:dyDescent="0.4">
      <c r="A1049" s="4">
        <v>1049</v>
      </c>
      <c r="B1049" s="10" t="s">
        <v>28</v>
      </c>
      <c r="C1049" s="25" t="str">
        <f t="shared" si="563"/>
        <v xml:space="preserve">p.posicionar </v>
      </c>
      <c r="D1049" s="6" t="str">
        <f t="shared" si="564"/>
        <v>é.vertical</v>
      </c>
      <c r="E1049" s="9" t="s">
        <v>29</v>
      </c>
      <c r="F1049" s="19" t="str">
        <f t="shared" si="583"/>
        <v xml:space="preserve">d.posicionar </v>
      </c>
      <c r="G1049" s="33" t="s">
        <v>299</v>
      </c>
      <c r="H1049" s="65" t="s">
        <v>30</v>
      </c>
      <c r="I1049" s="27" t="s">
        <v>0</v>
      </c>
      <c r="J1049" s="22" t="s">
        <v>0</v>
      </c>
      <c r="K1049" s="22" t="s">
        <v>0</v>
      </c>
      <c r="L1049" s="22" t="s">
        <v>0</v>
      </c>
      <c r="M1049" s="22" t="s">
        <v>0</v>
      </c>
      <c r="N1049" s="24" t="s">
        <v>0</v>
      </c>
      <c r="O1049" s="22" t="s">
        <v>0</v>
      </c>
      <c r="P1049" s="22" t="s">
        <v>0</v>
      </c>
      <c r="Q1049" s="22" t="s">
        <v>0</v>
      </c>
      <c r="R1049" s="24" t="s">
        <v>1955</v>
      </c>
      <c r="S1049" s="11" t="s">
        <v>1</v>
      </c>
      <c r="T1049" s="11" t="s">
        <v>34</v>
      </c>
      <c r="U1049" s="5" t="str">
        <f t="shared" si="565"/>
        <v>Propriedade destinada a posicionar : é.vertical</v>
      </c>
      <c r="V1049" s="5" t="str">
        <f t="shared" si="566"/>
        <v>Dado para posicionar :  vertical  Deve ser formatado como (xsd:string)</v>
      </c>
      <c r="W1049" s="26" t="s">
        <v>1956</v>
      </c>
      <c r="X1049" s="21" t="str">
        <f t="shared" si="581"/>
        <v>posi.115</v>
      </c>
      <c r="Y1049" s="44" t="str">
        <f t="shared" si="562"/>
        <v xml:space="preserve">Ação posicionar </v>
      </c>
      <c r="Z1049" s="43" t="str">
        <f t="shared" si="579"/>
        <v>Elemento espacialmente vertical. Las coordenadas XY de sus extremos deben ser iguales.</v>
      </c>
      <c r="AA1049" s="46" t="str">
        <f t="shared" si="567"/>
        <v>null</v>
      </c>
      <c r="AB1049" s="47" t="s">
        <v>0</v>
      </c>
      <c r="AC1049" s="46" t="str">
        <f t="shared" si="568"/>
        <v>null</v>
      </c>
      <c r="AD1049" s="47" t="s">
        <v>0</v>
      </c>
      <c r="AE1049" s="46" t="str">
        <f t="shared" si="580"/>
        <v>null</v>
      </c>
      <c r="AF1049" s="47" t="s">
        <v>0</v>
      </c>
    </row>
    <row r="1050" spans="1:32" s="29" customFormat="1" ht="6" customHeight="1" x14ac:dyDescent="0.4">
      <c r="A1050" s="4">
        <v>1050</v>
      </c>
      <c r="B1050" s="10" t="s">
        <v>28</v>
      </c>
      <c r="C1050" s="25" t="str">
        <f t="shared" si="563"/>
        <v xml:space="preserve">p.posicionar </v>
      </c>
      <c r="D1050" s="6" t="str">
        <f t="shared" si="564"/>
        <v>é.no.prumo</v>
      </c>
      <c r="E1050" s="9" t="s">
        <v>29</v>
      </c>
      <c r="F1050" s="19" t="str">
        <f t="shared" si="583"/>
        <v xml:space="preserve">d.posicionar </v>
      </c>
      <c r="G1050" s="33" t="s">
        <v>1957</v>
      </c>
      <c r="H1050" s="65" t="s">
        <v>30</v>
      </c>
      <c r="I1050" s="27" t="s">
        <v>0</v>
      </c>
      <c r="J1050" s="22" t="s">
        <v>0</v>
      </c>
      <c r="K1050" s="22" t="s">
        <v>0</v>
      </c>
      <c r="L1050" s="22" t="s">
        <v>0</v>
      </c>
      <c r="M1050" s="22" t="s">
        <v>0</v>
      </c>
      <c r="N1050" s="24" t="s">
        <v>0</v>
      </c>
      <c r="O1050" s="22" t="s">
        <v>0</v>
      </c>
      <c r="P1050" s="22" t="s">
        <v>0</v>
      </c>
      <c r="Q1050" s="22" t="s">
        <v>0</v>
      </c>
      <c r="R1050" s="24" t="s">
        <v>1958</v>
      </c>
      <c r="S1050" s="11" t="s">
        <v>1</v>
      </c>
      <c r="T1050" s="11" t="s">
        <v>34</v>
      </c>
      <c r="U1050" s="5" t="str">
        <f t="shared" si="565"/>
        <v>Propriedade destinada a posicionar : é.no.prumo</v>
      </c>
      <c r="V1050" s="5" t="str">
        <f t="shared" si="566"/>
        <v>Dado para posicionar :  no.prumo  Deve ser formatado como (xsd:string)</v>
      </c>
      <c r="W1050" s="26" t="s">
        <v>1959</v>
      </c>
      <c r="X1050" s="21" t="str">
        <f t="shared" si="581"/>
        <v>posi.116</v>
      </c>
      <c r="Y1050" s="44" t="str">
        <f t="shared" si="562"/>
        <v xml:space="preserve">Ação posicionar </v>
      </c>
      <c r="Z1050" s="43" t="str">
        <f t="shared" si="579"/>
        <v>El elemento que está a plomo es vertical. Las coordenadas XY de sus extremos deben ser iguales.</v>
      </c>
      <c r="AA1050" s="46" t="str">
        <f t="shared" si="567"/>
        <v>null</v>
      </c>
      <c r="AB1050" s="47" t="s">
        <v>0</v>
      </c>
      <c r="AC1050" s="46" t="str">
        <f t="shared" si="568"/>
        <v>null</v>
      </c>
      <c r="AD1050" s="47" t="s">
        <v>0</v>
      </c>
      <c r="AE1050" s="46" t="str">
        <f t="shared" si="580"/>
        <v>null</v>
      </c>
      <c r="AF1050" s="47" t="s">
        <v>0</v>
      </c>
    </row>
    <row r="1051" spans="1:32" s="29" customFormat="1" ht="6" customHeight="1" x14ac:dyDescent="0.4">
      <c r="A1051" s="4">
        <v>1051</v>
      </c>
      <c r="B1051" s="10" t="s">
        <v>28</v>
      </c>
      <c r="C1051" s="25" t="str">
        <f t="shared" si="563"/>
        <v xml:space="preserve">p.posicionar </v>
      </c>
      <c r="D1051" s="6" t="str">
        <f t="shared" si="564"/>
        <v>é.horizontal</v>
      </c>
      <c r="E1051" s="9" t="s">
        <v>29</v>
      </c>
      <c r="F1051" s="19" t="str">
        <f t="shared" si="583"/>
        <v xml:space="preserve">d.posicionar </v>
      </c>
      <c r="G1051" s="33" t="s">
        <v>300</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65"/>
        <v>Propriedade destinada a posicionar : é.horizontal</v>
      </c>
      <c r="V1051" s="5" t="str">
        <f t="shared" si="566"/>
        <v>Dado para posicionar :  horizontal  Deve ser formatado como (xsd:string)</v>
      </c>
      <c r="W1051" s="26" t="s">
        <v>1960</v>
      </c>
      <c r="X1051" s="21" t="str">
        <f t="shared" si="581"/>
        <v>posi.117</v>
      </c>
      <c r="Y1051" s="44" t="str">
        <f t="shared" si="562"/>
        <v xml:space="preserve">Ação posicionar </v>
      </c>
      <c r="Z1051" s="43" t="str">
        <f t="shared" si="579"/>
        <v>Elemento espacialmente horizontal. Las coordenadas Z de sus extremos deben ser iguales.</v>
      </c>
      <c r="AA1051" s="46" t="str">
        <f t="shared" si="567"/>
        <v>null</v>
      </c>
      <c r="AB1051" s="47" t="s">
        <v>0</v>
      </c>
      <c r="AC1051" s="46" t="str">
        <f t="shared" si="568"/>
        <v>null</v>
      </c>
      <c r="AD1051" s="47" t="s">
        <v>0</v>
      </c>
      <c r="AE1051" s="46" t="str">
        <f t="shared" si="580"/>
        <v>null</v>
      </c>
      <c r="AF1051" s="47" t="s">
        <v>0</v>
      </c>
    </row>
    <row r="1052" spans="1:32" s="29" customFormat="1" ht="6" customHeight="1" x14ac:dyDescent="0.4">
      <c r="A1052" s="4">
        <v>1052</v>
      </c>
      <c r="B1052" s="10" t="s">
        <v>28</v>
      </c>
      <c r="C1052" s="25" t="str">
        <f t="shared" si="563"/>
        <v xml:space="preserve">p.posicionar </v>
      </c>
      <c r="D1052" s="6" t="str">
        <f t="shared" si="564"/>
        <v>é.inclinado</v>
      </c>
      <c r="E1052" s="9" t="s">
        <v>29</v>
      </c>
      <c r="F1052" s="19" t="str">
        <f t="shared" si="583"/>
        <v xml:space="preserve">d.posicionar </v>
      </c>
      <c r="G1052" s="33" t="s">
        <v>303</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65"/>
        <v>Propriedade destinada a posicionar : é.inclinado</v>
      </c>
      <c r="V1052" s="5" t="str">
        <f t="shared" si="566"/>
        <v>Dado para posicionar :  inclinado  Deve ser formatado como (xsd:string)</v>
      </c>
      <c r="W1052" s="26" t="s">
        <v>1961</v>
      </c>
      <c r="X1052" s="21" t="str">
        <f t="shared" si="581"/>
        <v>posi.118</v>
      </c>
      <c r="Y1052" s="44" t="str">
        <f t="shared" si="562"/>
        <v xml:space="preserve">Ação posicionar </v>
      </c>
      <c r="Z1052" s="43" t="str">
        <f t="shared" si="579"/>
        <v>Elemento con inclinación espacial. Las coordenadas XYZ de sus extremos deben ser diferentes.</v>
      </c>
      <c r="AA1052" s="46" t="str">
        <f t="shared" si="567"/>
        <v>null</v>
      </c>
      <c r="AB1052" s="47" t="s">
        <v>0</v>
      </c>
      <c r="AC1052" s="46" t="str">
        <f t="shared" si="568"/>
        <v>null</v>
      </c>
      <c r="AD1052" s="47" t="s">
        <v>0</v>
      </c>
      <c r="AE1052" s="46" t="str">
        <f t="shared" si="580"/>
        <v>null</v>
      </c>
      <c r="AF1052" s="47" t="s">
        <v>0</v>
      </c>
    </row>
    <row r="1053" spans="1:32" ht="6" customHeight="1" x14ac:dyDescent="0.4">
      <c r="A1053" s="4">
        <v>1053</v>
      </c>
      <c r="B1053" s="10" t="s">
        <v>28</v>
      </c>
      <c r="C1053" s="25" t="str">
        <f t="shared" si="563"/>
        <v xml:space="preserve">p.posicionar </v>
      </c>
      <c r="D1053" s="6" t="str">
        <f t="shared" si="564"/>
        <v>é.paralelo.a</v>
      </c>
      <c r="E1053" s="9" t="s">
        <v>29</v>
      </c>
      <c r="F1053" s="19" t="str">
        <f t="shared" si="583"/>
        <v xml:space="preserve">d.posicionar </v>
      </c>
      <c r="G1053" s="33" t="s">
        <v>1962</v>
      </c>
      <c r="H1053" s="65" t="s">
        <v>30</v>
      </c>
      <c r="I1053" s="27" t="s">
        <v>0</v>
      </c>
      <c r="J1053" s="22" t="s">
        <v>0</v>
      </c>
      <c r="K1053" s="22" t="s">
        <v>0</v>
      </c>
      <c r="L1053" s="22" t="s">
        <v>0</v>
      </c>
      <c r="M1053" s="22" t="s">
        <v>37</v>
      </c>
      <c r="N1053" s="24" t="s">
        <v>0</v>
      </c>
      <c r="O1053" s="22" t="s">
        <v>0</v>
      </c>
      <c r="P1053" s="22" t="s">
        <v>344</v>
      </c>
      <c r="Q1053" s="22" t="s">
        <v>0</v>
      </c>
      <c r="R1053" s="24" t="s">
        <v>0</v>
      </c>
      <c r="S1053" s="11" t="s">
        <v>1</v>
      </c>
      <c r="T1053" s="11" t="s">
        <v>34</v>
      </c>
      <c r="U1053" s="5" t="str">
        <f t="shared" si="565"/>
        <v>Propriedade destinada a posicionar : é.paralelo.a</v>
      </c>
      <c r="V1053" s="5" t="str">
        <f t="shared" si="566"/>
        <v>Dado para posicionar :  paralelo.a  Deve ser formatado como (xsd:string)</v>
      </c>
      <c r="W1053" s="26" t="s">
        <v>1963</v>
      </c>
      <c r="X1053" s="21" t="str">
        <f t="shared" si="581"/>
        <v>posi.119</v>
      </c>
      <c r="Y1053" s="44" t="str">
        <f t="shared" si="562"/>
        <v xml:space="preserve">Ação posicionar </v>
      </c>
      <c r="Z1053" s="43" t="str">
        <f t="shared" si="579"/>
        <v>Un elemento colocado espacialmente paralelo a otro objeto.</v>
      </c>
      <c r="AA1053" s="46" t="str">
        <f t="shared" si="567"/>
        <v>null</v>
      </c>
      <c r="AB1053" s="47" t="s">
        <v>0</v>
      </c>
      <c r="AC1053" s="46" t="str">
        <f t="shared" si="568"/>
        <v>null</v>
      </c>
      <c r="AD1053" s="47" t="s">
        <v>0</v>
      </c>
      <c r="AE1053" s="46" t="str">
        <f t="shared" si="580"/>
        <v>null</v>
      </c>
      <c r="AF1053" s="47" t="s">
        <v>0</v>
      </c>
    </row>
    <row r="1054" spans="1:32" ht="6" customHeight="1" x14ac:dyDescent="0.4">
      <c r="A1054" s="4">
        <v>1054</v>
      </c>
      <c r="B1054" s="10" t="s">
        <v>28</v>
      </c>
      <c r="C1054" s="25" t="str">
        <f t="shared" si="563"/>
        <v xml:space="preserve">p.posicionar </v>
      </c>
      <c r="D1054" s="6" t="str">
        <f t="shared" si="564"/>
        <v>é.abaixo.de</v>
      </c>
      <c r="E1054" s="9" t="s">
        <v>29</v>
      </c>
      <c r="F1054" s="19" t="str">
        <f t="shared" si="583"/>
        <v xml:space="preserve">d.posicionar </v>
      </c>
      <c r="G1054" s="32" t="s">
        <v>1964</v>
      </c>
      <c r="H1054" s="66" t="s">
        <v>30</v>
      </c>
      <c r="I1054" s="27" t="s">
        <v>0</v>
      </c>
      <c r="J1054" s="22" t="s">
        <v>0</v>
      </c>
      <c r="K1054" s="22" t="s">
        <v>0</v>
      </c>
      <c r="L1054" s="22" t="s">
        <v>0</v>
      </c>
      <c r="M1054" s="22" t="s">
        <v>0</v>
      </c>
      <c r="N1054" s="22" t="s">
        <v>343</v>
      </c>
      <c r="O1054" s="22" t="s">
        <v>0</v>
      </c>
      <c r="P1054" s="22" t="s">
        <v>344</v>
      </c>
      <c r="Q1054" s="22" t="s">
        <v>0</v>
      </c>
      <c r="R1054" s="24" t="s">
        <v>0</v>
      </c>
      <c r="S1054" s="11" t="s">
        <v>1</v>
      </c>
      <c r="T1054" s="11" t="s">
        <v>34</v>
      </c>
      <c r="U1054" s="5" t="str">
        <f t="shared" si="565"/>
        <v>Propriedade destinada a posicionar : é.abaixo.de</v>
      </c>
      <c r="V1054" s="5" t="str">
        <f t="shared" si="566"/>
        <v>Dado para posicionar :  abaixo.de  Deve ser formatado como (xsd:string)</v>
      </c>
      <c r="W1054" s="26" t="s">
        <v>1965</v>
      </c>
      <c r="X1054" s="21" t="str">
        <f t="shared" si="581"/>
        <v>posi.120</v>
      </c>
      <c r="Y1054" s="44" t="str">
        <f t="shared" si="562"/>
        <v xml:space="preserve">Ação posicionar </v>
      </c>
      <c r="Z1054" s="43" t="str">
        <f t="shared" si="579"/>
        <v>Un elemento colocado espacialmente debajo de otro objeto.</v>
      </c>
      <c r="AA1054" s="46" t="str">
        <f t="shared" si="567"/>
        <v>null</v>
      </c>
      <c r="AB1054" s="47" t="s">
        <v>0</v>
      </c>
      <c r="AC1054" s="46" t="str">
        <f t="shared" si="568"/>
        <v>null</v>
      </c>
      <c r="AD1054" s="47" t="s">
        <v>0</v>
      </c>
      <c r="AE1054" s="46" t="str">
        <f t="shared" si="580"/>
        <v>null</v>
      </c>
      <c r="AF1054" s="47" t="s">
        <v>0</v>
      </c>
    </row>
    <row r="1055" spans="1:32" s="29" customFormat="1" ht="6" customHeight="1" x14ac:dyDescent="0.4">
      <c r="A1055" s="4">
        <v>1055</v>
      </c>
      <c r="B1055" s="10" t="s">
        <v>28</v>
      </c>
      <c r="C1055" s="25" t="str">
        <f t="shared" si="563"/>
        <v xml:space="preserve">p.posicionar </v>
      </c>
      <c r="D1055" s="6" t="str">
        <f t="shared" si="564"/>
        <v>é.acima.de</v>
      </c>
      <c r="E1055" s="9" t="s">
        <v>29</v>
      </c>
      <c r="F1055" s="19" t="str">
        <f t="shared" si="583"/>
        <v xml:space="preserve">d.posicionar </v>
      </c>
      <c r="G1055" s="32" t="s">
        <v>1966</v>
      </c>
      <c r="H1055" s="66" t="s">
        <v>30</v>
      </c>
      <c r="I1055" s="27" t="s">
        <v>0</v>
      </c>
      <c r="J1055" s="22" t="s">
        <v>0</v>
      </c>
      <c r="K1055" s="22" t="s">
        <v>0</v>
      </c>
      <c r="L1055" s="22" t="s">
        <v>0</v>
      </c>
      <c r="M1055" s="22" t="s">
        <v>0</v>
      </c>
      <c r="N1055" s="22" t="s">
        <v>343</v>
      </c>
      <c r="O1055" s="22" t="s">
        <v>0</v>
      </c>
      <c r="P1055" s="22" t="s">
        <v>344</v>
      </c>
      <c r="Q1055" s="22" t="s">
        <v>0</v>
      </c>
      <c r="R1055" s="24" t="s">
        <v>0</v>
      </c>
      <c r="S1055" s="11" t="s">
        <v>1</v>
      </c>
      <c r="T1055" s="11" t="s">
        <v>34</v>
      </c>
      <c r="U1055" s="5" t="str">
        <f t="shared" si="565"/>
        <v>Propriedade destinada a posicionar : é.acima.de</v>
      </c>
      <c r="V1055" s="5" t="str">
        <f t="shared" si="566"/>
        <v>Dado para posicionar :  acima.de  Deve ser formatado como (xsd:string)</v>
      </c>
      <c r="W1055" s="26" t="s">
        <v>1967</v>
      </c>
      <c r="X1055" s="21" t="str">
        <f t="shared" si="581"/>
        <v>posi.121</v>
      </c>
      <c r="Y1055" s="44" t="str">
        <f t="shared" si="562"/>
        <v xml:space="preserve">Ação posicionar </v>
      </c>
      <c r="Z1055" s="43" t="str">
        <f t="shared" si="579"/>
        <v>Un elemento colocado espacialmente sobre otro objeto.</v>
      </c>
      <c r="AA1055" s="46" t="str">
        <f t="shared" si="567"/>
        <v>null</v>
      </c>
      <c r="AB1055" s="47" t="s">
        <v>0</v>
      </c>
      <c r="AC1055" s="46" t="str">
        <f t="shared" si="568"/>
        <v>null</v>
      </c>
      <c r="AD1055" s="47" t="s">
        <v>0</v>
      </c>
      <c r="AE1055" s="46" t="str">
        <f t="shared" si="580"/>
        <v>null</v>
      </c>
      <c r="AF1055" s="47" t="s">
        <v>0</v>
      </c>
    </row>
    <row r="1056" spans="1:32" s="29" customFormat="1" ht="6" customHeight="1" x14ac:dyDescent="0.4">
      <c r="A1056" s="4">
        <v>1056</v>
      </c>
      <c r="B1056" s="10" t="s">
        <v>28</v>
      </c>
      <c r="C1056" s="25" t="str">
        <f t="shared" si="563"/>
        <v xml:space="preserve">p.posicionar </v>
      </c>
      <c r="D1056" s="6" t="str">
        <f t="shared" si="564"/>
        <v>é.andar.de</v>
      </c>
      <c r="E1056" s="9" t="s">
        <v>29</v>
      </c>
      <c r="F1056" s="19" t="str">
        <f t="shared" si="583"/>
        <v xml:space="preserve">d.posicionar </v>
      </c>
      <c r="G1056" s="33" t="s">
        <v>1968</v>
      </c>
      <c r="H1056" s="65" t="s">
        <v>30</v>
      </c>
      <c r="I1056" s="27" t="s">
        <v>0</v>
      </c>
      <c r="J1056" s="22" t="s">
        <v>31</v>
      </c>
      <c r="K1056" s="22" t="s">
        <v>0</v>
      </c>
      <c r="L1056" s="22" t="s">
        <v>0</v>
      </c>
      <c r="M1056" s="22" t="s">
        <v>0</v>
      </c>
      <c r="N1056" s="24" t="s">
        <v>0</v>
      </c>
      <c r="O1056" s="22" t="s">
        <v>0</v>
      </c>
      <c r="P1056" s="22" t="s">
        <v>0</v>
      </c>
      <c r="Q1056" s="22" t="s">
        <v>0</v>
      </c>
      <c r="R1056" s="24" t="s">
        <v>0</v>
      </c>
      <c r="S1056" s="11" t="s">
        <v>1</v>
      </c>
      <c r="T1056" s="11" t="s">
        <v>34</v>
      </c>
      <c r="U1056" s="5" t="str">
        <f t="shared" si="565"/>
        <v>Propriedade destinada a posicionar : é.andar.de</v>
      </c>
      <c r="V1056" s="5" t="str">
        <f t="shared" si="566"/>
        <v>Dado para posicionar :  andar.de  Deve ser formatado como (xsd:string)</v>
      </c>
      <c r="W1056" s="26" t="s">
        <v>1969</v>
      </c>
      <c r="X1056" s="21" t="str">
        <f t="shared" si="581"/>
        <v>posi.122</v>
      </c>
      <c r="Y1056" s="44" t="str">
        <f t="shared" si="562"/>
        <v xml:space="preserve">Ação posicionar </v>
      </c>
      <c r="Z1056" s="43" t="str">
        <f t="shared" si="579"/>
        <v>Identifica el tipo de piso (Funcional, Técnico, Entrepiso, Techo, Nivel de cimentación).</v>
      </c>
      <c r="AA1056" s="46" t="str">
        <f t="shared" si="567"/>
        <v>null</v>
      </c>
      <c r="AB1056" s="47" t="s">
        <v>0</v>
      </c>
      <c r="AC1056" s="46" t="str">
        <f t="shared" si="568"/>
        <v>null</v>
      </c>
      <c r="AD1056" s="47" t="s">
        <v>0</v>
      </c>
      <c r="AE1056" s="46" t="str">
        <f t="shared" si="580"/>
        <v>null</v>
      </c>
      <c r="AF1056" s="47" t="s">
        <v>0</v>
      </c>
    </row>
    <row r="1057" spans="1:32" s="29" customFormat="1" ht="6" customHeight="1" x14ac:dyDescent="0.4">
      <c r="A1057" s="4">
        <v>1057</v>
      </c>
      <c r="B1057" s="10" t="s">
        <v>28</v>
      </c>
      <c r="C1057" s="25" t="str">
        <f t="shared" si="563"/>
        <v xml:space="preserve">p.posicionar </v>
      </c>
      <c r="D1057" s="6" t="str">
        <f t="shared" si="564"/>
        <v>é.coordenada.absoluta</v>
      </c>
      <c r="E1057" s="9" t="s">
        <v>29</v>
      </c>
      <c r="F1057" s="19" t="str">
        <f t="shared" si="583"/>
        <v xml:space="preserve">d.posicionar </v>
      </c>
      <c r="G1057" s="33" t="s">
        <v>1970</v>
      </c>
      <c r="H1057" s="65" t="s">
        <v>39</v>
      </c>
      <c r="I1057" s="27" t="s">
        <v>0</v>
      </c>
      <c r="J1057" s="22" t="s">
        <v>31</v>
      </c>
      <c r="K1057" s="22" t="s">
        <v>0</v>
      </c>
      <c r="L1057" s="22" t="s">
        <v>0</v>
      </c>
      <c r="M1057" s="22" t="s">
        <v>0</v>
      </c>
      <c r="N1057" s="24" t="s">
        <v>0</v>
      </c>
      <c r="O1057" s="22" t="s">
        <v>0</v>
      </c>
      <c r="P1057" s="22" t="s">
        <v>0</v>
      </c>
      <c r="Q1057" s="22" t="s">
        <v>0</v>
      </c>
      <c r="R1057" s="24" t="s">
        <v>0</v>
      </c>
      <c r="S1057" s="11" t="s">
        <v>1</v>
      </c>
      <c r="T1057" s="11" t="s">
        <v>34</v>
      </c>
      <c r="U1057" s="5" t="str">
        <f t="shared" si="565"/>
        <v>Propriedade destinada a posicionar : é.coordenada.absoluta</v>
      </c>
      <c r="V1057" s="5" t="str">
        <f t="shared" si="566"/>
        <v>Dado para posicionar :  coordenada.absoluta  Deve ser formatado como (xsd:boolean)</v>
      </c>
      <c r="W1057" s="26" t="s">
        <v>1971</v>
      </c>
      <c r="X1057" s="21" t="str">
        <f t="shared" si="581"/>
        <v>posi.123</v>
      </c>
      <c r="Y1057" s="44" t="str">
        <f t="shared" si="562"/>
        <v xml:space="preserve">Ação posicionar </v>
      </c>
      <c r="Z1057" s="43" t="str">
        <f t="shared" si="579"/>
        <v>Coordenadas X, Y, Z de posicionamiento con respecto al sistema de coordenadas absolutas.</v>
      </c>
      <c r="AA1057" s="46" t="str">
        <f t="shared" si="567"/>
        <v>null</v>
      </c>
      <c r="AB1057" s="47" t="s">
        <v>0</v>
      </c>
      <c r="AC1057" s="46" t="str">
        <f t="shared" si="568"/>
        <v>null</v>
      </c>
      <c r="AD1057" s="47" t="s">
        <v>0</v>
      </c>
      <c r="AE1057" s="46" t="str">
        <f t="shared" si="580"/>
        <v>null</v>
      </c>
      <c r="AF1057" s="47" t="s">
        <v>0</v>
      </c>
    </row>
    <row r="1058" spans="1:32" s="29" customFormat="1" ht="6" customHeight="1" x14ac:dyDescent="0.4">
      <c r="A1058" s="4">
        <v>1058</v>
      </c>
      <c r="B1058" s="10" t="s">
        <v>28</v>
      </c>
      <c r="C1058" s="25" t="str">
        <f t="shared" si="563"/>
        <v xml:space="preserve">p.posicionar </v>
      </c>
      <c r="D1058" s="6" t="str">
        <f t="shared" si="564"/>
        <v>é.coordenada.base</v>
      </c>
      <c r="E1058" s="9" t="s">
        <v>29</v>
      </c>
      <c r="F1058" s="19" t="str">
        <f t="shared" si="583"/>
        <v xml:space="preserve">d.posicionar </v>
      </c>
      <c r="G1058" s="33" t="s">
        <v>1972</v>
      </c>
      <c r="H1058" s="65" t="s">
        <v>39</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65"/>
        <v>Propriedade destinada a posicionar : é.coordenada.base</v>
      </c>
      <c r="V1058" s="5" t="str">
        <f t="shared" si="566"/>
        <v>Dado para posicionar :  coordenada.base  Deve ser formatado como (xsd:boolean)</v>
      </c>
      <c r="W1058" s="26" t="s">
        <v>1973</v>
      </c>
      <c r="X1058" s="21" t="str">
        <f t="shared" si="581"/>
        <v>posi.124</v>
      </c>
      <c r="Y1058" s="44" t="str">
        <f t="shared" ref="Y1058:Y1121" si="584">_xlfn.CONCAT("Ação ", SUBSTITUTE(F1058, "d.",  ""))</f>
        <v xml:space="preserve">Ação posicionar </v>
      </c>
      <c r="Z1058" s="43" t="str">
        <f t="shared" si="579"/>
        <v>Coordenadas X, Y, Z de posicionamiento utilizadas como referencia base.</v>
      </c>
      <c r="AA1058" s="46" t="str">
        <f t="shared" si="567"/>
        <v>null</v>
      </c>
      <c r="AB1058" s="47" t="s">
        <v>0</v>
      </c>
      <c r="AC1058" s="46" t="str">
        <f t="shared" si="568"/>
        <v>null</v>
      </c>
      <c r="AD1058" s="47" t="s">
        <v>0</v>
      </c>
      <c r="AE1058" s="46" t="str">
        <f t="shared" si="580"/>
        <v>null</v>
      </c>
      <c r="AF1058" s="47" t="s">
        <v>0</v>
      </c>
    </row>
    <row r="1059" spans="1:32" s="29" customFormat="1" ht="6" customHeight="1" x14ac:dyDescent="0.4">
      <c r="A1059" s="4">
        <v>1059</v>
      </c>
      <c r="B1059" s="10" t="s">
        <v>28</v>
      </c>
      <c r="C1059" s="25" t="str">
        <f t="shared" si="563"/>
        <v xml:space="preserve">p.posicionar </v>
      </c>
      <c r="D1059" s="6" t="str">
        <f t="shared" si="564"/>
        <v>é.coordenada.topográfica</v>
      </c>
      <c r="E1059" s="9" t="s">
        <v>29</v>
      </c>
      <c r="F1059" s="19" t="str">
        <f t="shared" si="583"/>
        <v xml:space="preserve">d.posicionar </v>
      </c>
      <c r="G1059" s="33" t="s">
        <v>1974</v>
      </c>
      <c r="H1059" s="65" t="s">
        <v>39</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65"/>
        <v>Propriedade destinada a posicionar : é.coordenada.topográfica</v>
      </c>
      <c r="V1059" s="5" t="str">
        <f t="shared" si="566"/>
        <v>Dado para posicionar :  coordenada.topográfica  Deve ser formatado como (xsd:boolean)</v>
      </c>
      <c r="W1059" s="26" t="s">
        <v>1975</v>
      </c>
      <c r="X1059" s="21" t="str">
        <f t="shared" si="581"/>
        <v>posi.125</v>
      </c>
      <c r="Y1059" s="44" t="str">
        <f t="shared" si="584"/>
        <v xml:space="preserve">Ação posicionar </v>
      </c>
      <c r="Z1059" s="43" t="str">
        <f t="shared" si="579"/>
        <v>Coordenadas X, Y, Z de posicionamiento topográfico.</v>
      </c>
      <c r="AA1059" s="46" t="str">
        <f t="shared" si="567"/>
        <v>null</v>
      </c>
      <c r="AB1059" s="47" t="s">
        <v>0</v>
      </c>
      <c r="AC1059" s="46" t="str">
        <f t="shared" si="568"/>
        <v>null</v>
      </c>
      <c r="AD1059" s="47" t="s">
        <v>0</v>
      </c>
      <c r="AE1059" s="46" t="str">
        <f t="shared" si="580"/>
        <v>null</v>
      </c>
      <c r="AF1059" s="47" t="s">
        <v>0</v>
      </c>
    </row>
    <row r="1060" spans="1:32" s="29" customFormat="1" ht="6" customHeight="1" x14ac:dyDescent="0.4">
      <c r="A1060" s="4">
        <v>1060</v>
      </c>
      <c r="B1060" s="10" t="s">
        <v>28</v>
      </c>
      <c r="C1060" s="28" t="str">
        <f t="shared" si="563"/>
        <v xml:space="preserve">p.prever </v>
      </c>
      <c r="D1060" s="6" t="str">
        <f t="shared" si="564"/>
        <v>é.estação.meteorológica</v>
      </c>
      <c r="E1060" s="9" t="s">
        <v>29</v>
      </c>
      <c r="F1060" s="20" t="s">
        <v>1976</v>
      </c>
      <c r="G1060" s="32" t="s">
        <v>1977</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65"/>
        <v>Propriedade destinada a prever : é.estação.meteorológica</v>
      </c>
      <c r="V1060" s="5" t="str">
        <f t="shared" si="566"/>
        <v>Dado para prever :  estação.meteorológica  Deve ser formatado como (xsd:string)</v>
      </c>
      <c r="W1060" s="26" t="s">
        <v>1978</v>
      </c>
      <c r="X1060" s="21" t="str">
        <f t="shared" si="581"/>
        <v>prev.100</v>
      </c>
      <c r="Y1060" s="44" t="str">
        <f t="shared" si="584"/>
        <v xml:space="preserve">Ação prever </v>
      </c>
      <c r="Z1060" s="43" t="str">
        <f t="shared" si="579"/>
        <v>Número de la estación meteorológica más cercana al INMET.</v>
      </c>
      <c r="AA1060" s="46" t="str">
        <f t="shared" si="567"/>
        <v>null</v>
      </c>
      <c r="AB1060" s="47" t="s">
        <v>0</v>
      </c>
      <c r="AC1060" s="46" t="str">
        <f t="shared" si="568"/>
        <v>null</v>
      </c>
      <c r="AD1060" s="47" t="s">
        <v>0</v>
      </c>
      <c r="AE1060" s="46" t="str">
        <f t="shared" si="580"/>
        <v>null</v>
      </c>
      <c r="AF1060" s="47" t="s">
        <v>0</v>
      </c>
    </row>
    <row r="1061" spans="1:32" s="29" customFormat="1" ht="6" customHeight="1" x14ac:dyDescent="0.4">
      <c r="A1061" s="4">
        <v>1061</v>
      </c>
      <c r="B1061" s="10" t="s">
        <v>28</v>
      </c>
      <c r="C1061" s="25" t="str">
        <f t="shared" si="563"/>
        <v xml:space="preserve">p.prever </v>
      </c>
      <c r="D1061" s="6" t="str">
        <f t="shared" si="564"/>
        <v>é.precipitação.diária</v>
      </c>
      <c r="E1061" s="9" t="s">
        <v>29</v>
      </c>
      <c r="F1061" s="19" t="str">
        <f t="shared" ref="F1061:F1066" si="585">F1060</f>
        <v xml:space="preserve">d.prever </v>
      </c>
      <c r="G1061" s="32" t="s">
        <v>1979</v>
      </c>
      <c r="H1061" s="66" t="s">
        <v>38</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65"/>
        <v>Propriedade destinada a prever : é.precipitação.diária</v>
      </c>
      <c r="V1061" s="5" t="str">
        <f t="shared" si="566"/>
        <v>Dado para prever :  precipitação.diária  Deve ser formatado como (xsd:double)</v>
      </c>
      <c r="W1061" s="26" t="s">
        <v>1980</v>
      </c>
      <c r="X1061" s="21" t="str">
        <f t="shared" si="581"/>
        <v>prev.101</v>
      </c>
      <c r="Y1061" s="44" t="str">
        <f t="shared" si="584"/>
        <v xml:space="preserve">Ação prever </v>
      </c>
      <c r="Z1061" s="43" t="str">
        <f t="shared" si="579"/>
        <v>Valor de precipitación diaria.</v>
      </c>
      <c r="AA1061" s="46" t="str">
        <f t="shared" si="567"/>
        <v>null</v>
      </c>
      <c r="AB1061" s="47" t="s">
        <v>0</v>
      </c>
      <c r="AC1061" s="46" t="str">
        <f t="shared" si="568"/>
        <v>null</v>
      </c>
      <c r="AD1061" s="47" t="s">
        <v>0</v>
      </c>
      <c r="AE1061" s="46" t="str">
        <f t="shared" si="580"/>
        <v>null</v>
      </c>
      <c r="AF1061" s="47" t="s">
        <v>0</v>
      </c>
    </row>
    <row r="1062" spans="1:32" s="29" customFormat="1" ht="6" customHeight="1" x14ac:dyDescent="0.4">
      <c r="A1062" s="4">
        <v>1062</v>
      </c>
      <c r="B1062" s="10" t="s">
        <v>28</v>
      </c>
      <c r="C1062" s="25" t="str">
        <f t="shared" si="563"/>
        <v xml:space="preserve">p.prever </v>
      </c>
      <c r="D1062" s="6" t="str">
        <f t="shared" si="564"/>
        <v>é.precipitação.mensal</v>
      </c>
      <c r="E1062" s="9" t="s">
        <v>29</v>
      </c>
      <c r="F1062" s="19" t="str">
        <f t="shared" si="585"/>
        <v xml:space="preserve">d.prever </v>
      </c>
      <c r="G1062" s="32" t="s">
        <v>1981</v>
      </c>
      <c r="H1062" s="66" t="s">
        <v>38</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65"/>
        <v>Propriedade destinada a prever : é.precipitação.mensal</v>
      </c>
      <c r="V1062" s="5" t="str">
        <f t="shared" si="566"/>
        <v>Dado para prever :  precipitação.mensal  Deve ser formatado como (xsd:double)</v>
      </c>
      <c r="W1062" s="26" t="s">
        <v>1982</v>
      </c>
      <c r="X1062" s="21" t="str">
        <f t="shared" si="581"/>
        <v>prev.102</v>
      </c>
      <c r="Y1062" s="44" t="str">
        <f t="shared" si="584"/>
        <v xml:space="preserve">Ação prever </v>
      </c>
      <c r="Z1062" s="43" t="str">
        <f t="shared" si="579"/>
        <v>Valor mensual de la lluvia.</v>
      </c>
      <c r="AA1062" s="46" t="str">
        <f t="shared" si="567"/>
        <v>null</v>
      </c>
      <c r="AB1062" s="47" t="s">
        <v>0</v>
      </c>
      <c r="AC1062" s="46" t="str">
        <f t="shared" si="568"/>
        <v>null</v>
      </c>
      <c r="AD1062" s="47" t="s">
        <v>0</v>
      </c>
      <c r="AE1062" s="46" t="str">
        <f t="shared" si="580"/>
        <v>null</v>
      </c>
      <c r="AF1062" s="47" t="s">
        <v>0</v>
      </c>
    </row>
    <row r="1063" spans="1:32" s="29" customFormat="1" ht="6" customHeight="1" x14ac:dyDescent="0.4">
      <c r="A1063" s="4">
        <v>1063</v>
      </c>
      <c r="B1063" s="10" t="s">
        <v>28</v>
      </c>
      <c r="C1063" s="25" t="str">
        <f t="shared" si="563"/>
        <v xml:space="preserve">p.prever </v>
      </c>
      <c r="D1063" s="6" t="str">
        <f t="shared" si="564"/>
        <v>é.velocidade.do.vento</v>
      </c>
      <c r="E1063" s="9" t="s">
        <v>29</v>
      </c>
      <c r="F1063" s="19" t="str">
        <f t="shared" si="585"/>
        <v xml:space="preserve">d.prever </v>
      </c>
      <c r="G1063" s="32" t="s">
        <v>1983</v>
      </c>
      <c r="H1063" s="66" t="s">
        <v>38</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65"/>
        <v>Propriedade destinada a prever : é.velocidade.do.vento</v>
      </c>
      <c r="V1063" s="5" t="str">
        <f t="shared" si="566"/>
        <v>Dado para prever :  velocidade.do.vento  Deve ser formatado como (xsd:double)</v>
      </c>
      <c r="W1063" s="26" t="s">
        <v>1984</v>
      </c>
      <c r="X1063" s="21" t="str">
        <f t="shared" si="581"/>
        <v>prev.103</v>
      </c>
      <c r="Y1063" s="44" t="str">
        <f t="shared" si="584"/>
        <v xml:space="preserve">Ação prever </v>
      </c>
      <c r="Z1063" s="43" t="str">
        <f t="shared" si="579"/>
        <v>Indica el pronóstico de las corrientes de aire. Se puede indicar en m/s.</v>
      </c>
      <c r="AA1063" s="46" t="str">
        <f t="shared" si="567"/>
        <v>null</v>
      </c>
      <c r="AB1063" s="47" t="s">
        <v>0</v>
      </c>
      <c r="AC1063" s="46" t="str">
        <f t="shared" si="568"/>
        <v>null</v>
      </c>
      <c r="AD1063" s="47" t="s">
        <v>0</v>
      </c>
      <c r="AE1063" s="46" t="str">
        <f t="shared" si="580"/>
        <v>null</v>
      </c>
      <c r="AF1063" s="47" t="s">
        <v>0</v>
      </c>
    </row>
    <row r="1064" spans="1:32" s="29" customFormat="1" ht="6" customHeight="1" x14ac:dyDescent="0.4">
      <c r="A1064" s="4">
        <v>1064</v>
      </c>
      <c r="B1064" s="10" t="s">
        <v>28</v>
      </c>
      <c r="C1064" s="25" t="str">
        <f t="shared" si="563"/>
        <v xml:space="preserve">p.prever </v>
      </c>
      <c r="D1064" s="6" t="str">
        <f t="shared" si="564"/>
        <v>é.direção.do.vento</v>
      </c>
      <c r="E1064" s="9" t="s">
        <v>29</v>
      </c>
      <c r="F1064" s="19" t="str">
        <f t="shared" si="585"/>
        <v xml:space="preserve">d.prever </v>
      </c>
      <c r="G1064" s="32" t="s">
        <v>1985</v>
      </c>
      <c r="H1064" s="66"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65"/>
        <v>Propriedade destinada a prever : é.direção.do.vento</v>
      </c>
      <c r="V1064" s="5" t="str">
        <f t="shared" si="566"/>
        <v>Dado para prever :  direção.do.vento  Deve ser formatado como (xsd:string)</v>
      </c>
      <c r="W1064" s="26" t="s">
        <v>1986</v>
      </c>
      <c r="X1064" s="21" t="str">
        <f t="shared" si="581"/>
        <v>prev.104</v>
      </c>
      <c r="Y1064" s="44" t="str">
        <f t="shared" si="584"/>
        <v xml:space="preserve">Ação prever </v>
      </c>
      <c r="Z1064" s="43" t="str">
        <f t="shared" si="579"/>
        <v>Indica el pronóstico de la dirección del viento. Se puede indicar con direcciones cardinales o en grados, donde True North = 0°.</v>
      </c>
      <c r="AA1064" s="46" t="str">
        <f t="shared" si="567"/>
        <v>null</v>
      </c>
      <c r="AB1064" s="47" t="s">
        <v>0</v>
      </c>
      <c r="AC1064" s="46" t="str">
        <f t="shared" si="568"/>
        <v>null</v>
      </c>
      <c r="AD1064" s="47" t="s">
        <v>0</v>
      </c>
      <c r="AE1064" s="46" t="str">
        <f t="shared" si="580"/>
        <v>null</v>
      </c>
      <c r="AF1064" s="47" t="s">
        <v>0</v>
      </c>
    </row>
    <row r="1065" spans="1:32" s="29" customFormat="1" ht="6" customHeight="1" x14ac:dyDescent="0.4">
      <c r="A1065" s="4">
        <v>1065</v>
      </c>
      <c r="B1065" s="10" t="s">
        <v>28</v>
      </c>
      <c r="C1065" s="25" t="str">
        <f t="shared" ref="C1065:C1127" si="586">SUBSTITUTE(F1065,"d.","p.")</f>
        <v xml:space="preserve">p.prever </v>
      </c>
      <c r="D1065" s="6" t="str">
        <f t="shared" ref="D1065:D1127" si="587">_xlfn.CONCAT("é.",G1065)</f>
        <v>é.radiação.solar</v>
      </c>
      <c r="E1065" s="9" t="s">
        <v>29</v>
      </c>
      <c r="F1065" s="19" t="str">
        <f t="shared" si="585"/>
        <v xml:space="preserve">d.prever </v>
      </c>
      <c r="G1065" s="32" t="s">
        <v>1987</v>
      </c>
      <c r="H1065" s="66" t="s">
        <v>38</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ref="U1065:U1127" si="588">_xlfn.CONCAT("Propriedade destinada a ",MID(C1065,FIND("p.",C1065,1)+2,100),": ",D1065)</f>
        <v>Propriedade destinada a prever : é.radiação.solar</v>
      </c>
      <c r="V1065" s="5" t="str">
        <f t="shared" ref="V1065:V1127" si="589">_xlfn.CONCAT("Dado para ",MID(F1065,FIND("d.",F1065,1)+2,100),":  ",G1065, "  Deve ser formatado como (",H1065, ")")</f>
        <v>Dado para prever :  radiação.solar  Deve ser formatado como (xsd:double)</v>
      </c>
      <c r="W1065" s="26" t="s">
        <v>1988</v>
      </c>
      <c r="X1065" s="21" t="str">
        <f t="shared" si="581"/>
        <v>prev.105</v>
      </c>
      <c r="Y1065" s="44" t="str">
        <f t="shared" si="584"/>
        <v xml:space="preserve">Ação prever </v>
      </c>
      <c r="Z1065" s="43" t="str">
        <f t="shared" si="579"/>
        <v>Indica la cantidad de energía solar. Medir en vatios por metro cuadrado (W/m²).</v>
      </c>
      <c r="AA1065" s="46" t="str">
        <f t="shared" ref="AA1065:AA1127" si="590">IF(AB1065="null", "null", "categoria.revit")</f>
        <v>null</v>
      </c>
      <c r="AB1065" s="47" t="s">
        <v>0</v>
      </c>
      <c r="AC1065" s="46" t="str">
        <f t="shared" ref="AC1065:AC1127" si="591">IF(AD1065="null", "null", "classe.ifc")</f>
        <v>null</v>
      </c>
      <c r="AD1065" s="47" t="s">
        <v>0</v>
      </c>
      <c r="AE1065" s="46" t="str">
        <f t="shared" si="580"/>
        <v>null</v>
      </c>
      <c r="AF1065" s="47" t="s">
        <v>0</v>
      </c>
    </row>
    <row r="1066" spans="1:32" s="29" customFormat="1" ht="6" customHeight="1" x14ac:dyDescent="0.4">
      <c r="A1066" s="4">
        <v>1066</v>
      </c>
      <c r="B1066" s="10" t="s">
        <v>28</v>
      </c>
      <c r="C1066" s="25" t="str">
        <f t="shared" si="586"/>
        <v xml:space="preserve">p.prever </v>
      </c>
      <c r="D1066" s="6" t="str">
        <f t="shared" si="587"/>
        <v>é.pressão.atmosférica</v>
      </c>
      <c r="E1066" s="9" t="s">
        <v>29</v>
      </c>
      <c r="F1066" s="19" t="str">
        <f t="shared" si="585"/>
        <v xml:space="preserve">d.prever </v>
      </c>
      <c r="G1066" s="32" t="s">
        <v>1989</v>
      </c>
      <c r="H1066" s="66" t="s">
        <v>38</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88"/>
        <v>Propriedade destinada a prever : é.pressão.atmosférica</v>
      </c>
      <c r="V1066" s="5" t="str">
        <f t="shared" si="589"/>
        <v>Dado para prever :  pressão.atmosférica  Deve ser formatado como (xsd:double)</v>
      </c>
      <c r="W1066" s="26" t="s">
        <v>1990</v>
      </c>
      <c r="X1066" s="21" t="str">
        <f t="shared" si="581"/>
        <v>prev.106</v>
      </c>
      <c r="Y1066" s="44" t="str">
        <f t="shared" si="584"/>
        <v xml:space="preserve">Ação prever </v>
      </c>
      <c r="Z1066" s="43" t="str">
        <f t="shared" si="579"/>
        <v>Indica la presión atmosférica. Medido en unidades como pascal (Pa), milibar (mb) o milímetros de mercurio (mmHg).</v>
      </c>
      <c r="AA1066" s="46" t="str">
        <f t="shared" si="590"/>
        <v>null</v>
      </c>
      <c r="AB1066" s="47" t="s">
        <v>0</v>
      </c>
      <c r="AC1066" s="46" t="str">
        <f t="shared" si="591"/>
        <v>null</v>
      </c>
      <c r="AD1066" s="47" t="s">
        <v>0</v>
      </c>
      <c r="AE1066" s="46" t="str">
        <f t="shared" si="580"/>
        <v>null</v>
      </c>
      <c r="AF1066" s="47" t="s">
        <v>0</v>
      </c>
    </row>
    <row r="1067" spans="1:32" ht="6" customHeight="1" x14ac:dyDescent="0.4">
      <c r="A1067" s="4">
        <v>1067</v>
      </c>
      <c r="B1067" s="10" t="s">
        <v>28</v>
      </c>
      <c r="C1067" s="25" t="str">
        <f t="shared" si="586"/>
        <v xml:space="preserve">p.prever </v>
      </c>
      <c r="D1067" s="6" t="str">
        <f t="shared" si="587"/>
        <v>é.temperatura</v>
      </c>
      <c r="E1067" s="9" t="s">
        <v>29</v>
      </c>
      <c r="F1067" s="19" t="str">
        <f>F1065</f>
        <v xml:space="preserve">d.prever </v>
      </c>
      <c r="G1067" s="32" t="s">
        <v>255</v>
      </c>
      <c r="H1067" s="66" t="s">
        <v>38</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88"/>
        <v>Propriedade destinada a prever : é.temperatura</v>
      </c>
      <c r="V1067" s="5" t="str">
        <f t="shared" si="589"/>
        <v>Dado para prever :  temperatura  Deve ser formatado como (xsd:double)</v>
      </c>
      <c r="W1067" s="26" t="s">
        <v>1991</v>
      </c>
      <c r="X1067" s="21" t="str">
        <f t="shared" si="581"/>
        <v>prev.107</v>
      </c>
      <c r="Y1067" s="44" t="str">
        <f t="shared" si="584"/>
        <v xml:space="preserve">Ação prever </v>
      </c>
      <c r="Z1067" s="43" t="str">
        <f t="shared" si="579"/>
        <v>Indica la temperatura del aire.</v>
      </c>
      <c r="AA1067" s="46" t="str">
        <f t="shared" si="590"/>
        <v>null</v>
      </c>
      <c r="AB1067" s="47" t="s">
        <v>0</v>
      </c>
      <c r="AC1067" s="46" t="str">
        <f t="shared" si="591"/>
        <v>null</v>
      </c>
      <c r="AD1067" s="47" t="s">
        <v>0</v>
      </c>
      <c r="AE1067" s="46" t="str">
        <f t="shared" si="580"/>
        <v>null</v>
      </c>
      <c r="AF1067" s="47" t="s">
        <v>0</v>
      </c>
    </row>
    <row r="1068" spans="1:32" ht="6" customHeight="1" x14ac:dyDescent="0.4">
      <c r="A1068" s="4">
        <v>1068</v>
      </c>
      <c r="B1068" s="10" t="s">
        <v>28</v>
      </c>
      <c r="C1068" s="25" t="str">
        <f t="shared" si="586"/>
        <v xml:space="preserve">p.prever </v>
      </c>
      <c r="D1068" s="6" t="str">
        <f t="shared" si="587"/>
        <v>é.sensação.térmica</v>
      </c>
      <c r="E1068" s="9" t="s">
        <v>29</v>
      </c>
      <c r="F1068" s="19" t="str">
        <f>F1066</f>
        <v xml:space="preserve">d.prever </v>
      </c>
      <c r="G1068" s="32" t="s">
        <v>1992</v>
      </c>
      <c r="H1068" s="66" t="s">
        <v>38</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88"/>
        <v>Propriedade destinada a prever : é.sensação.térmica</v>
      </c>
      <c r="V1068" s="5" t="str">
        <f t="shared" si="589"/>
        <v>Dado para prever :  sensação.térmica  Deve ser formatado como (xsd:double)</v>
      </c>
      <c r="W1068" s="26" t="s">
        <v>1993</v>
      </c>
      <c r="X1068" s="21" t="str">
        <f t="shared" si="581"/>
        <v>prev.108</v>
      </c>
      <c r="Y1068" s="44" t="str">
        <f t="shared" si="584"/>
        <v xml:space="preserve">Ação prever </v>
      </c>
      <c r="Z1068" s="43" t="str">
        <f t="shared" si="579"/>
        <v>Indica la sensación térmica.</v>
      </c>
      <c r="AA1068" s="46" t="str">
        <f t="shared" si="590"/>
        <v>null</v>
      </c>
      <c r="AB1068" s="47" t="s">
        <v>0</v>
      </c>
      <c r="AC1068" s="46" t="str">
        <f t="shared" si="591"/>
        <v>null</v>
      </c>
      <c r="AD1068" s="47" t="s">
        <v>0</v>
      </c>
      <c r="AE1068" s="46" t="str">
        <f t="shared" si="580"/>
        <v>null</v>
      </c>
      <c r="AF1068" s="47" t="s">
        <v>0</v>
      </c>
    </row>
    <row r="1069" spans="1:32" ht="6" customHeight="1" x14ac:dyDescent="0.4">
      <c r="A1069" s="4">
        <v>1069</v>
      </c>
      <c r="B1069" s="10" t="s">
        <v>28</v>
      </c>
      <c r="C1069" s="25" t="str">
        <f t="shared" si="586"/>
        <v xml:space="preserve">p.prever </v>
      </c>
      <c r="D1069" s="6" t="str">
        <f t="shared" si="587"/>
        <v>é.umidade.relativa</v>
      </c>
      <c r="E1069" s="9" t="s">
        <v>29</v>
      </c>
      <c r="F1069" s="19" t="str">
        <f>F1068</f>
        <v xml:space="preserve">d.prever </v>
      </c>
      <c r="G1069" s="32" t="s">
        <v>1994</v>
      </c>
      <c r="H1069" s="66" t="s">
        <v>38</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88"/>
        <v>Propriedade destinada a prever : é.umidade.relativa</v>
      </c>
      <c r="V1069" s="5" t="str">
        <f t="shared" si="589"/>
        <v>Dado para prever :  umidade.relativa  Deve ser formatado como (xsd:double)</v>
      </c>
      <c r="W1069" s="26" t="s">
        <v>1995</v>
      </c>
      <c r="X1069" s="21" t="str">
        <f t="shared" si="581"/>
        <v>prev.109</v>
      </c>
      <c r="Y1069" s="44" t="str">
        <f t="shared" si="584"/>
        <v xml:space="preserve">Ação prever </v>
      </c>
      <c r="Z1069" s="43" t="str">
        <f t="shared" si="579"/>
        <v>Indica la unidad relativa de aire.</v>
      </c>
      <c r="AA1069" s="46" t="str">
        <f t="shared" si="590"/>
        <v>null</v>
      </c>
      <c r="AB1069" s="47" t="s">
        <v>0</v>
      </c>
      <c r="AC1069" s="46" t="str">
        <f t="shared" si="591"/>
        <v>null</v>
      </c>
      <c r="AD1069" s="47" t="s">
        <v>0</v>
      </c>
      <c r="AE1069" s="46" t="str">
        <f t="shared" si="580"/>
        <v>null</v>
      </c>
      <c r="AF1069" s="47" t="s">
        <v>0</v>
      </c>
    </row>
    <row r="1070" spans="1:32" ht="6" customHeight="1" x14ac:dyDescent="0.4">
      <c r="A1070" s="4">
        <v>1070</v>
      </c>
      <c r="B1070" s="10" t="s">
        <v>28</v>
      </c>
      <c r="C1070" s="25" t="str">
        <f t="shared" si="586"/>
        <v xml:space="preserve">p.prever </v>
      </c>
      <c r="D1070" s="6" t="str">
        <f t="shared" si="587"/>
        <v>é.qualidade.do.ar</v>
      </c>
      <c r="E1070" s="9" t="s">
        <v>29</v>
      </c>
      <c r="F1070" s="19" t="str">
        <f>F1069</f>
        <v xml:space="preserve">d.prever </v>
      </c>
      <c r="G1070" s="32" t="s">
        <v>1996</v>
      </c>
      <c r="H1070" s="66" t="s">
        <v>38</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88"/>
        <v>Propriedade destinada a prever : é.qualidade.do.ar</v>
      </c>
      <c r="V1070" s="5" t="str">
        <f t="shared" si="589"/>
        <v>Dado para prever :  qualidade.do.ar  Deve ser formatado como (xsd:double)</v>
      </c>
      <c r="W1070" s="26" t="s">
        <v>1997</v>
      </c>
      <c r="X1070" s="21" t="str">
        <f t="shared" si="581"/>
        <v>prev.110</v>
      </c>
      <c r="Y1070" s="44" t="str">
        <f t="shared" si="584"/>
        <v xml:space="preserve">Ação prever </v>
      </c>
      <c r="Z1070" s="43" t="str">
        <f t="shared" si="579"/>
        <v>El AQI (Índice de Calidad del Aire) es un índice que representa la calidad del aire. Necesita sensores tipo Gaia para detectar partículas nocivas para la salud y que puedan transmitir datos.</v>
      </c>
      <c r="AA1070" s="46" t="str">
        <f t="shared" si="590"/>
        <v>null</v>
      </c>
      <c r="AB1070" s="47" t="s">
        <v>0</v>
      </c>
      <c r="AC1070" s="46" t="str">
        <f t="shared" si="591"/>
        <v>null</v>
      </c>
      <c r="AD1070" s="47" t="s">
        <v>0</v>
      </c>
      <c r="AE1070" s="46" t="str">
        <f t="shared" si="580"/>
        <v>null</v>
      </c>
      <c r="AF1070" s="47" t="s">
        <v>0</v>
      </c>
    </row>
    <row r="1071" spans="1:32" ht="6" customHeight="1" x14ac:dyDescent="0.4">
      <c r="A1071" s="4">
        <v>1071</v>
      </c>
      <c r="B1071" s="10" t="s">
        <v>28</v>
      </c>
      <c r="C1071" s="25" t="str">
        <f t="shared" si="586"/>
        <v xml:space="preserve">p.prever </v>
      </c>
      <c r="D1071" s="6" t="str">
        <f t="shared" si="587"/>
        <v>é.hora.utc</v>
      </c>
      <c r="E1071" s="9" t="s">
        <v>29</v>
      </c>
      <c r="F1071" s="19" t="str">
        <f>F1069</f>
        <v xml:space="preserve">d.prever </v>
      </c>
      <c r="G1071" s="32" t="s">
        <v>1998</v>
      </c>
      <c r="H1071" s="66" t="s">
        <v>35</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88"/>
        <v>Propriedade destinada a prever : é.hora.utc</v>
      </c>
      <c r="V1071" s="5" t="str">
        <f t="shared" si="589"/>
        <v>Dado para prever :  hora.utc  Deve ser formatado como (xsd:integer)</v>
      </c>
      <c r="W1071" s="26" t="s">
        <v>1999</v>
      </c>
      <c r="X1071" s="21" t="str">
        <f t="shared" si="581"/>
        <v>prev.111</v>
      </c>
      <c r="Y1071" s="44" t="str">
        <f t="shared" si="584"/>
        <v xml:space="preserve">Ação prever </v>
      </c>
      <c r="Z1071" s="43" t="str">
        <f t="shared" si="579"/>
        <v>Hora en UTC del día para las tablas de duración del clima.</v>
      </c>
      <c r="AA1071" s="46" t="str">
        <f t="shared" si="590"/>
        <v>null</v>
      </c>
      <c r="AB1071" s="47" t="s">
        <v>0</v>
      </c>
      <c r="AC1071" s="46" t="str">
        <f t="shared" si="591"/>
        <v>null</v>
      </c>
      <c r="AD1071" s="47" t="s">
        <v>0</v>
      </c>
      <c r="AE1071" s="46" t="str">
        <f t="shared" si="580"/>
        <v>null</v>
      </c>
      <c r="AF1071" s="47" t="s">
        <v>0</v>
      </c>
    </row>
    <row r="1072" spans="1:32" ht="6" customHeight="1" x14ac:dyDescent="0.4">
      <c r="A1072" s="4">
        <v>1072</v>
      </c>
      <c r="B1072" s="10" t="s">
        <v>28</v>
      </c>
      <c r="C1072" s="25" t="str">
        <f t="shared" si="586"/>
        <v xml:space="preserve">p.prever </v>
      </c>
      <c r="D1072" s="6" t="str">
        <f t="shared" si="587"/>
        <v>é.curva.idf</v>
      </c>
      <c r="E1072" s="9" t="s">
        <v>29</v>
      </c>
      <c r="F1072" s="19" t="str">
        <f>F1070</f>
        <v xml:space="preserve">d.prever </v>
      </c>
      <c r="G1072" s="32" t="s">
        <v>2000</v>
      </c>
      <c r="H1072" s="66" t="s">
        <v>38</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88"/>
        <v>Propriedade destinada a prever : é.curva.idf</v>
      </c>
      <c r="V1072" s="5" t="str">
        <f t="shared" si="589"/>
        <v>Dado para prever :  curva.idf  Deve ser formatado como (xsd:double)</v>
      </c>
      <c r="W1072" s="26" t="s">
        <v>2001</v>
      </c>
      <c r="X1072" s="21" t="str">
        <f t="shared" si="581"/>
        <v>prev.112</v>
      </c>
      <c r="Y1072" s="44" t="str">
        <f t="shared" si="584"/>
        <v xml:space="preserve">Ação prever </v>
      </c>
      <c r="Z1072" s="43" t="str">
        <f t="shared" si="579"/>
        <v>Curva IDF, intensidad, duración y frecuencia de lluvia.  La curva relaciona el Volumen de lluvia en mm/h, la Duración y la Probabilidad de que ocurra el evento como el Tiempo de retorno en años (10 años, 50 años, etc.), Utilizado para el cálculo de redes.</v>
      </c>
      <c r="AA1072" s="46" t="str">
        <f t="shared" si="590"/>
        <v>null</v>
      </c>
      <c r="AB1072" s="47" t="s">
        <v>0</v>
      </c>
      <c r="AC1072" s="46" t="str">
        <f t="shared" si="591"/>
        <v>null</v>
      </c>
      <c r="AD1072" s="47" t="s">
        <v>0</v>
      </c>
      <c r="AE1072" s="46" t="str">
        <f t="shared" si="580"/>
        <v>null</v>
      </c>
      <c r="AF1072" s="47" t="s">
        <v>0</v>
      </c>
    </row>
    <row r="1073" spans="1:32" s="29" customFormat="1" ht="6" customHeight="1" x14ac:dyDescent="0.4">
      <c r="A1073" s="4">
        <v>1073</v>
      </c>
      <c r="B1073" s="10" t="s">
        <v>28</v>
      </c>
      <c r="C1073" s="28" t="str">
        <f t="shared" si="586"/>
        <v>p.produzir</v>
      </c>
      <c r="D1073" s="6" t="str">
        <f t="shared" si="587"/>
        <v>é.produtor</v>
      </c>
      <c r="E1073" s="9" t="s">
        <v>29</v>
      </c>
      <c r="F1073" s="18" t="s">
        <v>2002</v>
      </c>
      <c r="G1073" s="32" t="s">
        <v>325</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88"/>
        <v>Propriedade destinada a produzir: é.produtor</v>
      </c>
      <c r="V1073" s="5" t="str">
        <f t="shared" si="589"/>
        <v>Dado para produzir:  produtor  Deve ser formatado como (xsd:string)</v>
      </c>
      <c r="W1073" s="26" t="s">
        <v>2003</v>
      </c>
      <c r="X1073" s="21" t="str">
        <f t="shared" si="581"/>
        <v>prod.100</v>
      </c>
      <c r="Y1073" s="44" t="str">
        <f t="shared" si="584"/>
        <v>Ação produzir</v>
      </c>
      <c r="Z1073" s="43" t="str">
        <f t="shared" si="579"/>
        <v>Identifica el agente o entidad que produce.</v>
      </c>
      <c r="AA1073" s="46" t="str">
        <f t="shared" si="590"/>
        <v>null</v>
      </c>
      <c r="AB1073" s="47" t="s">
        <v>0</v>
      </c>
      <c r="AC1073" s="46" t="str">
        <f t="shared" si="591"/>
        <v>null</v>
      </c>
      <c r="AD1073" s="47" t="s">
        <v>0</v>
      </c>
      <c r="AE1073" s="46" t="str">
        <f t="shared" si="580"/>
        <v>null</v>
      </c>
      <c r="AF1073" s="47" t="s">
        <v>0</v>
      </c>
    </row>
    <row r="1074" spans="1:32" s="29" customFormat="1" ht="6" customHeight="1" x14ac:dyDescent="0.4">
      <c r="A1074" s="4">
        <v>1074</v>
      </c>
      <c r="B1074" s="10" t="s">
        <v>28</v>
      </c>
      <c r="C1074" s="25" t="str">
        <f t="shared" si="586"/>
        <v>p.produzir</v>
      </c>
      <c r="D1074" s="6" t="str">
        <f t="shared" si="587"/>
        <v>é.produzido</v>
      </c>
      <c r="E1074" s="9" t="s">
        <v>29</v>
      </c>
      <c r="F1074" s="19" t="str">
        <f>F1073</f>
        <v>d.produzir</v>
      </c>
      <c r="G1074" s="32" t="s">
        <v>324</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88"/>
        <v>Propriedade destinada a produzir: é.produzido</v>
      </c>
      <c r="V1074" s="5" t="str">
        <f t="shared" si="589"/>
        <v>Dado para produzir:  produzido  Deve ser formatado como (xsd:string)</v>
      </c>
      <c r="W1074" s="26" t="s">
        <v>2004</v>
      </c>
      <c r="X1074" s="21" t="str">
        <f t="shared" si="581"/>
        <v>prod.101</v>
      </c>
      <c r="Y1074" s="44" t="str">
        <f t="shared" si="584"/>
        <v>Ação produzir</v>
      </c>
      <c r="Z1074" s="43" t="str">
        <f t="shared" si="579"/>
        <v>Identifica el artículo producido.</v>
      </c>
      <c r="AA1074" s="46" t="str">
        <f t="shared" si="590"/>
        <v>null</v>
      </c>
      <c r="AB1074" s="47" t="s">
        <v>0</v>
      </c>
      <c r="AC1074" s="46" t="str">
        <f t="shared" si="591"/>
        <v>null</v>
      </c>
      <c r="AD1074" s="47" t="s">
        <v>0</v>
      </c>
      <c r="AE1074" s="46" t="str">
        <f t="shared" si="580"/>
        <v>null</v>
      </c>
      <c r="AF1074" s="47" t="s">
        <v>0</v>
      </c>
    </row>
    <row r="1075" spans="1:32" s="29" customFormat="1" ht="6" customHeight="1" x14ac:dyDescent="0.4">
      <c r="A1075" s="4">
        <v>1075</v>
      </c>
      <c r="B1075" s="10" t="s">
        <v>28</v>
      </c>
      <c r="C1075" s="25" t="str">
        <f t="shared" si="586"/>
        <v>p.produzir</v>
      </c>
      <c r="D1075" s="6" t="str">
        <f t="shared" si="587"/>
        <v>é.produtividade</v>
      </c>
      <c r="E1075" s="9" t="s">
        <v>29</v>
      </c>
      <c r="F1075" s="19" t="str">
        <f>F1074</f>
        <v>d.produzir</v>
      </c>
      <c r="G1075" s="32" t="s">
        <v>326</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88"/>
        <v>Propriedade destinada a produzir: é.produtividade</v>
      </c>
      <c r="V1075" s="5" t="str">
        <f t="shared" si="589"/>
        <v>Dado para produzir:  produtividade  Deve ser formatado como (xsd:string)</v>
      </c>
      <c r="W1075" s="26" t="s">
        <v>2005</v>
      </c>
      <c r="X1075" s="21" t="str">
        <f t="shared" si="581"/>
        <v>prod.102</v>
      </c>
      <c r="Y1075" s="44" t="str">
        <f t="shared" si="584"/>
        <v>Ação produzir</v>
      </c>
      <c r="Z1075" s="43" t="str">
        <f t="shared" si="579"/>
        <v>Valor de eficiencia de producción.</v>
      </c>
      <c r="AA1075" s="46" t="str">
        <f t="shared" si="590"/>
        <v>null</v>
      </c>
      <c r="AB1075" s="47" t="s">
        <v>0</v>
      </c>
      <c r="AC1075" s="46" t="str">
        <f t="shared" si="591"/>
        <v>null</v>
      </c>
      <c r="AD1075" s="47" t="s">
        <v>0</v>
      </c>
      <c r="AE1075" s="46" t="str">
        <f t="shared" si="580"/>
        <v>null</v>
      </c>
      <c r="AF1075" s="47" t="s">
        <v>0</v>
      </c>
    </row>
    <row r="1076" spans="1:32" s="29" customFormat="1" ht="6" customHeight="1" x14ac:dyDescent="0.4">
      <c r="A1076" s="4">
        <v>1076</v>
      </c>
      <c r="B1076" s="10" t="s">
        <v>28</v>
      </c>
      <c r="C1076" s="25" t="str">
        <f t="shared" si="586"/>
        <v>p.produzir</v>
      </c>
      <c r="D1076" s="6" t="str">
        <f t="shared" si="587"/>
        <v>é.içado</v>
      </c>
      <c r="E1076" s="9" t="s">
        <v>29</v>
      </c>
      <c r="F1076" s="19" t="str">
        <f>F1075</f>
        <v>d.produzir</v>
      </c>
      <c r="G1076" s="32" t="s">
        <v>338</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88"/>
        <v>Propriedade destinada a produzir: é.içado</v>
      </c>
      <c r="V1076" s="5" t="str">
        <f t="shared" si="589"/>
        <v>Dado para produzir:  içado  Deve ser formatado como (xsd:string)</v>
      </c>
      <c r="W1076" s="26" t="s">
        <v>2006</v>
      </c>
      <c r="X1076" s="21" t="str">
        <f t="shared" si="581"/>
        <v>prod.103</v>
      </c>
      <c r="Y1076" s="44" t="str">
        <f t="shared" si="584"/>
        <v>Ação produzir</v>
      </c>
      <c r="Z1076" s="43" t="str">
        <f t="shared" si="579"/>
        <v>Afirma que la producción del objeto implica levantar por algún medio.</v>
      </c>
      <c r="AA1076" s="46" t="str">
        <f t="shared" si="590"/>
        <v>null</v>
      </c>
      <c r="AB1076" s="47" t="s">
        <v>0</v>
      </c>
      <c r="AC1076" s="46" t="str">
        <f t="shared" si="591"/>
        <v>null</v>
      </c>
      <c r="AD1076" s="47" t="s">
        <v>0</v>
      </c>
      <c r="AE1076" s="46" t="str">
        <f t="shared" si="580"/>
        <v>null</v>
      </c>
      <c r="AF1076" s="47" t="s">
        <v>0</v>
      </c>
    </row>
    <row r="1077" spans="1:32" s="29" customFormat="1" ht="6" customHeight="1" x14ac:dyDescent="0.4">
      <c r="A1077" s="4">
        <v>1077</v>
      </c>
      <c r="B1077" s="10" t="s">
        <v>28</v>
      </c>
      <c r="C1077" s="25" t="str">
        <f t="shared" si="586"/>
        <v>p.produzir</v>
      </c>
      <c r="D1077" s="6" t="str">
        <f t="shared" si="587"/>
        <v>é.temporário</v>
      </c>
      <c r="E1077" s="9" t="s">
        <v>29</v>
      </c>
      <c r="F1077" s="19" t="str">
        <f>F1075</f>
        <v>d.produzir</v>
      </c>
      <c r="G1077" s="32" t="s">
        <v>339</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88"/>
        <v>Propriedade destinada a produzir: é.temporário</v>
      </c>
      <c r="V1077" s="5" t="str">
        <f t="shared" si="589"/>
        <v>Dado para produzir:  temporário  Deve ser formatado como (xsd:string)</v>
      </c>
      <c r="W1077" s="26" t="s">
        <v>2007</v>
      </c>
      <c r="X1077" s="21" t="str">
        <f t="shared" si="581"/>
        <v>prod.104</v>
      </c>
      <c r="Y1077" s="44" t="str">
        <f t="shared" si="584"/>
        <v>Ação produzir</v>
      </c>
      <c r="Z1077" s="43" t="str">
        <f t="shared" si="579"/>
        <v>Establece que el objeto producido tendrá existencia temporal y tendrá que ser eliminado.</v>
      </c>
      <c r="AA1077" s="46" t="str">
        <f t="shared" si="590"/>
        <v>null</v>
      </c>
      <c r="AB1077" s="47" t="s">
        <v>0</v>
      </c>
      <c r="AC1077" s="46" t="str">
        <f t="shared" si="591"/>
        <v>null</v>
      </c>
      <c r="AD1077" s="47" t="s">
        <v>0</v>
      </c>
      <c r="AE1077" s="46" t="str">
        <f t="shared" si="580"/>
        <v>null</v>
      </c>
      <c r="AF1077" s="47" t="s">
        <v>0</v>
      </c>
    </row>
    <row r="1078" spans="1:32" s="29" customFormat="1" ht="6" customHeight="1" x14ac:dyDescent="0.4">
      <c r="A1078" s="4">
        <v>1078</v>
      </c>
      <c r="B1078" s="10" t="s">
        <v>28</v>
      </c>
      <c r="C1078" s="25" t="str">
        <f t="shared" si="586"/>
        <v>p.produzir</v>
      </c>
      <c r="D1078" s="6" t="str">
        <f t="shared" si="587"/>
        <v>é.perigoso</v>
      </c>
      <c r="E1078" s="9" t="s">
        <v>29</v>
      </c>
      <c r="F1078" s="19" t="str">
        <f>F1076</f>
        <v>d.produzir</v>
      </c>
      <c r="G1078" s="32" t="s">
        <v>545</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88"/>
        <v>Propriedade destinada a produzir: é.perigoso</v>
      </c>
      <c r="V1078" s="5" t="str">
        <f t="shared" si="589"/>
        <v>Dado para produzir:  perigoso  Deve ser formatado como (xsd:string)</v>
      </c>
      <c r="W1078" s="26" t="s">
        <v>2008</v>
      </c>
      <c r="X1078" s="21" t="str">
        <f t="shared" si="581"/>
        <v>prod.105</v>
      </c>
      <c r="Y1078" s="44" t="str">
        <f t="shared" si="584"/>
        <v>Ação produzir</v>
      </c>
      <c r="Z1078" s="43" t="str">
        <f t="shared" si="579"/>
        <v>Declara que la producción del objeto es una actividad peligrosa o de alto riesgo.</v>
      </c>
      <c r="AA1078" s="46" t="str">
        <f t="shared" si="590"/>
        <v>null</v>
      </c>
      <c r="AB1078" s="47" t="s">
        <v>0</v>
      </c>
      <c r="AC1078" s="46" t="str">
        <f t="shared" si="591"/>
        <v>null</v>
      </c>
      <c r="AD1078" s="47" t="s">
        <v>0</v>
      </c>
      <c r="AE1078" s="46" t="str">
        <f t="shared" si="580"/>
        <v>null</v>
      </c>
      <c r="AF1078" s="47" t="s">
        <v>0</v>
      </c>
    </row>
    <row r="1079" spans="1:32" ht="6" customHeight="1" x14ac:dyDescent="0.4">
      <c r="A1079" s="4">
        <v>1079</v>
      </c>
      <c r="B1079" s="10" t="s">
        <v>28</v>
      </c>
      <c r="C1079" s="28" t="str">
        <f t="shared" si="586"/>
        <v>p.projetar</v>
      </c>
      <c r="D1079" s="6" t="str">
        <f t="shared" si="587"/>
        <v>é.analista</v>
      </c>
      <c r="E1079" s="9" t="s">
        <v>29</v>
      </c>
      <c r="F1079" s="18" t="s">
        <v>2009</v>
      </c>
      <c r="G1079" s="32" t="s">
        <v>230</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88"/>
        <v>Propriedade destinada a projetar: é.analista</v>
      </c>
      <c r="V1079" s="5" t="str">
        <f t="shared" si="589"/>
        <v>Dado para projetar:  analista  Deve ser formatado como (xsd:string)</v>
      </c>
      <c r="W1079" s="26" t="s">
        <v>2010</v>
      </c>
      <c r="X1079" s="21" t="str">
        <f t="shared" si="581"/>
        <v>proj.100</v>
      </c>
      <c r="Y1079" s="44" t="str">
        <f t="shared" si="584"/>
        <v>Ação projetar</v>
      </c>
      <c r="Z1079" s="43" t="str">
        <f t="shared" ref="Z1079:Z1141" si="592">_xlfn.TRANSLATE(W1079,"pt","es")</f>
        <v>Identificación del analista de proyectos.</v>
      </c>
      <c r="AA1079" s="46" t="str">
        <f t="shared" si="590"/>
        <v>null</v>
      </c>
      <c r="AB1079" s="47" t="s">
        <v>0</v>
      </c>
      <c r="AC1079" s="46" t="str">
        <f t="shared" si="591"/>
        <v>null</v>
      </c>
      <c r="AD1079" s="47" t="s">
        <v>0</v>
      </c>
      <c r="AE1079" s="46" t="str">
        <f t="shared" ref="AE1079:AE1141" si="593">IF(AF1079="null", "null", "parâmetro")</f>
        <v>null</v>
      </c>
      <c r="AF1079" s="47" t="s">
        <v>0</v>
      </c>
    </row>
    <row r="1080" spans="1:32" ht="6" customHeight="1" x14ac:dyDescent="0.4">
      <c r="A1080" s="4">
        <v>1080</v>
      </c>
      <c r="B1080" s="10" t="s">
        <v>28</v>
      </c>
      <c r="C1080" s="25" t="str">
        <f t="shared" si="586"/>
        <v>p.projetar</v>
      </c>
      <c r="D1080" s="6" t="str">
        <f t="shared" si="587"/>
        <v>é.autor</v>
      </c>
      <c r="E1080" s="9" t="s">
        <v>29</v>
      </c>
      <c r="F1080" s="19" t="str">
        <f t="shared" ref="F1080:F1094" si="594">F1079</f>
        <v>d.projetar</v>
      </c>
      <c r="G1080" s="32" t="s">
        <v>221</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88"/>
        <v>Propriedade destinada a projetar: é.autor</v>
      </c>
      <c r="V1080" s="5" t="str">
        <f t="shared" si="589"/>
        <v>Dado para projetar:  autor  Deve ser formatado como (xsd:string)</v>
      </c>
      <c r="W1080" s="26" t="s">
        <v>2011</v>
      </c>
      <c r="X1080" s="21" t="str">
        <f t="shared" si="581"/>
        <v>proj.101</v>
      </c>
      <c r="Y1080" s="44" t="str">
        <f t="shared" si="584"/>
        <v>Ação projetar</v>
      </c>
      <c r="Z1080" s="43" t="str">
        <f t="shared" si="592"/>
        <v>Identificación del autor del proyecto.</v>
      </c>
      <c r="AA1080" s="46" t="str">
        <f t="shared" si="590"/>
        <v>null</v>
      </c>
      <c r="AB1080" s="47" t="s">
        <v>0</v>
      </c>
      <c r="AC1080" s="46" t="str">
        <f t="shared" si="591"/>
        <v>null</v>
      </c>
      <c r="AD1080" s="47" t="s">
        <v>0</v>
      </c>
      <c r="AE1080" s="46" t="str">
        <f t="shared" si="593"/>
        <v>null</v>
      </c>
      <c r="AF1080" s="47" t="s">
        <v>0</v>
      </c>
    </row>
    <row r="1081" spans="1:32" ht="6" customHeight="1" x14ac:dyDescent="0.4">
      <c r="A1081" s="4">
        <v>1081</v>
      </c>
      <c r="B1081" s="10" t="s">
        <v>28</v>
      </c>
      <c r="C1081" s="25" t="str">
        <f t="shared" si="586"/>
        <v>p.projetar</v>
      </c>
      <c r="D1081" s="6" t="str">
        <f t="shared" si="587"/>
        <v>é.calculista</v>
      </c>
      <c r="E1081" s="9" t="s">
        <v>29</v>
      </c>
      <c r="F1081" s="19" t="str">
        <f t="shared" si="594"/>
        <v>d.projetar</v>
      </c>
      <c r="G1081" s="32" t="s">
        <v>227</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88"/>
        <v>Propriedade destinada a projetar: é.calculista</v>
      </c>
      <c r="V1081" s="5" t="str">
        <f t="shared" si="589"/>
        <v>Dado para projetar:  calculista  Deve ser formatado como (xsd:string)</v>
      </c>
      <c r="W1081" s="26" t="s">
        <v>2012</v>
      </c>
      <c r="X1081" s="21" t="str">
        <f t="shared" ref="X1081:X1144" si="595">IF(F1080&lt;&gt;F1081,_xlfn.CONCAT(RIGHT(LEFT(F1081,6),4),".100"),_xlfn.CONCAT(RIGHT(LEFT(F1081,6),4),".",SUM(VALUE(RIGHT(X1080,3)),1)))</f>
        <v>proj.102</v>
      </c>
      <c r="Y1081" s="44" t="str">
        <f t="shared" si="584"/>
        <v>Ação projetar</v>
      </c>
      <c r="Z1081" s="43" t="str">
        <f t="shared" si="592"/>
        <v>ID de calculadora de proyecto.</v>
      </c>
      <c r="AA1081" s="46" t="str">
        <f t="shared" si="590"/>
        <v>null</v>
      </c>
      <c r="AB1081" s="47" t="s">
        <v>0</v>
      </c>
      <c r="AC1081" s="46" t="str">
        <f t="shared" si="591"/>
        <v>null</v>
      </c>
      <c r="AD1081" s="47" t="s">
        <v>0</v>
      </c>
      <c r="AE1081" s="46" t="str">
        <f t="shared" si="593"/>
        <v>null</v>
      </c>
      <c r="AF1081" s="47" t="s">
        <v>0</v>
      </c>
    </row>
    <row r="1082" spans="1:32" ht="6" customHeight="1" x14ac:dyDescent="0.4">
      <c r="A1082" s="4">
        <v>1082</v>
      </c>
      <c r="B1082" s="10" t="s">
        <v>28</v>
      </c>
      <c r="C1082" s="25" t="str">
        <f t="shared" si="586"/>
        <v>p.projetar</v>
      </c>
      <c r="D1082" s="6" t="str">
        <f t="shared" si="587"/>
        <v>é.colaborador</v>
      </c>
      <c r="E1082" s="9" t="s">
        <v>29</v>
      </c>
      <c r="F1082" s="19" t="str">
        <f t="shared" si="594"/>
        <v>d.projetar</v>
      </c>
      <c r="G1082" s="32" t="s">
        <v>224</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88"/>
        <v>Propriedade destinada a projetar: é.colaborador</v>
      </c>
      <c r="V1082" s="5" t="str">
        <f t="shared" si="589"/>
        <v>Dado para projetar:  colaborador  Deve ser formatado como (xsd:string)</v>
      </c>
      <c r="W1082" s="26" t="s">
        <v>2013</v>
      </c>
      <c r="X1082" s="21" t="str">
        <f t="shared" si="595"/>
        <v>proj.103</v>
      </c>
      <c r="Y1082" s="44" t="str">
        <f t="shared" si="584"/>
        <v>Ação projetar</v>
      </c>
      <c r="Z1082" s="43" t="str">
        <f t="shared" si="592"/>
        <v>Identificación del colaborador del proyecto.</v>
      </c>
      <c r="AA1082" s="46" t="str">
        <f t="shared" si="590"/>
        <v>null</v>
      </c>
      <c r="AB1082" s="47" t="s">
        <v>0</v>
      </c>
      <c r="AC1082" s="46" t="str">
        <f t="shared" si="591"/>
        <v>null</v>
      </c>
      <c r="AD1082" s="47" t="s">
        <v>0</v>
      </c>
      <c r="AE1082" s="46" t="str">
        <f t="shared" si="593"/>
        <v>null</v>
      </c>
      <c r="AF1082" s="47" t="s">
        <v>0</v>
      </c>
    </row>
    <row r="1083" spans="1:32" ht="6" customHeight="1" x14ac:dyDescent="0.4">
      <c r="A1083" s="4">
        <v>1083</v>
      </c>
      <c r="B1083" s="10" t="s">
        <v>28</v>
      </c>
      <c r="C1083" s="25" t="str">
        <f t="shared" si="586"/>
        <v>p.projetar</v>
      </c>
      <c r="D1083" s="6" t="str">
        <f t="shared" si="587"/>
        <v>é.consultor</v>
      </c>
      <c r="E1083" s="9" t="s">
        <v>29</v>
      </c>
      <c r="F1083" s="19" t="str">
        <f t="shared" si="594"/>
        <v>d.projetar</v>
      </c>
      <c r="G1083" s="32" t="s">
        <v>226</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88"/>
        <v>Propriedade destinada a projetar: é.consultor</v>
      </c>
      <c r="V1083" s="5" t="str">
        <f t="shared" si="589"/>
        <v>Dado para projetar:  consultor  Deve ser formatado como (xsd:string)</v>
      </c>
      <c r="W1083" s="26" t="s">
        <v>2014</v>
      </c>
      <c r="X1083" s="21" t="str">
        <f t="shared" si="595"/>
        <v>proj.104</v>
      </c>
      <c r="Y1083" s="44" t="str">
        <f t="shared" si="584"/>
        <v>Ação projetar</v>
      </c>
      <c r="Z1083" s="43" t="str">
        <f t="shared" si="592"/>
        <v>Identificación del consultor del proyecto.</v>
      </c>
      <c r="AA1083" s="46" t="str">
        <f t="shared" si="590"/>
        <v>null</v>
      </c>
      <c r="AB1083" s="47" t="s">
        <v>0</v>
      </c>
      <c r="AC1083" s="46" t="str">
        <f t="shared" si="591"/>
        <v>null</v>
      </c>
      <c r="AD1083" s="47" t="s">
        <v>0</v>
      </c>
      <c r="AE1083" s="46" t="str">
        <f t="shared" si="593"/>
        <v>null</v>
      </c>
      <c r="AF1083" s="47" t="s">
        <v>0</v>
      </c>
    </row>
    <row r="1084" spans="1:32" ht="6" customHeight="1" x14ac:dyDescent="0.4">
      <c r="A1084" s="4">
        <v>1084</v>
      </c>
      <c r="B1084" s="10" t="s">
        <v>28</v>
      </c>
      <c r="C1084" s="25" t="str">
        <f t="shared" si="586"/>
        <v>p.projetar</v>
      </c>
      <c r="D1084" s="6" t="str">
        <f t="shared" si="587"/>
        <v>é.coordenador</v>
      </c>
      <c r="E1084" s="9" t="s">
        <v>29</v>
      </c>
      <c r="F1084" s="19" t="str">
        <f t="shared" si="594"/>
        <v>d.projetar</v>
      </c>
      <c r="G1084" s="32" t="s">
        <v>222</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88"/>
        <v>Propriedade destinada a projetar: é.coordenador</v>
      </c>
      <c r="V1084" s="5" t="str">
        <f t="shared" si="589"/>
        <v>Dado para projetar:  coordenador  Deve ser formatado como (xsd:string)</v>
      </c>
      <c r="W1084" s="26" t="s">
        <v>2015</v>
      </c>
      <c r="X1084" s="21" t="str">
        <f t="shared" si="595"/>
        <v>proj.105</v>
      </c>
      <c r="Y1084" s="44" t="str">
        <f t="shared" si="584"/>
        <v>Ação projetar</v>
      </c>
      <c r="Z1084" s="43" t="str">
        <f t="shared" si="592"/>
        <v>Identificación del coordinador del proyecto.</v>
      </c>
      <c r="AA1084" s="46" t="str">
        <f t="shared" si="590"/>
        <v>null</v>
      </c>
      <c r="AB1084" s="47" t="s">
        <v>0</v>
      </c>
      <c r="AC1084" s="46" t="str">
        <f t="shared" si="591"/>
        <v>null</v>
      </c>
      <c r="AD1084" s="47" t="s">
        <v>0</v>
      </c>
      <c r="AE1084" s="46" t="str">
        <f t="shared" si="593"/>
        <v>null</v>
      </c>
      <c r="AF1084" s="47" t="s">
        <v>0</v>
      </c>
    </row>
    <row r="1085" spans="1:32" ht="6" customHeight="1" x14ac:dyDescent="0.4">
      <c r="A1085" s="4">
        <v>1085</v>
      </c>
      <c r="B1085" s="10" t="s">
        <v>28</v>
      </c>
      <c r="C1085" s="25" t="str">
        <f t="shared" si="586"/>
        <v>p.projetar</v>
      </c>
      <c r="D1085" s="6" t="str">
        <f t="shared" si="587"/>
        <v>é.desenhista</v>
      </c>
      <c r="E1085" s="9" t="s">
        <v>29</v>
      </c>
      <c r="F1085" s="19" t="str">
        <f t="shared" si="594"/>
        <v>d.projetar</v>
      </c>
      <c r="G1085" s="32" t="s">
        <v>223</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88"/>
        <v>Propriedade destinada a projetar: é.desenhista</v>
      </c>
      <c r="V1085" s="5" t="str">
        <f t="shared" si="589"/>
        <v>Dado para projetar:  desenhista  Deve ser formatado como (xsd:string)</v>
      </c>
      <c r="W1085" s="26" t="s">
        <v>2016</v>
      </c>
      <c r="X1085" s="21" t="str">
        <f t="shared" si="595"/>
        <v>proj.106</v>
      </c>
      <c r="Y1085" s="44" t="str">
        <f t="shared" si="584"/>
        <v>Ação projetar</v>
      </c>
      <c r="Z1085" s="43" t="str">
        <f t="shared" si="592"/>
        <v>Diseñador de diseño ID.</v>
      </c>
      <c r="AA1085" s="46" t="str">
        <f t="shared" si="590"/>
        <v>null</v>
      </c>
      <c r="AB1085" s="47" t="s">
        <v>0</v>
      </c>
      <c r="AC1085" s="46" t="str">
        <f t="shared" si="591"/>
        <v>null</v>
      </c>
      <c r="AD1085" s="47" t="s">
        <v>0</v>
      </c>
      <c r="AE1085" s="46" t="str">
        <f t="shared" si="593"/>
        <v>null</v>
      </c>
      <c r="AF1085" s="47" t="s">
        <v>0</v>
      </c>
    </row>
    <row r="1086" spans="1:32" s="29" customFormat="1" ht="6" customHeight="1" x14ac:dyDescent="0.4">
      <c r="A1086" s="4">
        <v>1086</v>
      </c>
      <c r="B1086" s="10" t="s">
        <v>28</v>
      </c>
      <c r="C1086" s="25" t="str">
        <f t="shared" si="586"/>
        <v>p.projetar</v>
      </c>
      <c r="D1086" s="6" t="str">
        <f t="shared" si="587"/>
        <v>é.especialista</v>
      </c>
      <c r="E1086" s="9" t="s">
        <v>29</v>
      </c>
      <c r="F1086" s="19" t="str">
        <f t="shared" si="594"/>
        <v>d.projetar</v>
      </c>
      <c r="G1086" s="32" t="s">
        <v>225</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88"/>
        <v>Propriedade destinada a projetar: é.especialista</v>
      </c>
      <c r="V1086" s="5" t="str">
        <f t="shared" si="589"/>
        <v>Dado para projetar:  especialista  Deve ser formatado como (xsd:string)</v>
      </c>
      <c r="W1086" s="26" t="s">
        <v>2017</v>
      </c>
      <c r="X1086" s="21" t="str">
        <f t="shared" si="595"/>
        <v>proj.107</v>
      </c>
      <c r="Y1086" s="44" t="str">
        <f t="shared" si="584"/>
        <v>Ação projetar</v>
      </c>
      <c r="Z1086" s="43" t="str">
        <f t="shared" si="592"/>
        <v>Identificación de especialistas participantes en el proyecto.</v>
      </c>
      <c r="AA1086" s="46" t="str">
        <f t="shared" si="590"/>
        <v>null</v>
      </c>
      <c r="AB1086" s="47" t="s">
        <v>0</v>
      </c>
      <c r="AC1086" s="46" t="str">
        <f t="shared" si="591"/>
        <v>null</v>
      </c>
      <c r="AD1086" s="47" t="s">
        <v>0</v>
      </c>
      <c r="AE1086" s="46" t="str">
        <f t="shared" si="593"/>
        <v>null</v>
      </c>
      <c r="AF1086" s="47" t="s">
        <v>0</v>
      </c>
    </row>
    <row r="1087" spans="1:32" s="29" customFormat="1" ht="6" customHeight="1" x14ac:dyDescent="0.4">
      <c r="A1087" s="4">
        <v>1087</v>
      </c>
      <c r="B1087" s="10" t="s">
        <v>28</v>
      </c>
      <c r="C1087" s="25" t="str">
        <f t="shared" si="586"/>
        <v>p.projetar</v>
      </c>
      <c r="D1087" s="6" t="str">
        <f t="shared" si="587"/>
        <v>é.fiscal</v>
      </c>
      <c r="E1087" s="9" t="s">
        <v>29</v>
      </c>
      <c r="F1087" s="19" t="str">
        <f t="shared" si="594"/>
        <v>d.projetar</v>
      </c>
      <c r="G1087" s="32" t="s">
        <v>229</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88"/>
        <v>Propriedade destinada a projetar: é.fiscal</v>
      </c>
      <c r="V1087" s="5" t="str">
        <f t="shared" si="589"/>
        <v>Dado para projetar:  fiscal  Deve ser formatado como (xsd:string)</v>
      </c>
      <c r="W1087" s="26" t="s">
        <v>2019</v>
      </c>
      <c r="X1087" s="21" t="str">
        <f t="shared" si="595"/>
        <v>proj.108</v>
      </c>
      <c r="Y1087" s="44" t="str">
        <f t="shared" si="584"/>
        <v>Ação projetar</v>
      </c>
      <c r="Z1087" s="43" t="str">
        <f t="shared" si="592"/>
        <v>Identificación del supervisor de proyecto u obra.</v>
      </c>
      <c r="AA1087" s="46" t="str">
        <f t="shared" si="590"/>
        <v>null</v>
      </c>
      <c r="AB1087" s="47" t="s">
        <v>0</v>
      </c>
      <c r="AC1087" s="46" t="str">
        <f t="shared" si="591"/>
        <v>null</v>
      </c>
      <c r="AD1087" s="47" t="s">
        <v>0</v>
      </c>
      <c r="AE1087" s="46" t="str">
        <f t="shared" si="593"/>
        <v>null</v>
      </c>
      <c r="AF1087" s="47" t="s">
        <v>0</v>
      </c>
    </row>
    <row r="1088" spans="1:32" ht="6" customHeight="1" x14ac:dyDescent="0.4">
      <c r="A1088" s="4">
        <v>1088</v>
      </c>
      <c r="B1088" s="10" t="s">
        <v>28</v>
      </c>
      <c r="C1088" s="25" t="str">
        <f t="shared" si="586"/>
        <v>p.projetar</v>
      </c>
      <c r="D1088" s="6" t="str">
        <f t="shared" si="587"/>
        <v>é.fornecedor</v>
      </c>
      <c r="E1088" s="9" t="s">
        <v>29</v>
      </c>
      <c r="F1088" s="19" t="str">
        <f t="shared" si="594"/>
        <v>d.projetar</v>
      </c>
      <c r="G1088" s="32" t="s">
        <v>232</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88"/>
        <v>Propriedade destinada a projetar: é.fornecedor</v>
      </c>
      <c r="V1088" s="5" t="str">
        <f t="shared" si="589"/>
        <v>Dado para projetar:  fornecedor  Deve ser formatado como (xsd:string)</v>
      </c>
      <c r="W1088" s="26" t="s">
        <v>2020</v>
      </c>
      <c r="X1088" s="21" t="str">
        <f t="shared" si="595"/>
        <v>proj.109</v>
      </c>
      <c r="Y1088" s="44" t="str">
        <f t="shared" si="584"/>
        <v>Ação projetar</v>
      </c>
      <c r="Z1088" s="43" t="str">
        <f t="shared" si="592"/>
        <v>Identificación del proveedor del componente constructivo para el proyecto.</v>
      </c>
      <c r="AA1088" s="46" t="str">
        <f t="shared" si="590"/>
        <v>null</v>
      </c>
      <c r="AB1088" s="47" t="s">
        <v>0</v>
      </c>
      <c r="AC1088" s="46" t="str">
        <f t="shared" si="591"/>
        <v>null</v>
      </c>
      <c r="AD1088" s="47" t="s">
        <v>0</v>
      </c>
      <c r="AE1088" s="46" t="str">
        <f t="shared" si="593"/>
        <v>null</v>
      </c>
      <c r="AF1088" s="47" t="s">
        <v>0</v>
      </c>
    </row>
    <row r="1089" spans="1:32" s="29" customFormat="1" ht="6" customHeight="1" x14ac:dyDescent="0.4">
      <c r="A1089" s="4">
        <v>1089</v>
      </c>
      <c r="B1089" s="10" t="s">
        <v>28</v>
      </c>
      <c r="C1089" s="25" t="str">
        <f t="shared" si="586"/>
        <v>p.projetar</v>
      </c>
      <c r="D1089" s="6" t="str">
        <f t="shared" si="587"/>
        <v>é.inspector</v>
      </c>
      <c r="E1089" s="9" t="s">
        <v>29</v>
      </c>
      <c r="F1089" s="19" t="str">
        <f t="shared" si="594"/>
        <v>d.projetar</v>
      </c>
      <c r="G1089" s="32" t="s">
        <v>234</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88"/>
        <v>Propriedade destinada a projetar: é.inspector</v>
      </c>
      <c r="V1089" s="5" t="str">
        <f t="shared" si="589"/>
        <v>Dado para projetar:  inspector  Deve ser formatado como (xsd:string)</v>
      </c>
      <c r="W1089" s="26" t="s">
        <v>2021</v>
      </c>
      <c r="X1089" s="21" t="str">
        <f t="shared" si="595"/>
        <v>proj.110</v>
      </c>
      <c r="Y1089" s="44" t="str">
        <f t="shared" si="584"/>
        <v>Ação projetar</v>
      </c>
      <c r="Z1089" s="43" t="str">
        <f t="shared" si="592"/>
        <v>Identificación del agente de inspección de diseño.</v>
      </c>
      <c r="AA1089" s="46" t="str">
        <f t="shared" si="590"/>
        <v>null</v>
      </c>
      <c r="AB1089" s="47" t="s">
        <v>0</v>
      </c>
      <c r="AC1089" s="46" t="str">
        <f t="shared" si="591"/>
        <v>null</v>
      </c>
      <c r="AD1089" s="47" t="s">
        <v>0</v>
      </c>
      <c r="AE1089" s="46" t="str">
        <f t="shared" si="593"/>
        <v>null</v>
      </c>
      <c r="AF1089" s="47" t="s">
        <v>0</v>
      </c>
    </row>
    <row r="1090" spans="1:32" s="29" customFormat="1" ht="6" customHeight="1" x14ac:dyDescent="0.4">
      <c r="A1090" s="4">
        <v>1090</v>
      </c>
      <c r="B1090" s="10" t="s">
        <v>28</v>
      </c>
      <c r="C1090" s="25" t="str">
        <f t="shared" si="586"/>
        <v>p.projetar</v>
      </c>
      <c r="D1090" s="6" t="str">
        <f t="shared" si="587"/>
        <v>é.orçamentista</v>
      </c>
      <c r="E1090" s="9" t="s">
        <v>29</v>
      </c>
      <c r="F1090" s="19" t="str">
        <f t="shared" si="594"/>
        <v>d.projetar</v>
      </c>
      <c r="G1090" s="32" t="s">
        <v>228</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88"/>
        <v>Propriedade destinada a projetar: é.orçamentista</v>
      </c>
      <c r="V1090" s="5" t="str">
        <f t="shared" si="589"/>
        <v>Dado para projetar:  orçamentista  Deve ser formatado como (xsd:string)</v>
      </c>
      <c r="W1090" s="26" t="s">
        <v>2022</v>
      </c>
      <c r="X1090" s="21" t="str">
        <f t="shared" si="595"/>
        <v>proj.111</v>
      </c>
      <c r="Y1090" s="44" t="str">
        <f t="shared" si="584"/>
        <v>Ação projetar</v>
      </c>
      <c r="Z1090" s="43" t="str">
        <f t="shared" si="592"/>
        <v>Identificación del estimador del proyecto.</v>
      </c>
      <c r="AA1090" s="46" t="str">
        <f t="shared" si="590"/>
        <v>null</v>
      </c>
      <c r="AB1090" s="47" t="s">
        <v>0</v>
      </c>
      <c r="AC1090" s="46" t="str">
        <f t="shared" si="591"/>
        <v>null</v>
      </c>
      <c r="AD1090" s="47" t="s">
        <v>0</v>
      </c>
      <c r="AE1090" s="46" t="str">
        <f t="shared" si="593"/>
        <v>null</v>
      </c>
      <c r="AF1090" s="47" t="s">
        <v>0</v>
      </c>
    </row>
    <row r="1091" spans="1:32" s="29" customFormat="1" ht="6" customHeight="1" x14ac:dyDescent="0.4">
      <c r="A1091" s="4">
        <v>1091</v>
      </c>
      <c r="B1091" s="10" t="s">
        <v>28</v>
      </c>
      <c r="C1091" s="25" t="str">
        <f t="shared" si="586"/>
        <v>p.projetar</v>
      </c>
      <c r="D1091" s="6" t="str">
        <f t="shared" si="587"/>
        <v>é.profissão</v>
      </c>
      <c r="E1091" s="9" t="s">
        <v>29</v>
      </c>
      <c r="F1091" s="19" t="str">
        <f t="shared" si="594"/>
        <v>d.projetar</v>
      </c>
      <c r="G1091" s="32" t="s">
        <v>312</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88"/>
        <v>Propriedade destinada a projetar: é.profissão</v>
      </c>
      <c r="V1091" s="5" t="str">
        <f t="shared" si="589"/>
        <v>Dado para projetar:  profissão  Deve ser formatado como (xsd:string)</v>
      </c>
      <c r="W1091" s="26" t="s">
        <v>2023</v>
      </c>
      <c r="X1091" s="21" t="str">
        <f t="shared" si="595"/>
        <v>proj.112</v>
      </c>
      <c r="Y1091" s="44" t="str">
        <f t="shared" si="584"/>
        <v>Ação projetar</v>
      </c>
      <c r="Z1091" s="43" t="str">
        <f t="shared" si="592"/>
        <v>Identificación de la profesión de un agente.</v>
      </c>
      <c r="AA1091" s="46" t="str">
        <f t="shared" si="590"/>
        <v>null</v>
      </c>
      <c r="AB1091" s="47" t="s">
        <v>0</v>
      </c>
      <c r="AC1091" s="46" t="str">
        <f t="shared" si="591"/>
        <v>null</v>
      </c>
      <c r="AD1091" s="47" t="s">
        <v>0</v>
      </c>
      <c r="AE1091" s="46" t="str">
        <f t="shared" si="593"/>
        <v>null</v>
      </c>
      <c r="AF1091" s="47" t="s">
        <v>0</v>
      </c>
    </row>
    <row r="1092" spans="1:32" s="29" customFormat="1" ht="6" customHeight="1" x14ac:dyDescent="0.4">
      <c r="A1092" s="4">
        <v>1092</v>
      </c>
      <c r="B1092" s="10" t="s">
        <v>28</v>
      </c>
      <c r="C1092" s="25" t="str">
        <f t="shared" si="586"/>
        <v>p.projetar</v>
      </c>
      <c r="D1092" s="6" t="str">
        <f t="shared" si="587"/>
        <v>é.representante</v>
      </c>
      <c r="E1092" s="9" t="s">
        <v>29</v>
      </c>
      <c r="F1092" s="19" t="str">
        <f t="shared" si="594"/>
        <v>d.projetar</v>
      </c>
      <c r="G1092" s="32" t="s">
        <v>233</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88"/>
        <v>Propriedade destinada a projetar: é.representante</v>
      </c>
      <c r="V1092" s="5" t="str">
        <f t="shared" si="589"/>
        <v>Dado para projetar:  representante  Deve ser formatado como (xsd:string)</v>
      </c>
      <c r="W1092" s="26" t="s">
        <v>2024</v>
      </c>
      <c r="X1092" s="21" t="str">
        <f t="shared" si="595"/>
        <v>proj.113</v>
      </c>
      <c r="Y1092" s="44" t="str">
        <f t="shared" si="584"/>
        <v>Ação projetar</v>
      </c>
      <c r="Z1092" s="43" t="str">
        <f t="shared" si="592"/>
        <v>Identificación del representante comercial del componente constructivo para el proyecto.</v>
      </c>
      <c r="AA1092" s="46" t="str">
        <f t="shared" si="590"/>
        <v>null</v>
      </c>
      <c r="AB1092" s="47" t="s">
        <v>0</v>
      </c>
      <c r="AC1092" s="46" t="str">
        <f t="shared" si="591"/>
        <v>null</v>
      </c>
      <c r="AD1092" s="47" t="s">
        <v>0</v>
      </c>
      <c r="AE1092" s="46" t="str">
        <f t="shared" si="593"/>
        <v>null</v>
      </c>
      <c r="AF1092" s="47" t="s">
        <v>0</v>
      </c>
    </row>
    <row r="1093" spans="1:32" s="29" customFormat="1" ht="6" customHeight="1" x14ac:dyDescent="0.4">
      <c r="A1093" s="4">
        <v>1093</v>
      </c>
      <c r="B1093" s="10" t="s">
        <v>28</v>
      </c>
      <c r="C1093" s="25" t="str">
        <f t="shared" si="586"/>
        <v>p.projetar</v>
      </c>
      <c r="D1093" s="6" t="str">
        <f t="shared" si="587"/>
        <v>é.responsável.técnico</v>
      </c>
      <c r="E1093" s="9" t="s">
        <v>29</v>
      </c>
      <c r="F1093" s="19" t="str">
        <f t="shared" si="594"/>
        <v>d.projetar</v>
      </c>
      <c r="G1093" s="32" t="s">
        <v>2025</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88"/>
        <v>Propriedade destinada a projetar: é.responsável.técnico</v>
      </c>
      <c r="V1093" s="5" t="str">
        <f t="shared" si="589"/>
        <v>Dado para projetar:  responsável.técnico  Deve ser formatado como (xsd:string)</v>
      </c>
      <c r="W1093" s="26" t="s">
        <v>2026</v>
      </c>
      <c r="X1093" s="21" t="str">
        <f t="shared" si="595"/>
        <v>proj.114</v>
      </c>
      <c r="Y1093" s="44" t="str">
        <f t="shared" si="584"/>
        <v>Ação projetar</v>
      </c>
      <c r="Z1093" s="43" t="str">
        <f t="shared" si="592"/>
        <v>Identificación del agente técnico responsable del proyecto.</v>
      </c>
      <c r="AA1093" s="46" t="str">
        <f t="shared" si="590"/>
        <v>null</v>
      </c>
      <c r="AB1093" s="47" t="s">
        <v>0</v>
      </c>
      <c r="AC1093" s="46" t="str">
        <f t="shared" si="591"/>
        <v>null</v>
      </c>
      <c r="AD1093" s="47" t="s">
        <v>0</v>
      </c>
      <c r="AE1093" s="46" t="str">
        <f t="shared" si="593"/>
        <v>null</v>
      </c>
      <c r="AF1093" s="47" t="s">
        <v>0</v>
      </c>
    </row>
    <row r="1094" spans="1:32" s="29" customFormat="1" ht="6" customHeight="1" x14ac:dyDescent="0.4">
      <c r="A1094" s="4">
        <v>1094</v>
      </c>
      <c r="B1094" s="10" t="s">
        <v>28</v>
      </c>
      <c r="C1094" s="25" t="str">
        <f t="shared" si="586"/>
        <v>p.projetar</v>
      </c>
      <c r="D1094" s="6" t="str">
        <f t="shared" si="587"/>
        <v>é.revisor</v>
      </c>
      <c r="E1094" s="9" t="s">
        <v>29</v>
      </c>
      <c r="F1094" s="19" t="str">
        <f t="shared" si="594"/>
        <v>d.projetar</v>
      </c>
      <c r="G1094" s="32" t="s">
        <v>235</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88"/>
        <v>Propriedade destinada a projetar: é.revisor</v>
      </c>
      <c r="V1094" s="5" t="str">
        <f t="shared" si="589"/>
        <v>Dado para projetar:  revisor  Deve ser formatado como (xsd:string)</v>
      </c>
      <c r="W1094" s="26" t="s">
        <v>2027</v>
      </c>
      <c r="X1094" s="21" t="str">
        <f t="shared" si="595"/>
        <v>proj.115</v>
      </c>
      <c r="Y1094" s="44" t="str">
        <f t="shared" si="584"/>
        <v>Ação projetar</v>
      </c>
      <c r="Z1094" s="43" t="str">
        <f t="shared" si="592"/>
        <v>Identificación del revisor del proyecto.</v>
      </c>
      <c r="AA1094" s="46" t="str">
        <f t="shared" si="590"/>
        <v>null</v>
      </c>
      <c r="AB1094" s="47" t="s">
        <v>0</v>
      </c>
      <c r="AC1094" s="46" t="str">
        <f t="shared" si="591"/>
        <v>null</v>
      </c>
      <c r="AD1094" s="47" t="s">
        <v>0</v>
      </c>
      <c r="AE1094" s="46" t="str">
        <f t="shared" si="593"/>
        <v>null</v>
      </c>
      <c r="AF1094" s="47" t="s">
        <v>0</v>
      </c>
    </row>
    <row r="1095" spans="1:32" s="29" customFormat="1" ht="6" customHeight="1" x14ac:dyDescent="0.4">
      <c r="A1095" s="4">
        <v>1095</v>
      </c>
      <c r="B1095" s="10" t="s">
        <v>28</v>
      </c>
      <c r="C1095" s="28" t="str">
        <f t="shared" si="586"/>
        <v>p.proteger</v>
      </c>
      <c r="D1095" s="6" t="str">
        <f t="shared" si="587"/>
        <v>é.guardacorpo</v>
      </c>
      <c r="E1095" s="9" t="s">
        <v>29</v>
      </c>
      <c r="F1095" s="20" t="s">
        <v>2028</v>
      </c>
      <c r="G1095" s="31" t="s">
        <v>252</v>
      </c>
      <c r="H1095" s="65" t="s">
        <v>30</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88"/>
        <v>Propriedade destinada a proteger: é.guardacorpo</v>
      </c>
      <c r="V1095" s="5" t="str">
        <f t="shared" si="589"/>
        <v>Dado para proteger:  guardacorpo  Deve ser formatado como (xsd:string)</v>
      </c>
      <c r="W1095" s="26" t="s">
        <v>2029</v>
      </c>
      <c r="X1095" s="21" t="str">
        <f t="shared" si="595"/>
        <v>prot.100</v>
      </c>
      <c r="Y1095" s="44" t="str">
        <f t="shared" si="584"/>
        <v>Ação proteger</v>
      </c>
      <c r="Z1095" s="43" t="str">
        <f t="shared" si="592"/>
        <v>ID de Revit o GlobalId IFC o identificador de objeto único. Identificación de la barandilla.</v>
      </c>
      <c r="AA1095" s="46" t="str">
        <f t="shared" si="590"/>
        <v>categoria.revit</v>
      </c>
      <c r="AB1095" s="47" t="s">
        <v>2916</v>
      </c>
      <c r="AC1095" s="46" t="str">
        <f t="shared" si="591"/>
        <v>classe.ifc</v>
      </c>
      <c r="AD1095" s="47" t="s">
        <v>607</v>
      </c>
      <c r="AE1095" s="46" t="str">
        <f t="shared" si="593"/>
        <v>null</v>
      </c>
      <c r="AF1095" s="47" t="s">
        <v>0</v>
      </c>
    </row>
    <row r="1096" spans="1:32" s="29" customFormat="1" ht="6" customHeight="1" x14ac:dyDescent="0.4">
      <c r="A1096" s="4">
        <v>1096</v>
      </c>
      <c r="B1096" s="10" t="s">
        <v>28</v>
      </c>
      <c r="C1096" s="25" t="str">
        <f t="shared" si="586"/>
        <v>p.proteger</v>
      </c>
      <c r="D1096" s="6" t="str">
        <f t="shared" si="587"/>
        <v>é.guardacorpo.de.escada</v>
      </c>
      <c r="E1096" s="9" t="s">
        <v>29</v>
      </c>
      <c r="F1096" s="19" t="str">
        <f>F1095</f>
        <v>d.proteger</v>
      </c>
      <c r="G1096" s="31" t="s">
        <v>2030</v>
      </c>
      <c r="H1096" s="65" t="s">
        <v>30</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88"/>
        <v>Propriedade destinada a proteger: é.guardacorpo.de.escada</v>
      </c>
      <c r="V1096" s="5" t="str">
        <f t="shared" si="589"/>
        <v>Dado para proteger:  guardacorpo.de.escada  Deve ser formatado como (xsd:string)</v>
      </c>
      <c r="W1096" s="26" t="s">
        <v>2031</v>
      </c>
      <c r="X1096" s="21" t="str">
        <f t="shared" si="595"/>
        <v>prot.101</v>
      </c>
      <c r="Y1096" s="44" t="str">
        <f t="shared" si="584"/>
        <v>Ação proteger</v>
      </c>
      <c r="Z1096" s="43" t="str">
        <f t="shared" si="592"/>
        <v>Barandillas para escaleras.</v>
      </c>
      <c r="AA1096" s="46" t="str">
        <f t="shared" si="590"/>
        <v>categoria.revit</v>
      </c>
      <c r="AB1096" s="47" t="s">
        <v>2916</v>
      </c>
      <c r="AC1096" s="46" t="str">
        <f t="shared" si="591"/>
        <v>classe.ifc</v>
      </c>
      <c r="AD1096" s="47" t="s">
        <v>607</v>
      </c>
      <c r="AE1096" s="46" t="str">
        <f t="shared" si="593"/>
        <v>null</v>
      </c>
      <c r="AF1096" s="47" t="s">
        <v>0</v>
      </c>
    </row>
    <row r="1097" spans="1:32" s="29" customFormat="1" ht="6" customHeight="1" x14ac:dyDescent="0.4">
      <c r="A1097" s="4">
        <v>1097</v>
      </c>
      <c r="B1097" s="10" t="s">
        <v>28</v>
      </c>
      <c r="C1097" s="25" t="str">
        <f t="shared" si="586"/>
        <v>p.proteger</v>
      </c>
      <c r="D1097" s="6" t="str">
        <f t="shared" si="587"/>
        <v>é.guardacorpo.de.rampa</v>
      </c>
      <c r="E1097" s="9" t="s">
        <v>29</v>
      </c>
      <c r="F1097" s="19" t="str">
        <f>F1096</f>
        <v>d.proteger</v>
      </c>
      <c r="G1097" s="31" t="s">
        <v>2032</v>
      </c>
      <c r="H1097" s="65" t="s">
        <v>30</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88"/>
        <v>Propriedade destinada a proteger: é.guardacorpo.de.rampa</v>
      </c>
      <c r="V1097" s="5" t="str">
        <f t="shared" si="589"/>
        <v>Dado para proteger:  guardacorpo.de.rampa  Deve ser formatado como (xsd:string)</v>
      </c>
      <c r="W1097" s="26" t="s">
        <v>2033</v>
      </c>
      <c r="X1097" s="21" t="str">
        <f t="shared" si="595"/>
        <v>prot.102</v>
      </c>
      <c r="Y1097" s="44" t="str">
        <f t="shared" si="584"/>
        <v>Ação proteger</v>
      </c>
      <c r="Z1097" s="43" t="str">
        <f t="shared" si="592"/>
        <v>Barandillas para rampas.</v>
      </c>
      <c r="AA1097" s="46" t="str">
        <f t="shared" si="590"/>
        <v>categoria.revit</v>
      </c>
      <c r="AB1097" s="47" t="s">
        <v>2916</v>
      </c>
      <c r="AC1097" s="46" t="str">
        <f t="shared" si="591"/>
        <v>classe.ifc</v>
      </c>
      <c r="AD1097" s="47" t="s">
        <v>607</v>
      </c>
      <c r="AE1097" s="46" t="str">
        <f t="shared" si="593"/>
        <v>null</v>
      </c>
      <c r="AF1097" s="47" t="s">
        <v>0</v>
      </c>
    </row>
    <row r="1098" spans="1:32" s="29" customFormat="1" ht="6" customHeight="1" x14ac:dyDescent="0.4">
      <c r="A1098" s="4">
        <v>1098</v>
      </c>
      <c r="B1098" s="10" t="s">
        <v>28</v>
      </c>
      <c r="C1098" s="25" t="str">
        <f t="shared" si="586"/>
        <v>p.proteger</v>
      </c>
      <c r="D1098" s="6" t="str">
        <f t="shared" si="587"/>
        <v>é.guardacorpo.de.vazio</v>
      </c>
      <c r="E1098" s="9" t="s">
        <v>29</v>
      </c>
      <c r="F1098" s="19" t="str">
        <f>F1097</f>
        <v>d.proteger</v>
      </c>
      <c r="G1098" s="31" t="s">
        <v>2034</v>
      </c>
      <c r="H1098" s="65" t="s">
        <v>30</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88"/>
        <v>Propriedade destinada a proteger: é.guardacorpo.de.vazio</v>
      </c>
      <c r="V1098" s="5" t="str">
        <f t="shared" si="589"/>
        <v>Dado para proteger:  guardacorpo.de.vazio  Deve ser formatado como (xsd:string)</v>
      </c>
      <c r="W1098" s="26" t="s">
        <v>2035</v>
      </c>
      <c r="X1098" s="21" t="str">
        <f t="shared" si="595"/>
        <v>prot.103</v>
      </c>
      <c r="Y1098" s="44" t="str">
        <f t="shared" si="584"/>
        <v>Ação proteger</v>
      </c>
      <c r="Z1098" s="43" t="str">
        <f t="shared" si="592"/>
        <v>Barandillas para huecos.</v>
      </c>
      <c r="AA1098" s="46" t="str">
        <f t="shared" si="590"/>
        <v>categoria.revit</v>
      </c>
      <c r="AB1098" s="47" t="s">
        <v>2916</v>
      </c>
      <c r="AC1098" s="46" t="str">
        <f t="shared" si="591"/>
        <v>classe.ifc</v>
      </c>
      <c r="AD1098" s="47" t="s">
        <v>607</v>
      </c>
      <c r="AE1098" s="46" t="str">
        <f t="shared" si="593"/>
        <v>null</v>
      </c>
      <c r="AF1098" s="47" t="s">
        <v>0</v>
      </c>
    </row>
    <row r="1099" spans="1:32" s="29" customFormat="1" ht="6" customHeight="1" x14ac:dyDescent="0.4">
      <c r="A1099" s="4">
        <v>1099</v>
      </c>
      <c r="B1099" s="10" t="s">
        <v>28</v>
      </c>
      <c r="C1099" s="25" t="str">
        <f t="shared" si="586"/>
        <v>p.proteger</v>
      </c>
      <c r="D1099" s="6" t="str">
        <f t="shared" si="587"/>
        <v>é.disjuntor</v>
      </c>
      <c r="E1099" s="9" t="s">
        <v>29</v>
      </c>
      <c r="F1099" s="19" t="str">
        <f>F1098</f>
        <v>d.proteger</v>
      </c>
      <c r="G1099" s="31" t="s">
        <v>349</v>
      </c>
      <c r="H1099" s="65" t="s">
        <v>30</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88"/>
        <v>Propriedade destinada a proteger: é.disjuntor</v>
      </c>
      <c r="V1099" s="5" t="str">
        <f t="shared" si="589"/>
        <v>Dado para proteger:  disjuntor  Deve ser formatado como (xsd:string)</v>
      </c>
      <c r="W1099" s="26" t="s">
        <v>2752</v>
      </c>
      <c r="X1099" s="21" t="str">
        <f t="shared" si="595"/>
        <v>prot.104</v>
      </c>
      <c r="Y1099" s="44" t="str">
        <f t="shared" si="584"/>
        <v>Ação proteger</v>
      </c>
      <c r="Z1099" s="43" t="str">
        <f t="shared" si="592"/>
        <v>NBR 5410: Protege la instalación eléctrica según NBR 5410 (instalaciones eléctricas de baja tensión).</v>
      </c>
      <c r="AA1099" s="46" t="str">
        <f t="shared" si="590"/>
        <v>categoria.revit</v>
      </c>
      <c r="AB1099" s="47" t="s">
        <v>2917</v>
      </c>
      <c r="AC1099" s="46" t="str">
        <f t="shared" si="591"/>
        <v>classe.ifc</v>
      </c>
      <c r="AD1099" s="47" t="s">
        <v>603</v>
      </c>
      <c r="AE1099" s="46" t="str">
        <f t="shared" si="593"/>
        <v>null</v>
      </c>
      <c r="AF1099" s="47" t="s">
        <v>0</v>
      </c>
    </row>
    <row r="1100" spans="1:32" s="29" customFormat="1" ht="6" customHeight="1" x14ac:dyDescent="0.4">
      <c r="A1100" s="4">
        <v>1100</v>
      </c>
      <c r="B1100" s="10" t="s">
        <v>28</v>
      </c>
      <c r="C1100" s="25" t="str">
        <f t="shared" si="586"/>
        <v>p.proteger</v>
      </c>
      <c r="D1100" s="6" t="str">
        <f t="shared" si="587"/>
        <v>é.aterramento</v>
      </c>
      <c r="E1100" s="9" t="s">
        <v>29</v>
      </c>
      <c r="F1100" s="19" t="str">
        <f>F1099</f>
        <v>d.proteger</v>
      </c>
      <c r="G1100" s="31" t="s">
        <v>348</v>
      </c>
      <c r="H1100" s="65" t="s">
        <v>30</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88"/>
        <v>Propriedade destinada a proteger: é.aterramento</v>
      </c>
      <c r="V1100" s="5" t="str">
        <f t="shared" si="589"/>
        <v>Dado para proteger:  aterramento  Deve ser formatado como (xsd:string)</v>
      </c>
      <c r="W1100" s="26" t="s">
        <v>2753</v>
      </c>
      <c r="X1100" s="21" t="str">
        <f t="shared" si="595"/>
        <v>prot.105</v>
      </c>
      <c r="Y1100" s="44" t="str">
        <f t="shared" si="584"/>
        <v>Ação proteger</v>
      </c>
      <c r="Z1100" s="43" t="str">
        <f t="shared" si="592"/>
        <v>NBR 5410 y NBR 5419: Protege las instalaciones eléctricas de acuerdo con NBR 5419 (descargas atmosféricas) y NBR 5410 (instalaciones eléctricas de baja tensión).</v>
      </c>
      <c r="AA1100" s="46" t="str">
        <f t="shared" si="590"/>
        <v>categoria.revit</v>
      </c>
      <c r="AB1100" s="47" t="s">
        <v>2917</v>
      </c>
      <c r="AC1100" s="46" t="str">
        <f t="shared" si="591"/>
        <v>classe.ifc</v>
      </c>
      <c r="AD1100" s="47" t="s">
        <v>603</v>
      </c>
      <c r="AE1100" s="46" t="str">
        <f t="shared" si="593"/>
        <v>null</v>
      </c>
      <c r="AF1100" s="47" t="s">
        <v>0</v>
      </c>
    </row>
    <row r="1101" spans="1:32" s="29" customFormat="1" ht="6" customHeight="1" x14ac:dyDescent="0.4">
      <c r="A1101" s="4">
        <v>1101</v>
      </c>
      <c r="B1101" s="10" t="s">
        <v>28</v>
      </c>
      <c r="C1101" s="28" t="str">
        <f t="shared" si="586"/>
        <v>p.qualificar</v>
      </c>
      <c r="D1101" s="6" t="str">
        <f t="shared" si="587"/>
        <v>é.aberto</v>
      </c>
      <c r="E1101" s="9" t="s">
        <v>29</v>
      </c>
      <c r="F1101" s="20" t="s">
        <v>2036</v>
      </c>
      <c r="G1101" s="33" t="s">
        <v>304</v>
      </c>
      <c r="H1101" s="65" t="s">
        <v>39</v>
      </c>
      <c r="I1101" s="27" t="s">
        <v>0</v>
      </c>
      <c r="J1101" s="22" t="s">
        <v>0</v>
      </c>
      <c r="K1101" s="22" t="s">
        <v>0</v>
      </c>
      <c r="L1101" s="22" t="s">
        <v>0</v>
      </c>
      <c r="M1101" s="22" t="s">
        <v>0</v>
      </c>
      <c r="N1101" s="24" t="s">
        <v>0</v>
      </c>
      <c r="O1101" s="22" t="s">
        <v>0</v>
      </c>
      <c r="P1101" s="22" t="s">
        <v>0</v>
      </c>
      <c r="Q1101" s="22" t="s">
        <v>2037</v>
      </c>
      <c r="R1101" s="24" t="s">
        <v>0</v>
      </c>
      <c r="S1101" s="11" t="s">
        <v>1</v>
      </c>
      <c r="T1101" s="11" t="s">
        <v>34</v>
      </c>
      <c r="U1101" s="5" t="str">
        <f t="shared" si="588"/>
        <v>Propriedade destinada a qualificar: é.aberto</v>
      </c>
      <c r="V1101" s="5" t="str">
        <f t="shared" si="589"/>
        <v>Dado para qualificar:  aberto  Deve ser formatado como (xsd:boolean)</v>
      </c>
      <c r="W1101" s="26" t="s">
        <v>2038</v>
      </c>
      <c r="X1101" s="21" t="str">
        <f t="shared" si="595"/>
        <v>qual.100</v>
      </c>
      <c r="Y1101" s="44" t="str">
        <f t="shared" si="584"/>
        <v>Ação qualificar</v>
      </c>
      <c r="Z1101" s="43" t="str">
        <f t="shared" si="592"/>
        <v>Califica un elemento como abierto.</v>
      </c>
      <c r="AA1101" s="46" t="str">
        <f t="shared" si="590"/>
        <v>null</v>
      </c>
      <c r="AB1101" s="47" t="s">
        <v>0</v>
      </c>
      <c r="AC1101" s="46" t="str">
        <f t="shared" si="591"/>
        <v>null</v>
      </c>
      <c r="AD1101" s="47" t="s">
        <v>0</v>
      </c>
      <c r="AE1101" s="46" t="str">
        <f t="shared" si="593"/>
        <v>null</v>
      </c>
      <c r="AF1101" s="47" t="s">
        <v>0</v>
      </c>
    </row>
    <row r="1102" spans="1:32" s="29" customFormat="1" ht="6" customHeight="1" x14ac:dyDescent="0.4">
      <c r="A1102" s="4">
        <v>1102</v>
      </c>
      <c r="B1102" s="10" t="s">
        <v>28</v>
      </c>
      <c r="C1102" s="25" t="str">
        <f t="shared" si="586"/>
        <v>p.qualificar</v>
      </c>
      <c r="D1102" s="6" t="str">
        <f t="shared" si="587"/>
        <v>é.articulado</v>
      </c>
      <c r="E1102" s="9" t="s">
        <v>29</v>
      </c>
      <c r="F1102" s="19" t="str">
        <f>F1101</f>
        <v>d.qualificar</v>
      </c>
      <c r="G1102" s="31" t="s">
        <v>503</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88"/>
        <v>Propriedade destinada a qualificar: é.articulado</v>
      </c>
      <c r="V1102" s="5" t="str">
        <f t="shared" si="589"/>
        <v>Dado para qualificar:  articulado  Deve ser formatado como (xsd:boolean)</v>
      </c>
      <c r="W1102" s="26" t="s">
        <v>2039</v>
      </c>
      <c r="X1102" s="21" t="str">
        <f t="shared" si="595"/>
        <v>qual.101</v>
      </c>
      <c r="Y1102" s="44" t="str">
        <f t="shared" si="584"/>
        <v>Ação qualificar</v>
      </c>
      <c r="Z1102" s="43" t="str">
        <f t="shared" si="592"/>
        <v>Califica un elemento como articulado. Un entorno u objeto que se articula con otro. Úselo con la propiedad é.articulado.com.</v>
      </c>
      <c r="AA1102" s="46" t="str">
        <f t="shared" si="590"/>
        <v>null</v>
      </c>
      <c r="AB1102" s="47" t="s">
        <v>0</v>
      </c>
      <c r="AC1102" s="46" t="str">
        <f t="shared" si="591"/>
        <v>null</v>
      </c>
      <c r="AD1102" s="47" t="s">
        <v>0</v>
      </c>
      <c r="AE1102" s="46" t="str">
        <f t="shared" si="593"/>
        <v>null</v>
      </c>
      <c r="AF1102" s="47" t="s">
        <v>0</v>
      </c>
    </row>
    <row r="1103" spans="1:32" s="29" customFormat="1" ht="6" customHeight="1" x14ac:dyDescent="0.4">
      <c r="A1103" s="4">
        <v>1103</v>
      </c>
      <c r="B1103" s="10" t="s">
        <v>28</v>
      </c>
      <c r="C1103" s="25" t="str">
        <f t="shared" si="586"/>
        <v>p.qualificar</v>
      </c>
      <c r="D1103" s="6" t="str">
        <f t="shared" si="587"/>
        <v>é.articulador</v>
      </c>
      <c r="E1103" s="9" t="s">
        <v>29</v>
      </c>
      <c r="F1103" s="19" t="str">
        <f>F1102</f>
        <v>d.qualificar</v>
      </c>
      <c r="G1103" s="31" t="s">
        <v>504</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88"/>
        <v>Propriedade destinada a qualificar: é.articulador</v>
      </c>
      <c r="V1103" s="5" t="str">
        <f t="shared" si="589"/>
        <v>Dado para qualificar:  articulador  Deve ser formatado como (xsd:boolean)</v>
      </c>
      <c r="W1103" s="26" t="s">
        <v>2040</v>
      </c>
      <c r="X1103" s="21" t="str">
        <f t="shared" si="595"/>
        <v>qual.102</v>
      </c>
      <c r="Y1103" s="44" t="str">
        <f t="shared" si="584"/>
        <v>Ação qualificar</v>
      </c>
      <c r="Z1103" s="43" t="str">
        <f t="shared" si="592"/>
        <v>Califica un elemento como articulador. Un entorno u objeto que es un articulador de otro. Úselo con la propiedad é.articulado.com.</v>
      </c>
      <c r="AA1103" s="46" t="str">
        <f t="shared" si="590"/>
        <v>null</v>
      </c>
      <c r="AB1103" s="47" t="s">
        <v>0</v>
      </c>
      <c r="AC1103" s="46" t="str">
        <f t="shared" si="591"/>
        <v>null</v>
      </c>
      <c r="AD1103" s="47" t="s">
        <v>0</v>
      </c>
      <c r="AE1103" s="46" t="str">
        <f t="shared" si="593"/>
        <v>null</v>
      </c>
      <c r="AF1103" s="47" t="s">
        <v>0</v>
      </c>
    </row>
    <row r="1104" spans="1:32" s="29" customFormat="1" ht="6" customHeight="1" x14ac:dyDescent="0.4">
      <c r="A1104" s="4">
        <v>1104</v>
      </c>
      <c r="B1104" s="10" t="s">
        <v>28</v>
      </c>
      <c r="C1104" s="25" t="str">
        <f t="shared" si="586"/>
        <v>p.qualificar</v>
      </c>
      <c r="D1104" s="6" t="str">
        <f t="shared" si="587"/>
        <v>é.artificial</v>
      </c>
      <c r="E1104" s="9" t="s">
        <v>29</v>
      </c>
      <c r="F1104" s="19" t="str">
        <f>F1103</f>
        <v>d.qualificar</v>
      </c>
      <c r="G1104" s="31" t="s">
        <v>497</v>
      </c>
      <c r="H1104" s="66" t="s">
        <v>39</v>
      </c>
      <c r="I1104" s="27" t="s">
        <v>0</v>
      </c>
      <c r="J1104" s="24" t="s">
        <v>0</v>
      </c>
      <c r="K1104" s="24" t="s">
        <v>0</v>
      </c>
      <c r="L1104" s="24" t="s">
        <v>0</v>
      </c>
      <c r="M1104" s="24" t="s">
        <v>0</v>
      </c>
      <c r="N1104" s="24" t="s">
        <v>0</v>
      </c>
      <c r="O1104" s="24" t="s">
        <v>0</v>
      </c>
      <c r="P1104" s="24" t="s">
        <v>0</v>
      </c>
      <c r="Q1104" s="24" t="s">
        <v>2041</v>
      </c>
      <c r="R1104" s="24" t="s">
        <v>0</v>
      </c>
      <c r="S1104" s="11" t="s">
        <v>1</v>
      </c>
      <c r="T1104" s="11" t="s">
        <v>34</v>
      </c>
      <c r="U1104" s="5" t="str">
        <f t="shared" si="588"/>
        <v>Propriedade destinada a qualificar: é.artificial</v>
      </c>
      <c r="V1104" s="5" t="str">
        <f t="shared" si="589"/>
        <v>Dado para qualificar:  artificial  Deve ser formatado como (xsd:boolean)</v>
      </c>
      <c r="W1104" s="26" t="s">
        <v>2042</v>
      </c>
      <c r="X1104" s="21" t="str">
        <f t="shared" si="595"/>
        <v>qual.103</v>
      </c>
      <c r="Y1104" s="44" t="str">
        <f t="shared" si="584"/>
        <v>Ação qualificar</v>
      </c>
      <c r="Z1104" s="43" t="str">
        <f t="shared" si="592"/>
        <v>Califica un elemento como artificial. Un entorno u objeto que necesita ser artificial.</v>
      </c>
      <c r="AA1104" s="46" t="str">
        <f t="shared" si="590"/>
        <v>null</v>
      </c>
      <c r="AB1104" s="47" t="s">
        <v>0</v>
      </c>
      <c r="AC1104" s="46" t="str">
        <f t="shared" si="591"/>
        <v>null</v>
      </c>
      <c r="AD1104" s="47" t="s">
        <v>0</v>
      </c>
      <c r="AE1104" s="46" t="str">
        <f t="shared" si="593"/>
        <v>null</v>
      </c>
      <c r="AF1104" s="47" t="s">
        <v>0</v>
      </c>
    </row>
    <row r="1105" spans="1:32" s="29" customFormat="1" ht="6" customHeight="1" x14ac:dyDescent="0.4">
      <c r="A1105" s="4">
        <v>1105</v>
      </c>
      <c r="B1105" s="10" t="s">
        <v>28</v>
      </c>
      <c r="C1105" s="25" t="str">
        <f t="shared" si="586"/>
        <v>p.qualificar</v>
      </c>
      <c r="D1105" s="6" t="str">
        <f t="shared" si="587"/>
        <v>é.atual</v>
      </c>
      <c r="E1105" s="9" t="s">
        <v>29</v>
      </c>
      <c r="F1105" s="19" t="str">
        <f>F1104</f>
        <v>d.qualificar</v>
      </c>
      <c r="G1105" s="31" t="s">
        <v>470</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88"/>
        <v>Propriedade destinada a qualificar: é.atual</v>
      </c>
      <c r="V1105" s="5" t="str">
        <f t="shared" si="589"/>
        <v>Dado para qualificar:  atual  Deve ser formatado como (xsd:boolean)</v>
      </c>
      <c r="W1105" s="26" t="s">
        <v>2043</v>
      </c>
      <c r="X1105" s="21" t="str">
        <f t="shared" si="595"/>
        <v>qual.104</v>
      </c>
      <c r="Y1105" s="44" t="str">
        <f t="shared" si="584"/>
        <v>Ação qualificar</v>
      </c>
      <c r="Z1105" s="43" t="str">
        <f t="shared" si="592"/>
        <v>Califica un elemento como actual. Un valor del momento.</v>
      </c>
      <c r="AA1105" s="46" t="str">
        <f t="shared" si="590"/>
        <v>null</v>
      </c>
      <c r="AB1105" s="47" t="s">
        <v>0</v>
      </c>
      <c r="AC1105" s="46" t="str">
        <f t="shared" si="591"/>
        <v>null</v>
      </c>
      <c r="AD1105" s="47" t="s">
        <v>0</v>
      </c>
      <c r="AE1105" s="46" t="str">
        <f t="shared" si="593"/>
        <v>null</v>
      </c>
      <c r="AF1105" s="47" t="s">
        <v>0</v>
      </c>
    </row>
    <row r="1106" spans="1:32" s="29" customFormat="1" ht="6" customHeight="1" x14ac:dyDescent="0.4">
      <c r="A1106" s="4">
        <v>1106</v>
      </c>
      <c r="B1106" s="10" t="s">
        <v>28</v>
      </c>
      <c r="C1106" s="25" t="str">
        <f t="shared" si="586"/>
        <v>p.qualificar</v>
      </c>
      <c r="D1106" s="6" t="str">
        <f t="shared" si="587"/>
        <v>é.atualizado</v>
      </c>
      <c r="E1106" s="9" t="s">
        <v>29</v>
      </c>
      <c r="F1106" s="19" t="str">
        <f>F1105</f>
        <v>d.qualificar</v>
      </c>
      <c r="G1106" s="31" t="s">
        <v>473</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88"/>
        <v>Propriedade destinada a qualificar: é.atualizado</v>
      </c>
      <c r="V1106" s="5" t="str">
        <f t="shared" si="589"/>
        <v>Dado para qualificar:  atualizado  Deve ser formatado como (xsd:boolean)</v>
      </c>
      <c r="W1106" s="26" t="s">
        <v>2044</v>
      </c>
      <c r="X1106" s="21" t="str">
        <f t="shared" si="595"/>
        <v>qual.105</v>
      </c>
      <c r="Y1106" s="44" t="str">
        <f t="shared" si="584"/>
        <v>Ação qualificar</v>
      </c>
      <c r="Z1106" s="43" t="str">
        <f t="shared" si="592"/>
        <v>Califica un elemento como actualizado. Un valor que representa una ubicación verificada y actual.</v>
      </c>
      <c r="AA1106" s="46" t="str">
        <f t="shared" si="590"/>
        <v>null</v>
      </c>
      <c r="AB1106" s="47" t="s">
        <v>0</v>
      </c>
      <c r="AC1106" s="46" t="str">
        <f t="shared" si="591"/>
        <v>null</v>
      </c>
      <c r="AD1106" s="47" t="s">
        <v>0</v>
      </c>
      <c r="AE1106" s="46" t="str">
        <f t="shared" si="593"/>
        <v>null</v>
      </c>
      <c r="AF1106" s="47" t="s">
        <v>0</v>
      </c>
    </row>
    <row r="1107" spans="1:32" s="29" customFormat="1" ht="6" customHeight="1" x14ac:dyDescent="0.4">
      <c r="A1107" s="4">
        <v>1107</v>
      </c>
      <c r="B1107" s="10" t="s">
        <v>28</v>
      </c>
      <c r="C1107" s="25" t="str">
        <f t="shared" si="586"/>
        <v>p.qualificar</v>
      </c>
      <c r="D1107" s="6" t="str">
        <f t="shared" si="587"/>
        <v>é.automático</v>
      </c>
      <c r="E1107" s="9" t="s">
        <v>29</v>
      </c>
      <c r="F1107" s="19" t="str">
        <f>F1105</f>
        <v>d.qualificar</v>
      </c>
      <c r="G1107" s="31" t="s">
        <v>535</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88"/>
        <v>Propriedade destinada a qualificar: é.automático</v>
      </c>
      <c r="V1107" s="5" t="str">
        <f t="shared" si="589"/>
        <v>Dado para qualificar:  automático  Deve ser formatado como (xsd:boolean)</v>
      </c>
      <c r="W1107" s="26" t="s">
        <v>2520</v>
      </c>
      <c r="X1107" s="21" t="str">
        <f t="shared" si="595"/>
        <v>qual.106</v>
      </c>
      <c r="Y1107" s="44" t="str">
        <f t="shared" si="584"/>
        <v>Ação qualificar</v>
      </c>
      <c r="Z1107" s="43" t="str">
        <f t="shared" si="592"/>
        <v>Califica un elemento que funciona sin intervención humana inmediata.</v>
      </c>
      <c r="AA1107" s="46" t="str">
        <f t="shared" si="590"/>
        <v>null</v>
      </c>
      <c r="AB1107" s="47" t="s">
        <v>0</v>
      </c>
      <c r="AC1107" s="46" t="str">
        <f t="shared" si="591"/>
        <v>null</v>
      </c>
      <c r="AD1107" s="47" t="s">
        <v>0</v>
      </c>
      <c r="AE1107" s="46" t="str">
        <f t="shared" si="593"/>
        <v>null</v>
      </c>
      <c r="AF1107" s="47" t="s">
        <v>0</v>
      </c>
    </row>
    <row r="1108" spans="1:32" s="29" customFormat="1" ht="6" customHeight="1" x14ac:dyDescent="0.4">
      <c r="A1108" s="4">
        <v>1108</v>
      </c>
      <c r="B1108" s="10" t="s">
        <v>28</v>
      </c>
      <c r="C1108" s="25" t="str">
        <f t="shared" si="586"/>
        <v>p.qualificar</v>
      </c>
      <c r="D1108" s="6" t="str">
        <f t="shared" si="587"/>
        <v>é.automatizado</v>
      </c>
      <c r="E1108" s="9" t="s">
        <v>29</v>
      </c>
      <c r="F1108" s="19" t="str">
        <f>F1106</f>
        <v>d.qualificar</v>
      </c>
      <c r="G1108" s="31" t="s">
        <v>505</v>
      </c>
      <c r="H1108" s="66" t="s">
        <v>39</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88"/>
        <v>Propriedade destinada a qualificar: é.automatizado</v>
      </c>
      <c r="V1108" s="5" t="str">
        <f t="shared" si="589"/>
        <v>Dado para qualificar:  automatizado  Deve ser formatado como (xsd:boolean)</v>
      </c>
      <c r="W1108" s="26" t="s">
        <v>2521</v>
      </c>
      <c r="X1108" s="21" t="str">
        <f t="shared" si="595"/>
        <v>qual.107</v>
      </c>
      <c r="Y1108" s="44" t="str">
        <f t="shared" si="584"/>
        <v>Ação qualificar</v>
      </c>
      <c r="Z1108" s="43" t="str">
        <f t="shared" si="592"/>
        <v>Califica un proceso de transformación operado automáticamente.</v>
      </c>
      <c r="AA1108" s="46" t="str">
        <f t="shared" si="590"/>
        <v>null</v>
      </c>
      <c r="AB1108" s="47" t="s">
        <v>0</v>
      </c>
      <c r="AC1108" s="46" t="str">
        <f t="shared" si="591"/>
        <v>null</v>
      </c>
      <c r="AD1108" s="47" t="s">
        <v>0</v>
      </c>
      <c r="AE1108" s="46" t="str">
        <f t="shared" si="593"/>
        <v>null</v>
      </c>
      <c r="AF1108" s="47" t="s">
        <v>0</v>
      </c>
    </row>
    <row r="1109" spans="1:32" s="29" customFormat="1" ht="6" customHeight="1" x14ac:dyDescent="0.4">
      <c r="A1109" s="4">
        <v>1109</v>
      </c>
      <c r="B1109" s="10" t="s">
        <v>28</v>
      </c>
      <c r="C1109" s="25" t="str">
        <f t="shared" si="586"/>
        <v>p.qualificar</v>
      </c>
      <c r="D1109" s="6" t="str">
        <f t="shared" si="587"/>
        <v>é.blindado</v>
      </c>
      <c r="E1109" s="9" t="s">
        <v>29</v>
      </c>
      <c r="F1109" s="19" t="str">
        <f t="shared" ref="F1109:F1140" si="596">F1108</f>
        <v>d.qualificar</v>
      </c>
      <c r="G1109" s="31" t="s">
        <v>492</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88"/>
        <v>Propriedade destinada a qualificar: é.blindado</v>
      </c>
      <c r="V1109" s="5" t="str">
        <f t="shared" si="589"/>
        <v>Dado para qualificar:  blindado  Deve ser formatado como (xsd:boolean)</v>
      </c>
      <c r="W1109" s="26" t="s">
        <v>2045</v>
      </c>
      <c r="X1109" s="21" t="str">
        <f t="shared" si="595"/>
        <v>qual.108</v>
      </c>
      <c r="Y1109" s="44" t="str">
        <f t="shared" si="584"/>
        <v>Ação qualificar</v>
      </c>
      <c r="Z1109" s="43" t="str">
        <f t="shared" si="592"/>
        <v>Califica un elemento como blindado. Un entorno que necesita protección contra los rayos X, por ejemplo.</v>
      </c>
      <c r="AA1109" s="46" t="str">
        <f t="shared" si="590"/>
        <v>null</v>
      </c>
      <c r="AB1109" s="47" t="s">
        <v>0</v>
      </c>
      <c r="AC1109" s="46" t="str">
        <f t="shared" si="591"/>
        <v>null</v>
      </c>
      <c r="AD1109" s="47" t="s">
        <v>0</v>
      </c>
      <c r="AE1109" s="46" t="str">
        <f t="shared" si="593"/>
        <v>null</v>
      </c>
      <c r="AF1109" s="47" t="s">
        <v>0</v>
      </c>
    </row>
    <row r="1110" spans="1:32" s="29" customFormat="1" ht="6" customHeight="1" x14ac:dyDescent="0.4">
      <c r="A1110" s="4">
        <v>1110</v>
      </c>
      <c r="B1110" s="10" t="s">
        <v>28</v>
      </c>
      <c r="C1110" s="25" t="str">
        <f t="shared" si="586"/>
        <v>p.qualificar</v>
      </c>
      <c r="D1110" s="6" t="str">
        <f t="shared" si="587"/>
        <v>é.bruto</v>
      </c>
      <c r="E1110" s="9" t="s">
        <v>29</v>
      </c>
      <c r="F1110" s="19" t="str">
        <f t="shared" si="596"/>
        <v>d.qualificar</v>
      </c>
      <c r="G1110" s="31" t="s">
        <v>463</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88"/>
        <v>Propriedade destinada a qualificar: é.bruto</v>
      </c>
      <c r="V1110" s="5" t="str">
        <f t="shared" si="589"/>
        <v>Dado para qualificar:  bruto  Deve ser formatado como (xsd:boolean)</v>
      </c>
      <c r="W1110" s="26" t="s">
        <v>2522</v>
      </c>
      <c r="X1110" s="21" t="str">
        <f t="shared" si="595"/>
        <v>qual.109</v>
      </c>
      <c r="Y1110" s="44" t="str">
        <f t="shared" si="584"/>
        <v>Ação qualificar</v>
      </c>
      <c r="Z1110" s="43" t="str">
        <f t="shared" si="592"/>
        <v>Califica un elemento como crudo. Es un valor que incorpora todos los elementos.</v>
      </c>
      <c r="AA1110" s="46" t="str">
        <f t="shared" si="590"/>
        <v>null</v>
      </c>
      <c r="AB1110" s="47" t="s">
        <v>0</v>
      </c>
      <c r="AC1110" s="46" t="str">
        <f t="shared" si="591"/>
        <v>null</v>
      </c>
      <c r="AD1110" s="47" t="s">
        <v>0</v>
      </c>
      <c r="AE1110" s="46" t="str">
        <f t="shared" si="593"/>
        <v>null</v>
      </c>
      <c r="AF1110" s="47" t="s">
        <v>0</v>
      </c>
    </row>
    <row r="1111" spans="1:32" s="29" customFormat="1" ht="6" customHeight="1" x14ac:dyDescent="0.4">
      <c r="A1111" s="4">
        <v>1111</v>
      </c>
      <c r="B1111" s="10" t="s">
        <v>28</v>
      </c>
      <c r="C1111" s="25" t="str">
        <f t="shared" si="586"/>
        <v>p.qualificar</v>
      </c>
      <c r="D1111" s="6" t="str">
        <f t="shared" si="587"/>
        <v>é.combustível</v>
      </c>
      <c r="E1111" s="9" t="s">
        <v>29</v>
      </c>
      <c r="F1111" s="19" t="str">
        <f t="shared" si="596"/>
        <v>d.qualificar</v>
      </c>
      <c r="G1111" s="31" t="s">
        <v>482</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88"/>
        <v>Propriedade destinada a qualificar: é.combustível</v>
      </c>
      <c r="V1111" s="5" t="str">
        <f t="shared" si="589"/>
        <v>Dado para qualificar:  combustível  Deve ser formatado como (xsd:boolean)</v>
      </c>
      <c r="W1111" s="26" t="s">
        <v>2046</v>
      </c>
      <c r="X1111" s="21" t="str">
        <f t="shared" si="595"/>
        <v>qual.110</v>
      </c>
      <c r="Y1111" s="44" t="str">
        <f t="shared" si="584"/>
        <v>Ação qualificar</v>
      </c>
      <c r="Z1111" s="43" t="str">
        <f t="shared" si="592"/>
        <v>Califica un elemento como combustible. Un material o entorno con la posibilidad de acelerar un incendio.</v>
      </c>
      <c r="AA1111" s="46" t="str">
        <f t="shared" si="590"/>
        <v>null</v>
      </c>
      <c r="AB1111" s="47" t="s">
        <v>0</v>
      </c>
      <c r="AC1111" s="46" t="str">
        <f t="shared" si="591"/>
        <v>null</v>
      </c>
      <c r="AD1111" s="47" t="s">
        <v>0</v>
      </c>
      <c r="AE1111" s="46" t="str">
        <f t="shared" si="593"/>
        <v>null</v>
      </c>
      <c r="AF1111" s="47" t="s">
        <v>0</v>
      </c>
    </row>
    <row r="1112" spans="1:32" s="29" customFormat="1" ht="6" customHeight="1" x14ac:dyDescent="0.4">
      <c r="A1112" s="4">
        <v>1112</v>
      </c>
      <c r="B1112" s="10" t="s">
        <v>28</v>
      </c>
      <c r="C1112" s="25" t="str">
        <f t="shared" si="586"/>
        <v>p.qualificar</v>
      </c>
      <c r="D1112" s="6" t="str">
        <f t="shared" si="587"/>
        <v>é.defeituoso</v>
      </c>
      <c r="E1112" s="9" t="s">
        <v>29</v>
      </c>
      <c r="F1112" s="19" t="str">
        <f t="shared" si="596"/>
        <v>d.qualificar</v>
      </c>
      <c r="G1112" s="31" t="s">
        <v>265</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88"/>
        <v>Propriedade destinada a qualificar: é.defeituoso</v>
      </c>
      <c r="V1112" s="5" t="str">
        <f t="shared" si="589"/>
        <v>Dado para qualificar:  defeituoso  Deve ser formatado como (xsd:boolean)</v>
      </c>
      <c r="W1112" s="26" t="s">
        <v>2047</v>
      </c>
      <c r="X1112" s="21" t="str">
        <f t="shared" si="595"/>
        <v>qual.111</v>
      </c>
      <c r="Y1112" s="44" t="str">
        <f t="shared" si="584"/>
        <v>Ação qualificar</v>
      </c>
      <c r="Z1112" s="43" t="str">
        <f t="shared" si="592"/>
        <v>Califica un elemento como defectuoso. Se considera que tiene muchos defectos o irregularidades, está lejos de lo ideal de 0 a 10 es de 0 a 3.</v>
      </c>
      <c r="AA1112" s="46" t="str">
        <f t="shared" si="590"/>
        <v>null</v>
      </c>
      <c r="AB1112" s="47" t="s">
        <v>0</v>
      </c>
      <c r="AC1112" s="46" t="str">
        <f t="shared" si="591"/>
        <v>null</v>
      </c>
      <c r="AD1112" s="47" t="s">
        <v>0</v>
      </c>
      <c r="AE1112" s="46" t="str">
        <f t="shared" si="593"/>
        <v>null</v>
      </c>
      <c r="AF1112" s="47" t="s">
        <v>0</v>
      </c>
    </row>
    <row r="1113" spans="1:32" ht="6" customHeight="1" x14ac:dyDescent="0.4">
      <c r="A1113" s="4">
        <v>1113</v>
      </c>
      <c r="B1113" s="10" t="s">
        <v>28</v>
      </c>
      <c r="C1113" s="25" t="str">
        <f t="shared" si="586"/>
        <v>p.qualificar</v>
      </c>
      <c r="D1113" s="6" t="str">
        <f t="shared" si="587"/>
        <v>é.descontinuado</v>
      </c>
      <c r="E1113" s="9" t="s">
        <v>29</v>
      </c>
      <c r="F1113" s="19" t="str">
        <f t="shared" si="596"/>
        <v>d.qualificar</v>
      </c>
      <c r="G1113" s="32" t="s">
        <v>54</v>
      </c>
      <c r="H1113" s="66" t="s">
        <v>39</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88"/>
        <v>Propriedade destinada a qualificar: é.descontinuado</v>
      </c>
      <c r="V1113" s="5" t="str">
        <f t="shared" si="589"/>
        <v>Dado para qualificar:  descontinuado  Deve ser formatado como (xsd:boolean)</v>
      </c>
      <c r="W1113" s="26" t="s">
        <v>2048</v>
      </c>
      <c r="X1113" s="21" t="str">
        <f t="shared" si="595"/>
        <v>qual.112</v>
      </c>
      <c r="Y1113" s="44" t="str">
        <f t="shared" si="584"/>
        <v>Ação qualificar</v>
      </c>
      <c r="Z1113" s="43" t="str">
        <f t="shared" si="592"/>
        <v>Califica un elemento como descontinuado por una autoridad competente.</v>
      </c>
      <c r="AA1113" s="46" t="str">
        <f t="shared" si="590"/>
        <v>null</v>
      </c>
      <c r="AB1113" s="47" t="s">
        <v>0</v>
      </c>
      <c r="AC1113" s="46" t="str">
        <f t="shared" si="591"/>
        <v>null</v>
      </c>
      <c r="AD1113" s="47" t="s">
        <v>0</v>
      </c>
      <c r="AE1113" s="46" t="str">
        <f t="shared" si="593"/>
        <v>null</v>
      </c>
      <c r="AF1113" s="47" t="s">
        <v>0</v>
      </c>
    </row>
    <row r="1114" spans="1:32" ht="6" customHeight="1" x14ac:dyDescent="0.4">
      <c r="A1114" s="4">
        <v>1114</v>
      </c>
      <c r="B1114" s="10" t="s">
        <v>28</v>
      </c>
      <c r="C1114" s="25" t="str">
        <f t="shared" si="586"/>
        <v>p.qualificar</v>
      </c>
      <c r="D1114" s="6" t="str">
        <f t="shared" si="587"/>
        <v>é.direto</v>
      </c>
      <c r="E1114" s="9" t="s">
        <v>29</v>
      </c>
      <c r="F1114" s="19" t="str">
        <f t="shared" si="596"/>
        <v>d.qualificar</v>
      </c>
      <c r="G1114" s="31" t="s">
        <v>493</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88"/>
        <v>Propriedade destinada a qualificar: é.direto</v>
      </c>
      <c r="V1114" s="5" t="str">
        <f t="shared" si="589"/>
        <v>Dado para qualificar:  direto  Deve ser formatado como (xsd:boolean)</v>
      </c>
      <c r="W1114" s="26" t="s">
        <v>2049</v>
      </c>
      <c r="X1114" s="21" t="str">
        <f t="shared" si="595"/>
        <v>qual.113</v>
      </c>
      <c r="Y1114" s="44" t="str">
        <f t="shared" si="584"/>
        <v>Ação qualificar</v>
      </c>
      <c r="Z1114" s="43" t="str">
        <f t="shared" si="592"/>
        <v>Califica un elemento como directo. Un entorno u objeto que necesita estar conectado a otro directamente, sin un intermediario.</v>
      </c>
      <c r="AA1114" s="46" t="str">
        <f t="shared" si="590"/>
        <v>null</v>
      </c>
      <c r="AB1114" s="47" t="s">
        <v>0</v>
      </c>
      <c r="AC1114" s="46" t="str">
        <f t="shared" si="591"/>
        <v>null</v>
      </c>
      <c r="AD1114" s="47" t="s">
        <v>0</v>
      </c>
      <c r="AE1114" s="46" t="str">
        <f t="shared" si="593"/>
        <v>null</v>
      </c>
      <c r="AF1114" s="47" t="s">
        <v>0</v>
      </c>
    </row>
    <row r="1115" spans="1:32" s="29" customFormat="1" ht="6" customHeight="1" x14ac:dyDescent="0.4">
      <c r="A1115" s="4">
        <v>1115</v>
      </c>
      <c r="B1115" s="10" t="s">
        <v>28</v>
      </c>
      <c r="C1115" s="25" t="str">
        <f t="shared" si="586"/>
        <v>p.qualificar</v>
      </c>
      <c r="D1115" s="6" t="str">
        <f t="shared" si="587"/>
        <v>é.diurno</v>
      </c>
      <c r="E1115" s="9" t="s">
        <v>29</v>
      </c>
      <c r="F1115" s="19" t="str">
        <f t="shared" si="596"/>
        <v>d.qualificar</v>
      </c>
      <c r="G1115" s="31" t="s">
        <v>369</v>
      </c>
      <c r="H1115" s="65" t="s">
        <v>39</v>
      </c>
      <c r="I1115" s="27" t="s">
        <v>0</v>
      </c>
      <c r="J1115" s="24" t="s">
        <v>0</v>
      </c>
      <c r="K1115" s="24" t="s">
        <v>0</v>
      </c>
      <c r="L1115" s="24" t="s">
        <v>0</v>
      </c>
      <c r="M1115" s="24" t="s">
        <v>0</v>
      </c>
      <c r="N1115" s="24" t="s">
        <v>0</v>
      </c>
      <c r="O1115" s="24" t="s">
        <v>0</v>
      </c>
      <c r="P1115" s="24" t="s">
        <v>0</v>
      </c>
      <c r="Q1115" s="24" t="s">
        <v>2050</v>
      </c>
      <c r="R1115" s="24" t="s">
        <v>0</v>
      </c>
      <c r="S1115" s="11" t="s">
        <v>1</v>
      </c>
      <c r="T1115" s="11" t="s">
        <v>34</v>
      </c>
      <c r="U1115" s="5" t="str">
        <f t="shared" si="588"/>
        <v>Propriedade destinada a qualificar: é.diurno</v>
      </c>
      <c r="V1115" s="5" t="str">
        <f t="shared" si="589"/>
        <v>Dado para qualificar:  diurno  Deve ser formatado como (xsd:boolean)</v>
      </c>
      <c r="W1115" s="26" t="s">
        <v>2051</v>
      </c>
      <c r="X1115" s="21" t="str">
        <f t="shared" si="595"/>
        <v>qual.114</v>
      </c>
      <c r="Y1115" s="44" t="str">
        <f t="shared" si="584"/>
        <v>Ação qualificar</v>
      </c>
      <c r="Z1115" s="43" t="str">
        <f t="shared" si="592"/>
        <v>Califica un elemento temporal como diurno.</v>
      </c>
      <c r="AA1115" s="46" t="str">
        <f t="shared" si="590"/>
        <v>null</v>
      </c>
      <c r="AB1115" s="47" t="s">
        <v>0</v>
      </c>
      <c r="AC1115" s="46" t="str">
        <f t="shared" si="591"/>
        <v>null</v>
      </c>
      <c r="AD1115" s="47" t="s">
        <v>0</v>
      </c>
      <c r="AE1115" s="46" t="str">
        <f t="shared" si="593"/>
        <v>null</v>
      </c>
      <c r="AF1115" s="47" t="s">
        <v>0</v>
      </c>
    </row>
    <row r="1116" spans="1:32" s="29" customFormat="1" ht="6" customHeight="1" x14ac:dyDescent="0.4">
      <c r="A1116" s="4">
        <v>1116</v>
      </c>
      <c r="B1116" s="10" t="s">
        <v>28</v>
      </c>
      <c r="C1116" s="25" t="str">
        <f t="shared" si="586"/>
        <v>p.qualificar</v>
      </c>
      <c r="D1116" s="6" t="str">
        <f t="shared" si="587"/>
        <v>é.divisível</v>
      </c>
      <c r="E1116" s="9" t="s">
        <v>29</v>
      </c>
      <c r="F1116" s="19" t="str">
        <f t="shared" si="596"/>
        <v>d.qualificar</v>
      </c>
      <c r="G1116" s="31" t="s">
        <v>488</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88"/>
        <v>Propriedade destinada a qualificar: é.divisível</v>
      </c>
      <c r="V1116" s="5" t="str">
        <f t="shared" si="589"/>
        <v>Dado para qualificar:  divisível  Deve ser formatado como (xsd:boolean)</v>
      </c>
      <c r="W1116" s="26" t="s">
        <v>2052</v>
      </c>
      <c r="X1116" s="21" t="str">
        <f t="shared" si="595"/>
        <v>qual.115</v>
      </c>
      <c r="Y1116" s="44" t="str">
        <f t="shared" si="584"/>
        <v>Ação qualificar</v>
      </c>
      <c r="Z1116" s="43" t="str">
        <f t="shared" si="592"/>
        <v>Califica un elemento como divisible. Puede o se pensó que se sometía a operaciones de segmentación.</v>
      </c>
      <c r="AA1116" s="46" t="str">
        <f t="shared" si="590"/>
        <v>null</v>
      </c>
      <c r="AB1116" s="47" t="s">
        <v>0</v>
      </c>
      <c r="AC1116" s="46" t="str">
        <f t="shared" si="591"/>
        <v>null</v>
      </c>
      <c r="AD1116" s="47" t="s">
        <v>0</v>
      </c>
      <c r="AE1116" s="46" t="str">
        <f t="shared" si="593"/>
        <v>null</v>
      </c>
      <c r="AF1116" s="47" t="s">
        <v>0</v>
      </c>
    </row>
    <row r="1117" spans="1:32" s="29" customFormat="1" ht="6" customHeight="1" x14ac:dyDescent="0.4">
      <c r="A1117" s="4">
        <v>1117</v>
      </c>
      <c r="B1117" s="10" t="s">
        <v>28</v>
      </c>
      <c r="C1117" s="25" t="str">
        <f t="shared" si="586"/>
        <v>p.qualificar</v>
      </c>
      <c r="D1117" s="6" t="str">
        <f t="shared" si="587"/>
        <v>é.estimado</v>
      </c>
      <c r="E1117" s="9" t="s">
        <v>29</v>
      </c>
      <c r="F1117" s="19" t="str">
        <f t="shared" si="596"/>
        <v>d.qualificar</v>
      </c>
      <c r="G1117" s="31" t="s">
        <v>465</v>
      </c>
      <c r="H1117" s="66" t="s">
        <v>39</v>
      </c>
      <c r="I1117" s="27" t="s">
        <v>0</v>
      </c>
      <c r="J1117" s="24" t="s">
        <v>0</v>
      </c>
      <c r="K1117" s="24" t="s">
        <v>0</v>
      </c>
      <c r="L1117" s="24" t="s">
        <v>0</v>
      </c>
      <c r="M1117" s="24" t="s">
        <v>0</v>
      </c>
      <c r="N1117" s="24" t="s">
        <v>0</v>
      </c>
      <c r="O1117" s="24" t="s">
        <v>0</v>
      </c>
      <c r="P1117" s="24" t="s">
        <v>0</v>
      </c>
      <c r="Q1117" s="24" t="s">
        <v>0</v>
      </c>
      <c r="R1117" s="24" t="s">
        <v>2053</v>
      </c>
      <c r="S1117" s="11" t="s">
        <v>1</v>
      </c>
      <c r="T1117" s="11" t="s">
        <v>34</v>
      </c>
      <c r="U1117" s="5" t="str">
        <f t="shared" si="588"/>
        <v>Propriedade destinada a qualificar: é.estimado</v>
      </c>
      <c r="V1117" s="5" t="str">
        <f t="shared" si="589"/>
        <v>Dado para qualificar:  estimado  Deve ser formatado como (xsd:boolean)</v>
      </c>
      <c r="W1117" s="26" t="s">
        <v>2054</v>
      </c>
      <c r="X1117" s="21" t="str">
        <f t="shared" si="595"/>
        <v>qual.116</v>
      </c>
      <c r="Y1117" s="44" t="str">
        <f t="shared" si="584"/>
        <v>Ação qualificar</v>
      </c>
      <c r="Z1117" s="43" t="str">
        <f t="shared" si="592"/>
        <v>Califica un elemento como estimado. Un valor que quieres conseguir.</v>
      </c>
      <c r="AA1117" s="46" t="str">
        <f t="shared" si="590"/>
        <v>null</v>
      </c>
      <c r="AB1117" s="47" t="s">
        <v>0</v>
      </c>
      <c r="AC1117" s="46" t="str">
        <f t="shared" si="591"/>
        <v>null</v>
      </c>
      <c r="AD1117" s="47" t="s">
        <v>0</v>
      </c>
      <c r="AE1117" s="46" t="str">
        <f t="shared" si="593"/>
        <v>null</v>
      </c>
      <c r="AF1117" s="47" t="s">
        <v>0</v>
      </c>
    </row>
    <row r="1118" spans="1:32" s="29" customFormat="1" ht="6" customHeight="1" x14ac:dyDescent="0.4">
      <c r="A1118" s="4">
        <v>1118</v>
      </c>
      <c r="B1118" s="10" t="s">
        <v>28</v>
      </c>
      <c r="C1118" s="25" t="str">
        <f t="shared" si="586"/>
        <v>p.qualificar</v>
      </c>
      <c r="D1118" s="6" t="str">
        <f t="shared" si="587"/>
        <v>é.externo</v>
      </c>
      <c r="E1118" s="9" t="s">
        <v>29</v>
      </c>
      <c r="F1118" s="19" t="str">
        <f t="shared" si="596"/>
        <v>d.qualificar</v>
      </c>
      <c r="G1118" s="31" t="s">
        <v>499</v>
      </c>
      <c r="H1118" s="66" t="s">
        <v>39</v>
      </c>
      <c r="I1118" s="27" t="s">
        <v>0</v>
      </c>
      <c r="J1118" s="24" t="s">
        <v>0</v>
      </c>
      <c r="K1118" s="24" t="s">
        <v>0</v>
      </c>
      <c r="L1118" s="24" t="s">
        <v>0</v>
      </c>
      <c r="M1118" s="24" t="s">
        <v>0</v>
      </c>
      <c r="N1118" s="24" t="s">
        <v>0</v>
      </c>
      <c r="O1118" s="24" t="s">
        <v>0</v>
      </c>
      <c r="P1118" s="24" t="s">
        <v>0</v>
      </c>
      <c r="Q1118" s="24" t="s">
        <v>2055</v>
      </c>
      <c r="R1118" s="24" t="s">
        <v>0</v>
      </c>
      <c r="S1118" s="11" t="s">
        <v>1</v>
      </c>
      <c r="T1118" s="11" t="s">
        <v>34</v>
      </c>
      <c r="U1118" s="5" t="str">
        <f t="shared" si="588"/>
        <v>Propriedade destinada a qualificar: é.externo</v>
      </c>
      <c r="V1118" s="5" t="str">
        <f t="shared" si="589"/>
        <v>Dado para qualificar:  externo  Deve ser formatado como (xsd:boolean)</v>
      </c>
      <c r="W1118" s="26" t="s">
        <v>2056</v>
      </c>
      <c r="X1118" s="21" t="str">
        <f t="shared" si="595"/>
        <v>qual.117</v>
      </c>
      <c r="Y1118" s="44" t="str">
        <f t="shared" si="584"/>
        <v>Ação qualificar</v>
      </c>
      <c r="Z1118" s="43" t="str">
        <f t="shared" si="592"/>
        <v>Califica un elemento como externo. Un entorno u objeto que debe ser externo.</v>
      </c>
      <c r="AA1118" s="46" t="str">
        <f t="shared" si="590"/>
        <v>null</v>
      </c>
      <c r="AB1118" s="47" t="s">
        <v>0</v>
      </c>
      <c r="AC1118" s="46" t="str">
        <f t="shared" si="591"/>
        <v>null</v>
      </c>
      <c r="AD1118" s="47" t="s">
        <v>0</v>
      </c>
      <c r="AE1118" s="46" t="str">
        <f t="shared" si="593"/>
        <v>null</v>
      </c>
      <c r="AF1118" s="47" t="s">
        <v>0</v>
      </c>
    </row>
    <row r="1119" spans="1:32" s="29" customFormat="1" ht="6" customHeight="1" x14ac:dyDescent="0.4">
      <c r="A1119" s="4">
        <v>1119</v>
      </c>
      <c r="B1119" s="10" t="s">
        <v>28</v>
      </c>
      <c r="C1119" s="25" t="str">
        <f t="shared" si="586"/>
        <v>p.qualificar</v>
      </c>
      <c r="D1119" s="6" t="str">
        <f t="shared" si="587"/>
        <v>é.fechado</v>
      </c>
      <c r="E1119" s="9" t="s">
        <v>29</v>
      </c>
      <c r="F1119" s="19" t="str">
        <f t="shared" si="596"/>
        <v>d.qualificar</v>
      </c>
      <c r="G1119" s="33" t="s">
        <v>305</v>
      </c>
      <c r="H1119" s="65" t="s">
        <v>39</v>
      </c>
      <c r="I1119" s="27" t="s">
        <v>0</v>
      </c>
      <c r="J1119" s="22" t="s">
        <v>0</v>
      </c>
      <c r="K1119" s="22" t="s">
        <v>0</v>
      </c>
      <c r="L1119" s="22" t="s">
        <v>0</v>
      </c>
      <c r="M1119" s="22" t="s">
        <v>0</v>
      </c>
      <c r="N1119" s="24" t="s">
        <v>0</v>
      </c>
      <c r="O1119" s="22" t="s">
        <v>0</v>
      </c>
      <c r="P1119" s="22" t="s">
        <v>0</v>
      </c>
      <c r="Q1119" s="22" t="s">
        <v>2057</v>
      </c>
      <c r="R1119" s="24" t="s">
        <v>0</v>
      </c>
      <c r="S1119" s="11" t="s">
        <v>1</v>
      </c>
      <c r="T1119" s="11" t="s">
        <v>34</v>
      </c>
      <c r="U1119" s="5" t="str">
        <f t="shared" si="588"/>
        <v>Propriedade destinada a qualificar: é.fechado</v>
      </c>
      <c r="V1119" s="5" t="str">
        <f t="shared" si="589"/>
        <v>Dado para qualificar:  fechado  Deve ser formatado como (xsd:boolean)</v>
      </c>
      <c r="W1119" s="26" t="s">
        <v>2058</v>
      </c>
      <c r="X1119" s="21" t="str">
        <f t="shared" si="595"/>
        <v>qual.118</v>
      </c>
      <c r="Y1119" s="44" t="str">
        <f t="shared" si="584"/>
        <v>Ação qualificar</v>
      </c>
      <c r="Z1119" s="43" t="str">
        <f t="shared" si="592"/>
        <v>Califica un elemento como cerrado.</v>
      </c>
      <c r="AA1119" s="46" t="str">
        <f t="shared" si="590"/>
        <v>null</v>
      </c>
      <c r="AB1119" s="47" t="s">
        <v>0</v>
      </c>
      <c r="AC1119" s="46" t="str">
        <f t="shared" si="591"/>
        <v>null</v>
      </c>
      <c r="AD1119" s="47" t="s">
        <v>0</v>
      </c>
      <c r="AE1119" s="46" t="str">
        <f t="shared" si="593"/>
        <v>null</v>
      </c>
      <c r="AF1119" s="47" t="s">
        <v>0</v>
      </c>
    </row>
    <row r="1120" spans="1:32" s="29" customFormat="1" ht="6" customHeight="1" x14ac:dyDescent="0.4">
      <c r="A1120" s="4">
        <v>1120</v>
      </c>
      <c r="B1120" s="10" t="s">
        <v>28</v>
      </c>
      <c r="C1120" s="25" t="str">
        <f t="shared" si="586"/>
        <v>p.qualificar</v>
      </c>
      <c r="D1120" s="6" t="str">
        <f t="shared" si="587"/>
        <v>é.feriado</v>
      </c>
      <c r="E1120" s="9" t="s">
        <v>29</v>
      </c>
      <c r="F1120" s="19" t="str">
        <f t="shared" si="596"/>
        <v>d.qualificar</v>
      </c>
      <c r="G1120" s="31" t="s">
        <v>262</v>
      </c>
      <c r="H1120" s="65" t="s">
        <v>39</v>
      </c>
      <c r="I1120" s="27" t="s">
        <v>0</v>
      </c>
      <c r="J1120" s="24" t="s">
        <v>0</v>
      </c>
      <c r="K1120" s="24" t="s">
        <v>0</v>
      </c>
      <c r="L1120" s="24" t="s">
        <v>0</v>
      </c>
      <c r="M1120" s="24" t="s">
        <v>0</v>
      </c>
      <c r="N1120" s="24" t="s">
        <v>0</v>
      </c>
      <c r="O1120" s="24" t="s">
        <v>0</v>
      </c>
      <c r="P1120" s="24" t="s">
        <v>0</v>
      </c>
      <c r="Q1120" s="24" t="s">
        <v>2059</v>
      </c>
      <c r="R1120" s="24" t="s">
        <v>0</v>
      </c>
      <c r="S1120" s="11" t="s">
        <v>1</v>
      </c>
      <c r="T1120" s="11" t="s">
        <v>34</v>
      </c>
      <c r="U1120" s="5" t="str">
        <f t="shared" si="588"/>
        <v>Propriedade destinada a qualificar: é.feriado</v>
      </c>
      <c r="V1120" s="5" t="str">
        <f t="shared" si="589"/>
        <v>Dado para qualificar:  feriado  Deve ser formatado como (xsd:boolean)</v>
      </c>
      <c r="W1120" s="26" t="s">
        <v>2060</v>
      </c>
      <c r="X1120" s="21" t="str">
        <f t="shared" si="595"/>
        <v>qual.119</v>
      </c>
      <c r="Y1120" s="44" t="str">
        <f t="shared" si="584"/>
        <v>Ação qualificar</v>
      </c>
      <c r="Z1120" s="43" t="str">
        <f t="shared" si="592"/>
        <v>Califica un elemento temporal como feriado.</v>
      </c>
      <c r="AA1120" s="46" t="str">
        <f t="shared" si="590"/>
        <v>null</v>
      </c>
      <c r="AB1120" s="47" t="s">
        <v>0</v>
      </c>
      <c r="AC1120" s="46" t="str">
        <f t="shared" si="591"/>
        <v>null</v>
      </c>
      <c r="AD1120" s="47" t="s">
        <v>0</v>
      </c>
      <c r="AE1120" s="46" t="str">
        <f t="shared" si="593"/>
        <v>null</v>
      </c>
      <c r="AF1120" s="47" t="s">
        <v>0</v>
      </c>
    </row>
    <row r="1121" spans="1:32" s="29" customFormat="1" ht="6" customHeight="1" x14ac:dyDescent="0.4">
      <c r="A1121" s="4">
        <v>1121</v>
      </c>
      <c r="B1121" s="10" t="s">
        <v>28</v>
      </c>
      <c r="C1121" s="25" t="str">
        <f t="shared" si="586"/>
        <v>p.qualificar</v>
      </c>
      <c r="D1121" s="6" t="str">
        <f t="shared" si="587"/>
        <v>é.futuro</v>
      </c>
      <c r="E1121" s="9" t="s">
        <v>29</v>
      </c>
      <c r="F1121" s="19" t="str">
        <f t="shared" si="596"/>
        <v>d.qualificar</v>
      </c>
      <c r="G1121" s="31" t="s">
        <v>468</v>
      </c>
      <c r="H1121" s="66" t="s">
        <v>39</v>
      </c>
      <c r="I1121" s="27" t="s">
        <v>0</v>
      </c>
      <c r="J1121" s="24" t="s">
        <v>0</v>
      </c>
      <c r="K1121" s="24" t="s">
        <v>0</v>
      </c>
      <c r="L1121" s="24" t="s">
        <v>0</v>
      </c>
      <c r="M1121" s="24" t="s">
        <v>0</v>
      </c>
      <c r="N1121" s="24" t="s">
        <v>0</v>
      </c>
      <c r="O1121" s="24" t="s">
        <v>0</v>
      </c>
      <c r="P1121" s="24" t="s">
        <v>0</v>
      </c>
      <c r="Q1121" s="24" t="s">
        <v>2061</v>
      </c>
      <c r="R1121" s="24" t="s">
        <v>0</v>
      </c>
      <c r="S1121" s="11" t="s">
        <v>1</v>
      </c>
      <c r="T1121" s="11" t="s">
        <v>34</v>
      </c>
      <c r="U1121" s="5" t="str">
        <f t="shared" si="588"/>
        <v>Propriedade destinada a qualificar: é.futuro</v>
      </c>
      <c r="V1121" s="5" t="str">
        <f t="shared" si="589"/>
        <v>Dado para qualificar:  futuro  Deve ser formatado como (xsd:boolean)</v>
      </c>
      <c r="W1121" s="26" t="s">
        <v>2062</v>
      </c>
      <c r="X1121" s="21" t="str">
        <f t="shared" si="595"/>
        <v>qual.120</v>
      </c>
      <c r="Y1121" s="44" t="str">
        <f t="shared" si="584"/>
        <v>Ação qualificar</v>
      </c>
      <c r="Z1121" s="43" t="str">
        <f t="shared" si="592"/>
        <v>Califica un elemento como futuro. Un valor que se alcanzará en el futuro.</v>
      </c>
      <c r="AA1121" s="46" t="str">
        <f t="shared" si="590"/>
        <v>null</v>
      </c>
      <c r="AB1121" s="47" t="s">
        <v>0</v>
      </c>
      <c r="AC1121" s="46" t="str">
        <f t="shared" si="591"/>
        <v>null</v>
      </c>
      <c r="AD1121" s="47" t="s">
        <v>0</v>
      </c>
      <c r="AE1121" s="46" t="str">
        <f t="shared" si="593"/>
        <v>null</v>
      </c>
      <c r="AF1121" s="47" t="s">
        <v>0</v>
      </c>
    </row>
    <row r="1122" spans="1:32" s="29" customFormat="1" ht="6" customHeight="1" x14ac:dyDescent="0.4">
      <c r="A1122" s="4">
        <v>1122</v>
      </c>
      <c r="B1122" s="10" t="s">
        <v>28</v>
      </c>
      <c r="C1122" s="25" t="str">
        <f t="shared" si="586"/>
        <v>p.qualificar</v>
      </c>
      <c r="D1122" s="6" t="str">
        <f t="shared" si="587"/>
        <v>é.hipotético</v>
      </c>
      <c r="E1122" s="9" t="s">
        <v>29</v>
      </c>
      <c r="F1122" s="19" t="str">
        <f t="shared" si="596"/>
        <v>d.qualificar</v>
      </c>
      <c r="G1122" s="31" t="s">
        <v>471</v>
      </c>
      <c r="H1122" s="66" t="s">
        <v>39</v>
      </c>
      <c r="I1122" s="27" t="s">
        <v>0</v>
      </c>
      <c r="J1122" s="24" t="s">
        <v>0</v>
      </c>
      <c r="K1122" s="24" t="s">
        <v>0</v>
      </c>
      <c r="L1122" s="24" t="s">
        <v>0</v>
      </c>
      <c r="M1122" s="24" t="s">
        <v>0</v>
      </c>
      <c r="N1122" s="24" t="s">
        <v>0</v>
      </c>
      <c r="O1122" s="24" t="s">
        <v>0</v>
      </c>
      <c r="P1122" s="24" t="s">
        <v>0</v>
      </c>
      <c r="Q1122" s="24" t="s">
        <v>0</v>
      </c>
      <c r="R1122" s="24" t="s">
        <v>2063</v>
      </c>
      <c r="S1122" s="11" t="s">
        <v>1</v>
      </c>
      <c r="T1122" s="11" t="s">
        <v>34</v>
      </c>
      <c r="U1122" s="5" t="str">
        <f t="shared" si="588"/>
        <v>Propriedade destinada a qualificar: é.hipotético</v>
      </c>
      <c r="V1122" s="5" t="str">
        <f t="shared" si="589"/>
        <v>Dado para qualificar:  hipotético  Deve ser formatado como (xsd:boolean)</v>
      </c>
      <c r="W1122" s="26" t="s">
        <v>2064</v>
      </c>
      <c r="X1122" s="21" t="str">
        <f t="shared" si="595"/>
        <v>qual.121</v>
      </c>
      <c r="Y1122" s="44" t="str">
        <f t="shared" ref="Y1122:Y1185" si="597">_xlfn.CONCAT("Ação ", SUBSTITUTE(F1122, "d.",  ""))</f>
        <v>Ação qualificar</v>
      </c>
      <c r="Z1122" s="43" t="str">
        <f t="shared" si="592"/>
        <v>Califica un elemento como hipotético. Un valor de proyecto que aún debe probarse.</v>
      </c>
      <c r="AA1122" s="46" t="str">
        <f t="shared" si="590"/>
        <v>null</v>
      </c>
      <c r="AB1122" s="47" t="s">
        <v>0</v>
      </c>
      <c r="AC1122" s="46" t="str">
        <f t="shared" si="591"/>
        <v>null</v>
      </c>
      <c r="AD1122" s="47" t="s">
        <v>0</v>
      </c>
      <c r="AE1122" s="46" t="str">
        <f t="shared" si="593"/>
        <v>null</v>
      </c>
      <c r="AF1122" s="47" t="s">
        <v>0</v>
      </c>
    </row>
    <row r="1123" spans="1:32" s="29" customFormat="1" ht="6" customHeight="1" x14ac:dyDescent="0.4">
      <c r="A1123" s="4">
        <v>1123</v>
      </c>
      <c r="B1123" s="10" t="s">
        <v>28</v>
      </c>
      <c r="C1123" s="25" t="str">
        <f t="shared" si="586"/>
        <v>p.qualificar</v>
      </c>
      <c r="D1123" s="6" t="str">
        <f t="shared" si="587"/>
        <v>é.ideal</v>
      </c>
      <c r="E1123" s="9" t="s">
        <v>29</v>
      </c>
      <c r="F1123" s="19" t="str">
        <f t="shared" si="596"/>
        <v>d.qualificar</v>
      </c>
      <c r="G1123" s="31" t="s">
        <v>466</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88"/>
        <v>Propriedade destinada a qualificar: é.ideal</v>
      </c>
      <c r="V1123" s="5" t="str">
        <f t="shared" si="589"/>
        <v>Dado para qualificar:  ideal  Deve ser formatado como (xsd:boolean)</v>
      </c>
      <c r="W1123" s="26" t="s">
        <v>2065</v>
      </c>
      <c r="X1123" s="21" t="str">
        <f t="shared" si="595"/>
        <v>qual.122</v>
      </c>
      <c r="Y1123" s="44" t="str">
        <f t="shared" si="597"/>
        <v>Ação qualificar</v>
      </c>
      <c r="Z1123" s="43" t="str">
        <f t="shared" si="592"/>
        <v>Califica un elemento como ideal. Un valor de elementos ideales.</v>
      </c>
      <c r="AA1123" s="46" t="str">
        <f t="shared" si="590"/>
        <v>null</v>
      </c>
      <c r="AB1123" s="47" t="s">
        <v>0</v>
      </c>
      <c r="AC1123" s="46" t="str">
        <f t="shared" si="591"/>
        <v>null</v>
      </c>
      <c r="AD1123" s="47" t="s">
        <v>0</v>
      </c>
      <c r="AE1123" s="46" t="str">
        <f t="shared" si="593"/>
        <v>null</v>
      </c>
      <c r="AF1123" s="47" t="s">
        <v>0</v>
      </c>
    </row>
    <row r="1124" spans="1:32" s="29" customFormat="1" ht="6" customHeight="1" x14ac:dyDescent="0.4">
      <c r="A1124" s="4">
        <v>1124</v>
      </c>
      <c r="B1124" s="10" t="s">
        <v>28</v>
      </c>
      <c r="C1124" s="25" t="str">
        <f t="shared" si="586"/>
        <v>p.qualificar</v>
      </c>
      <c r="D1124" s="6" t="str">
        <f t="shared" si="587"/>
        <v>é.imperfeito</v>
      </c>
      <c r="E1124" s="9" t="s">
        <v>29</v>
      </c>
      <c r="F1124" s="19" t="str">
        <f t="shared" si="596"/>
        <v>d.qualificar</v>
      </c>
      <c r="G1124" s="31" t="s">
        <v>477</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88"/>
        <v>Propriedade destinada a qualificar: é.imperfeito</v>
      </c>
      <c r="V1124" s="5" t="str">
        <f t="shared" si="589"/>
        <v>Dado para qualificar:  imperfeito  Deve ser formatado como (xsd:boolean)</v>
      </c>
      <c r="W1124" s="26" t="s">
        <v>2066</v>
      </c>
      <c r="X1124" s="21" t="str">
        <f t="shared" si="595"/>
        <v>qual.123</v>
      </c>
      <c r="Y1124" s="44" t="str">
        <f t="shared" si="597"/>
        <v>Ação qualificar</v>
      </c>
      <c r="Z1124" s="43" t="str">
        <f t="shared" si="592"/>
        <v>Califica un elemento como imperfecto. Se considera que aún tiene fallas o irregularidades, se puede mejorar de 0 a 10 es 4 o 5.</v>
      </c>
      <c r="AA1124" s="46" t="str">
        <f t="shared" si="590"/>
        <v>null</v>
      </c>
      <c r="AB1124" s="47" t="s">
        <v>0</v>
      </c>
      <c r="AC1124" s="46" t="str">
        <f t="shared" si="591"/>
        <v>null</v>
      </c>
      <c r="AD1124" s="47" t="s">
        <v>0</v>
      </c>
      <c r="AE1124" s="46" t="str">
        <f t="shared" si="593"/>
        <v>null</v>
      </c>
      <c r="AF1124" s="47" t="s">
        <v>0</v>
      </c>
    </row>
    <row r="1125" spans="1:32" s="29" customFormat="1" ht="6" customHeight="1" x14ac:dyDescent="0.4">
      <c r="A1125" s="4">
        <v>1125</v>
      </c>
      <c r="B1125" s="10" t="s">
        <v>28</v>
      </c>
      <c r="C1125" s="25" t="str">
        <f t="shared" si="586"/>
        <v>p.qualificar</v>
      </c>
      <c r="D1125" s="6" t="str">
        <f t="shared" si="587"/>
        <v>é.improvável</v>
      </c>
      <c r="E1125" s="9" t="s">
        <v>29</v>
      </c>
      <c r="F1125" s="19" t="str">
        <f t="shared" si="596"/>
        <v>d.qualificar</v>
      </c>
      <c r="G1125" s="31" t="s">
        <v>474</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88"/>
        <v>Propriedade destinada a qualificar: é.improvável</v>
      </c>
      <c r="V1125" s="5" t="str">
        <f t="shared" si="589"/>
        <v>Dado para qualificar:  improvável  Deve ser formatado como (xsd:boolean)</v>
      </c>
      <c r="W1125" s="26" t="s">
        <v>2067</v>
      </c>
      <c r="X1125" s="21" t="str">
        <f t="shared" si="595"/>
        <v>qual.124</v>
      </c>
      <c r="Y1125" s="44" t="str">
        <f t="shared" si="597"/>
        <v>Ação qualificar</v>
      </c>
      <c r="Z1125" s="43" t="str">
        <f t="shared" si="592"/>
        <v>Califica un elemento como improbable. Difícilmente se puede lograr o no es el correcto.</v>
      </c>
      <c r="AA1125" s="46" t="str">
        <f t="shared" si="590"/>
        <v>null</v>
      </c>
      <c r="AB1125" s="47" t="s">
        <v>0</v>
      </c>
      <c r="AC1125" s="46" t="str">
        <f t="shared" si="591"/>
        <v>null</v>
      </c>
      <c r="AD1125" s="47" t="s">
        <v>0</v>
      </c>
      <c r="AE1125" s="46" t="str">
        <f t="shared" si="593"/>
        <v>null</v>
      </c>
      <c r="AF1125" s="47" t="s">
        <v>0</v>
      </c>
    </row>
    <row r="1126" spans="1:32" s="12" customFormat="1" ht="6" customHeight="1" x14ac:dyDescent="0.4">
      <c r="A1126" s="4">
        <v>1126</v>
      </c>
      <c r="B1126" s="10" t="s">
        <v>28</v>
      </c>
      <c r="C1126" s="25" t="str">
        <f t="shared" si="586"/>
        <v>p.qualificar</v>
      </c>
      <c r="D1126" s="6" t="str">
        <f t="shared" si="587"/>
        <v>é.intermediário</v>
      </c>
      <c r="E1126" s="9" t="s">
        <v>29</v>
      </c>
      <c r="F1126" s="19" t="str">
        <f t="shared" si="596"/>
        <v>d.qualificar</v>
      </c>
      <c r="G1126" s="31" t="s">
        <v>501</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88"/>
        <v>Propriedade destinada a qualificar: é.intermediário</v>
      </c>
      <c r="V1126" s="5" t="str">
        <f t="shared" si="589"/>
        <v>Dado para qualificar:  intermediário  Deve ser formatado como (xsd:boolean)</v>
      </c>
      <c r="W1126" s="26" t="s">
        <v>2068</v>
      </c>
      <c r="X1126" s="21" t="str">
        <f t="shared" si="595"/>
        <v>qual.125</v>
      </c>
      <c r="Y1126" s="44" t="str">
        <f t="shared" si="597"/>
        <v>Ação qualificar</v>
      </c>
      <c r="Z1126" s="43" t="str">
        <f t="shared" si="592"/>
        <v>Califica a un elemento como intermediario. Un entorno u objeto que debe estar en el medio.</v>
      </c>
      <c r="AA1126" s="46" t="str">
        <f t="shared" si="590"/>
        <v>null</v>
      </c>
      <c r="AB1126" s="47" t="s">
        <v>0</v>
      </c>
      <c r="AC1126" s="46" t="str">
        <f t="shared" si="591"/>
        <v>null</v>
      </c>
      <c r="AD1126" s="47" t="s">
        <v>0</v>
      </c>
      <c r="AE1126" s="46" t="str">
        <f t="shared" si="593"/>
        <v>null</v>
      </c>
      <c r="AF1126" s="47" t="s">
        <v>0</v>
      </c>
    </row>
    <row r="1127" spans="1:32" s="7" customFormat="1" ht="6" customHeight="1" x14ac:dyDescent="0.4">
      <c r="A1127" s="4">
        <v>1127</v>
      </c>
      <c r="B1127" s="10" t="s">
        <v>28</v>
      </c>
      <c r="C1127" s="25" t="str">
        <f t="shared" si="586"/>
        <v>p.qualificar</v>
      </c>
      <c r="D1127" s="6" t="str">
        <f t="shared" si="587"/>
        <v>é.interno</v>
      </c>
      <c r="E1127" s="9" t="s">
        <v>29</v>
      </c>
      <c r="F1127" s="19" t="str">
        <f t="shared" si="596"/>
        <v>d.qualificar</v>
      </c>
      <c r="G1127" s="31" t="s">
        <v>500</v>
      </c>
      <c r="H1127" s="66" t="s">
        <v>39</v>
      </c>
      <c r="I1127" s="27" t="s">
        <v>0</v>
      </c>
      <c r="J1127" s="24" t="s">
        <v>0</v>
      </c>
      <c r="K1127" s="24" t="s">
        <v>0</v>
      </c>
      <c r="L1127" s="24" t="s">
        <v>0</v>
      </c>
      <c r="M1127" s="24" t="s">
        <v>0</v>
      </c>
      <c r="N1127" s="24" t="s">
        <v>0</v>
      </c>
      <c r="O1127" s="24" t="s">
        <v>0</v>
      </c>
      <c r="P1127" s="24" t="s">
        <v>0</v>
      </c>
      <c r="Q1127" s="24" t="s">
        <v>2069</v>
      </c>
      <c r="R1127" s="24" t="s">
        <v>0</v>
      </c>
      <c r="S1127" s="11" t="s">
        <v>1</v>
      </c>
      <c r="T1127" s="11" t="s">
        <v>34</v>
      </c>
      <c r="U1127" s="5" t="str">
        <f t="shared" si="588"/>
        <v>Propriedade destinada a qualificar: é.interno</v>
      </c>
      <c r="V1127" s="5" t="str">
        <f t="shared" si="589"/>
        <v>Dado para qualificar:  interno  Deve ser formatado como (xsd:boolean)</v>
      </c>
      <c r="W1127" s="26" t="s">
        <v>2070</v>
      </c>
      <c r="X1127" s="21" t="str">
        <f t="shared" si="595"/>
        <v>qual.126</v>
      </c>
      <c r="Y1127" s="44" t="str">
        <f t="shared" si="597"/>
        <v>Ação qualificar</v>
      </c>
      <c r="Z1127" s="43" t="str">
        <f t="shared" si="592"/>
        <v>Califica un elemento como interno. Un entorno u objeto que necesita ser interno.</v>
      </c>
      <c r="AA1127" s="46" t="str">
        <f t="shared" si="590"/>
        <v>null</v>
      </c>
      <c r="AB1127" s="47" t="s">
        <v>0</v>
      </c>
      <c r="AC1127" s="46" t="str">
        <f t="shared" si="591"/>
        <v>null</v>
      </c>
      <c r="AD1127" s="47" t="s">
        <v>0</v>
      </c>
      <c r="AE1127" s="46" t="str">
        <f t="shared" si="593"/>
        <v>null</v>
      </c>
      <c r="AF1127" s="47" t="s">
        <v>0</v>
      </c>
    </row>
    <row r="1128" spans="1:32" s="7" customFormat="1" ht="6" customHeight="1" x14ac:dyDescent="0.4">
      <c r="A1128" s="4">
        <v>1128</v>
      </c>
      <c r="B1128" s="10" t="s">
        <v>28</v>
      </c>
      <c r="C1128" s="25" t="str">
        <f t="shared" ref="C1128:C1191" si="598">SUBSTITUTE(F1128,"d.","p.")</f>
        <v>p.qualificar</v>
      </c>
      <c r="D1128" s="6" t="str">
        <f t="shared" ref="D1128:D1191" si="599">_xlfn.CONCAT("é.",G1128)</f>
        <v>é.isolado</v>
      </c>
      <c r="E1128" s="9" t="s">
        <v>29</v>
      </c>
      <c r="F1128" s="19" t="str">
        <f t="shared" si="596"/>
        <v>d.qualificar</v>
      </c>
      <c r="G1128" s="31" t="s">
        <v>495</v>
      </c>
      <c r="H1128" s="66"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ref="U1128:U1191" si="600">_xlfn.CONCAT("Propriedade destinada a ",MID(C1128,FIND("p.",C1128,1)+2,100),": ",D1128)</f>
        <v>Propriedade destinada a qualificar: é.isolado</v>
      </c>
      <c r="V1128" s="5" t="str">
        <f t="shared" ref="V1128:V1191" si="601">_xlfn.CONCAT("Dado para ",MID(F1128,FIND("d.",F1128,1)+2,100),":  ",G1128, "  Deve ser formatado como (",H1128, ")")</f>
        <v>Dado para qualificar:  isolado  Deve ser formatado como (xsd:boolean)</v>
      </c>
      <c r="W1128" s="26" t="s">
        <v>2071</v>
      </c>
      <c r="X1128" s="21" t="str">
        <f t="shared" si="595"/>
        <v>qual.127</v>
      </c>
      <c r="Y1128" s="44" t="str">
        <f t="shared" si="597"/>
        <v>Ação qualificar</v>
      </c>
      <c r="Z1128" s="43" t="str">
        <f t="shared" si="592"/>
        <v>Califica un elemento como aislado. Un entorno u objeto que necesita ser aislado.</v>
      </c>
      <c r="AA1128" s="46" t="str">
        <f t="shared" ref="AA1128:AA1191" si="602">IF(AB1128="null", "null", "categoria.revit")</f>
        <v>null</v>
      </c>
      <c r="AB1128" s="47" t="s">
        <v>0</v>
      </c>
      <c r="AC1128" s="46" t="str">
        <f t="shared" ref="AC1128:AC1191" si="603">IF(AD1128="null", "null", "classe.ifc")</f>
        <v>null</v>
      </c>
      <c r="AD1128" s="47" t="s">
        <v>0</v>
      </c>
      <c r="AE1128" s="46" t="str">
        <f t="shared" si="593"/>
        <v>null</v>
      </c>
      <c r="AF1128" s="47" t="s">
        <v>0</v>
      </c>
    </row>
    <row r="1129" spans="1:32" s="7" customFormat="1" ht="6" customHeight="1" x14ac:dyDescent="0.4">
      <c r="A1129" s="4">
        <v>1129</v>
      </c>
      <c r="B1129" s="10" t="s">
        <v>28</v>
      </c>
      <c r="C1129" s="25" t="str">
        <f t="shared" si="598"/>
        <v>p.qualificar</v>
      </c>
      <c r="D1129" s="6" t="str">
        <f t="shared" si="599"/>
        <v>é.laboral</v>
      </c>
      <c r="E1129" s="9" t="s">
        <v>29</v>
      </c>
      <c r="F1129" s="19" t="str">
        <f t="shared" si="596"/>
        <v>d.qualificar</v>
      </c>
      <c r="G1129" s="31" t="s">
        <v>261</v>
      </c>
      <c r="H1129" s="65" t="s">
        <v>39</v>
      </c>
      <c r="I1129" s="27" t="s">
        <v>0</v>
      </c>
      <c r="J1129" s="24" t="s">
        <v>0</v>
      </c>
      <c r="K1129" s="24" t="s">
        <v>0</v>
      </c>
      <c r="L1129" s="24" t="s">
        <v>0</v>
      </c>
      <c r="M1129" s="24" t="s">
        <v>0</v>
      </c>
      <c r="N1129" s="24" t="s">
        <v>0</v>
      </c>
      <c r="O1129" s="24" t="s">
        <v>0</v>
      </c>
      <c r="P1129" s="24" t="s">
        <v>0</v>
      </c>
      <c r="Q1129" s="24" t="s">
        <v>2072</v>
      </c>
      <c r="R1129" s="24" t="s">
        <v>0</v>
      </c>
      <c r="S1129" s="11" t="s">
        <v>1</v>
      </c>
      <c r="T1129" s="11" t="s">
        <v>34</v>
      </c>
      <c r="U1129" s="5" t="str">
        <f t="shared" si="600"/>
        <v>Propriedade destinada a qualificar: é.laboral</v>
      </c>
      <c r="V1129" s="5" t="str">
        <f t="shared" si="601"/>
        <v>Dado para qualificar:  laboral  Deve ser formatado como (xsd:boolean)</v>
      </c>
      <c r="W1129" s="26" t="s">
        <v>2073</v>
      </c>
      <c r="X1129" s="21" t="str">
        <f t="shared" si="595"/>
        <v>qual.128</v>
      </c>
      <c r="Y1129" s="44" t="str">
        <f t="shared" si="597"/>
        <v>Ação qualificar</v>
      </c>
      <c r="Z1129" s="43" t="str">
        <f t="shared" si="592"/>
        <v>Califica un elemento temporal como trabajo.</v>
      </c>
      <c r="AA1129" s="46" t="str">
        <f t="shared" si="602"/>
        <v>null</v>
      </c>
      <c r="AB1129" s="47" t="s">
        <v>0</v>
      </c>
      <c r="AC1129" s="46" t="str">
        <f t="shared" si="603"/>
        <v>null</v>
      </c>
      <c r="AD1129" s="47" t="s">
        <v>0</v>
      </c>
      <c r="AE1129" s="46" t="str">
        <f t="shared" si="593"/>
        <v>null</v>
      </c>
      <c r="AF1129" s="47" t="s">
        <v>0</v>
      </c>
    </row>
    <row r="1130" spans="1:32" s="7" customFormat="1" ht="6" customHeight="1" x14ac:dyDescent="0.4">
      <c r="A1130" s="4">
        <v>1130</v>
      </c>
      <c r="B1130" s="10" t="s">
        <v>28</v>
      </c>
      <c r="C1130" s="25" t="str">
        <f t="shared" si="598"/>
        <v>p.qualificar</v>
      </c>
      <c r="D1130" s="6" t="str">
        <f t="shared" si="599"/>
        <v>é.líquido</v>
      </c>
      <c r="E1130" s="9" t="s">
        <v>29</v>
      </c>
      <c r="F1130" s="19" t="str">
        <f t="shared" si="596"/>
        <v>d.qualificar</v>
      </c>
      <c r="G1130" s="31" t="s">
        <v>464</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600"/>
        <v>Propriedade destinada a qualificar: é.líquido</v>
      </c>
      <c r="V1130" s="5" t="str">
        <f t="shared" si="601"/>
        <v>Dado para qualificar:  líquido  Deve ser formatado como (xsd:boolean)</v>
      </c>
      <c r="W1130" s="26" t="s">
        <v>2074</v>
      </c>
      <c r="X1130" s="21" t="str">
        <f t="shared" si="595"/>
        <v>qual.129</v>
      </c>
      <c r="Y1130" s="44" t="str">
        <f t="shared" si="597"/>
        <v>Ação qualificar</v>
      </c>
      <c r="Z1130" s="43" t="str">
        <f t="shared" si="592"/>
        <v>Califica un elemento como líquido. Un valor que discrimina los elementos de interés.</v>
      </c>
      <c r="AA1130" s="46" t="str">
        <f t="shared" si="602"/>
        <v>null</v>
      </c>
      <c r="AB1130" s="47" t="s">
        <v>0</v>
      </c>
      <c r="AC1130" s="46" t="str">
        <f t="shared" si="603"/>
        <v>null</v>
      </c>
      <c r="AD1130" s="47" t="s">
        <v>0</v>
      </c>
      <c r="AE1130" s="46" t="str">
        <f t="shared" si="593"/>
        <v>null</v>
      </c>
      <c r="AF1130" s="47" t="s">
        <v>0</v>
      </c>
    </row>
    <row r="1131" spans="1:32" s="7" customFormat="1" ht="6" customHeight="1" x14ac:dyDescent="0.4">
      <c r="A1131" s="4">
        <v>1131</v>
      </c>
      <c r="B1131" s="10" t="s">
        <v>28</v>
      </c>
      <c r="C1131" s="25" t="str">
        <f t="shared" si="598"/>
        <v>p.qualificar</v>
      </c>
      <c r="D1131" s="6" t="str">
        <f t="shared" si="599"/>
        <v>é.liso</v>
      </c>
      <c r="E1131" s="9" t="s">
        <v>29</v>
      </c>
      <c r="F1131" s="19" t="str">
        <f t="shared" si="596"/>
        <v>d.qualificar</v>
      </c>
      <c r="G1131" s="31" t="s">
        <v>483</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600"/>
        <v>Propriedade destinada a qualificar: é.liso</v>
      </c>
      <c r="V1131" s="5" t="str">
        <f t="shared" si="601"/>
        <v>Dado para qualificar:  liso  Deve ser formatado como (xsd:boolean)</v>
      </c>
      <c r="W1131" s="26" t="s">
        <v>2075</v>
      </c>
      <c r="X1131" s="21" t="str">
        <f t="shared" si="595"/>
        <v>qual.130</v>
      </c>
      <c r="Y1131" s="44" t="str">
        <f t="shared" si="597"/>
        <v>Ação qualificar</v>
      </c>
      <c r="Z1131" s="43" t="str">
        <f t="shared" si="592"/>
        <v>Califica un elemento como suave y uniforme. Un forro suave y sólido.</v>
      </c>
      <c r="AA1131" s="46" t="str">
        <f t="shared" si="602"/>
        <v>null</v>
      </c>
      <c r="AB1131" s="47" t="s">
        <v>0</v>
      </c>
      <c r="AC1131" s="46" t="str">
        <f t="shared" si="603"/>
        <v>null</v>
      </c>
      <c r="AD1131" s="47" t="s">
        <v>0</v>
      </c>
      <c r="AE1131" s="46" t="str">
        <f t="shared" si="593"/>
        <v>null</v>
      </c>
      <c r="AF1131" s="47" t="s">
        <v>0</v>
      </c>
    </row>
    <row r="1132" spans="1:32" s="7" customFormat="1" ht="6" customHeight="1" x14ac:dyDescent="0.4">
      <c r="A1132" s="4">
        <v>1132</v>
      </c>
      <c r="B1132" s="10" t="s">
        <v>28</v>
      </c>
      <c r="C1132" s="25" t="str">
        <f t="shared" si="598"/>
        <v>p.qualificar</v>
      </c>
      <c r="D1132" s="6" t="str">
        <f t="shared" si="599"/>
        <v>é.manual</v>
      </c>
      <c r="E1132" s="9" t="s">
        <v>29</v>
      </c>
      <c r="F1132" s="19" t="str">
        <f t="shared" si="596"/>
        <v>d.qualificar</v>
      </c>
      <c r="G1132" s="31" t="s">
        <v>506</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600"/>
        <v>Propriedade destinada a qualificar: é.manual</v>
      </c>
      <c r="V1132" s="5" t="str">
        <f t="shared" si="601"/>
        <v>Dado para qualificar:  manual  Deve ser formatado como (xsd:boolean)</v>
      </c>
      <c r="W1132" s="26" t="s">
        <v>2523</v>
      </c>
      <c r="X1132" s="21" t="str">
        <f t="shared" si="595"/>
        <v>qual.131</v>
      </c>
      <c r="Y1132" s="44" t="str">
        <f t="shared" si="597"/>
        <v>Ação qualificar</v>
      </c>
      <c r="Z1132" s="43" t="str">
        <f t="shared" si="592"/>
        <v>Califica un elemento que se opera manualmente.</v>
      </c>
      <c r="AA1132" s="46" t="str">
        <f t="shared" si="602"/>
        <v>null</v>
      </c>
      <c r="AB1132" s="47" t="s">
        <v>0</v>
      </c>
      <c r="AC1132" s="46" t="str">
        <f t="shared" si="603"/>
        <v>null</v>
      </c>
      <c r="AD1132" s="47" t="s">
        <v>0</v>
      </c>
      <c r="AE1132" s="46" t="str">
        <f t="shared" si="593"/>
        <v>null</v>
      </c>
      <c r="AF1132" s="47" t="s">
        <v>0</v>
      </c>
    </row>
    <row r="1133" spans="1:32" s="7" customFormat="1" ht="6" customHeight="1" x14ac:dyDescent="0.4">
      <c r="A1133" s="4">
        <v>1133</v>
      </c>
      <c r="B1133" s="10" t="s">
        <v>28</v>
      </c>
      <c r="C1133" s="25" t="str">
        <f t="shared" si="598"/>
        <v>p.qualificar</v>
      </c>
      <c r="D1133" s="6" t="str">
        <f t="shared" si="599"/>
        <v>é.matutino</v>
      </c>
      <c r="E1133" s="9" t="s">
        <v>29</v>
      </c>
      <c r="F1133" s="19" t="str">
        <f t="shared" si="596"/>
        <v>d.qualificar</v>
      </c>
      <c r="G1133" s="31" t="s">
        <v>371</v>
      </c>
      <c r="H1133" s="65"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600"/>
        <v>Propriedade destinada a qualificar: é.matutino</v>
      </c>
      <c r="V1133" s="5" t="str">
        <f t="shared" si="601"/>
        <v>Dado para qualificar:  matutino  Deve ser formatado como (xsd:boolean)</v>
      </c>
      <c r="W1133" s="26" t="s">
        <v>2076</v>
      </c>
      <c r="X1133" s="21" t="str">
        <f t="shared" si="595"/>
        <v>qual.132</v>
      </c>
      <c r="Y1133" s="44" t="str">
        <f t="shared" si="597"/>
        <v>Ação qualificar</v>
      </c>
      <c r="Z1133" s="43" t="str">
        <f t="shared" si="592"/>
        <v>Califica un elemento temporal como mañana.</v>
      </c>
      <c r="AA1133" s="46" t="str">
        <f t="shared" si="602"/>
        <v>null</v>
      </c>
      <c r="AB1133" s="47" t="s">
        <v>0</v>
      </c>
      <c r="AC1133" s="46" t="str">
        <f t="shared" si="603"/>
        <v>null</v>
      </c>
      <c r="AD1133" s="47" t="s">
        <v>0</v>
      </c>
      <c r="AE1133" s="46" t="str">
        <f t="shared" si="593"/>
        <v>null</v>
      </c>
      <c r="AF1133" s="47" t="s">
        <v>0</v>
      </c>
    </row>
    <row r="1134" spans="1:32" s="7" customFormat="1" ht="6" customHeight="1" x14ac:dyDescent="0.4">
      <c r="A1134" s="4">
        <v>1134</v>
      </c>
      <c r="B1134" s="10" t="s">
        <v>28</v>
      </c>
      <c r="C1134" s="25" t="str">
        <f t="shared" si="598"/>
        <v>p.qualificar</v>
      </c>
      <c r="D1134" s="6" t="str">
        <f t="shared" si="599"/>
        <v>é.natural</v>
      </c>
      <c r="E1134" s="9" t="s">
        <v>29</v>
      </c>
      <c r="F1134" s="19" t="str">
        <f t="shared" si="596"/>
        <v>d.qualificar</v>
      </c>
      <c r="G1134" s="31" t="s">
        <v>496</v>
      </c>
      <c r="H1134" s="66" t="s">
        <v>39</v>
      </c>
      <c r="I1134" s="27" t="s">
        <v>0</v>
      </c>
      <c r="J1134" s="24" t="s">
        <v>0</v>
      </c>
      <c r="K1134" s="24" t="s">
        <v>0</v>
      </c>
      <c r="L1134" s="24" t="s">
        <v>0</v>
      </c>
      <c r="M1134" s="24" t="s">
        <v>0</v>
      </c>
      <c r="N1134" s="24" t="s">
        <v>0</v>
      </c>
      <c r="O1134" s="24" t="s">
        <v>0</v>
      </c>
      <c r="P1134" s="24" t="s">
        <v>0</v>
      </c>
      <c r="Q1134" s="24" t="s">
        <v>2077</v>
      </c>
      <c r="R1134" s="24" t="s">
        <v>0</v>
      </c>
      <c r="S1134" s="11" t="s">
        <v>1</v>
      </c>
      <c r="T1134" s="11" t="s">
        <v>34</v>
      </c>
      <c r="U1134" s="5" t="str">
        <f t="shared" si="600"/>
        <v>Propriedade destinada a qualificar: é.natural</v>
      </c>
      <c r="V1134" s="5" t="str">
        <f t="shared" si="601"/>
        <v>Dado para qualificar:  natural  Deve ser formatado como (xsd:boolean)</v>
      </c>
      <c r="W1134" s="26" t="s">
        <v>2078</v>
      </c>
      <c r="X1134" s="21" t="str">
        <f t="shared" si="595"/>
        <v>qual.133</v>
      </c>
      <c r="Y1134" s="44" t="str">
        <f t="shared" si="597"/>
        <v>Ação qualificar</v>
      </c>
      <c r="Z1134" s="43" t="str">
        <f t="shared" si="592"/>
        <v>Califica un elemento como natural. Un entorno u objeto que necesita ser natural.</v>
      </c>
      <c r="AA1134" s="46" t="str">
        <f t="shared" si="602"/>
        <v>null</v>
      </c>
      <c r="AB1134" s="47" t="s">
        <v>0</v>
      </c>
      <c r="AC1134" s="46" t="str">
        <f t="shared" si="603"/>
        <v>null</v>
      </c>
      <c r="AD1134" s="47" t="s">
        <v>0</v>
      </c>
      <c r="AE1134" s="46" t="str">
        <f t="shared" si="593"/>
        <v>null</v>
      </c>
      <c r="AF1134" s="47" t="s">
        <v>0</v>
      </c>
    </row>
    <row r="1135" spans="1:32" s="7" customFormat="1" ht="6" customHeight="1" x14ac:dyDescent="0.4">
      <c r="A1135" s="4">
        <v>1135</v>
      </c>
      <c r="B1135" s="10" t="s">
        <v>28</v>
      </c>
      <c r="C1135" s="25" t="str">
        <f t="shared" si="598"/>
        <v>p.qualificar</v>
      </c>
      <c r="D1135" s="6" t="str">
        <f t="shared" si="599"/>
        <v>é.necessário</v>
      </c>
      <c r="E1135" s="9" t="s">
        <v>29</v>
      </c>
      <c r="F1135" s="19" t="str">
        <f t="shared" si="596"/>
        <v>d.qualificar</v>
      </c>
      <c r="G1135" s="31" t="s">
        <v>475</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600"/>
        <v>Propriedade destinada a qualificar: é.necessário</v>
      </c>
      <c r="V1135" s="5" t="str">
        <f t="shared" si="601"/>
        <v>Dado para qualificar:  necessário  Deve ser formatado como (xsd:boolean)</v>
      </c>
      <c r="W1135" s="26" t="s">
        <v>2079</v>
      </c>
      <c r="X1135" s="21" t="str">
        <f t="shared" si="595"/>
        <v>qual.134</v>
      </c>
      <c r="Y1135" s="44" t="str">
        <f t="shared" si="597"/>
        <v>Ação qualificar</v>
      </c>
      <c r="Z1135" s="43" t="str">
        <f t="shared" si="592"/>
        <v>Califica un elemento como necesario. Habría que conseguirlo, porque sin él hay problemas de diseño.</v>
      </c>
      <c r="AA1135" s="46" t="str">
        <f t="shared" si="602"/>
        <v>null</v>
      </c>
      <c r="AB1135" s="47" t="s">
        <v>0</v>
      </c>
      <c r="AC1135" s="46" t="str">
        <f t="shared" si="603"/>
        <v>null</v>
      </c>
      <c r="AD1135" s="47" t="s">
        <v>0</v>
      </c>
      <c r="AE1135" s="46" t="str">
        <f t="shared" si="593"/>
        <v>null</v>
      </c>
      <c r="AF1135" s="47" t="s">
        <v>0</v>
      </c>
    </row>
    <row r="1136" spans="1:32" s="7" customFormat="1" ht="6" customHeight="1" x14ac:dyDescent="0.4">
      <c r="A1136" s="4">
        <v>1136</v>
      </c>
      <c r="B1136" s="10" t="s">
        <v>28</v>
      </c>
      <c r="C1136" s="25" t="str">
        <f t="shared" si="598"/>
        <v>p.qualificar</v>
      </c>
      <c r="D1136" s="6" t="str">
        <f t="shared" si="599"/>
        <v>é.negativa</v>
      </c>
      <c r="E1136" s="9" t="s">
        <v>29</v>
      </c>
      <c r="F1136" s="19" t="str">
        <f t="shared" si="596"/>
        <v>d.qualificar</v>
      </c>
      <c r="G1136" s="31" t="s">
        <v>508</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600"/>
        <v>Propriedade destinada a qualificar: é.negativa</v>
      </c>
      <c r="V1136" s="5" t="str">
        <f t="shared" si="601"/>
        <v>Dado para qualificar:  negativa  Deve ser formatado como (xsd:boolean)</v>
      </c>
      <c r="W1136" s="26" t="s">
        <v>2524</v>
      </c>
      <c r="X1136" s="21" t="str">
        <f t="shared" si="595"/>
        <v>qual.135</v>
      </c>
      <c r="Y1136" s="44" t="str">
        <f t="shared" si="597"/>
        <v>Ação qualificar</v>
      </c>
      <c r="Z1136" s="43" t="str">
        <f t="shared" si="592"/>
        <v>Califica un elemento que es negativo. Como una presurización negativa que evita el escape de partículas contaminantes a áreas externas.</v>
      </c>
      <c r="AA1136" s="46" t="str">
        <f t="shared" si="602"/>
        <v>null</v>
      </c>
      <c r="AB1136" s="47" t="s">
        <v>0</v>
      </c>
      <c r="AC1136" s="46" t="str">
        <f t="shared" si="603"/>
        <v>null</v>
      </c>
      <c r="AD1136" s="47" t="s">
        <v>0</v>
      </c>
      <c r="AE1136" s="46" t="str">
        <f t="shared" si="593"/>
        <v>null</v>
      </c>
      <c r="AF1136" s="47" t="s">
        <v>0</v>
      </c>
    </row>
    <row r="1137" spans="1:32" s="7" customFormat="1" ht="6" customHeight="1" x14ac:dyDescent="0.4">
      <c r="A1137" s="4">
        <v>1137</v>
      </c>
      <c r="B1137" s="10" t="s">
        <v>28</v>
      </c>
      <c r="C1137" s="25" t="str">
        <f t="shared" si="598"/>
        <v>p.qualificar</v>
      </c>
      <c r="D1137" s="6" t="str">
        <f t="shared" si="599"/>
        <v>é.noturno</v>
      </c>
      <c r="E1137" s="9" t="s">
        <v>29</v>
      </c>
      <c r="F1137" s="19" t="str">
        <f t="shared" si="596"/>
        <v>d.qualificar</v>
      </c>
      <c r="G1137" s="31" t="s">
        <v>370</v>
      </c>
      <c r="H1137" s="65" t="s">
        <v>39</v>
      </c>
      <c r="I1137" s="27" t="s">
        <v>0</v>
      </c>
      <c r="J1137" s="24" t="s">
        <v>0</v>
      </c>
      <c r="K1137" s="24" t="s">
        <v>0</v>
      </c>
      <c r="L1137" s="24" t="s">
        <v>0</v>
      </c>
      <c r="M1137" s="24" t="s">
        <v>0</v>
      </c>
      <c r="N1137" s="24" t="s">
        <v>0</v>
      </c>
      <c r="O1137" s="24" t="s">
        <v>0</v>
      </c>
      <c r="P1137" s="24" t="s">
        <v>0</v>
      </c>
      <c r="Q1137" s="24" t="s">
        <v>2080</v>
      </c>
      <c r="R1137" s="24" t="s">
        <v>0</v>
      </c>
      <c r="S1137" s="11" t="s">
        <v>1</v>
      </c>
      <c r="T1137" s="11" t="s">
        <v>34</v>
      </c>
      <c r="U1137" s="5" t="str">
        <f t="shared" si="600"/>
        <v>Propriedade destinada a qualificar: é.noturno</v>
      </c>
      <c r="V1137" s="5" t="str">
        <f t="shared" si="601"/>
        <v>Dado para qualificar:  noturno  Deve ser formatado como (xsd:boolean)</v>
      </c>
      <c r="W1137" s="26" t="s">
        <v>2081</v>
      </c>
      <c r="X1137" s="21" t="str">
        <f t="shared" si="595"/>
        <v>qual.136</v>
      </c>
      <c r="Y1137" s="44" t="str">
        <f t="shared" si="597"/>
        <v>Ação qualificar</v>
      </c>
      <c r="Z1137" s="43" t="str">
        <f t="shared" si="592"/>
        <v>Califica un elemento temporal como nocturno.</v>
      </c>
      <c r="AA1137" s="46" t="str">
        <f t="shared" si="602"/>
        <v>null</v>
      </c>
      <c r="AB1137" s="47" t="s">
        <v>0</v>
      </c>
      <c r="AC1137" s="46" t="str">
        <f t="shared" si="603"/>
        <v>null</v>
      </c>
      <c r="AD1137" s="47" t="s">
        <v>0</v>
      </c>
      <c r="AE1137" s="46" t="str">
        <f t="shared" si="593"/>
        <v>null</v>
      </c>
      <c r="AF1137" s="47" t="s">
        <v>0</v>
      </c>
    </row>
    <row r="1138" spans="1:32" s="7" customFormat="1" ht="6" customHeight="1" x14ac:dyDescent="0.4">
      <c r="A1138" s="4">
        <v>1138</v>
      </c>
      <c r="B1138" s="10" t="s">
        <v>28</v>
      </c>
      <c r="C1138" s="25" t="str">
        <f t="shared" si="598"/>
        <v>p.qualificar</v>
      </c>
      <c r="D1138" s="6" t="str">
        <f t="shared" si="599"/>
        <v>é.obrigatório</v>
      </c>
      <c r="E1138" s="9" t="s">
        <v>29</v>
      </c>
      <c r="F1138" s="19" t="str">
        <f t="shared" si="596"/>
        <v>d.qualificar</v>
      </c>
      <c r="G1138" s="31" t="s">
        <v>441</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600"/>
        <v>Propriedade destinada a qualificar: é.obrigatório</v>
      </c>
      <c r="V1138" s="5" t="str">
        <f t="shared" si="601"/>
        <v>Dado para qualificar:  obrigatório  Deve ser formatado como (xsd:boolean)</v>
      </c>
      <c r="W1138" s="26" t="s">
        <v>2082</v>
      </c>
      <c r="X1138" s="21" t="str">
        <f t="shared" si="595"/>
        <v>qual.137</v>
      </c>
      <c r="Y1138" s="44" t="str">
        <f t="shared" si="597"/>
        <v>Ação qualificar</v>
      </c>
      <c r="Z1138" s="43" t="str">
        <f t="shared" si="592"/>
        <v>Califica un elemento como obligatorio. Debe alcanzarse, ya que existe una norma o reglamento que lo solicita.</v>
      </c>
      <c r="AA1138" s="46" t="str">
        <f t="shared" si="602"/>
        <v>null</v>
      </c>
      <c r="AB1138" s="47" t="s">
        <v>0</v>
      </c>
      <c r="AC1138" s="46" t="str">
        <f t="shared" si="603"/>
        <v>null</v>
      </c>
      <c r="AD1138" s="47" t="s">
        <v>0</v>
      </c>
      <c r="AE1138" s="46" t="str">
        <f t="shared" si="593"/>
        <v>null</v>
      </c>
      <c r="AF1138" s="47" t="s">
        <v>0</v>
      </c>
    </row>
    <row r="1139" spans="1:32" s="7" customFormat="1" ht="6" customHeight="1" x14ac:dyDescent="0.4">
      <c r="A1139" s="4">
        <v>1139</v>
      </c>
      <c r="B1139" s="10" t="s">
        <v>28</v>
      </c>
      <c r="C1139" s="25" t="str">
        <f t="shared" si="598"/>
        <v>p.qualificar</v>
      </c>
      <c r="D1139" s="6" t="str">
        <f t="shared" si="599"/>
        <v>é.padrão</v>
      </c>
      <c r="E1139" s="9" t="s">
        <v>29</v>
      </c>
      <c r="F1139" s="19" t="str">
        <f t="shared" si="596"/>
        <v>d.qualificar</v>
      </c>
      <c r="G1139" s="31" t="s">
        <v>478</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600"/>
        <v>Propriedade destinada a qualificar: é.padrão</v>
      </c>
      <c r="V1139" s="5" t="str">
        <f t="shared" si="601"/>
        <v>Dado para qualificar:  padrão  Deve ser formatado como (xsd:boolean)</v>
      </c>
      <c r="W1139" s="26" t="s">
        <v>2083</v>
      </c>
      <c r="X1139" s="21" t="str">
        <f t="shared" si="595"/>
        <v>qual.138</v>
      </c>
      <c r="Y1139" s="44" t="str">
        <f t="shared" si="597"/>
        <v>Ação qualificar</v>
      </c>
      <c r="Z1139" s="43" t="str">
        <f t="shared" si="592"/>
        <v>Califica un elemento como predeterminado. Muchos elementos conocidos lo presentan de 0 a 10 es de 6 a 8.</v>
      </c>
      <c r="AA1139" s="46" t="str">
        <f t="shared" si="602"/>
        <v>null</v>
      </c>
      <c r="AB1139" s="47" t="s">
        <v>0</v>
      </c>
      <c r="AC1139" s="46" t="str">
        <f t="shared" si="603"/>
        <v>null</v>
      </c>
      <c r="AD1139" s="47" t="s">
        <v>0</v>
      </c>
      <c r="AE1139" s="46" t="str">
        <f t="shared" si="593"/>
        <v>null</v>
      </c>
      <c r="AF1139" s="47" t="s">
        <v>0</v>
      </c>
    </row>
    <row r="1140" spans="1:32" s="7" customFormat="1" ht="6" customHeight="1" x14ac:dyDescent="0.4">
      <c r="A1140" s="4">
        <v>1140</v>
      </c>
      <c r="B1140" s="10" t="s">
        <v>28</v>
      </c>
      <c r="C1140" s="25" t="str">
        <f t="shared" si="598"/>
        <v>p.qualificar</v>
      </c>
      <c r="D1140" s="6" t="str">
        <f t="shared" si="599"/>
        <v>é.passado</v>
      </c>
      <c r="E1140" s="9" t="s">
        <v>29</v>
      </c>
      <c r="F1140" s="19" t="str">
        <f t="shared" si="596"/>
        <v>d.qualificar</v>
      </c>
      <c r="G1140" s="31" t="s">
        <v>469</v>
      </c>
      <c r="H1140" s="66" t="s">
        <v>39</v>
      </c>
      <c r="I1140" s="27" t="s">
        <v>0</v>
      </c>
      <c r="J1140" s="24" t="s">
        <v>0</v>
      </c>
      <c r="K1140" s="24" t="s">
        <v>0</v>
      </c>
      <c r="L1140" s="24" t="s">
        <v>0</v>
      </c>
      <c r="M1140" s="24" t="s">
        <v>0</v>
      </c>
      <c r="N1140" s="24" t="s">
        <v>0</v>
      </c>
      <c r="O1140" s="24" t="s">
        <v>0</v>
      </c>
      <c r="P1140" s="24" t="s">
        <v>0</v>
      </c>
      <c r="Q1140" s="24" t="s">
        <v>2084</v>
      </c>
      <c r="R1140" s="24" t="s">
        <v>0</v>
      </c>
      <c r="S1140" s="11" t="s">
        <v>1</v>
      </c>
      <c r="T1140" s="11" t="s">
        <v>34</v>
      </c>
      <c r="U1140" s="5" t="str">
        <f t="shared" si="600"/>
        <v>Propriedade destinada a qualificar: é.passado</v>
      </c>
      <c r="V1140" s="5" t="str">
        <f t="shared" si="601"/>
        <v>Dado para qualificar:  passado  Deve ser formatado como (xsd:boolean)</v>
      </c>
      <c r="W1140" s="26" t="s">
        <v>2085</v>
      </c>
      <c r="X1140" s="21" t="str">
        <f t="shared" si="595"/>
        <v>qual.139</v>
      </c>
      <c r="Y1140" s="44" t="str">
        <f t="shared" si="597"/>
        <v>Ação qualificar</v>
      </c>
      <c r="Z1140" s="43" t="str">
        <f t="shared" si="592"/>
        <v>Califica un elemento como pasado. Un valor antiguo.</v>
      </c>
      <c r="AA1140" s="46" t="str">
        <f t="shared" si="602"/>
        <v>null</v>
      </c>
      <c r="AB1140" s="47" t="s">
        <v>0</v>
      </c>
      <c r="AC1140" s="46" t="str">
        <f t="shared" si="603"/>
        <v>null</v>
      </c>
      <c r="AD1140" s="47" t="s">
        <v>0</v>
      </c>
      <c r="AE1140" s="46" t="str">
        <f t="shared" si="593"/>
        <v>null</v>
      </c>
      <c r="AF1140" s="47" t="s">
        <v>0</v>
      </c>
    </row>
    <row r="1141" spans="1:32" s="7" customFormat="1" ht="6" customHeight="1" x14ac:dyDescent="0.4">
      <c r="A1141" s="4">
        <v>1141</v>
      </c>
      <c r="B1141" s="10" t="s">
        <v>28</v>
      </c>
      <c r="C1141" s="25" t="str">
        <f t="shared" si="598"/>
        <v>p.qualificar</v>
      </c>
      <c r="D1141" s="6" t="str">
        <f t="shared" si="599"/>
        <v>é.perfeito</v>
      </c>
      <c r="E1141" s="9" t="s">
        <v>29</v>
      </c>
      <c r="F1141" s="19" t="str">
        <f t="shared" ref="F1141:F1160" si="604">F1140</f>
        <v>d.qualificar</v>
      </c>
      <c r="G1141" s="31" t="s">
        <v>476</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600"/>
        <v>Propriedade destinada a qualificar: é.perfeito</v>
      </c>
      <c r="V1141" s="5" t="str">
        <f t="shared" si="601"/>
        <v>Dado para qualificar:  perfeito  Deve ser formatado como (xsd:boolean)</v>
      </c>
      <c r="W1141" s="26" t="s">
        <v>2086</v>
      </c>
      <c r="X1141" s="21" t="str">
        <f t="shared" si="595"/>
        <v>qual.140</v>
      </c>
      <c r="Y1141" s="44" t="str">
        <f t="shared" si="597"/>
        <v>Ação qualificar</v>
      </c>
      <c r="Z1141" s="43" t="str">
        <f t="shared" si="592"/>
        <v>Califica un elemento como perfecto. Aunque la perfección no existe, es un valor que aparentemente perfecto, difícilmente se puede mejorar, de 0 a 10 es 9 o 10.</v>
      </c>
      <c r="AA1141" s="46" t="str">
        <f t="shared" si="602"/>
        <v>null</v>
      </c>
      <c r="AB1141" s="47" t="s">
        <v>0</v>
      </c>
      <c r="AC1141" s="46" t="str">
        <f t="shared" si="603"/>
        <v>null</v>
      </c>
      <c r="AD1141" s="47" t="s">
        <v>0</v>
      </c>
      <c r="AE1141" s="46" t="str">
        <f t="shared" si="593"/>
        <v>null</v>
      </c>
      <c r="AF1141" s="47" t="s">
        <v>0</v>
      </c>
    </row>
    <row r="1142" spans="1:32" s="7" customFormat="1" ht="6" customHeight="1" x14ac:dyDescent="0.4">
      <c r="A1142" s="4">
        <v>1142</v>
      </c>
      <c r="B1142" s="10" t="s">
        <v>28</v>
      </c>
      <c r="C1142" s="25" t="str">
        <f t="shared" si="598"/>
        <v>p.qualificar</v>
      </c>
      <c r="D1142" s="6" t="str">
        <f t="shared" si="599"/>
        <v>é.positiva</v>
      </c>
      <c r="E1142" s="9" t="s">
        <v>29</v>
      </c>
      <c r="F1142" s="19" t="str">
        <f t="shared" si="604"/>
        <v>d.qualificar</v>
      </c>
      <c r="G1142" s="31" t="s">
        <v>509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600"/>
        <v>Propriedade destinada a qualificar: é.positiva</v>
      </c>
      <c r="V1142" s="5" t="str">
        <f t="shared" si="601"/>
        <v>Dado para qualificar:  positiva  Deve ser formatado como (xsd:boolean)</v>
      </c>
      <c r="W1142" s="26" t="s">
        <v>2087</v>
      </c>
      <c r="X1142" s="21" t="str">
        <f t="shared" si="595"/>
        <v>qual.141</v>
      </c>
      <c r="Y1142" s="44" t="str">
        <f t="shared" si="597"/>
        <v>Ação qualificar</v>
      </c>
      <c r="Z1142" s="43" t="str">
        <f t="shared" ref="Z1142:Z1220" si="605">_xlfn.TRANSLATE(W1142,"pt","es")</f>
        <v>Califica un elemento que es positivo. Como presurización positiva para evitar la entrada de partículas contaminantes.</v>
      </c>
      <c r="AA1142" s="46" t="str">
        <f t="shared" si="602"/>
        <v>null</v>
      </c>
      <c r="AB1142" s="47" t="s">
        <v>0</v>
      </c>
      <c r="AC1142" s="46" t="str">
        <f t="shared" si="603"/>
        <v>null</v>
      </c>
      <c r="AD1142" s="47" t="s">
        <v>0</v>
      </c>
      <c r="AE1142" s="46" t="str">
        <f t="shared" ref="AE1142:AE1220" si="606">IF(AF1142="null", "null", "parâmetro")</f>
        <v>null</v>
      </c>
      <c r="AF1142" s="47" t="s">
        <v>0</v>
      </c>
    </row>
    <row r="1143" spans="1:32" s="7" customFormat="1" ht="6" customHeight="1" x14ac:dyDescent="0.4">
      <c r="A1143" s="4">
        <v>1143</v>
      </c>
      <c r="B1143" s="10" t="s">
        <v>28</v>
      </c>
      <c r="C1143" s="25" t="str">
        <f t="shared" si="598"/>
        <v>p.qualificar</v>
      </c>
      <c r="D1143" s="6" t="str">
        <f t="shared" si="599"/>
        <v>é.potencial</v>
      </c>
      <c r="E1143" s="9" t="s">
        <v>29</v>
      </c>
      <c r="F1143" s="19" t="str">
        <f t="shared" si="604"/>
        <v>d.qualificar</v>
      </c>
      <c r="G1143" s="31" t="s">
        <v>489</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600"/>
        <v>Propriedade destinada a qualificar: é.potencial</v>
      </c>
      <c r="V1143" s="5" t="str">
        <f t="shared" si="601"/>
        <v>Dado para qualificar:  potencial  Deve ser formatado como (xsd:boolean)</v>
      </c>
      <c r="W1143" s="26" t="s">
        <v>2088</v>
      </c>
      <c r="X1143" s="21" t="str">
        <f t="shared" si="595"/>
        <v>qual.142</v>
      </c>
      <c r="Y1143" s="44" t="str">
        <f t="shared" si="597"/>
        <v>Ação qualificar</v>
      </c>
      <c r="Z1143" s="43" t="str">
        <f t="shared" si="605"/>
        <v>Califica un elemento como potencial. Tiene posibilidades de cambiar situaciones.</v>
      </c>
      <c r="AA1143" s="46" t="str">
        <f t="shared" si="602"/>
        <v>null</v>
      </c>
      <c r="AB1143" s="47" t="s">
        <v>0</v>
      </c>
      <c r="AC1143" s="46" t="str">
        <f t="shared" si="603"/>
        <v>null</v>
      </c>
      <c r="AD1143" s="47" t="s">
        <v>0</v>
      </c>
      <c r="AE1143" s="46" t="str">
        <f t="shared" si="606"/>
        <v>null</v>
      </c>
      <c r="AF1143" s="47" t="s">
        <v>0</v>
      </c>
    </row>
    <row r="1144" spans="1:32" s="7" customFormat="1" ht="6" customHeight="1" x14ac:dyDescent="0.4">
      <c r="A1144" s="4">
        <v>1144</v>
      </c>
      <c r="B1144" s="10" t="s">
        <v>28</v>
      </c>
      <c r="C1144" s="25" t="str">
        <f t="shared" si="598"/>
        <v>p.qualificar</v>
      </c>
      <c r="D1144" s="6" t="str">
        <f t="shared" si="599"/>
        <v>é.pressurizado</v>
      </c>
      <c r="E1144" s="9" t="s">
        <v>29</v>
      </c>
      <c r="F1144" s="19" t="str">
        <f t="shared" si="604"/>
        <v>d.qualificar</v>
      </c>
      <c r="G1144" s="31" t="s">
        <v>507</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600"/>
        <v>Propriedade destinada a qualificar: é.pressurizado</v>
      </c>
      <c r="V1144" s="5" t="str">
        <f t="shared" si="601"/>
        <v>Dado para qualificar:  pressurizado  Deve ser formatado como (xsd:boolean)</v>
      </c>
      <c r="W1144" s="26" t="s">
        <v>2525</v>
      </c>
      <c r="X1144" s="21" t="str">
        <f t="shared" si="595"/>
        <v>qual.143</v>
      </c>
      <c r="Y1144" s="44" t="str">
        <f t="shared" si="597"/>
        <v>Ação qualificar</v>
      </c>
      <c r="Z1144" s="43" t="str">
        <f t="shared" si="605"/>
        <v>Califica un elemento que necesita ser presurizado.</v>
      </c>
      <c r="AA1144" s="46" t="str">
        <f t="shared" si="602"/>
        <v>null</v>
      </c>
      <c r="AB1144" s="47" t="s">
        <v>0</v>
      </c>
      <c r="AC1144" s="46" t="str">
        <f t="shared" si="603"/>
        <v>null</v>
      </c>
      <c r="AD1144" s="47" t="s">
        <v>0</v>
      </c>
      <c r="AE1144" s="46" t="str">
        <f t="shared" si="606"/>
        <v>null</v>
      </c>
      <c r="AF1144" s="47" t="s">
        <v>0</v>
      </c>
    </row>
    <row r="1145" spans="1:32" s="7" customFormat="1" ht="6" customHeight="1" x14ac:dyDescent="0.4">
      <c r="A1145" s="4">
        <v>1145</v>
      </c>
      <c r="B1145" s="10" t="s">
        <v>28</v>
      </c>
      <c r="C1145" s="25" t="str">
        <f t="shared" si="598"/>
        <v>p.qualificar</v>
      </c>
      <c r="D1145" s="6" t="str">
        <f t="shared" si="599"/>
        <v>é.problemático</v>
      </c>
      <c r="E1145" s="9" t="s">
        <v>29</v>
      </c>
      <c r="F1145" s="19" t="str">
        <f t="shared" si="604"/>
        <v>d.qualificar</v>
      </c>
      <c r="G1145" s="31" t="s">
        <v>481</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600"/>
        <v>Propriedade destinada a qualificar: é.problemático</v>
      </c>
      <c r="V1145" s="5" t="str">
        <f t="shared" si="601"/>
        <v>Dado para qualificar:  problemático  Deve ser formatado como (xsd:boolean)</v>
      </c>
      <c r="W1145" s="26" t="s">
        <v>2089</v>
      </c>
      <c r="X1145" s="21" t="str">
        <f t="shared" ref="X1145:X1208" si="607">IF(F1144&lt;&gt;F1145,_xlfn.CONCAT(RIGHT(LEFT(F1145,6),4),".100"),_xlfn.CONCAT(RIGHT(LEFT(F1145,6),4),".",SUM(VALUE(RIGHT(X1144,3)),1)))</f>
        <v>qual.144</v>
      </c>
      <c r="Y1145" s="44" t="str">
        <f t="shared" si="597"/>
        <v>Ação qualificar</v>
      </c>
      <c r="Z1145" s="43" t="str">
        <f t="shared" si="605"/>
        <v>Califica un elemento como poli Se considera que puede ser una fuente de problemas para otros elementos.</v>
      </c>
      <c r="AA1145" s="46" t="str">
        <f t="shared" si="602"/>
        <v>null</v>
      </c>
      <c r="AB1145" s="47" t="s">
        <v>0</v>
      </c>
      <c r="AC1145" s="46" t="str">
        <f t="shared" si="603"/>
        <v>null</v>
      </c>
      <c r="AD1145" s="47" t="s">
        <v>0</v>
      </c>
      <c r="AE1145" s="46" t="str">
        <f t="shared" si="606"/>
        <v>null</v>
      </c>
      <c r="AF1145" s="47" t="s">
        <v>0</v>
      </c>
    </row>
    <row r="1146" spans="1:32" s="7" customFormat="1" ht="6" customHeight="1" x14ac:dyDescent="0.4">
      <c r="A1146" s="4">
        <v>1146</v>
      </c>
      <c r="B1146" s="10" t="s">
        <v>28</v>
      </c>
      <c r="C1146" s="25" t="str">
        <f t="shared" si="598"/>
        <v>p.qualificar</v>
      </c>
      <c r="D1146" s="6" t="str">
        <f t="shared" si="599"/>
        <v>é.protegido</v>
      </c>
      <c r="E1146" s="9" t="s">
        <v>29</v>
      </c>
      <c r="F1146" s="19" t="str">
        <f t="shared" si="604"/>
        <v>d.qualificar</v>
      </c>
      <c r="G1146" s="31" t="s">
        <v>498</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600"/>
        <v>Propriedade destinada a qualificar: é.protegido</v>
      </c>
      <c r="V1146" s="5" t="str">
        <f t="shared" si="601"/>
        <v>Dado para qualificar:  protegido  Deve ser formatado como (xsd:boolean)</v>
      </c>
      <c r="W1146" s="26" t="s">
        <v>2090</v>
      </c>
      <c r="X1146" s="21" t="str">
        <f t="shared" si="607"/>
        <v>qual.145</v>
      </c>
      <c r="Y1146" s="44" t="str">
        <f t="shared" si="597"/>
        <v>Ação qualificar</v>
      </c>
      <c r="Z1146" s="43" t="str">
        <f t="shared" si="605"/>
        <v>Califica un elemento como protegido. Un entorno u objeto que necesita ser protegido de algún factor.</v>
      </c>
      <c r="AA1146" s="46" t="str">
        <f t="shared" si="602"/>
        <v>null</v>
      </c>
      <c r="AB1146" s="47" t="s">
        <v>0</v>
      </c>
      <c r="AC1146" s="46" t="str">
        <f t="shared" si="603"/>
        <v>null</v>
      </c>
      <c r="AD1146" s="47" t="s">
        <v>0</v>
      </c>
      <c r="AE1146" s="46" t="str">
        <f t="shared" si="606"/>
        <v>null</v>
      </c>
      <c r="AF1146" s="47" t="s">
        <v>0</v>
      </c>
    </row>
    <row r="1147" spans="1:32" s="7" customFormat="1" ht="6" customHeight="1" x14ac:dyDescent="0.4">
      <c r="A1147" s="4">
        <v>1147</v>
      </c>
      <c r="B1147" s="10" t="s">
        <v>28</v>
      </c>
      <c r="C1147" s="25" t="str">
        <f t="shared" si="598"/>
        <v>p.qualificar</v>
      </c>
      <c r="D1147" s="6" t="str">
        <f t="shared" si="599"/>
        <v>é.real</v>
      </c>
      <c r="E1147" s="9" t="s">
        <v>29</v>
      </c>
      <c r="F1147" s="19" t="str">
        <f t="shared" si="604"/>
        <v>d.qualificar</v>
      </c>
      <c r="G1147" s="31" t="s">
        <v>467</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600"/>
        <v>Propriedade destinada a qualificar: é.real</v>
      </c>
      <c r="V1147" s="5" t="str">
        <f t="shared" si="601"/>
        <v>Dado para qualificar:  real  Deve ser formatado como (xsd:boolean)</v>
      </c>
      <c r="W1147" s="26" t="s">
        <v>2091</v>
      </c>
      <c r="X1147" s="21" t="str">
        <f t="shared" si="607"/>
        <v>qual.146</v>
      </c>
      <c r="Y1147" s="44" t="str">
        <f t="shared" si="597"/>
        <v>Ação qualificar</v>
      </c>
      <c r="Z1147" s="43" t="str">
        <f t="shared" si="605"/>
        <v>Califica un elemento como real. Un valor de los elementos concretos.</v>
      </c>
      <c r="AA1147" s="46" t="str">
        <f t="shared" si="602"/>
        <v>null</v>
      </c>
      <c r="AB1147" s="47" t="s">
        <v>0</v>
      </c>
      <c r="AC1147" s="46" t="str">
        <f t="shared" si="603"/>
        <v>null</v>
      </c>
      <c r="AD1147" s="47" t="s">
        <v>0</v>
      </c>
      <c r="AE1147" s="46" t="str">
        <f t="shared" si="606"/>
        <v>null</v>
      </c>
      <c r="AF1147" s="47" t="s">
        <v>0</v>
      </c>
    </row>
    <row r="1148" spans="1:32" s="7" customFormat="1" ht="6" customHeight="1" x14ac:dyDescent="0.4">
      <c r="A1148" s="4">
        <v>1148</v>
      </c>
      <c r="B1148" s="10" t="s">
        <v>28</v>
      </c>
      <c r="C1148" s="25" t="str">
        <f t="shared" si="598"/>
        <v>p.qualificar</v>
      </c>
      <c r="D1148" s="6" t="str">
        <f t="shared" si="599"/>
        <v>é.refrigerado</v>
      </c>
      <c r="E1148" s="9" t="s">
        <v>29</v>
      </c>
      <c r="F1148" s="19" t="str">
        <f t="shared" si="604"/>
        <v>d.qualificar</v>
      </c>
      <c r="G1148" s="31" t="s">
        <v>502</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600"/>
        <v>Propriedade destinada a qualificar: é.refrigerado</v>
      </c>
      <c r="V1148" s="5" t="str">
        <f t="shared" si="601"/>
        <v>Dado para qualificar:  refrigerado  Deve ser formatado como (xsd:boolean)</v>
      </c>
      <c r="W1148" s="26" t="s">
        <v>2092</v>
      </c>
      <c r="X1148" s="21" t="str">
        <f t="shared" si="607"/>
        <v>qual.147</v>
      </c>
      <c r="Y1148" s="44" t="str">
        <f t="shared" si="597"/>
        <v>Ação qualificar</v>
      </c>
      <c r="Z1148" s="43" t="str">
        <f t="shared" si="605"/>
        <v>Califica un elemento como refrigerado. Un entorno u objeto que necesita ser refrigerado.</v>
      </c>
      <c r="AA1148" s="46" t="str">
        <f t="shared" si="602"/>
        <v>null</v>
      </c>
      <c r="AB1148" s="47" t="s">
        <v>0</v>
      </c>
      <c r="AC1148" s="46" t="str">
        <f t="shared" si="603"/>
        <v>null</v>
      </c>
      <c r="AD1148" s="47" t="s">
        <v>0</v>
      </c>
      <c r="AE1148" s="46" t="str">
        <f t="shared" si="606"/>
        <v>null</v>
      </c>
      <c r="AF1148" s="47" t="s">
        <v>0</v>
      </c>
    </row>
    <row r="1149" spans="1:32" s="7" customFormat="1" ht="6" customHeight="1" x14ac:dyDescent="0.4">
      <c r="A1149" s="4">
        <v>1149</v>
      </c>
      <c r="B1149" s="10" t="s">
        <v>28</v>
      </c>
      <c r="C1149" s="25" t="str">
        <f t="shared" si="598"/>
        <v>p.qualificar</v>
      </c>
      <c r="D1149" s="6" t="str">
        <f t="shared" si="599"/>
        <v>é.residual</v>
      </c>
      <c r="E1149" s="9" t="s">
        <v>29</v>
      </c>
      <c r="F1149" s="19" t="str">
        <f t="shared" si="604"/>
        <v>d.qualificar</v>
      </c>
      <c r="G1149" s="31" t="s">
        <v>487</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00"/>
        <v>Propriedade destinada a qualificar: é.residual</v>
      </c>
      <c r="V1149" s="5" t="str">
        <f t="shared" si="601"/>
        <v>Dado para qualificar:  residual  Deve ser formatado como (xsd:boolean)</v>
      </c>
      <c r="W1149" s="26" t="s">
        <v>2093</v>
      </c>
      <c r="X1149" s="21" t="str">
        <f t="shared" si="607"/>
        <v>qual.148</v>
      </c>
      <c r="Y1149" s="44" t="str">
        <f t="shared" si="597"/>
        <v>Ação qualificar</v>
      </c>
      <c r="Z1149" s="43" t="str">
        <f t="shared" si="605"/>
        <v>Califica un elemento como residual. Elemento remanente que podría usarse para otra función.</v>
      </c>
      <c r="AA1149" s="46" t="str">
        <f t="shared" si="602"/>
        <v>null</v>
      </c>
      <c r="AB1149" s="47" t="s">
        <v>0</v>
      </c>
      <c r="AC1149" s="46" t="str">
        <f t="shared" si="603"/>
        <v>null</v>
      </c>
      <c r="AD1149" s="47" t="s">
        <v>0</v>
      </c>
      <c r="AE1149" s="46" t="str">
        <f t="shared" si="606"/>
        <v>null</v>
      </c>
      <c r="AF1149" s="47" t="s">
        <v>0</v>
      </c>
    </row>
    <row r="1150" spans="1:32" s="7" customFormat="1" ht="6" customHeight="1" x14ac:dyDescent="0.4">
      <c r="A1150" s="4">
        <v>1150</v>
      </c>
      <c r="B1150" s="10" t="s">
        <v>28</v>
      </c>
      <c r="C1150" s="25" t="str">
        <f t="shared" si="598"/>
        <v>p.qualificar</v>
      </c>
      <c r="D1150" s="6" t="str">
        <f t="shared" si="599"/>
        <v>é.resonante</v>
      </c>
      <c r="E1150" s="9" t="s">
        <v>29</v>
      </c>
      <c r="F1150" s="19" t="str">
        <f t="shared" si="604"/>
        <v>d.qualificar</v>
      </c>
      <c r="G1150" s="31" t="s">
        <v>2461</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00"/>
        <v>Propriedade destinada a qualificar: é.resonante</v>
      </c>
      <c r="V1150" s="5" t="str">
        <f t="shared" si="601"/>
        <v>Dado para qualificar:  resonante  Deve ser formatado como (xsd:boolean)</v>
      </c>
      <c r="W1150" s="26" t="s">
        <v>2094</v>
      </c>
      <c r="X1150" s="21" t="str">
        <f t="shared" si="607"/>
        <v>qual.149</v>
      </c>
      <c r="Y1150" s="44" t="str">
        <f t="shared" si="597"/>
        <v>Ação qualificar</v>
      </c>
      <c r="Z1150" s="43" t="str">
        <f t="shared" si="605"/>
        <v>Califica un elemento como un oscilador mecánico que produce vibraciones que deben ser controladas.</v>
      </c>
      <c r="AA1150" s="46" t="str">
        <f t="shared" si="602"/>
        <v>null</v>
      </c>
      <c r="AB1150" s="47" t="s">
        <v>0</v>
      </c>
      <c r="AC1150" s="46" t="str">
        <f t="shared" si="603"/>
        <v>null</v>
      </c>
      <c r="AD1150" s="47" t="s">
        <v>0</v>
      </c>
      <c r="AE1150" s="46" t="str">
        <f t="shared" si="606"/>
        <v>null</v>
      </c>
      <c r="AF1150" s="47" t="s">
        <v>0</v>
      </c>
    </row>
    <row r="1151" spans="1:32" s="7" customFormat="1" ht="6" customHeight="1" x14ac:dyDescent="0.4">
      <c r="A1151" s="4">
        <v>1151</v>
      </c>
      <c r="B1151" s="10" t="s">
        <v>28</v>
      </c>
      <c r="C1151" s="25" t="str">
        <f t="shared" si="598"/>
        <v>p.qualificar</v>
      </c>
      <c r="D1151" s="6" t="str">
        <f t="shared" si="599"/>
        <v>é.ruidoso</v>
      </c>
      <c r="E1151" s="9" t="s">
        <v>29</v>
      </c>
      <c r="F1151" s="19" t="str">
        <f t="shared" si="604"/>
        <v>d.qualificar</v>
      </c>
      <c r="G1151" s="31" t="s">
        <v>480</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600"/>
        <v>Propriedade destinada a qualificar: é.ruidoso</v>
      </c>
      <c r="V1151" s="5" t="str">
        <f t="shared" si="601"/>
        <v>Dado para qualificar:  ruidoso  Deve ser formatado como (xsd:boolean)</v>
      </c>
      <c r="W1151" s="26" t="s">
        <v>2095</v>
      </c>
      <c r="X1151" s="21" t="str">
        <f t="shared" si="607"/>
        <v>qual.150</v>
      </c>
      <c r="Y1151" s="44" t="str">
        <f t="shared" si="597"/>
        <v>Ação qualificar</v>
      </c>
      <c r="Z1151" s="43" t="str">
        <f t="shared" si="605"/>
        <v>Califica un elemento como ruidoso. Se considera que el elemento produce o es una fuente de ruido.</v>
      </c>
      <c r="AA1151" s="46" t="str">
        <f t="shared" si="602"/>
        <v>null</v>
      </c>
      <c r="AB1151" s="47" t="s">
        <v>0</v>
      </c>
      <c r="AC1151" s="46" t="str">
        <f t="shared" si="603"/>
        <v>null</v>
      </c>
      <c r="AD1151" s="47" t="s">
        <v>0</v>
      </c>
      <c r="AE1151" s="46" t="str">
        <f t="shared" si="606"/>
        <v>null</v>
      </c>
      <c r="AF1151" s="47" t="s">
        <v>0</v>
      </c>
    </row>
    <row r="1152" spans="1:32" s="7" customFormat="1" ht="6" customHeight="1" x14ac:dyDescent="0.4">
      <c r="A1152" s="4">
        <v>1152</v>
      </c>
      <c r="B1152" s="10" t="s">
        <v>28</v>
      </c>
      <c r="C1152" s="25" t="str">
        <f t="shared" si="598"/>
        <v>p.qualificar</v>
      </c>
      <c r="D1152" s="6" t="str">
        <f t="shared" si="599"/>
        <v>é.seco</v>
      </c>
      <c r="E1152" s="9" t="s">
        <v>29</v>
      </c>
      <c r="F1152" s="19" t="str">
        <f t="shared" si="604"/>
        <v>d.qualificar</v>
      </c>
      <c r="G1152" s="31" t="s">
        <v>484</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00"/>
        <v>Propriedade destinada a qualificar: é.seco</v>
      </c>
      <c r="V1152" s="5" t="str">
        <f t="shared" si="601"/>
        <v>Dado para qualificar:  seco  Deve ser formatado como (xsd:boolean)</v>
      </c>
      <c r="W1152" s="26" t="s">
        <v>2096</v>
      </c>
      <c r="X1152" s="21" t="str">
        <f t="shared" si="607"/>
        <v>qual.151</v>
      </c>
      <c r="Y1152" s="44" t="str">
        <f t="shared" si="597"/>
        <v>Ação qualificar</v>
      </c>
      <c r="Z1152" s="43" t="str">
        <f t="shared" si="605"/>
        <v>Califica un elemento como seco. Un ambiente seco, por ejemplo.</v>
      </c>
      <c r="AA1152" s="46" t="str">
        <f t="shared" si="602"/>
        <v>null</v>
      </c>
      <c r="AB1152" s="47" t="s">
        <v>0</v>
      </c>
      <c r="AC1152" s="46" t="str">
        <f t="shared" si="603"/>
        <v>null</v>
      </c>
      <c r="AD1152" s="47" t="s">
        <v>0</v>
      </c>
      <c r="AE1152" s="46" t="str">
        <f t="shared" si="606"/>
        <v>null</v>
      </c>
      <c r="AF1152" s="47" t="s">
        <v>0</v>
      </c>
    </row>
    <row r="1153" spans="1:32" s="29" customFormat="1" ht="6" customHeight="1" x14ac:dyDescent="0.4">
      <c r="A1153" s="4">
        <v>1153</v>
      </c>
      <c r="B1153" s="10" t="s">
        <v>28</v>
      </c>
      <c r="C1153" s="25" t="str">
        <f t="shared" si="598"/>
        <v>p.qualificar</v>
      </c>
      <c r="D1153" s="6" t="str">
        <f t="shared" si="599"/>
        <v>é.semiautomático</v>
      </c>
      <c r="E1153" s="9" t="s">
        <v>29</v>
      </c>
      <c r="F1153" s="19" t="str">
        <f t="shared" si="604"/>
        <v>d.qualificar</v>
      </c>
      <c r="G1153" s="31" t="s">
        <v>534</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600"/>
        <v>Propriedade destinada a qualificar: é.semiautomático</v>
      </c>
      <c r="V1153" s="5" t="str">
        <f t="shared" si="601"/>
        <v>Dado para qualificar:  semiautomático  Deve ser formatado como (xsd:boolean)</v>
      </c>
      <c r="W1153" s="26" t="s">
        <v>2526</v>
      </c>
      <c r="X1153" s="21" t="str">
        <f t="shared" si="607"/>
        <v>qual.152</v>
      </c>
      <c r="Y1153" s="44" t="str">
        <f t="shared" si="597"/>
        <v>Ação qualificar</v>
      </c>
      <c r="Z1153" s="43" t="str">
        <f t="shared" si="605"/>
        <v>Califica un elemento que se opera de forma semiautomática.</v>
      </c>
      <c r="AA1153" s="46" t="str">
        <f t="shared" si="602"/>
        <v>null</v>
      </c>
      <c r="AB1153" s="47" t="s">
        <v>0</v>
      </c>
      <c r="AC1153" s="46" t="str">
        <f t="shared" si="603"/>
        <v>null</v>
      </c>
      <c r="AD1153" s="47" t="s">
        <v>0</v>
      </c>
      <c r="AE1153" s="46" t="str">
        <f t="shared" si="606"/>
        <v>null</v>
      </c>
      <c r="AF1153" s="47" t="s">
        <v>0</v>
      </c>
    </row>
    <row r="1154" spans="1:32" s="29" customFormat="1" ht="6" customHeight="1" x14ac:dyDescent="0.4">
      <c r="A1154" s="4">
        <v>1154</v>
      </c>
      <c r="B1154" s="10" t="s">
        <v>28</v>
      </c>
      <c r="C1154" s="25" t="str">
        <f t="shared" si="598"/>
        <v>p.qualificar</v>
      </c>
      <c r="D1154" s="6" t="str">
        <f t="shared" si="599"/>
        <v>é.silencioso</v>
      </c>
      <c r="E1154" s="9" t="s">
        <v>29</v>
      </c>
      <c r="F1154" s="19" t="str">
        <f t="shared" si="604"/>
        <v>d.qualificar</v>
      </c>
      <c r="G1154" s="31" t="s">
        <v>479</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600"/>
        <v>Propriedade destinada a qualificar: é.silencioso</v>
      </c>
      <c r="V1154" s="5" t="str">
        <f t="shared" si="601"/>
        <v>Dado para qualificar:  silencioso  Deve ser formatado como (xsd:boolean)</v>
      </c>
      <c r="W1154" s="26" t="s">
        <v>2097</v>
      </c>
      <c r="X1154" s="21" t="str">
        <f t="shared" si="607"/>
        <v>qual.153</v>
      </c>
      <c r="Y1154" s="44" t="str">
        <f t="shared" si="597"/>
        <v>Ação qualificar</v>
      </c>
      <c r="Z1154" s="43" t="str">
        <f t="shared" si="605"/>
        <v>Califica un elemento como silencioso. Se considera que el elemento no produce o no es una fuente de ruido.</v>
      </c>
      <c r="AA1154" s="46" t="str">
        <f t="shared" si="602"/>
        <v>null</v>
      </c>
      <c r="AB1154" s="47" t="s">
        <v>0</v>
      </c>
      <c r="AC1154" s="46" t="str">
        <f t="shared" si="603"/>
        <v>null</v>
      </c>
      <c r="AD1154" s="47" t="s">
        <v>0</v>
      </c>
      <c r="AE1154" s="46" t="str">
        <f t="shared" si="606"/>
        <v>null</v>
      </c>
      <c r="AF1154" s="47" t="s">
        <v>0</v>
      </c>
    </row>
    <row r="1155" spans="1:32" s="29" customFormat="1" ht="6" customHeight="1" x14ac:dyDescent="0.4">
      <c r="A1155" s="4">
        <v>1155</v>
      </c>
      <c r="B1155" s="10" t="s">
        <v>28</v>
      </c>
      <c r="C1155" s="25" t="str">
        <f t="shared" si="598"/>
        <v>p.qualificar</v>
      </c>
      <c r="D1155" s="6" t="str">
        <f t="shared" si="599"/>
        <v>é.substituível</v>
      </c>
      <c r="E1155" s="9" t="s">
        <v>29</v>
      </c>
      <c r="F1155" s="19" t="str">
        <f t="shared" si="604"/>
        <v>d.qualificar</v>
      </c>
      <c r="G1155" s="31" t="s">
        <v>491</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00"/>
        <v>Propriedade destinada a qualificar: é.substituível</v>
      </c>
      <c r="V1155" s="5" t="str">
        <f t="shared" si="601"/>
        <v>Dado para qualificar:  substituível  Deve ser formatado como (xsd:boolean)</v>
      </c>
      <c r="W1155" s="26" t="s">
        <v>2098</v>
      </c>
      <c r="X1155" s="21" t="str">
        <f t="shared" si="607"/>
        <v>qual.154</v>
      </c>
      <c r="Y1155" s="44" t="str">
        <f t="shared" si="597"/>
        <v>Ação qualificar</v>
      </c>
      <c r="Z1155" s="43" t="str">
        <f t="shared" si="605"/>
        <v>Califica un elemento como reemplazable. Un elemento cuya presencia puede ser reemplazada por otra.</v>
      </c>
      <c r="AA1155" s="46" t="str">
        <f t="shared" si="602"/>
        <v>null</v>
      </c>
      <c r="AB1155" s="47" t="s">
        <v>0</v>
      </c>
      <c r="AC1155" s="46" t="str">
        <f t="shared" si="603"/>
        <v>null</v>
      </c>
      <c r="AD1155" s="47" t="s">
        <v>0</v>
      </c>
      <c r="AE1155" s="46" t="str">
        <f t="shared" si="606"/>
        <v>null</v>
      </c>
      <c r="AF1155" s="47" t="s">
        <v>0</v>
      </c>
    </row>
    <row r="1156" spans="1:32" s="29" customFormat="1" ht="6" customHeight="1" x14ac:dyDescent="0.4">
      <c r="A1156" s="4">
        <v>1156</v>
      </c>
      <c r="B1156" s="10" t="s">
        <v>28</v>
      </c>
      <c r="C1156" s="25" t="str">
        <f t="shared" si="598"/>
        <v>p.qualificar</v>
      </c>
      <c r="D1156" s="6" t="str">
        <f t="shared" si="599"/>
        <v>é.úmido</v>
      </c>
      <c r="E1156" s="9" t="s">
        <v>29</v>
      </c>
      <c r="F1156" s="19" t="str">
        <f t="shared" si="604"/>
        <v>d.qualificar</v>
      </c>
      <c r="G1156" s="31" t="s">
        <v>485</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00"/>
        <v>Propriedade destinada a qualificar: é.úmido</v>
      </c>
      <c r="V1156" s="5" t="str">
        <f t="shared" si="601"/>
        <v>Dado para qualificar:  úmido  Deve ser formatado como (xsd:boolean)</v>
      </c>
      <c r="W1156" s="26" t="s">
        <v>2099</v>
      </c>
      <c r="X1156" s="21" t="str">
        <f t="shared" si="607"/>
        <v>qual.155</v>
      </c>
      <c r="Y1156" s="44" t="str">
        <f t="shared" si="597"/>
        <v>Ação qualificar</v>
      </c>
      <c r="Z1156" s="43" t="str">
        <f t="shared" si="605"/>
        <v>Califica un elemento como húmedo. Un ambiente húmedo, por ejemplo.</v>
      </c>
      <c r="AA1156" s="46" t="str">
        <f t="shared" si="602"/>
        <v>null</v>
      </c>
      <c r="AB1156" s="47" t="s">
        <v>0</v>
      </c>
      <c r="AC1156" s="46" t="str">
        <f t="shared" si="603"/>
        <v>null</v>
      </c>
      <c r="AD1156" s="47" t="s">
        <v>0</v>
      </c>
      <c r="AE1156" s="46" t="str">
        <f t="shared" si="606"/>
        <v>null</v>
      </c>
      <c r="AF1156" s="47" t="s">
        <v>0</v>
      </c>
    </row>
    <row r="1157" spans="1:32" s="29" customFormat="1" ht="6" customHeight="1" x14ac:dyDescent="0.4">
      <c r="A1157" s="4">
        <v>1157</v>
      </c>
      <c r="B1157" s="10" t="s">
        <v>28</v>
      </c>
      <c r="C1157" s="25" t="str">
        <f t="shared" si="598"/>
        <v>p.qualificar</v>
      </c>
      <c r="D1157" s="6" t="str">
        <f t="shared" si="599"/>
        <v>é.único</v>
      </c>
      <c r="E1157" s="9" t="s">
        <v>29</v>
      </c>
      <c r="F1157" s="19" t="str">
        <f t="shared" si="604"/>
        <v>d.qualificar</v>
      </c>
      <c r="G1157" s="31" t="s">
        <v>490</v>
      </c>
      <c r="H1157" s="66" t="s">
        <v>39</v>
      </c>
      <c r="I1157" s="27" t="s">
        <v>0</v>
      </c>
      <c r="J1157" s="24" t="s">
        <v>31</v>
      </c>
      <c r="K1157" s="24" t="s">
        <v>0</v>
      </c>
      <c r="L1157" s="24" t="s">
        <v>0</v>
      </c>
      <c r="M1157" s="24" t="s">
        <v>0</v>
      </c>
      <c r="N1157" s="24" t="s">
        <v>0</v>
      </c>
      <c r="O1157" s="24" t="s">
        <v>0</v>
      </c>
      <c r="P1157" s="24" t="s">
        <v>0</v>
      </c>
      <c r="Q1157" s="24" t="s">
        <v>0</v>
      </c>
      <c r="R1157" s="24" t="s">
        <v>0</v>
      </c>
      <c r="S1157" s="11" t="s">
        <v>1</v>
      </c>
      <c r="T1157" s="11" t="s">
        <v>34</v>
      </c>
      <c r="U1157" s="5" t="str">
        <f t="shared" si="600"/>
        <v>Propriedade destinada a qualificar: é.único</v>
      </c>
      <c r="V1157" s="5" t="str">
        <f t="shared" si="601"/>
        <v>Dado para qualificar:  único  Deve ser formatado como (xsd:boolean)</v>
      </c>
      <c r="W1157" s="26" t="s">
        <v>2100</v>
      </c>
      <c r="X1157" s="21" t="str">
        <f t="shared" si="607"/>
        <v>qual.156</v>
      </c>
      <c r="Y1157" s="44" t="str">
        <f t="shared" si="597"/>
        <v>Ação qualificar</v>
      </c>
      <c r="Z1157" s="43" t="str">
        <f t="shared" si="605"/>
        <v>Califica un elemento como único. Un elemento cuya presencia es única.</v>
      </c>
      <c r="AA1157" s="46" t="str">
        <f t="shared" si="602"/>
        <v>null</v>
      </c>
      <c r="AB1157" s="47" t="s">
        <v>0</v>
      </c>
      <c r="AC1157" s="46" t="str">
        <f t="shared" si="603"/>
        <v>null</v>
      </c>
      <c r="AD1157" s="47" t="s">
        <v>0</v>
      </c>
      <c r="AE1157" s="46" t="str">
        <f t="shared" si="606"/>
        <v>null</v>
      </c>
      <c r="AF1157" s="47" t="s">
        <v>0</v>
      </c>
    </row>
    <row r="1158" spans="1:32" s="29" customFormat="1" ht="6" customHeight="1" x14ac:dyDescent="0.4">
      <c r="A1158" s="4">
        <v>1158</v>
      </c>
      <c r="B1158" s="10" t="s">
        <v>28</v>
      </c>
      <c r="C1158" s="25" t="str">
        <f t="shared" si="598"/>
        <v>p.qualificar</v>
      </c>
      <c r="D1158" s="6" t="str">
        <f t="shared" si="599"/>
        <v>é.ventilado</v>
      </c>
      <c r="E1158" s="9" t="s">
        <v>29</v>
      </c>
      <c r="F1158" s="19" t="str">
        <f t="shared" si="604"/>
        <v>d.qualificar</v>
      </c>
      <c r="G1158" s="31" t="s">
        <v>345</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00"/>
        <v>Propriedade destinada a qualificar: é.ventilado</v>
      </c>
      <c r="V1158" s="5" t="str">
        <f t="shared" si="601"/>
        <v>Dado para qualificar:  ventilado  Deve ser formatado como (xsd:boolean)</v>
      </c>
      <c r="W1158" s="26" t="s">
        <v>2101</v>
      </c>
      <c r="X1158" s="21" t="str">
        <f t="shared" si="607"/>
        <v>qual.157</v>
      </c>
      <c r="Y1158" s="44" t="str">
        <f t="shared" si="597"/>
        <v>Ação qualificar</v>
      </c>
      <c r="Z1158" s="43" t="str">
        <f t="shared" si="605"/>
        <v>Califica un elemento como ventilado. Un entorno u objeto que necesita ventilación.</v>
      </c>
      <c r="AA1158" s="46" t="str">
        <f t="shared" si="602"/>
        <v>null</v>
      </c>
      <c r="AB1158" s="47" t="s">
        <v>0</v>
      </c>
      <c r="AC1158" s="46" t="str">
        <f t="shared" si="603"/>
        <v>null</v>
      </c>
      <c r="AD1158" s="47" t="s">
        <v>0</v>
      </c>
      <c r="AE1158" s="46" t="str">
        <f t="shared" si="606"/>
        <v>null</v>
      </c>
      <c r="AF1158" s="47" t="s">
        <v>0</v>
      </c>
    </row>
    <row r="1159" spans="1:32" s="29" customFormat="1" ht="6" customHeight="1" x14ac:dyDescent="0.4">
      <c r="A1159" s="4">
        <v>1159</v>
      </c>
      <c r="B1159" s="10" t="s">
        <v>28</v>
      </c>
      <c r="C1159" s="25" t="str">
        <f t="shared" si="598"/>
        <v>p.qualificar</v>
      </c>
      <c r="D1159" s="6" t="str">
        <f t="shared" si="599"/>
        <v>é.verificado</v>
      </c>
      <c r="E1159" s="9" t="s">
        <v>29</v>
      </c>
      <c r="F1159" s="19" t="str">
        <f t="shared" si="604"/>
        <v>d.qualificar</v>
      </c>
      <c r="G1159" s="31" t="s">
        <v>472</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00"/>
        <v>Propriedade destinada a qualificar: é.verificado</v>
      </c>
      <c r="V1159" s="5" t="str">
        <f t="shared" si="601"/>
        <v>Dado para qualificar:  verificado  Deve ser formatado como (xsd:boolean)</v>
      </c>
      <c r="W1159" s="26" t="s">
        <v>2102</v>
      </c>
      <c r="X1159" s="21" t="str">
        <f t="shared" si="607"/>
        <v>qual.158</v>
      </c>
      <c r="Y1159" s="44" t="str">
        <f t="shared" si="597"/>
        <v>Ação qualificar</v>
      </c>
      <c r="Z1159" s="43" t="str">
        <f t="shared" si="605"/>
        <v>Califica un elemento como activado. Alguien lo revisó en el acto.</v>
      </c>
      <c r="AA1159" s="46" t="str">
        <f t="shared" si="602"/>
        <v>null</v>
      </c>
      <c r="AB1159" s="47" t="s">
        <v>0</v>
      </c>
      <c r="AC1159" s="46" t="str">
        <f t="shared" si="603"/>
        <v>null</v>
      </c>
      <c r="AD1159" s="47" t="s">
        <v>0</v>
      </c>
      <c r="AE1159" s="46" t="str">
        <f t="shared" si="606"/>
        <v>null</v>
      </c>
      <c r="AF1159" s="47" t="s">
        <v>0</v>
      </c>
    </row>
    <row r="1160" spans="1:32" s="29" customFormat="1" ht="6" customHeight="1" x14ac:dyDescent="0.4">
      <c r="A1160" s="4">
        <v>1160</v>
      </c>
      <c r="B1160" s="10" t="s">
        <v>28</v>
      </c>
      <c r="C1160" s="25" t="str">
        <f t="shared" si="598"/>
        <v>p.qualificar</v>
      </c>
      <c r="D1160" s="6" t="str">
        <f t="shared" si="599"/>
        <v>é.vespertino</v>
      </c>
      <c r="E1160" s="9" t="s">
        <v>29</v>
      </c>
      <c r="F1160" s="19" t="str">
        <f t="shared" si="604"/>
        <v>d.qualificar</v>
      </c>
      <c r="G1160" s="31" t="s">
        <v>372</v>
      </c>
      <c r="H1160" s="65"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00"/>
        <v>Propriedade destinada a qualificar: é.vespertino</v>
      </c>
      <c r="V1160" s="5" t="str">
        <f t="shared" si="601"/>
        <v>Dado para qualificar:  vespertino  Deve ser formatado como (xsd:boolean)</v>
      </c>
      <c r="W1160" s="26" t="s">
        <v>2103</v>
      </c>
      <c r="X1160" s="21" t="str">
        <f t="shared" si="607"/>
        <v>qual.159</v>
      </c>
      <c r="Y1160" s="44" t="str">
        <f t="shared" si="597"/>
        <v>Ação qualificar</v>
      </c>
      <c r="Z1160" s="43" t="str">
        <f t="shared" si="605"/>
        <v>Califica un elemento temporal como noche.</v>
      </c>
      <c r="AA1160" s="46" t="str">
        <f t="shared" si="602"/>
        <v>null</v>
      </c>
      <c r="AB1160" s="47" t="s">
        <v>0</v>
      </c>
      <c r="AC1160" s="46" t="str">
        <f t="shared" si="603"/>
        <v>null</v>
      </c>
      <c r="AD1160" s="47" t="s">
        <v>0</v>
      </c>
      <c r="AE1160" s="46" t="str">
        <f t="shared" si="606"/>
        <v>null</v>
      </c>
      <c r="AF1160" s="47" t="s">
        <v>0</v>
      </c>
    </row>
    <row r="1161" spans="1:32" ht="6" customHeight="1" x14ac:dyDescent="0.4">
      <c r="A1161" s="4">
        <v>1161</v>
      </c>
      <c r="B1161" s="10" t="s">
        <v>28</v>
      </c>
      <c r="C1161" s="28" t="str">
        <f t="shared" si="598"/>
        <v>p.relacionar</v>
      </c>
      <c r="D1161" s="6" t="str">
        <f t="shared" si="599"/>
        <v>é.conectado.a</v>
      </c>
      <c r="E1161" s="9" t="s">
        <v>29</v>
      </c>
      <c r="F1161" s="18" t="s">
        <v>2104</v>
      </c>
      <c r="G1161" s="32" t="s">
        <v>2105</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600"/>
        <v>Propriedade destinada a relacionar: é.conectado.a</v>
      </c>
      <c r="V1161" s="5" t="str">
        <f t="shared" si="601"/>
        <v>Dado para relacionar:  conectado.a  Deve ser formatado como (xsd:string)</v>
      </c>
      <c r="W1161" s="26" t="s">
        <v>2527</v>
      </c>
      <c r="X1161" s="21" t="str">
        <f t="shared" si="607"/>
        <v>rela.100</v>
      </c>
      <c r="Y1161" s="44" t="str">
        <f t="shared" si="597"/>
        <v>Ação relacionar</v>
      </c>
      <c r="Z1161" s="43" t="str">
        <f t="shared" si="605"/>
        <v>Si un elemento está conectado a otro. No es necesariamente una relación simétrica.</v>
      </c>
      <c r="AA1161" s="46" t="str">
        <f t="shared" si="602"/>
        <v>null</v>
      </c>
      <c r="AB1161" s="47" t="s">
        <v>0</v>
      </c>
      <c r="AC1161" s="46" t="str">
        <f t="shared" si="603"/>
        <v>null</v>
      </c>
      <c r="AD1161" s="47" t="s">
        <v>0</v>
      </c>
      <c r="AE1161" s="46" t="str">
        <f t="shared" si="606"/>
        <v>null</v>
      </c>
      <c r="AF1161" s="47" t="s">
        <v>0</v>
      </c>
    </row>
    <row r="1162" spans="1:32" ht="6" customHeight="1" x14ac:dyDescent="0.4">
      <c r="A1162" s="4">
        <v>1162</v>
      </c>
      <c r="B1162" s="10" t="s">
        <v>28</v>
      </c>
      <c r="C1162" s="25" t="str">
        <f t="shared" si="598"/>
        <v>p.relacionar</v>
      </c>
      <c r="D1162" s="6" t="str">
        <f t="shared" si="599"/>
        <v>é.parte.de</v>
      </c>
      <c r="E1162" s="9" t="s">
        <v>29</v>
      </c>
      <c r="F1162" s="19" t="str">
        <f>F1161</f>
        <v>d.relacionar</v>
      </c>
      <c r="G1162" s="33" t="s">
        <v>2106</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600"/>
        <v>Propriedade destinada a relacionar: é.parte.de</v>
      </c>
      <c r="V1162" s="5" t="str">
        <f t="shared" si="601"/>
        <v>Dado para relacionar:  parte.de  Deve ser formatado como (xsd:string)</v>
      </c>
      <c r="W1162" s="26" t="s">
        <v>2107</v>
      </c>
      <c r="X1162" s="21" t="str">
        <f t="shared" si="607"/>
        <v>rela.101</v>
      </c>
      <c r="Y1162" s="44" t="str">
        <f t="shared" si="597"/>
        <v>Ação relacionar</v>
      </c>
      <c r="Z1162" s="43" t="str">
        <f t="shared" si="605"/>
        <v>Si un objeto es parte de otro, pero no sugiere una continuidad funcional. Define un fragmento de un todo.</v>
      </c>
      <c r="AA1162" s="46" t="str">
        <f t="shared" si="602"/>
        <v>null</v>
      </c>
      <c r="AB1162" s="47" t="s">
        <v>0</v>
      </c>
      <c r="AC1162" s="46" t="str">
        <f t="shared" si="603"/>
        <v>null</v>
      </c>
      <c r="AD1162" s="47" t="s">
        <v>0</v>
      </c>
      <c r="AE1162" s="46" t="str">
        <f t="shared" si="606"/>
        <v>null</v>
      </c>
      <c r="AF1162" s="47" t="s">
        <v>0</v>
      </c>
    </row>
    <row r="1163" spans="1:32" ht="6" customHeight="1" x14ac:dyDescent="0.4">
      <c r="A1163" s="4">
        <v>1163</v>
      </c>
      <c r="B1163" s="10" t="s">
        <v>28</v>
      </c>
      <c r="C1163" s="25" t="str">
        <f t="shared" si="598"/>
        <v>p.relacionar</v>
      </c>
      <c r="D1163" s="6" t="str">
        <f t="shared" si="599"/>
        <v>é.membro.de</v>
      </c>
      <c r="E1163" s="9" t="s">
        <v>29</v>
      </c>
      <c r="F1163" s="19" t="str">
        <f>F1162</f>
        <v>d.relacionar</v>
      </c>
      <c r="G1163" s="33" t="s">
        <v>2108</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600"/>
        <v>Propriedade destinada a relacionar: é.membro.de</v>
      </c>
      <c r="V1163" s="5" t="str">
        <f t="shared" si="601"/>
        <v>Dado para relacionar:  membro.de  Deve ser formatado como (xsd:string)</v>
      </c>
      <c r="W1163" s="26" t="s">
        <v>2109</v>
      </c>
      <c r="X1163" s="21" t="str">
        <f t="shared" si="607"/>
        <v>rela.102</v>
      </c>
      <c r="Y1163" s="44" t="str">
        <f t="shared" si="597"/>
        <v>Ação relacionar</v>
      </c>
      <c r="Z1163" s="43" t="str">
        <f t="shared" si="605"/>
        <v>Si un elemento es miembro de un conjunto más grande. Sugiere un papel activo de la integración funcional. Ejemplo: Los montantes y las diagonales pueden ser miembros de una cercha.  .</v>
      </c>
      <c r="AA1163" s="46" t="str">
        <f t="shared" si="602"/>
        <v>null</v>
      </c>
      <c r="AB1163" s="47" t="s">
        <v>0</v>
      </c>
      <c r="AC1163" s="46" t="str">
        <f t="shared" si="603"/>
        <v>null</v>
      </c>
      <c r="AD1163" s="47" t="s">
        <v>0</v>
      </c>
      <c r="AE1163" s="46" t="str">
        <f t="shared" si="606"/>
        <v>null</v>
      </c>
      <c r="AF1163" s="47" t="s">
        <v>0</v>
      </c>
    </row>
    <row r="1164" spans="1:32" ht="6" customHeight="1" x14ac:dyDescent="0.4">
      <c r="A1164" s="4">
        <v>1164</v>
      </c>
      <c r="B1164" s="10" t="s">
        <v>28</v>
      </c>
      <c r="C1164" s="25" t="str">
        <f t="shared" si="598"/>
        <v>p.relacionar</v>
      </c>
      <c r="D1164" s="6" t="str">
        <f t="shared" si="599"/>
        <v>é.agrupador.de</v>
      </c>
      <c r="E1164" s="9" t="s">
        <v>29</v>
      </c>
      <c r="F1164" s="19" t="str">
        <f>F1162</f>
        <v>d.relacionar</v>
      </c>
      <c r="G1164" s="33" t="s">
        <v>2110</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600"/>
        <v>Propriedade destinada a relacionar: é.agrupador.de</v>
      </c>
      <c r="V1164" s="5" t="str">
        <f t="shared" si="601"/>
        <v>Dado para relacionar:  agrupador.de  Deve ser formatado como (xsd:string)</v>
      </c>
      <c r="W1164" s="26" t="s">
        <v>2111</v>
      </c>
      <c r="X1164" s="21" t="str">
        <f t="shared" si="607"/>
        <v>rela.103</v>
      </c>
      <c r="Y1164" s="44" t="str">
        <f t="shared" si="597"/>
        <v>Ação relacionar</v>
      </c>
      <c r="Z1164" s="43" t="str">
        <f t="shared" si="605"/>
        <v>Si un elemento agrupa a otros. No existe necesariamente una relación funcional entre los elementos agrupados.</v>
      </c>
      <c r="AA1164" s="46" t="str">
        <f t="shared" si="602"/>
        <v>null</v>
      </c>
      <c r="AB1164" s="47" t="s">
        <v>0</v>
      </c>
      <c r="AC1164" s="46" t="str">
        <f t="shared" si="603"/>
        <v>null</v>
      </c>
      <c r="AD1164" s="47" t="s">
        <v>0</v>
      </c>
      <c r="AE1164" s="46" t="str">
        <f t="shared" si="606"/>
        <v>null</v>
      </c>
      <c r="AF1164" s="47" t="s">
        <v>0</v>
      </c>
    </row>
    <row r="1165" spans="1:32" ht="6" customHeight="1" x14ac:dyDescent="0.4">
      <c r="A1165" s="4">
        <v>1165</v>
      </c>
      <c r="B1165" s="10" t="s">
        <v>28</v>
      </c>
      <c r="C1165" s="25" t="str">
        <f t="shared" si="598"/>
        <v>p.relacionar</v>
      </c>
      <c r="D1165" s="6" t="str">
        <f t="shared" si="599"/>
        <v>é.agrupado.com</v>
      </c>
      <c r="E1165" s="9" t="s">
        <v>29</v>
      </c>
      <c r="F1165" s="19" t="str">
        <f>F1163</f>
        <v>d.relacionar</v>
      </c>
      <c r="G1165" s="33" t="s">
        <v>2112</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600"/>
        <v>Propriedade destinada a relacionar: é.agrupado.com</v>
      </c>
      <c r="V1165" s="5" t="str">
        <f t="shared" si="601"/>
        <v>Dado para relacionar:  agrupado.com  Deve ser formatado como (xsd:string)</v>
      </c>
      <c r="W1165" s="26" t="s">
        <v>2113</v>
      </c>
      <c r="X1165" s="21" t="str">
        <f t="shared" si="607"/>
        <v>rela.104</v>
      </c>
      <c r="Y1165" s="44" t="str">
        <f t="shared" si="597"/>
        <v>Ação relacionar</v>
      </c>
      <c r="Z1165" s="43" t="str">
        <f t="shared" si="605"/>
        <v>Si un elemento está agrupado con otros. No existe necesariamente una relación funcional entre los elementos agrupados.</v>
      </c>
      <c r="AA1165" s="46" t="str">
        <f t="shared" si="602"/>
        <v>null</v>
      </c>
      <c r="AB1165" s="47" t="s">
        <v>0</v>
      </c>
      <c r="AC1165" s="46" t="str">
        <f t="shared" si="603"/>
        <v>null</v>
      </c>
      <c r="AD1165" s="47" t="s">
        <v>0</v>
      </c>
      <c r="AE1165" s="46" t="str">
        <f t="shared" si="606"/>
        <v>null</v>
      </c>
      <c r="AF1165" s="47" t="s">
        <v>0</v>
      </c>
    </row>
    <row r="1166" spans="1:32" ht="6" customHeight="1" x14ac:dyDescent="0.4">
      <c r="A1166" s="4">
        <v>1166</v>
      </c>
      <c r="B1166" s="10" t="s">
        <v>28</v>
      </c>
      <c r="C1166" s="25" t="str">
        <f t="shared" si="598"/>
        <v>p.relacionar</v>
      </c>
      <c r="D1166" s="6" t="str">
        <f t="shared" si="599"/>
        <v>é.incluído.em</v>
      </c>
      <c r="E1166" s="9" t="s">
        <v>29</v>
      </c>
      <c r="F1166" s="19" t="str">
        <f t="shared" ref="F1166:F1172" si="608">F1165</f>
        <v>d.relacionar</v>
      </c>
      <c r="G1166" s="33" t="s">
        <v>2114</v>
      </c>
      <c r="H1166" s="65"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600"/>
        <v>Propriedade destinada a relacionar: é.incluído.em</v>
      </c>
      <c r="V1166" s="5" t="str">
        <f t="shared" si="601"/>
        <v>Dado para relacionar:  incluído.em  Deve ser formatado como (xsd:string)</v>
      </c>
      <c r="W1166" s="26" t="s">
        <v>2115</v>
      </c>
      <c r="X1166" s="21" t="str">
        <f t="shared" si="607"/>
        <v>rela.105</v>
      </c>
      <c r="Y1166" s="44" t="str">
        <f t="shared" si="597"/>
        <v>Ação relacionar</v>
      </c>
      <c r="Z1166" s="43" t="str">
        <f t="shared" si="605"/>
        <v>El elemento está incluido en un conjunto al que no pertenece necesariamente por naturaleza.</v>
      </c>
      <c r="AA1166" s="46" t="str">
        <f t="shared" si="602"/>
        <v>null</v>
      </c>
      <c r="AB1166" s="47" t="s">
        <v>0</v>
      </c>
      <c r="AC1166" s="46" t="str">
        <f t="shared" si="603"/>
        <v>null</v>
      </c>
      <c r="AD1166" s="47" t="s">
        <v>0</v>
      </c>
      <c r="AE1166" s="46" t="str">
        <f t="shared" si="606"/>
        <v>null</v>
      </c>
      <c r="AF1166" s="47" t="s">
        <v>0</v>
      </c>
    </row>
    <row r="1167" spans="1:32" s="29" customFormat="1" ht="6" customHeight="1" x14ac:dyDescent="0.4">
      <c r="A1167" s="4">
        <v>1167</v>
      </c>
      <c r="B1167" s="10" t="s">
        <v>28</v>
      </c>
      <c r="C1167" s="25" t="str">
        <f t="shared" si="598"/>
        <v>p.relacionar</v>
      </c>
      <c r="D1167" s="6" t="str">
        <f t="shared" si="599"/>
        <v>é.pertencente.a</v>
      </c>
      <c r="E1167" s="9" t="s">
        <v>29</v>
      </c>
      <c r="F1167" s="19" t="str">
        <f t="shared" si="608"/>
        <v>d.relacionar</v>
      </c>
      <c r="G1167" s="33" t="s">
        <v>2116</v>
      </c>
      <c r="H1167" s="65"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600"/>
        <v>Propriedade destinada a relacionar: é.pertencente.a</v>
      </c>
      <c r="V1167" s="5" t="str">
        <f t="shared" si="601"/>
        <v>Dado para relacionar:  pertencente.a  Deve ser formatado como (xsd:string)</v>
      </c>
      <c r="W1167" s="26" t="s">
        <v>2117</v>
      </c>
      <c r="X1167" s="21" t="str">
        <f t="shared" si="607"/>
        <v>rela.106</v>
      </c>
      <c r="Y1167" s="44" t="str">
        <f t="shared" si="597"/>
        <v>Ação relacionar</v>
      </c>
      <c r="Z1167" s="43" t="str">
        <f t="shared" si="605"/>
        <v>El elemento pertenece a otro.</v>
      </c>
      <c r="AA1167" s="46" t="str">
        <f t="shared" si="602"/>
        <v>null</v>
      </c>
      <c r="AB1167" s="47" t="s">
        <v>0</v>
      </c>
      <c r="AC1167" s="46" t="str">
        <f t="shared" si="603"/>
        <v>null</v>
      </c>
      <c r="AD1167" s="47" t="s">
        <v>0</v>
      </c>
      <c r="AE1167" s="46" t="str">
        <f t="shared" si="606"/>
        <v>null</v>
      </c>
      <c r="AF1167" s="47" t="s">
        <v>0</v>
      </c>
    </row>
    <row r="1168" spans="1:32" ht="6" customHeight="1" x14ac:dyDescent="0.4">
      <c r="A1168" s="4">
        <v>1168</v>
      </c>
      <c r="B1168" s="10" t="s">
        <v>28</v>
      </c>
      <c r="C1168" s="25" t="str">
        <f t="shared" si="598"/>
        <v>p.relacionar</v>
      </c>
      <c r="D1168" s="6" t="str">
        <f t="shared" si="599"/>
        <v>é.usado.por</v>
      </c>
      <c r="E1168" s="9" t="s">
        <v>29</v>
      </c>
      <c r="F1168" s="19" t="str">
        <f t="shared" si="608"/>
        <v>d.relacionar</v>
      </c>
      <c r="G1168" s="33" t="s">
        <v>2118</v>
      </c>
      <c r="H1168" s="65"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600"/>
        <v>Propriedade destinada a relacionar: é.usado.por</v>
      </c>
      <c r="V1168" s="5" t="str">
        <f t="shared" si="601"/>
        <v>Dado para relacionar:  usado.por  Deve ser formatado como (xsd:string)</v>
      </c>
      <c r="W1168" s="26" t="s">
        <v>2119</v>
      </c>
      <c r="X1168" s="21" t="str">
        <f t="shared" si="607"/>
        <v>rela.107</v>
      </c>
      <c r="Y1168" s="44" t="str">
        <f t="shared" si="597"/>
        <v>Ação relacionar</v>
      </c>
      <c r="Z1168" s="43" t="str">
        <f t="shared" si="605"/>
        <v>Si un elemento es utilizado por otro.</v>
      </c>
      <c r="AA1168" s="46" t="str">
        <f t="shared" si="602"/>
        <v>null</v>
      </c>
      <c r="AB1168" s="47" t="s">
        <v>0</v>
      </c>
      <c r="AC1168" s="46" t="str">
        <f t="shared" si="603"/>
        <v>null</v>
      </c>
      <c r="AD1168" s="47" t="s">
        <v>0</v>
      </c>
      <c r="AE1168" s="46" t="str">
        <f t="shared" si="606"/>
        <v>null</v>
      </c>
      <c r="AF1168" s="47" t="s">
        <v>0</v>
      </c>
    </row>
    <row r="1169" spans="1:32" s="29" customFormat="1" ht="6" customHeight="1" x14ac:dyDescent="0.4">
      <c r="A1169" s="4">
        <v>1169</v>
      </c>
      <c r="B1169" s="10" t="s">
        <v>28</v>
      </c>
      <c r="C1169" s="25" t="str">
        <f t="shared" si="598"/>
        <v>p.relacionar</v>
      </c>
      <c r="D1169" s="6" t="str">
        <f t="shared" si="599"/>
        <v>é.aplicado.para</v>
      </c>
      <c r="E1169" s="9" t="s">
        <v>29</v>
      </c>
      <c r="F1169" s="19" t="str">
        <f t="shared" si="608"/>
        <v>d.relacionar</v>
      </c>
      <c r="G1169" s="33" t="s">
        <v>2120</v>
      </c>
      <c r="H1169" s="65"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600"/>
        <v>Propriedade destinada a relacionar: é.aplicado.para</v>
      </c>
      <c r="V1169" s="5" t="str">
        <f t="shared" si="601"/>
        <v>Dado para relacionar:  aplicado.para  Deve ser formatado como (xsd:string)</v>
      </c>
      <c r="W1169" s="26" t="s">
        <v>2121</v>
      </c>
      <c r="X1169" s="21" t="str">
        <f t="shared" si="607"/>
        <v>rela.108</v>
      </c>
      <c r="Y1169" s="44" t="str">
        <f t="shared" si="597"/>
        <v>Ação relacionar</v>
      </c>
      <c r="Z1169" s="43" t="str">
        <f t="shared" si="605"/>
        <v>Un objeto que se aplica para cumplir algún objetivo.</v>
      </c>
      <c r="AA1169" s="46" t="str">
        <f t="shared" si="602"/>
        <v>null</v>
      </c>
      <c r="AB1169" s="47" t="s">
        <v>0</v>
      </c>
      <c r="AC1169" s="46" t="str">
        <f t="shared" si="603"/>
        <v>null</v>
      </c>
      <c r="AD1169" s="47" t="s">
        <v>0</v>
      </c>
      <c r="AE1169" s="46" t="str">
        <f t="shared" si="606"/>
        <v>null</v>
      </c>
      <c r="AF1169" s="47" t="s">
        <v>0</v>
      </c>
    </row>
    <row r="1170" spans="1:32" ht="6" customHeight="1" x14ac:dyDescent="0.4">
      <c r="A1170" s="4">
        <v>1170</v>
      </c>
      <c r="B1170" s="10" t="s">
        <v>28</v>
      </c>
      <c r="C1170" s="25" t="str">
        <f t="shared" si="598"/>
        <v>p.relacionar</v>
      </c>
      <c r="D1170" s="6" t="str">
        <f t="shared" si="599"/>
        <v>é.precisa.de</v>
      </c>
      <c r="E1170" s="9" t="s">
        <v>29</v>
      </c>
      <c r="F1170" s="19" t="str">
        <f t="shared" si="608"/>
        <v>d.relacionar</v>
      </c>
      <c r="G1170" s="33" t="s">
        <v>2122</v>
      </c>
      <c r="H1170" s="65"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600"/>
        <v>Propriedade destinada a relacionar: é.precisa.de</v>
      </c>
      <c r="V1170" s="5" t="str">
        <f t="shared" si="601"/>
        <v>Dado para relacionar:  precisa.de  Deve ser formatado como (xsd:string)</v>
      </c>
      <c r="W1170" s="26" t="s">
        <v>2123</v>
      </c>
      <c r="X1170" s="21" t="str">
        <f t="shared" si="607"/>
        <v>rela.109</v>
      </c>
      <c r="Y1170" s="44" t="str">
        <f t="shared" si="597"/>
        <v>Ação relacionar</v>
      </c>
      <c r="Z1170" s="43" t="str">
        <f t="shared" si="605"/>
        <v>Establece que otro objeto es necesario o necesario.</v>
      </c>
      <c r="AA1170" s="46" t="str">
        <f t="shared" si="602"/>
        <v>null</v>
      </c>
      <c r="AB1170" s="47" t="s">
        <v>0</v>
      </c>
      <c r="AC1170" s="46" t="str">
        <f t="shared" si="603"/>
        <v>null</v>
      </c>
      <c r="AD1170" s="47" t="s">
        <v>0</v>
      </c>
      <c r="AE1170" s="46" t="str">
        <f t="shared" si="606"/>
        <v>null</v>
      </c>
      <c r="AF1170" s="47" t="s">
        <v>0</v>
      </c>
    </row>
    <row r="1171" spans="1:32" ht="6" customHeight="1" x14ac:dyDescent="0.4">
      <c r="A1171" s="4">
        <v>1171</v>
      </c>
      <c r="B1171" s="10" t="s">
        <v>28</v>
      </c>
      <c r="C1171" s="25" t="str">
        <f t="shared" si="598"/>
        <v>p.relacionar</v>
      </c>
      <c r="D1171" s="6" t="str">
        <f t="shared" si="599"/>
        <v>é.articulado.com</v>
      </c>
      <c r="E1171" s="9" t="s">
        <v>29</v>
      </c>
      <c r="F1171" s="19" t="str">
        <f t="shared" si="608"/>
        <v>d.relacionar</v>
      </c>
      <c r="G1171" s="33" t="s">
        <v>2124</v>
      </c>
      <c r="H1171" s="65"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600"/>
        <v>Propriedade destinada a relacionar: é.articulado.com</v>
      </c>
      <c r="V1171" s="5" t="str">
        <f t="shared" si="601"/>
        <v>Dado para relacionar:  articulado.com  Deve ser formatado como (xsd:string)</v>
      </c>
      <c r="W1171" s="26" t="s">
        <v>2125</v>
      </c>
      <c r="X1171" s="21" t="str">
        <f t="shared" si="607"/>
        <v>rela.110</v>
      </c>
      <c r="Y1171" s="44" t="str">
        <f t="shared" si="597"/>
        <v>Ação relacionar</v>
      </c>
      <c r="Z1171" s="43" t="str">
        <f t="shared" si="605"/>
        <v>Un objeto o entorno que se articula con otro, es decir, está conectado por una relación funcional.</v>
      </c>
      <c r="AA1171" s="46" t="str">
        <f t="shared" si="602"/>
        <v>null</v>
      </c>
      <c r="AB1171" s="47" t="s">
        <v>0</v>
      </c>
      <c r="AC1171" s="46" t="str">
        <f t="shared" si="603"/>
        <v>null</v>
      </c>
      <c r="AD1171" s="47" t="s">
        <v>0</v>
      </c>
      <c r="AE1171" s="46" t="str">
        <f t="shared" si="606"/>
        <v>null</v>
      </c>
      <c r="AF1171" s="47" t="s">
        <v>0</v>
      </c>
    </row>
    <row r="1172" spans="1:32" ht="6" customHeight="1" x14ac:dyDescent="0.4">
      <c r="A1172" s="4">
        <v>1172</v>
      </c>
      <c r="B1172" s="10" t="s">
        <v>28</v>
      </c>
      <c r="C1172" s="25" t="str">
        <f t="shared" si="598"/>
        <v>p.relacionar</v>
      </c>
      <c r="D1172" s="6" t="str">
        <f t="shared" si="599"/>
        <v>é.destino.de</v>
      </c>
      <c r="E1172" s="9" t="s">
        <v>29</v>
      </c>
      <c r="F1172" s="19" t="str">
        <f t="shared" si="608"/>
        <v>d.relacionar</v>
      </c>
      <c r="G1172" s="33" t="s">
        <v>2126</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600"/>
        <v>Propriedade destinada a relacionar: é.destino.de</v>
      </c>
      <c r="V1172" s="5" t="str">
        <f t="shared" si="601"/>
        <v>Dado para relacionar:  destino.de  Deve ser formatado como (xsd:string)</v>
      </c>
      <c r="W1172" s="26" t="s">
        <v>2127</v>
      </c>
      <c r="X1172" s="21" t="str">
        <f t="shared" si="607"/>
        <v>rela.111</v>
      </c>
      <c r="Y1172" s="44" t="str">
        <f t="shared" si="597"/>
        <v>Ação relacionar</v>
      </c>
      <c r="Z1172" s="43" t="str">
        <f t="shared" si="605"/>
        <v>Un objeto es el destino de algo.</v>
      </c>
      <c r="AA1172" s="46" t="str">
        <f t="shared" si="602"/>
        <v>null</v>
      </c>
      <c r="AB1172" s="47" t="s">
        <v>0</v>
      </c>
      <c r="AC1172" s="46" t="str">
        <f t="shared" si="603"/>
        <v>null</v>
      </c>
      <c r="AD1172" s="47" t="s">
        <v>0</v>
      </c>
      <c r="AE1172" s="46" t="str">
        <f t="shared" si="606"/>
        <v>null</v>
      </c>
      <c r="AF1172" s="47" t="s">
        <v>0</v>
      </c>
    </row>
    <row r="1173" spans="1:32" ht="6" customHeight="1" x14ac:dyDescent="0.4">
      <c r="A1173" s="4">
        <v>1173</v>
      </c>
      <c r="B1173" s="10" t="s">
        <v>28</v>
      </c>
      <c r="C1173" s="28" t="str">
        <f t="shared" si="598"/>
        <v>p.reproduzir</v>
      </c>
      <c r="D1173" s="6" t="str">
        <f t="shared" si="599"/>
        <v>é.mídia</v>
      </c>
      <c r="E1173" s="9" t="s">
        <v>29</v>
      </c>
      <c r="F1173" s="18" t="s">
        <v>2128</v>
      </c>
      <c r="G1173" s="32" t="s">
        <v>631</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600"/>
        <v>Propriedade destinada a reproduzir: é.mídia</v>
      </c>
      <c r="V1173" s="5" t="str">
        <f t="shared" si="601"/>
        <v>Dado para reproduzir:  mídia  Deve ser formatado como (xsd:string)</v>
      </c>
      <c r="W1173" s="26" t="s">
        <v>2129</v>
      </c>
      <c r="X1173" s="21" t="str">
        <f t="shared" si="607"/>
        <v>repr.100</v>
      </c>
      <c r="Y1173" s="44" t="str">
        <f t="shared" si="597"/>
        <v>Ação reproduzir</v>
      </c>
      <c r="Z1173" s="43" t="str">
        <f t="shared" ref="Z1173:Z1177" si="609">_xlfn.TRANSLATE(W1173,"pt","es")</f>
        <v>Declara el tipo de contenido multimedia que se va a reproducir.</v>
      </c>
      <c r="AA1173" s="46" t="str">
        <f t="shared" si="602"/>
        <v>null</v>
      </c>
      <c r="AB1173" s="47" t="s">
        <v>0</v>
      </c>
      <c r="AC1173" s="46" t="str">
        <f t="shared" si="603"/>
        <v>null</v>
      </c>
      <c r="AD1173" s="47" t="s">
        <v>0</v>
      </c>
      <c r="AE1173" s="46" t="str">
        <f t="shared" ref="AE1173:AE1177" si="610">IF(AF1173="null", "null", "parâmetro")</f>
        <v>null</v>
      </c>
      <c r="AF1173" s="47" t="s">
        <v>0</v>
      </c>
    </row>
    <row r="1174" spans="1:32" ht="6" customHeight="1" x14ac:dyDescent="0.4">
      <c r="A1174" s="4">
        <v>1174</v>
      </c>
      <c r="B1174" s="10" t="s">
        <v>28</v>
      </c>
      <c r="C1174" s="25" t="str">
        <f t="shared" si="598"/>
        <v>p.reproduzir</v>
      </c>
      <c r="D1174" s="6" t="str">
        <f t="shared" si="599"/>
        <v>é.midi</v>
      </c>
      <c r="E1174" s="9" t="s">
        <v>29</v>
      </c>
      <c r="F1174" s="19" t="str">
        <f t="shared" ref="F1174:F1177" si="611">F1173</f>
        <v>d.reproduzir</v>
      </c>
      <c r="G1174" s="33" t="s">
        <v>632</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600"/>
        <v>Propriedade destinada a reproduzir: é.midi</v>
      </c>
      <c r="V1174" s="5" t="str">
        <f t="shared" si="601"/>
        <v>Dado para reproduzir:  midi  Deve ser formatado como (xsd:string)</v>
      </c>
      <c r="W1174" s="26" t="s">
        <v>2130</v>
      </c>
      <c r="X1174" s="21" t="str">
        <f t="shared" si="607"/>
        <v>repr.101</v>
      </c>
      <c r="Y1174" s="44" t="str">
        <f t="shared" si="597"/>
        <v>Ação reproduzir</v>
      </c>
      <c r="Z1174" s="43" t="str">
        <f t="shared" si="609"/>
        <v>Declara que se tocará el midi.</v>
      </c>
      <c r="AA1174" s="46" t="str">
        <f t="shared" si="602"/>
        <v>null</v>
      </c>
      <c r="AB1174" s="47" t="s">
        <v>0</v>
      </c>
      <c r="AC1174" s="46" t="str">
        <f t="shared" si="603"/>
        <v>null</v>
      </c>
      <c r="AD1174" s="47" t="s">
        <v>0</v>
      </c>
      <c r="AE1174" s="46" t="str">
        <f t="shared" si="610"/>
        <v>null</v>
      </c>
      <c r="AF1174" s="47" t="s">
        <v>0</v>
      </c>
    </row>
    <row r="1175" spans="1:32" ht="6" customHeight="1" x14ac:dyDescent="0.4">
      <c r="A1175" s="4">
        <v>1175</v>
      </c>
      <c r="B1175" s="10" t="s">
        <v>28</v>
      </c>
      <c r="C1175" s="25" t="str">
        <f t="shared" si="598"/>
        <v>p.reproduzir</v>
      </c>
      <c r="D1175" s="6" t="str">
        <f t="shared" si="599"/>
        <v>é.música</v>
      </c>
      <c r="E1175" s="9" t="s">
        <v>29</v>
      </c>
      <c r="F1175" s="19" t="str">
        <f t="shared" si="611"/>
        <v>d.reproduzir</v>
      </c>
      <c r="G1175" s="33" t="s">
        <v>635</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600"/>
        <v>Propriedade destinada a reproduzir: é.música</v>
      </c>
      <c r="V1175" s="5" t="str">
        <f t="shared" si="601"/>
        <v>Dado para reproduzir:  música  Deve ser formatado como (xsd:string)</v>
      </c>
      <c r="W1175" s="26" t="s">
        <v>2131</v>
      </c>
      <c r="X1175" s="21" t="str">
        <f t="shared" si="607"/>
        <v>repr.102</v>
      </c>
      <c r="Y1175" s="44" t="str">
        <f t="shared" si="597"/>
        <v>Ação reproduzir</v>
      </c>
      <c r="Z1175" s="43" t="str">
        <f t="shared" si="609"/>
        <v>Declara que se va a tocar la canción.</v>
      </c>
      <c r="AA1175" s="46" t="str">
        <f t="shared" si="602"/>
        <v>null</v>
      </c>
      <c r="AB1175" s="47" t="s">
        <v>0</v>
      </c>
      <c r="AC1175" s="46" t="str">
        <f t="shared" si="603"/>
        <v>null</v>
      </c>
      <c r="AD1175" s="47" t="s">
        <v>0</v>
      </c>
      <c r="AE1175" s="46" t="str">
        <f t="shared" si="610"/>
        <v>null</v>
      </c>
      <c r="AF1175" s="47" t="s">
        <v>0</v>
      </c>
    </row>
    <row r="1176" spans="1:32" ht="6" customHeight="1" x14ac:dyDescent="0.4">
      <c r="A1176" s="4">
        <v>1176</v>
      </c>
      <c r="B1176" s="10" t="s">
        <v>28</v>
      </c>
      <c r="C1176" s="25" t="str">
        <f t="shared" si="598"/>
        <v>p.reproduzir</v>
      </c>
      <c r="D1176" s="6" t="str">
        <f t="shared" si="599"/>
        <v>é.podcast</v>
      </c>
      <c r="E1176" s="9" t="s">
        <v>29</v>
      </c>
      <c r="F1176" s="19" t="str">
        <f t="shared" si="611"/>
        <v>d.reproduzir</v>
      </c>
      <c r="G1176" s="33" t="s">
        <v>634</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600"/>
        <v>Propriedade destinada a reproduzir: é.podcast</v>
      </c>
      <c r="V1176" s="5" t="str">
        <f t="shared" si="601"/>
        <v>Dado para reproduzir:  podcast  Deve ser formatado como (xsd:string)</v>
      </c>
      <c r="W1176" s="26" t="s">
        <v>2132</v>
      </c>
      <c r="X1176" s="21" t="str">
        <f t="shared" si="607"/>
        <v>repr.103</v>
      </c>
      <c r="Y1176" s="44" t="str">
        <f t="shared" si="597"/>
        <v>Ação reproduzir</v>
      </c>
      <c r="Z1176" s="43" t="str">
        <f t="shared" ref="Z1176" si="612">_xlfn.TRANSLATE(W1176,"pt","es")</f>
        <v>Declara que se va a reproducir el podcast.</v>
      </c>
      <c r="AA1176" s="46" t="str">
        <f t="shared" si="602"/>
        <v>null</v>
      </c>
      <c r="AB1176" s="47" t="s">
        <v>0</v>
      </c>
      <c r="AC1176" s="46" t="str">
        <f t="shared" si="603"/>
        <v>null</v>
      </c>
      <c r="AD1176" s="47" t="s">
        <v>0</v>
      </c>
      <c r="AE1176" s="46" t="str">
        <f t="shared" ref="AE1176" si="613">IF(AF1176="null", "null", "parâmetro")</f>
        <v>null</v>
      </c>
      <c r="AF1176" s="47" t="s">
        <v>0</v>
      </c>
    </row>
    <row r="1177" spans="1:32" ht="6" customHeight="1" x14ac:dyDescent="0.4">
      <c r="A1177" s="4">
        <v>1177</v>
      </c>
      <c r="B1177" s="10" t="s">
        <v>28</v>
      </c>
      <c r="C1177" s="25" t="str">
        <f t="shared" si="598"/>
        <v>p.reproduzir</v>
      </c>
      <c r="D1177" s="6" t="str">
        <f t="shared" si="599"/>
        <v>é.vídeo</v>
      </c>
      <c r="E1177" s="9" t="s">
        <v>29</v>
      </c>
      <c r="F1177" s="19" t="str">
        <f t="shared" si="611"/>
        <v>d.reproduzir</v>
      </c>
      <c r="G1177" s="33" t="s">
        <v>633</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600"/>
        <v>Propriedade destinada a reproduzir: é.vídeo</v>
      </c>
      <c r="V1177" s="5" t="str">
        <f t="shared" si="601"/>
        <v>Dado para reproduzir:  vídeo  Deve ser formatado como (xsd:string)</v>
      </c>
      <c r="W1177" s="26" t="s">
        <v>2133</v>
      </c>
      <c r="X1177" s="21" t="str">
        <f t="shared" si="607"/>
        <v>repr.104</v>
      </c>
      <c r="Y1177" s="44" t="str">
        <f t="shared" si="597"/>
        <v>Ação reproduzir</v>
      </c>
      <c r="Z1177" s="43" t="str">
        <f t="shared" si="609"/>
        <v>Declara que se va a reproducir el vídeo.</v>
      </c>
      <c r="AA1177" s="46" t="str">
        <f t="shared" si="602"/>
        <v>null</v>
      </c>
      <c r="AB1177" s="47" t="s">
        <v>0</v>
      </c>
      <c r="AC1177" s="46" t="str">
        <f t="shared" si="603"/>
        <v>null</v>
      </c>
      <c r="AD1177" s="47" t="s">
        <v>0</v>
      </c>
      <c r="AE1177" s="46" t="str">
        <f t="shared" si="610"/>
        <v>null</v>
      </c>
      <c r="AF1177" s="47" t="s">
        <v>0</v>
      </c>
    </row>
    <row r="1178" spans="1:32" ht="6" customHeight="1" x14ac:dyDescent="0.4">
      <c r="A1178" s="4">
        <v>1178</v>
      </c>
      <c r="B1178" s="10" t="s">
        <v>28</v>
      </c>
      <c r="C1178" s="28" t="str">
        <f t="shared" si="598"/>
        <v>p.resistir</v>
      </c>
      <c r="D1178" s="6" t="str">
        <f t="shared" si="599"/>
        <v>é.compressão</v>
      </c>
      <c r="E1178" s="9" t="s">
        <v>29</v>
      </c>
      <c r="F1178" s="18" t="s">
        <v>2134</v>
      </c>
      <c r="G1178" s="32" t="s">
        <v>515</v>
      </c>
      <c r="H1178" s="65" t="s">
        <v>38</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600"/>
        <v>Propriedade destinada a resistir: é.compressão</v>
      </c>
      <c r="V1178" s="5" t="str">
        <f t="shared" si="601"/>
        <v>Dado para resistir:  compressão  Deve ser formatado como (xsd:double)</v>
      </c>
      <c r="W1178" s="26" t="s">
        <v>2135</v>
      </c>
      <c r="X1178" s="21" t="str">
        <f t="shared" si="607"/>
        <v>resi.100</v>
      </c>
      <c r="Y1178" s="44" t="str">
        <f t="shared" si="597"/>
        <v>Ação resistir</v>
      </c>
      <c r="Z1178" s="43" t="str">
        <f t="shared" si="605"/>
        <v>Establece el valor de la fuerza de compresión.</v>
      </c>
      <c r="AA1178" s="46" t="str">
        <f t="shared" si="602"/>
        <v>null</v>
      </c>
      <c r="AB1178" s="47" t="s">
        <v>0</v>
      </c>
      <c r="AC1178" s="46" t="str">
        <f t="shared" si="603"/>
        <v>null</v>
      </c>
      <c r="AD1178" s="47" t="s">
        <v>0</v>
      </c>
      <c r="AE1178" s="46" t="str">
        <f t="shared" si="606"/>
        <v>null</v>
      </c>
      <c r="AF1178" s="47" t="s">
        <v>0</v>
      </c>
    </row>
    <row r="1179" spans="1:32" ht="6" customHeight="1" x14ac:dyDescent="0.4">
      <c r="A1179" s="4">
        <v>1179</v>
      </c>
      <c r="B1179" s="10" t="s">
        <v>28</v>
      </c>
      <c r="C1179" s="25" t="str">
        <f t="shared" si="598"/>
        <v>p.resistir</v>
      </c>
      <c r="D1179" s="6" t="str">
        <f t="shared" si="599"/>
        <v>é.tensão</v>
      </c>
      <c r="E1179" s="9" t="s">
        <v>29</v>
      </c>
      <c r="F1179" s="19" t="str">
        <f t="shared" ref="F1179:F1186" si="614">F1178</f>
        <v>d.resistir</v>
      </c>
      <c r="G1179" s="33" t="s">
        <v>516</v>
      </c>
      <c r="H1179" s="65" t="s">
        <v>38</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600"/>
        <v>Propriedade destinada a resistir: é.tensão</v>
      </c>
      <c r="V1179" s="5" t="str">
        <f t="shared" si="601"/>
        <v>Dado para resistir:  tensão  Deve ser formatado como (xsd:double)</v>
      </c>
      <c r="W1179" s="26" t="s">
        <v>2136</v>
      </c>
      <c r="X1179" s="21" t="str">
        <f t="shared" si="607"/>
        <v>resi.101</v>
      </c>
      <c r="Y1179" s="44" t="str">
        <f t="shared" si="597"/>
        <v>Ação resistir</v>
      </c>
      <c r="Z1179" s="43" t="str">
        <f t="shared" si="605"/>
        <v>Establece el valor de la fuerza de tracción.</v>
      </c>
      <c r="AA1179" s="46" t="str">
        <f t="shared" si="602"/>
        <v>null</v>
      </c>
      <c r="AB1179" s="47" t="s">
        <v>0</v>
      </c>
      <c r="AC1179" s="46" t="str">
        <f t="shared" si="603"/>
        <v>null</v>
      </c>
      <c r="AD1179" s="47" t="s">
        <v>0</v>
      </c>
      <c r="AE1179" s="46" t="str">
        <f t="shared" si="606"/>
        <v>null</v>
      </c>
      <c r="AF1179" s="47" t="s">
        <v>0</v>
      </c>
    </row>
    <row r="1180" spans="1:32" ht="6" customHeight="1" x14ac:dyDescent="0.4">
      <c r="A1180" s="4">
        <v>1180</v>
      </c>
      <c r="B1180" s="10" t="s">
        <v>28</v>
      </c>
      <c r="C1180" s="25" t="str">
        <f t="shared" si="598"/>
        <v>p.resistir</v>
      </c>
      <c r="D1180" s="6" t="str">
        <f t="shared" si="599"/>
        <v>é.torsão</v>
      </c>
      <c r="E1180" s="9" t="s">
        <v>29</v>
      </c>
      <c r="F1180" s="19" t="str">
        <f t="shared" si="614"/>
        <v>d.resistir</v>
      </c>
      <c r="G1180" s="33" t="s">
        <v>517</v>
      </c>
      <c r="H1180" s="65" t="s">
        <v>38</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600"/>
        <v>Propriedade destinada a resistir: é.torsão</v>
      </c>
      <c r="V1180" s="5" t="str">
        <f t="shared" si="601"/>
        <v>Dado para resistir:  torsão  Deve ser formatado como (xsd:double)</v>
      </c>
      <c r="W1180" s="26" t="s">
        <v>2137</v>
      </c>
      <c r="X1180" s="21" t="str">
        <f t="shared" si="607"/>
        <v>resi.102</v>
      </c>
      <c r="Y1180" s="44" t="str">
        <f t="shared" si="597"/>
        <v>Ação resistir</v>
      </c>
      <c r="Z1180" s="43" t="str">
        <f t="shared" si="605"/>
        <v>Establece el valor de fuerza de torsión.</v>
      </c>
      <c r="AA1180" s="46" t="str">
        <f t="shared" si="602"/>
        <v>null</v>
      </c>
      <c r="AB1180" s="47" t="s">
        <v>0</v>
      </c>
      <c r="AC1180" s="46" t="str">
        <f t="shared" si="603"/>
        <v>null</v>
      </c>
      <c r="AD1180" s="47" t="s">
        <v>0</v>
      </c>
      <c r="AE1180" s="46" t="str">
        <f t="shared" si="606"/>
        <v>null</v>
      </c>
      <c r="AF1180" s="47" t="s">
        <v>0</v>
      </c>
    </row>
    <row r="1181" spans="1:32" ht="6" customHeight="1" x14ac:dyDescent="0.4">
      <c r="A1181" s="4">
        <v>1181</v>
      </c>
      <c r="B1181" s="10" t="s">
        <v>28</v>
      </c>
      <c r="C1181" s="25" t="str">
        <f t="shared" si="598"/>
        <v>p.resistir</v>
      </c>
      <c r="D1181" s="6" t="str">
        <f t="shared" si="599"/>
        <v>é.cisalhamento</v>
      </c>
      <c r="E1181" s="9" t="s">
        <v>29</v>
      </c>
      <c r="F1181" s="19" t="str">
        <f t="shared" si="614"/>
        <v>d.resistir</v>
      </c>
      <c r="G1181" s="33" t="s">
        <v>518</v>
      </c>
      <c r="H1181" s="65" t="s">
        <v>38</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600"/>
        <v>Propriedade destinada a resistir: é.cisalhamento</v>
      </c>
      <c r="V1181" s="5" t="str">
        <f t="shared" si="601"/>
        <v>Dado para resistir:  cisalhamento  Deve ser formatado como (xsd:double)</v>
      </c>
      <c r="W1181" s="26" t="s">
        <v>2138</v>
      </c>
      <c r="X1181" s="21" t="str">
        <f t="shared" si="607"/>
        <v>resi.103</v>
      </c>
      <c r="Y1181" s="44" t="str">
        <f t="shared" si="597"/>
        <v>Ação resistir</v>
      </c>
      <c r="Z1181" s="43" t="str">
        <f t="shared" si="605"/>
        <v>Establece el valor de fuerza cortante.</v>
      </c>
      <c r="AA1181" s="46" t="str">
        <f t="shared" si="602"/>
        <v>null</v>
      </c>
      <c r="AB1181" s="47" t="s">
        <v>0</v>
      </c>
      <c r="AC1181" s="46" t="str">
        <f t="shared" si="603"/>
        <v>null</v>
      </c>
      <c r="AD1181" s="47" t="s">
        <v>0</v>
      </c>
      <c r="AE1181" s="46" t="str">
        <f t="shared" si="606"/>
        <v>null</v>
      </c>
      <c r="AF1181" s="47" t="s">
        <v>0</v>
      </c>
    </row>
    <row r="1182" spans="1:32" ht="6" customHeight="1" x14ac:dyDescent="0.4">
      <c r="A1182" s="4">
        <v>1182</v>
      </c>
      <c r="B1182" s="10" t="s">
        <v>28</v>
      </c>
      <c r="C1182" s="25" t="str">
        <f t="shared" si="598"/>
        <v>p.resistir</v>
      </c>
      <c r="D1182" s="6" t="str">
        <f t="shared" si="599"/>
        <v>é.momento.fletor</v>
      </c>
      <c r="E1182" s="9" t="s">
        <v>29</v>
      </c>
      <c r="F1182" s="19" t="str">
        <f t="shared" si="614"/>
        <v>d.resistir</v>
      </c>
      <c r="G1182" s="33" t="s">
        <v>2139</v>
      </c>
      <c r="H1182" s="65" t="s">
        <v>38</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600"/>
        <v>Propriedade destinada a resistir: é.momento.fletor</v>
      </c>
      <c r="V1182" s="5" t="str">
        <f t="shared" si="601"/>
        <v>Dado para resistir:  momento.fletor  Deve ser formatado como (xsd:double)</v>
      </c>
      <c r="W1182" s="26" t="s">
        <v>2140</v>
      </c>
      <c r="X1182" s="21" t="str">
        <f t="shared" si="607"/>
        <v>resi.104</v>
      </c>
      <c r="Y1182" s="44" t="str">
        <f t="shared" si="597"/>
        <v>Ação resistir</v>
      </c>
      <c r="Z1182" s="43" t="str">
        <f t="shared" si="605"/>
        <v>Establece el valor de fuerza del momento flector.</v>
      </c>
      <c r="AA1182" s="46" t="str">
        <f t="shared" si="602"/>
        <v>null</v>
      </c>
      <c r="AB1182" s="47" t="s">
        <v>0</v>
      </c>
      <c r="AC1182" s="46" t="str">
        <f t="shared" si="603"/>
        <v>null</v>
      </c>
      <c r="AD1182" s="47" t="s">
        <v>0</v>
      </c>
      <c r="AE1182" s="46" t="str">
        <f t="shared" si="606"/>
        <v>null</v>
      </c>
      <c r="AF1182" s="47" t="s">
        <v>0</v>
      </c>
    </row>
    <row r="1183" spans="1:32" ht="6" customHeight="1" x14ac:dyDescent="0.4">
      <c r="A1183" s="4">
        <v>1183</v>
      </c>
      <c r="B1183" s="10" t="s">
        <v>28</v>
      </c>
      <c r="C1183" s="25" t="str">
        <f t="shared" si="598"/>
        <v>p.resistir</v>
      </c>
      <c r="D1183" s="6" t="str">
        <f t="shared" si="599"/>
        <v>é.membro.comprimido</v>
      </c>
      <c r="E1183" s="9" t="s">
        <v>29</v>
      </c>
      <c r="F1183" s="19" t="str">
        <f t="shared" si="614"/>
        <v>d.resistir</v>
      </c>
      <c r="G1183" s="32" t="s">
        <v>2141</v>
      </c>
      <c r="H1183" s="65" t="s">
        <v>39</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600"/>
        <v>Propriedade destinada a resistir: é.membro.comprimido</v>
      </c>
      <c r="V1183" s="5" t="str">
        <f t="shared" si="601"/>
        <v>Dado para resistir:  membro.comprimido  Deve ser formatado como (xsd:boolean)</v>
      </c>
      <c r="W1183" s="26" t="s">
        <v>2142</v>
      </c>
      <c r="X1183" s="21" t="str">
        <f t="shared" si="607"/>
        <v>resi.105</v>
      </c>
      <c r="Y1183" s="44" t="str">
        <f t="shared" si="597"/>
        <v>Ação resistir</v>
      </c>
      <c r="Z1183" s="43" t="str">
        <f t="shared" si="605"/>
        <v>Califica el elemento estructural comprimido.</v>
      </c>
      <c r="AA1183" s="46" t="str">
        <f t="shared" si="602"/>
        <v>null</v>
      </c>
      <c r="AB1183" s="47" t="s">
        <v>0</v>
      </c>
      <c r="AC1183" s="46" t="str">
        <f t="shared" si="603"/>
        <v>null</v>
      </c>
      <c r="AD1183" s="47" t="s">
        <v>0</v>
      </c>
      <c r="AE1183" s="46" t="str">
        <f t="shared" si="606"/>
        <v>null</v>
      </c>
      <c r="AF1183" s="47" t="s">
        <v>0</v>
      </c>
    </row>
    <row r="1184" spans="1:32" ht="6" customHeight="1" x14ac:dyDescent="0.4">
      <c r="A1184" s="4">
        <v>1184</v>
      </c>
      <c r="B1184" s="10" t="s">
        <v>28</v>
      </c>
      <c r="C1184" s="25" t="str">
        <f t="shared" si="598"/>
        <v>p.resistir</v>
      </c>
      <c r="D1184" s="6" t="str">
        <f t="shared" si="599"/>
        <v>é.membro.tensionado</v>
      </c>
      <c r="E1184" s="9" t="s">
        <v>29</v>
      </c>
      <c r="F1184" s="19" t="str">
        <f t="shared" si="614"/>
        <v>d.resistir</v>
      </c>
      <c r="G1184" s="32" t="s">
        <v>2143</v>
      </c>
      <c r="H1184" s="65" t="s">
        <v>39</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600"/>
        <v>Propriedade destinada a resistir: é.membro.tensionado</v>
      </c>
      <c r="V1184" s="5" t="str">
        <f t="shared" si="601"/>
        <v>Dado para resistir:  membro.tensionado  Deve ser formatado como (xsd:boolean)</v>
      </c>
      <c r="W1184" s="26" t="s">
        <v>2144</v>
      </c>
      <c r="X1184" s="21" t="str">
        <f t="shared" si="607"/>
        <v>resi.106</v>
      </c>
      <c r="Y1184" s="44" t="str">
        <f t="shared" si="597"/>
        <v>Ação resistir</v>
      </c>
      <c r="Z1184" s="43" t="str">
        <f t="shared" si="605"/>
        <v>Califica el elemento estructural tensado.</v>
      </c>
      <c r="AA1184" s="46" t="str">
        <f t="shared" si="602"/>
        <v>null</v>
      </c>
      <c r="AB1184" s="47" t="s">
        <v>0</v>
      </c>
      <c r="AC1184" s="46" t="str">
        <f t="shared" si="603"/>
        <v>null</v>
      </c>
      <c r="AD1184" s="47" t="s">
        <v>0</v>
      </c>
      <c r="AE1184" s="46" t="str">
        <f t="shared" si="606"/>
        <v>null</v>
      </c>
      <c r="AF1184" s="47" t="s">
        <v>0</v>
      </c>
    </row>
    <row r="1185" spans="1:32" ht="6" customHeight="1" x14ac:dyDescent="0.4">
      <c r="A1185" s="4">
        <v>1185</v>
      </c>
      <c r="B1185" s="10" t="s">
        <v>28</v>
      </c>
      <c r="C1185" s="25" t="str">
        <f t="shared" si="598"/>
        <v>p.resistir</v>
      </c>
      <c r="D1185" s="6" t="str">
        <f t="shared" si="599"/>
        <v>é.membro.torsionado</v>
      </c>
      <c r="E1185" s="9" t="s">
        <v>29</v>
      </c>
      <c r="F1185" s="19" t="str">
        <f t="shared" si="614"/>
        <v>d.resistir</v>
      </c>
      <c r="G1185" s="32" t="s">
        <v>2145</v>
      </c>
      <c r="H1185" s="65" t="s">
        <v>39</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600"/>
        <v>Propriedade destinada a resistir: é.membro.torsionado</v>
      </c>
      <c r="V1185" s="5" t="str">
        <f t="shared" si="601"/>
        <v>Dado para resistir:  membro.torsionado  Deve ser formatado como (xsd:boolean)</v>
      </c>
      <c r="W1185" s="26" t="s">
        <v>2146</v>
      </c>
      <c r="X1185" s="21" t="str">
        <f t="shared" si="607"/>
        <v>resi.107</v>
      </c>
      <c r="Y1185" s="44" t="str">
        <f t="shared" si="597"/>
        <v>Ação resistir</v>
      </c>
      <c r="Z1185" s="43" t="str">
        <f t="shared" si="605"/>
        <v>Califica el elemento estructural torsional.</v>
      </c>
      <c r="AA1185" s="46" t="str">
        <f t="shared" si="602"/>
        <v>null</v>
      </c>
      <c r="AB1185" s="47" t="s">
        <v>0</v>
      </c>
      <c r="AC1185" s="46" t="str">
        <f t="shared" si="603"/>
        <v>null</v>
      </c>
      <c r="AD1185" s="47" t="s">
        <v>0</v>
      </c>
      <c r="AE1185" s="46" t="str">
        <f t="shared" si="606"/>
        <v>null</v>
      </c>
      <c r="AF1185" s="47" t="s">
        <v>0</v>
      </c>
    </row>
    <row r="1186" spans="1:32" ht="6" customHeight="1" x14ac:dyDescent="0.4">
      <c r="A1186" s="4">
        <v>1186</v>
      </c>
      <c r="B1186" s="10" t="s">
        <v>28</v>
      </c>
      <c r="C1186" s="25" t="str">
        <f t="shared" si="598"/>
        <v>p.resistir</v>
      </c>
      <c r="D1186" s="6" t="str">
        <f t="shared" si="599"/>
        <v>é.membro.cisalhado</v>
      </c>
      <c r="E1186" s="9" t="s">
        <v>29</v>
      </c>
      <c r="F1186" s="19" t="str">
        <f t="shared" si="614"/>
        <v>d.resistir</v>
      </c>
      <c r="G1186" s="32" t="s">
        <v>2147</v>
      </c>
      <c r="H1186" s="65" t="s">
        <v>39</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600"/>
        <v>Propriedade destinada a resistir: é.membro.cisalhado</v>
      </c>
      <c r="V1186" s="5" t="str">
        <f t="shared" si="601"/>
        <v>Dado para resistir:  membro.cisalhado  Deve ser formatado como (xsd:boolean)</v>
      </c>
      <c r="W1186" s="26" t="s">
        <v>2148</v>
      </c>
      <c r="X1186" s="21" t="str">
        <f t="shared" si="607"/>
        <v>resi.108</v>
      </c>
      <c r="Y1186" s="44" t="str">
        <f t="shared" ref="Y1186:Y1250" si="615">_xlfn.CONCAT("Ação ", SUBSTITUTE(F1186, "d.",  ""))</f>
        <v>Ação resistir</v>
      </c>
      <c r="Z1186" s="43" t="str">
        <f t="shared" si="605"/>
        <v>Califica el elemento estructural de cortante.</v>
      </c>
      <c r="AA1186" s="46" t="str">
        <f t="shared" si="602"/>
        <v>null</v>
      </c>
      <c r="AB1186" s="47" t="s">
        <v>0</v>
      </c>
      <c r="AC1186" s="46" t="str">
        <f t="shared" si="603"/>
        <v>null</v>
      </c>
      <c r="AD1186" s="47" t="s">
        <v>0</v>
      </c>
      <c r="AE1186" s="46" t="str">
        <f t="shared" si="606"/>
        <v>null</v>
      </c>
      <c r="AF1186" s="47" t="s">
        <v>0</v>
      </c>
    </row>
    <row r="1187" spans="1:32" ht="6" customHeight="1" x14ac:dyDescent="0.4">
      <c r="A1187" s="4">
        <v>1187</v>
      </c>
      <c r="B1187" s="10" t="s">
        <v>28</v>
      </c>
      <c r="C1187" s="25" t="str">
        <f t="shared" si="598"/>
        <v>p.resistir</v>
      </c>
      <c r="D1187" s="6" t="str">
        <f t="shared" si="599"/>
        <v>é.membro.flexionado</v>
      </c>
      <c r="E1187" s="9" t="s">
        <v>29</v>
      </c>
      <c r="F1187" s="19" t="str">
        <f>F1185</f>
        <v>d.resistir</v>
      </c>
      <c r="G1187" s="32" t="s">
        <v>2149</v>
      </c>
      <c r="H1187" s="65" t="s">
        <v>39</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600"/>
        <v>Propriedade destinada a resistir: é.membro.flexionado</v>
      </c>
      <c r="V1187" s="5" t="str">
        <f t="shared" si="601"/>
        <v>Dado para resistir:  membro.flexionado  Deve ser formatado como (xsd:boolean)</v>
      </c>
      <c r="W1187" s="26" t="s">
        <v>2150</v>
      </c>
      <c r="X1187" s="21" t="str">
        <f t="shared" si="607"/>
        <v>resi.109</v>
      </c>
      <c r="Y1187" s="44" t="str">
        <f t="shared" si="615"/>
        <v>Ação resistir</v>
      </c>
      <c r="Z1187" s="43" t="str">
        <f t="shared" ref="Z1187:Z1190" si="616">_xlfn.TRANSLATE(W1187,"pt","es")</f>
        <v>Califica el elemento estructural en el momento de flexión.</v>
      </c>
      <c r="AA1187" s="46" t="str">
        <f t="shared" si="602"/>
        <v>null</v>
      </c>
      <c r="AB1187" s="47" t="s">
        <v>0</v>
      </c>
      <c r="AC1187" s="46" t="str">
        <f t="shared" si="603"/>
        <v>null</v>
      </c>
      <c r="AD1187" s="47" t="s">
        <v>0</v>
      </c>
      <c r="AE1187" s="46" t="str">
        <f t="shared" ref="AE1187:AE1196" si="617">IF(AF1187="null", "null", "parâmetro")</f>
        <v>null</v>
      </c>
      <c r="AF1187" s="47" t="s">
        <v>0</v>
      </c>
    </row>
    <row r="1188" spans="1:32" ht="6" customHeight="1" x14ac:dyDescent="0.4">
      <c r="A1188" s="4">
        <v>1188</v>
      </c>
      <c r="B1188" s="10" t="s">
        <v>28</v>
      </c>
      <c r="C1188" s="25" t="str">
        <f t="shared" si="598"/>
        <v>p.resistir</v>
      </c>
      <c r="D1188" s="6" t="str">
        <f t="shared" si="599"/>
        <v>é.engastado</v>
      </c>
      <c r="E1188" s="9" t="s">
        <v>29</v>
      </c>
      <c r="F1188" s="19" t="str">
        <f>F1185</f>
        <v>d.resistir</v>
      </c>
      <c r="G1188" s="32" t="s">
        <v>616</v>
      </c>
      <c r="H1188" s="65" t="s">
        <v>39</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600"/>
        <v>Propriedade destinada a resistir: é.engastado</v>
      </c>
      <c r="V1188" s="5" t="str">
        <f t="shared" si="601"/>
        <v>Dado para resistir:  engastado  Deve ser formatado como (xsd:boolean)</v>
      </c>
      <c r="W1188" s="26" t="s">
        <v>2151</v>
      </c>
      <c r="X1188" s="21" t="str">
        <f t="shared" si="607"/>
        <v>resi.110</v>
      </c>
      <c r="Y1188" s="44" t="str">
        <f t="shared" si="615"/>
        <v>Ação resistir</v>
      </c>
      <c r="Z1188" s="43" t="str">
        <f t="shared" si="616"/>
        <v>Califica un elemento estructural como rígidamente fijo, evitando desplazamientos y rotaciones.</v>
      </c>
      <c r="AA1188" s="46" t="str">
        <f t="shared" si="602"/>
        <v>null</v>
      </c>
      <c r="AB1188" s="47" t="s">
        <v>0</v>
      </c>
      <c r="AC1188" s="46" t="str">
        <f t="shared" si="603"/>
        <v>null</v>
      </c>
      <c r="AD1188" s="47" t="s">
        <v>0</v>
      </c>
      <c r="AE1188" s="46" t="str">
        <f t="shared" si="617"/>
        <v>null</v>
      </c>
      <c r="AF1188" s="47" t="s">
        <v>0</v>
      </c>
    </row>
    <row r="1189" spans="1:32" ht="6" customHeight="1" x14ac:dyDescent="0.4">
      <c r="A1189" s="4">
        <v>1189</v>
      </c>
      <c r="B1189" s="10" t="s">
        <v>28</v>
      </c>
      <c r="C1189" s="25" t="str">
        <f t="shared" si="598"/>
        <v>p.resistir</v>
      </c>
      <c r="D1189" s="6" t="str">
        <f t="shared" si="599"/>
        <v>é.rotulado</v>
      </c>
      <c r="E1189" s="9" t="s">
        <v>29</v>
      </c>
      <c r="F1189" s="19" t="str">
        <f>F1185</f>
        <v>d.resistir</v>
      </c>
      <c r="G1189" s="32" t="s">
        <v>617</v>
      </c>
      <c r="H1189" s="65" t="s">
        <v>39</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600"/>
        <v>Propriedade destinada a resistir: é.rotulado</v>
      </c>
      <c r="V1189" s="5" t="str">
        <f t="shared" si="601"/>
        <v>Dado para resistir:  rotulado  Deve ser formatado como (xsd:boolean)</v>
      </c>
      <c r="W1189" s="26" t="s">
        <v>2152</v>
      </c>
      <c r="X1189" s="21" t="str">
        <f t="shared" si="607"/>
        <v>resi.111</v>
      </c>
      <c r="Y1189" s="44" t="str">
        <f t="shared" si="615"/>
        <v>Ação resistir</v>
      </c>
      <c r="Z1189" s="43" t="str">
        <f t="shared" si="616"/>
        <v>Califica el elemento estructural como fijo de forma que evita desplazamientos, pero permite rotaciones libres, reduciendo los momentos flectores.</v>
      </c>
      <c r="AA1189" s="46" t="str">
        <f t="shared" si="602"/>
        <v>null</v>
      </c>
      <c r="AB1189" s="47" t="s">
        <v>0</v>
      </c>
      <c r="AC1189" s="46" t="str">
        <f t="shared" si="603"/>
        <v>null</v>
      </c>
      <c r="AD1189" s="47" t="s">
        <v>0</v>
      </c>
      <c r="AE1189" s="46" t="str">
        <f t="shared" si="617"/>
        <v>null</v>
      </c>
      <c r="AF1189" s="47" t="s">
        <v>0</v>
      </c>
    </row>
    <row r="1190" spans="1:32" ht="6" customHeight="1" x14ac:dyDescent="0.4">
      <c r="A1190" s="4">
        <v>1190</v>
      </c>
      <c r="B1190" s="10" t="s">
        <v>28</v>
      </c>
      <c r="C1190" s="25" t="str">
        <f t="shared" si="598"/>
        <v>p.resistir</v>
      </c>
      <c r="D1190" s="6" t="str">
        <f t="shared" si="599"/>
        <v>é.aparafusada</v>
      </c>
      <c r="E1190" s="9" t="s">
        <v>29</v>
      </c>
      <c r="F1190" s="19" t="str">
        <f>F1185</f>
        <v>d.resistir</v>
      </c>
      <c r="G1190" s="32" t="s">
        <v>620</v>
      </c>
      <c r="H1190" s="65" t="s">
        <v>39</v>
      </c>
      <c r="I1190" s="27" t="s">
        <v>0</v>
      </c>
      <c r="J1190" s="22" t="s">
        <v>0</v>
      </c>
      <c r="K1190" s="22" t="s">
        <v>0</v>
      </c>
      <c r="L1190" s="22" t="s">
        <v>0</v>
      </c>
      <c r="M1190" s="22" t="s">
        <v>0</v>
      </c>
      <c r="N1190" s="24" t="s">
        <v>0</v>
      </c>
      <c r="O1190" s="22" t="s">
        <v>0</v>
      </c>
      <c r="P1190" s="22" t="s">
        <v>0</v>
      </c>
      <c r="Q1190" s="22" t="s">
        <v>0</v>
      </c>
      <c r="R1190" s="24" t="s">
        <v>2562</v>
      </c>
      <c r="S1190" s="11" t="s">
        <v>1</v>
      </c>
      <c r="T1190" s="11" t="s">
        <v>34</v>
      </c>
      <c r="U1190" s="5" t="str">
        <f t="shared" si="600"/>
        <v>Propriedade destinada a resistir: é.aparafusada</v>
      </c>
      <c r="V1190" s="5" t="str">
        <f t="shared" si="601"/>
        <v>Dado para resistir:  aparafusada  Deve ser formatado como (xsd:boolean)</v>
      </c>
      <c r="W1190" s="26" t="s">
        <v>2153</v>
      </c>
      <c r="X1190" s="21" t="str">
        <f t="shared" si="607"/>
        <v>resi.112</v>
      </c>
      <c r="Y1190" s="44" t="str">
        <f t="shared" si="615"/>
        <v>Ação resistir</v>
      </c>
      <c r="Z1190" s="43" t="str">
        <f t="shared" si="616"/>
        <v>Califica las piezas de unión como atornilladas.</v>
      </c>
      <c r="AA1190" s="46" t="str">
        <f t="shared" si="602"/>
        <v>null</v>
      </c>
      <c r="AB1190" s="47" t="s">
        <v>0</v>
      </c>
      <c r="AC1190" s="46" t="str">
        <f t="shared" si="603"/>
        <v>null</v>
      </c>
      <c r="AD1190" s="47" t="s">
        <v>0</v>
      </c>
      <c r="AE1190" s="46" t="str">
        <f t="shared" si="617"/>
        <v>null</v>
      </c>
      <c r="AF1190" s="47" t="s">
        <v>0</v>
      </c>
    </row>
    <row r="1191" spans="1:32" ht="6" customHeight="1" x14ac:dyDescent="0.4">
      <c r="A1191" s="4">
        <v>1191</v>
      </c>
      <c r="B1191" s="10" t="s">
        <v>28</v>
      </c>
      <c r="C1191" s="25" t="str">
        <f t="shared" si="598"/>
        <v>p.resistir</v>
      </c>
      <c r="D1191" s="6" t="str">
        <f t="shared" si="599"/>
        <v>é.chumbada</v>
      </c>
      <c r="E1191" s="9" t="s">
        <v>29</v>
      </c>
      <c r="F1191" s="19" t="str">
        <f>F1185</f>
        <v>d.resistir</v>
      </c>
      <c r="G1191" s="32" t="s">
        <v>619</v>
      </c>
      <c r="H1191" s="65" t="s">
        <v>39</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600"/>
        <v>Propriedade destinada a resistir: é.chumbada</v>
      </c>
      <c r="V1191" s="5" t="str">
        <f t="shared" si="601"/>
        <v>Dado para resistir:  chumbada  Deve ser formatado como (xsd:boolean)</v>
      </c>
      <c r="W1191" s="26" t="s">
        <v>2154</v>
      </c>
      <c r="X1191" s="21" t="str">
        <f t="shared" si="607"/>
        <v>resi.113</v>
      </c>
      <c r="Y1191" s="44" t="str">
        <f t="shared" si="615"/>
        <v>Ação resistir</v>
      </c>
      <c r="Z1191" s="43" t="s">
        <v>2155</v>
      </c>
      <c r="AA1191" s="46" t="str">
        <f t="shared" si="602"/>
        <v>null</v>
      </c>
      <c r="AB1191" s="47" t="s">
        <v>0</v>
      </c>
      <c r="AC1191" s="46" t="str">
        <f t="shared" si="603"/>
        <v>null</v>
      </c>
      <c r="AD1191" s="47" t="s">
        <v>0</v>
      </c>
      <c r="AE1191" s="46" t="str">
        <f t="shared" si="617"/>
        <v>null</v>
      </c>
      <c r="AF1191" s="47" t="s">
        <v>0</v>
      </c>
    </row>
    <row r="1192" spans="1:32" ht="6" customHeight="1" x14ac:dyDescent="0.4">
      <c r="A1192" s="4">
        <v>1192</v>
      </c>
      <c r="B1192" s="10" t="s">
        <v>28</v>
      </c>
      <c r="C1192" s="25" t="str">
        <f t="shared" ref="C1192:C1256" si="618">SUBSTITUTE(F1192,"d.","p.")</f>
        <v>p.resistir</v>
      </c>
      <c r="D1192" s="6" t="str">
        <f t="shared" ref="D1192:D1256" si="619">_xlfn.CONCAT("é.",G1192)</f>
        <v>é.soldada</v>
      </c>
      <c r="E1192" s="9" t="s">
        <v>29</v>
      </c>
      <c r="F1192" s="19" t="str">
        <f>F1185</f>
        <v>d.resistir</v>
      </c>
      <c r="G1192" s="32" t="s">
        <v>618</v>
      </c>
      <c r="H1192" s="65" t="s">
        <v>39</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ref="U1192:U1256" si="620">_xlfn.CONCAT("Propriedade destinada a ",MID(C1192,FIND("p.",C1192,1)+2,100),": ",D1192)</f>
        <v>Propriedade destinada a resistir: é.soldada</v>
      </c>
      <c r="V1192" s="5" t="str">
        <f t="shared" ref="V1192:V1256" si="621">_xlfn.CONCAT("Dado para ",MID(F1192,FIND("d.",F1192,1)+2,100),":  ",G1192, "  Deve ser formatado como (",H1192, ")")</f>
        <v>Dado para resistir:  soldada  Deve ser formatado como (xsd:boolean)</v>
      </c>
      <c r="W1192" s="26" t="s">
        <v>2156</v>
      </c>
      <c r="X1192" s="21" t="str">
        <f t="shared" si="607"/>
        <v>resi.114</v>
      </c>
      <c r="Y1192" s="44" t="str">
        <f t="shared" si="615"/>
        <v>Ação resistir</v>
      </c>
      <c r="Z1192" s="43" t="str">
        <f t="shared" ref="Z1192:Z1196" si="622">_xlfn.TRANSLATE(W1192,"pt","es")</f>
        <v>Califica las piezas de unión como soldadas.</v>
      </c>
      <c r="AA1192" s="46" t="str">
        <f t="shared" ref="AA1192:AA1256" si="623">IF(AB1192="null", "null", "categoria.revit")</f>
        <v>null</v>
      </c>
      <c r="AB1192" s="47" t="s">
        <v>0</v>
      </c>
      <c r="AC1192" s="46" t="str">
        <f t="shared" ref="AC1192:AC1256" si="624">IF(AD1192="null", "null", "classe.ifc")</f>
        <v>null</v>
      </c>
      <c r="AD1192" s="47" t="s">
        <v>0</v>
      </c>
      <c r="AE1192" s="46" t="str">
        <f t="shared" si="617"/>
        <v>null</v>
      </c>
      <c r="AF1192" s="47" t="s">
        <v>0</v>
      </c>
    </row>
    <row r="1193" spans="1:32" ht="6" customHeight="1" x14ac:dyDescent="0.4">
      <c r="A1193" s="4">
        <v>1193</v>
      </c>
      <c r="B1193" s="10" t="s">
        <v>28</v>
      </c>
      <c r="C1193" s="25" t="str">
        <f t="shared" si="618"/>
        <v>p.resistir</v>
      </c>
      <c r="D1193" s="6" t="str">
        <f t="shared" si="619"/>
        <v>é.classe.de.aço</v>
      </c>
      <c r="E1193" s="9" t="s">
        <v>29</v>
      </c>
      <c r="F1193" s="19" t="str">
        <f>F1185</f>
        <v>d.resistir</v>
      </c>
      <c r="G1193" s="32" t="s">
        <v>2157</v>
      </c>
      <c r="H1193" s="66" t="s">
        <v>30</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620"/>
        <v>Propriedade destinada a resistir: é.classe.de.aço</v>
      </c>
      <c r="V1193" s="5" t="str">
        <f t="shared" si="621"/>
        <v>Dado para resistir:  classe.de.aço  Deve ser formatado como (xsd:string)</v>
      </c>
      <c r="W1193" s="26" t="s">
        <v>2816</v>
      </c>
      <c r="X1193" s="21" t="str">
        <f t="shared" si="607"/>
        <v>resi.115</v>
      </c>
      <c r="Y1193" s="44" t="str">
        <f t="shared" si="615"/>
        <v>Ação resistir</v>
      </c>
      <c r="Z1193" s="43" t="str">
        <f t="shared" si="622"/>
        <v>Declara el grado de acero (CA50, CA60, etc.).</v>
      </c>
      <c r="AA1193" s="46" t="str">
        <f t="shared" si="623"/>
        <v>null</v>
      </c>
      <c r="AB1193" s="47" t="s">
        <v>0</v>
      </c>
      <c r="AC1193" s="46" t="str">
        <f t="shared" si="624"/>
        <v>null</v>
      </c>
      <c r="AD1193" s="47" t="s">
        <v>0</v>
      </c>
      <c r="AE1193" s="46" t="str">
        <f t="shared" si="617"/>
        <v>null</v>
      </c>
      <c r="AF1193" s="47" t="s">
        <v>0</v>
      </c>
    </row>
    <row r="1194" spans="1:32" ht="6" customHeight="1" x14ac:dyDescent="0.4">
      <c r="A1194" s="4">
        <v>1194</v>
      </c>
      <c r="B1194" s="10" t="s">
        <v>28</v>
      </c>
      <c r="C1194" s="25" t="str">
        <f t="shared" si="618"/>
        <v>p.resistir</v>
      </c>
      <c r="D1194" s="6" t="str">
        <f t="shared" si="619"/>
        <v>é.massa.nominal</v>
      </c>
      <c r="E1194" s="9" t="s">
        <v>29</v>
      </c>
      <c r="F1194" s="19" t="str">
        <f>F1185</f>
        <v>d.resistir</v>
      </c>
      <c r="G1194" s="32" t="s">
        <v>2158</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620"/>
        <v>Propriedade destinada a resistir: é.massa.nominal</v>
      </c>
      <c r="V1194" s="5" t="str">
        <f t="shared" si="621"/>
        <v>Dado para resistir:  massa.nominal  Deve ser formatado como (xsd:double)</v>
      </c>
      <c r="W1194" s="26" t="s">
        <v>2159</v>
      </c>
      <c r="X1194" s="21" t="str">
        <f t="shared" si="607"/>
        <v>resi.116</v>
      </c>
      <c r="Y1194" s="44" t="str">
        <f t="shared" si="615"/>
        <v>Ação resistir</v>
      </c>
      <c r="Z1194" s="43" t="str">
        <f t="shared" si="622"/>
        <v>Declara la masa nominal en kg/m.</v>
      </c>
      <c r="AA1194" s="46" t="str">
        <f t="shared" si="623"/>
        <v>null</v>
      </c>
      <c r="AB1194" s="47" t="s">
        <v>0</v>
      </c>
      <c r="AC1194" s="46" t="str">
        <f t="shared" si="624"/>
        <v>null</v>
      </c>
      <c r="AD1194" s="47" t="s">
        <v>0</v>
      </c>
      <c r="AE1194" s="46" t="str">
        <f t="shared" si="617"/>
        <v>null</v>
      </c>
      <c r="AF1194" s="47" t="s">
        <v>0</v>
      </c>
    </row>
    <row r="1195" spans="1:32" ht="6" customHeight="1" x14ac:dyDescent="0.4">
      <c r="A1195" s="4">
        <v>1195</v>
      </c>
      <c r="B1195" s="10" t="s">
        <v>28</v>
      </c>
      <c r="C1195" s="25" t="str">
        <f t="shared" si="618"/>
        <v>p.resistir</v>
      </c>
      <c r="D1195" s="6" t="str">
        <f t="shared" si="619"/>
        <v>é.característica.de.escoamento</v>
      </c>
      <c r="E1195" s="9" t="s">
        <v>29</v>
      </c>
      <c r="F1195" s="19" t="str">
        <f>F1184</f>
        <v>d.resistir</v>
      </c>
      <c r="G1195" s="32" t="s">
        <v>2160</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620"/>
        <v>Propriedade destinada a resistir: é.característica.de.escoamento</v>
      </c>
      <c r="V1195" s="5" t="str">
        <f t="shared" si="621"/>
        <v>Dado para resistir:  característica.de.escoamento  Deve ser formatado como (xsd:double)</v>
      </c>
      <c r="W1195" s="26" t="s">
        <v>2161</v>
      </c>
      <c r="X1195" s="21" t="str">
        <f t="shared" si="607"/>
        <v>resi.117</v>
      </c>
      <c r="Y1195" s="44" t="str">
        <f t="shared" si="615"/>
        <v>Ação resistir</v>
      </c>
      <c r="Z1195" s="43" t="str">
        <f t="shared" ref="Z1195" si="625">_xlfn.TRANSLATE(W1195,"pt","es")</f>
        <v>Declara la característica de flujo en MPA.</v>
      </c>
      <c r="AA1195" s="46" t="str">
        <f t="shared" si="623"/>
        <v>null</v>
      </c>
      <c r="AB1195" s="47" t="s">
        <v>0</v>
      </c>
      <c r="AC1195" s="46" t="str">
        <f t="shared" si="624"/>
        <v>null</v>
      </c>
      <c r="AD1195" s="47" t="s">
        <v>0</v>
      </c>
      <c r="AE1195" s="46" t="str">
        <f t="shared" ref="AE1195" si="626">IF(AF1195="null", "null", "parâmetro")</f>
        <v>null</v>
      </c>
      <c r="AF1195" s="47" t="s">
        <v>0</v>
      </c>
    </row>
    <row r="1196" spans="1:32" ht="6" customHeight="1" x14ac:dyDescent="0.4">
      <c r="A1196" s="4">
        <v>1196</v>
      </c>
      <c r="B1196" s="10" t="s">
        <v>28</v>
      </c>
      <c r="C1196" s="25" t="str">
        <f t="shared" si="618"/>
        <v>p.resistir</v>
      </c>
      <c r="D1196" s="6" t="str">
        <f t="shared" si="619"/>
        <v>é.limite.de.resistência</v>
      </c>
      <c r="E1196" s="9" t="s">
        <v>29</v>
      </c>
      <c r="F1196" s="19" t="str">
        <f>F1185</f>
        <v>d.resistir</v>
      </c>
      <c r="G1196" s="32" t="s">
        <v>2162</v>
      </c>
      <c r="H1196" s="65" t="s">
        <v>38</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620"/>
        <v>Propriedade destinada a resistir: é.limite.de.resistência</v>
      </c>
      <c r="V1196" s="5" t="str">
        <f t="shared" si="621"/>
        <v>Dado para resistir:  limite.de.resistência  Deve ser formatado como (xsd:double)</v>
      </c>
      <c r="W1196" s="26" t="s">
        <v>2163</v>
      </c>
      <c r="X1196" s="21" t="str">
        <f t="shared" si="607"/>
        <v>resi.118</v>
      </c>
      <c r="Y1196" s="44" t="str">
        <f t="shared" si="615"/>
        <v>Ação resistir</v>
      </c>
      <c r="Z1196" s="43" t="str">
        <f t="shared" si="622"/>
        <v>Declara el límite de resistencia en MPA.</v>
      </c>
      <c r="AA1196" s="46" t="str">
        <f t="shared" si="623"/>
        <v>null</v>
      </c>
      <c r="AB1196" s="47" t="s">
        <v>0</v>
      </c>
      <c r="AC1196" s="46" t="str">
        <f t="shared" si="624"/>
        <v>null</v>
      </c>
      <c r="AD1196" s="47" t="s">
        <v>0</v>
      </c>
      <c r="AE1196" s="46" t="str">
        <f t="shared" si="617"/>
        <v>null</v>
      </c>
      <c r="AF1196" s="47" t="s">
        <v>0</v>
      </c>
    </row>
    <row r="1197" spans="1:32" ht="6" customHeight="1" x14ac:dyDescent="0.4">
      <c r="A1197" s="4">
        <v>1197</v>
      </c>
      <c r="B1197" s="10" t="s">
        <v>28</v>
      </c>
      <c r="C1197" s="25" t="str">
        <f t="shared" si="618"/>
        <v>p.resistir</v>
      </c>
      <c r="D1197" s="6" t="str">
        <f t="shared" si="619"/>
        <v>é.alongamento.após.ruptura</v>
      </c>
      <c r="E1197" s="9" t="s">
        <v>29</v>
      </c>
      <c r="F1197" s="19" t="str">
        <f>F1186</f>
        <v>d.resistir</v>
      </c>
      <c r="G1197" s="32" t="s">
        <v>2164</v>
      </c>
      <c r="H1197" s="65" t="s">
        <v>38</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620"/>
        <v>Propriedade destinada a resistir: é.alongamento.após.ruptura</v>
      </c>
      <c r="V1197" s="5" t="str">
        <f t="shared" si="621"/>
        <v>Dado para resistir:  alongamento.após.ruptura  Deve ser formatado como (xsd:double)</v>
      </c>
      <c r="W1197" s="26" t="s">
        <v>2165</v>
      </c>
      <c r="X1197" s="21" t="str">
        <f t="shared" si="607"/>
        <v>resi.119</v>
      </c>
      <c r="Y1197" s="44" t="str">
        <f t="shared" si="615"/>
        <v>Ação resistir</v>
      </c>
      <c r="Z1197" s="43" t="str">
        <f t="shared" si="605"/>
        <v>Declara el alargamiento después de la ruptura en porcentaje del diámetro. Indica la capacidad de deformación y tenacidad del material sometido a tensión.</v>
      </c>
      <c r="AA1197" s="46" t="str">
        <f t="shared" si="623"/>
        <v>null</v>
      </c>
      <c r="AB1197" s="47" t="s">
        <v>0</v>
      </c>
      <c r="AC1197" s="46" t="str">
        <f t="shared" si="624"/>
        <v>null</v>
      </c>
      <c r="AD1197" s="47" t="s">
        <v>0</v>
      </c>
      <c r="AE1197" s="46" t="str">
        <f t="shared" si="606"/>
        <v>null</v>
      </c>
      <c r="AF1197" s="47" t="s">
        <v>0</v>
      </c>
    </row>
    <row r="1198" spans="1:32" ht="6" customHeight="1" x14ac:dyDescent="0.4">
      <c r="A1198" s="4">
        <v>1198</v>
      </c>
      <c r="B1198" s="10" t="s">
        <v>28</v>
      </c>
      <c r="C1198" s="28" t="str">
        <f t="shared" si="618"/>
        <v>p.sanear</v>
      </c>
      <c r="D1198" s="6" t="str">
        <f t="shared" si="619"/>
        <v>é.coliforme.total</v>
      </c>
      <c r="E1198" s="9" t="s">
        <v>29</v>
      </c>
      <c r="F1198" s="18" t="s">
        <v>2166</v>
      </c>
      <c r="G1198" s="40" t="s">
        <v>2167</v>
      </c>
      <c r="H1198" s="65" t="s">
        <v>38</v>
      </c>
      <c r="I1198" s="27" t="s">
        <v>0</v>
      </c>
      <c r="J1198" s="22" t="s">
        <v>0</v>
      </c>
      <c r="K1198" s="22" t="s">
        <v>0</v>
      </c>
      <c r="L1198" s="22" t="s">
        <v>0</v>
      </c>
      <c r="M1198" s="22" t="s">
        <v>0</v>
      </c>
      <c r="N1198" s="22" t="s">
        <v>0</v>
      </c>
      <c r="O1198" s="22" t="s">
        <v>0</v>
      </c>
      <c r="P1198" s="22" t="s">
        <v>0</v>
      </c>
      <c r="Q1198" s="22" t="s">
        <v>0</v>
      </c>
      <c r="R1198" s="24" t="s">
        <v>0</v>
      </c>
      <c r="S1198" s="11" t="s">
        <v>1</v>
      </c>
      <c r="T1198" s="11" t="s">
        <v>34</v>
      </c>
      <c r="U1198" s="5" t="str">
        <f t="shared" si="620"/>
        <v>Propriedade destinada a sanear: é.coliforme.total</v>
      </c>
      <c r="V1198" s="5" t="str">
        <f t="shared" si="621"/>
        <v>Dado para sanear:  coliforme.total  Deve ser formatado como (xsd:double)</v>
      </c>
      <c r="W1198" s="26" t="s">
        <v>2168</v>
      </c>
      <c r="X1198" s="21" t="str">
        <f t="shared" si="607"/>
        <v>sane.100</v>
      </c>
      <c r="Y1198" s="44" t="str">
        <f t="shared" si="615"/>
        <v>Ação sanear</v>
      </c>
      <c r="Z1198" s="43" t="str">
        <f t="shared" si="605"/>
        <v>Afirma que se detectan bacterias, lo que puede indicar contaminación ambiental.</v>
      </c>
      <c r="AA1198" s="46" t="str">
        <f t="shared" si="623"/>
        <v>null</v>
      </c>
      <c r="AB1198" s="47" t="s">
        <v>0</v>
      </c>
      <c r="AC1198" s="46" t="str">
        <f t="shared" si="624"/>
        <v>null</v>
      </c>
      <c r="AD1198" s="47" t="s">
        <v>0</v>
      </c>
      <c r="AE1198" s="46" t="str">
        <f t="shared" si="606"/>
        <v>null</v>
      </c>
      <c r="AF1198" s="47" t="s">
        <v>0</v>
      </c>
    </row>
    <row r="1199" spans="1:32" ht="6" customHeight="1" x14ac:dyDescent="0.4">
      <c r="A1199" s="4">
        <v>1199</v>
      </c>
      <c r="B1199" s="10" t="s">
        <v>28</v>
      </c>
      <c r="C1199" s="25" t="str">
        <f t="shared" si="618"/>
        <v>p.sanear</v>
      </c>
      <c r="D1199" s="6" t="str">
        <f t="shared" si="619"/>
        <v>é.coliforme.termotolerante</v>
      </c>
      <c r="E1199" s="9" t="s">
        <v>29</v>
      </c>
      <c r="F1199" s="19" t="str">
        <f>F1198</f>
        <v>d.sanear</v>
      </c>
      <c r="G1199" s="31" t="s">
        <v>2169</v>
      </c>
      <c r="H1199" s="65" t="s">
        <v>38</v>
      </c>
      <c r="I1199" s="27" t="s">
        <v>0</v>
      </c>
      <c r="J1199" s="22" t="s">
        <v>0</v>
      </c>
      <c r="K1199" s="22" t="s">
        <v>0</v>
      </c>
      <c r="L1199" s="22" t="s">
        <v>0</v>
      </c>
      <c r="M1199" s="22" t="s">
        <v>0</v>
      </c>
      <c r="N1199" s="22" t="s">
        <v>0</v>
      </c>
      <c r="O1199" s="22" t="s">
        <v>0</v>
      </c>
      <c r="P1199" s="22" t="s">
        <v>0</v>
      </c>
      <c r="Q1199" s="22" t="s">
        <v>0</v>
      </c>
      <c r="R1199" s="24" t="s">
        <v>0</v>
      </c>
      <c r="S1199" s="11" t="s">
        <v>1</v>
      </c>
      <c r="T1199" s="11" t="s">
        <v>34</v>
      </c>
      <c r="U1199" s="5" t="str">
        <f t="shared" si="620"/>
        <v>Propriedade destinada a sanear: é.coliforme.termotolerante</v>
      </c>
      <c r="V1199" s="5" t="str">
        <f t="shared" si="621"/>
        <v>Dado para sanear:  coliforme.termotolerante  Deve ser formatado como (xsd:double)</v>
      </c>
      <c r="W1199" s="26" t="s">
        <v>2170</v>
      </c>
      <c r="X1199" s="21" t="str">
        <f t="shared" si="607"/>
        <v>sane.101</v>
      </c>
      <c r="Y1199" s="44" t="str">
        <f t="shared" si="615"/>
        <v>Ação sanear</v>
      </c>
      <c r="Z1199" s="43" t="str">
        <f t="shared" si="605"/>
        <v>Afirma que hay microorganismos contaminantes en el agua. No debe haber presencia de coliformes termotolerantes para que el agua se considere potable.</v>
      </c>
      <c r="AA1199" s="46" t="str">
        <f t="shared" si="623"/>
        <v>null</v>
      </c>
      <c r="AB1199" s="47" t="s">
        <v>0</v>
      </c>
      <c r="AC1199" s="46" t="str">
        <f t="shared" si="624"/>
        <v>null</v>
      </c>
      <c r="AD1199" s="47" t="s">
        <v>0</v>
      </c>
      <c r="AE1199" s="46" t="str">
        <f t="shared" si="606"/>
        <v>null</v>
      </c>
      <c r="AF1199" s="47" t="s">
        <v>0</v>
      </c>
    </row>
    <row r="1200" spans="1:32" ht="6" customHeight="1" x14ac:dyDescent="0.4">
      <c r="A1200" s="4">
        <v>1200</v>
      </c>
      <c r="B1200" s="10" t="s">
        <v>28</v>
      </c>
      <c r="C1200" s="25" t="str">
        <f t="shared" si="618"/>
        <v>p.sanear</v>
      </c>
      <c r="D1200" s="6" t="str">
        <f t="shared" si="619"/>
        <v>é.cloro.residual.livre</v>
      </c>
      <c r="E1200" s="9" t="s">
        <v>29</v>
      </c>
      <c r="F1200" s="19" t="str">
        <f>F1199</f>
        <v>d.sanear</v>
      </c>
      <c r="G1200" s="31" t="s">
        <v>2171</v>
      </c>
      <c r="H1200" s="65" t="s">
        <v>38</v>
      </c>
      <c r="I1200" s="27" t="s">
        <v>0</v>
      </c>
      <c r="J1200" s="22" t="s">
        <v>0</v>
      </c>
      <c r="K1200" s="22" t="s">
        <v>0</v>
      </c>
      <c r="L1200" s="22" t="s">
        <v>0</v>
      </c>
      <c r="M1200" s="22" t="s">
        <v>0</v>
      </c>
      <c r="N1200" s="22" t="s">
        <v>0</v>
      </c>
      <c r="O1200" s="22" t="s">
        <v>0</v>
      </c>
      <c r="P1200" s="22" t="s">
        <v>0</v>
      </c>
      <c r="Q1200" s="22" t="s">
        <v>0</v>
      </c>
      <c r="R1200" s="24" t="s">
        <v>0</v>
      </c>
      <c r="S1200" s="11" t="s">
        <v>1</v>
      </c>
      <c r="T1200" s="11" t="s">
        <v>34</v>
      </c>
      <c r="U1200" s="5" t="str">
        <f t="shared" si="620"/>
        <v>Propriedade destinada a sanear: é.cloro.residual.livre</v>
      </c>
      <c r="V1200" s="5" t="str">
        <f t="shared" si="621"/>
        <v>Dado para sanear:  cloro.residual.livre  Deve ser formatado como (xsd:double)</v>
      </c>
      <c r="W1200" s="26" t="s">
        <v>2172</v>
      </c>
      <c r="X1200" s="21" t="str">
        <f t="shared" si="607"/>
        <v>sane.102</v>
      </c>
      <c r="Y1200" s="44" t="str">
        <f t="shared" si="615"/>
        <v>Ação sanear</v>
      </c>
      <c r="Z1200" s="43" t="str">
        <f t="shared" si="605"/>
        <v>Afirma que hay una cantidad de cloro activo en el agua que aún no ha reaccionado con los contaminantes disponibles para eliminar bacterias, virus y microorganismos.</v>
      </c>
      <c r="AA1200" s="46" t="str">
        <f t="shared" si="623"/>
        <v>null</v>
      </c>
      <c r="AB1200" s="47" t="s">
        <v>0</v>
      </c>
      <c r="AC1200" s="46" t="str">
        <f t="shared" si="624"/>
        <v>null</v>
      </c>
      <c r="AD1200" s="47" t="s">
        <v>0</v>
      </c>
      <c r="AE1200" s="46" t="str">
        <f t="shared" si="606"/>
        <v>null</v>
      </c>
      <c r="AF1200" s="47" t="s">
        <v>0</v>
      </c>
    </row>
    <row r="1201" spans="1:32" ht="6" customHeight="1" x14ac:dyDescent="0.4">
      <c r="A1201" s="4">
        <v>1201</v>
      </c>
      <c r="B1201" s="10" t="s">
        <v>28</v>
      </c>
      <c r="C1201" s="28" t="str">
        <f t="shared" si="618"/>
        <v>p.sensorizar</v>
      </c>
      <c r="D1201" s="6" t="str">
        <f t="shared" si="619"/>
        <v>é.beacon</v>
      </c>
      <c r="E1201" s="9" t="s">
        <v>29</v>
      </c>
      <c r="F1201" s="18" t="s">
        <v>2173</v>
      </c>
      <c r="G1201" s="31" t="s">
        <v>385</v>
      </c>
      <c r="H1201" s="66"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20"/>
        <v>Propriedade destinada a sensorizar: é.beacon</v>
      </c>
      <c r="V1201" s="5" t="str">
        <f t="shared" si="621"/>
        <v>Dado para sensorizar:  beacon  Deve ser formatado como (xsd:string)</v>
      </c>
      <c r="W1201" s="26" t="s">
        <v>2528</v>
      </c>
      <c r="X1201" s="21" t="str">
        <f t="shared" si="607"/>
        <v>sens.100</v>
      </c>
      <c r="Y1201" s="44" t="str">
        <f t="shared" si="615"/>
        <v>Ação sensorizar</v>
      </c>
      <c r="Z1201" s="43" t="str">
        <f t="shared" si="605"/>
        <v>ID de Revit o GlobalId IFC o identificador de objeto único. Identificación de una baliza.</v>
      </c>
      <c r="AA1201" s="46" t="str">
        <f t="shared" si="623"/>
        <v>categoria.revit</v>
      </c>
      <c r="AB1201" s="47" t="s">
        <v>2918</v>
      </c>
      <c r="AC1201" s="46" t="str">
        <f t="shared" si="624"/>
        <v>classe.ifc</v>
      </c>
      <c r="AD1201" s="47" t="s">
        <v>603</v>
      </c>
      <c r="AE1201" s="46" t="str">
        <f t="shared" si="606"/>
        <v>null</v>
      </c>
      <c r="AF1201" s="47" t="s">
        <v>0</v>
      </c>
    </row>
    <row r="1202" spans="1:32" ht="6" customHeight="1" x14ac:dyDescent="0.4">
      <c r="A1202" s="4">
        <v>1202</v>
      </c>
      <c r="B1202" s="10" t="s">
        <v>28</v>
      </c>
      <c r="C1202" s="25" t="str">
        <f t="shared" si="618"/>
        <v>p.sensorizar</v>
      </c>
      <c r="D1202" s="6" t="str">
        <f t="shared" si="619"/>
        <v>é.sensor.térmico</v>
      </c>
      <c r="E1202" s="9" t="s">
        <v>29</v>
      </c>
      <c r="F1202" s="19" t="str">
        <f t="shared" ref="F1202:F1208" si="627">F1201</f>
        <v>d.sensorizar</v>
      </c>
      <c r="G1202" s="31" t="s">
        <v>2174</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20"/>
        <v>Propriedade destinada a sensorizar: é.sensor.térmico</v>
      </c>
      <c r="V1202" s="5" t="str">
        <f t="shared" si="621"/>
        <v>Dado para sensorizar:  sensor.térmico  Deve ser formatado como (xsd:string)</v>
      </c>
      <c r="W1202" s="26" t="s">
        <v>2529</v>
      </c>
      <c r="X1202" s="21" t="str">
        <f t="shared" si="607"/>
        <v>sens.101</v>
      </c>
      <c r="Y1202" s="44" t="str">
        <f t="shared" si="615"/>
        <v>Ação sensorizar</v>
      </c>
      <c r="Z1202" s="43" t="str">
        <f t="shared" si="605"/>
        <v>ID de Revit o GlobalId IFC o identificador de objeto único. Identificación de un sensor de temperatura y humedad.</v>
      </c>
      <c r="AA1202" s="46" t="str">
        <f t="shared" si="623"/>
        <v>categoria.revit</v>
      </c>
      <c r="AB1202" s="47" t="s">
        <v>2918</v>
      </c>
      <c r="AC1202" s="46" t="str">
        <f t="shared" si="624"/>
        <v>classe.ifc</v>
      </c>
      <c r="AD1202" s="47" t="s">
        <v>603</v>
      </c>
      <c r="AE1202" s="46" t="str">
        <f t="shared" si="606"/>
        <v>null</v>
      </c>
      <c r="AF1202" s="47" t="s">
        <v>0</v>
      </c>
    </row>
    <row r="1203" spans="1:32" ht="6" customHeight="1" x14ac:dyDescent="0.4">
      <c r="A1203" s="4">
        <v>1203</v>
      </c>
      <c r="B1203" s="10" t="s">
        <v>28</v>
      </c>
      <c r="C1203" s="25" t="str">
        <f t="shared" si="618"/>
        <v>p.sensorizar</v>
      </c>
      <c r="D1203" s="6" t="str">
        <f t="shared" si="619"/>
        <v>é.sensor.de.vibração</v>
      </c>
      <c r="E1203" s="9" t="s">
        <v>29</v>
      </c>
      <c r="F1203" s="19" t="str">
        <f t="shared" si="627"/>
        <v>d.sensorizar</v>
      </c>
      <c r="G1203" s="31" t="s">
        <v>2175</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20"/>
        <v>Propriedade destinada a sensorizar: é.sensor.de.vibração</v>
      </c>
      <c r="V1203" s="5" t="str">
        <f t="shared" si="621"/>
        <v>Dado para sensorizar:  sensor.de.vibração  Deve ser formatado como (xsd:string)</v>
      </c>
      <c r="W1203" s="26" t="s">
        <v>2530</v>
      </c>
      <c r="X1203" s="21" t="str">
        <f t="shared" si="607"/>
        <v>sens.102</v>
      </c>
      <c r="Y1203" s="44" t="str">
        <f t="shared" si="615"/>
        <v>Ação sensorizar</v>
      </c>
      <c r="Z1203" s="43" t="str">
        <f t="shared" si="605"/>
        <v>ID de Revit o GlobalId IFC o identificador de objeto único. Identificación de un sensor de vibración.</v>
      </c>
      <c r="AA1203" s="46" t="str">
        <f t="shared" si="623"/>
        <v>categoria.revit</v>
      </c>
      <c r="AB1203" s="47" t="s">
        <v>2918</v>
      </c>
      <c r="AC1203" s="46" t="str">
        <f t="shared" si="624"/>
        <v>classe.ifc</v>
      </c>
      <c r="AD1203" s="47" t="s">
        <v>603</v>
      </c>
      <c r="AE1203" s="46" t="str">
        <f t="shared" si="606"/>
        <v>null</v>
      </c>
      <c r="AF1203" s="47" t="s">
        <v>0</v>
      </c>
    </row>
    <row r="1204" spans="1:32" ht="6" customHeight="1" x14ac:dyDescent="0.4">
      <c r="A1204" s="4">
        <v>1204</v>
      </c>
      <c r="B1204" s="10" t="s">
        <v>28</v>
      </c>
      <c r="C1204" s="25" t="str">
        <f t="shared" si="618"/>
        <v>p.sensorizar</v>
      </c>
      <c r="D1204" s="6" t="str">
        <f t="shared" si="619"/>
        <v>é.sensor.de.iluminação</v>
      </c>
      <c r="E1204" s="9" t="s">
        <v>29</v>
      </c>
      <c r="F1204" s="19" t="str">
        <f t="shared" si="627"/>
        <v>d.sensorizar</v>
      </c>
      <c r="G1204" s="31" t="s">
        <v>2176</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20"/>
        <v>Propriedade destinada a sensorizar: é.sensor.de.iluminação</v>
      </c>
      <c r="V1204" s="5" t="str">
        <f t="shared" si="621"/>
        <v>Dado para sensorizar:  sensor.de.iluminação  Deve ser formatado como (xsd:string)</v>
      </c>
      <c r="W1204" s="26" t="s">
        <v>2531</v>
      </c>
      <c r="X1204" s="21" t="str">
        <f t="shared" si="607"/>
        <v>sens.103</v>
      </c>
      <c r="Y1204" s="44" t="str">
        <f t="shared" si="615"/>
        <v>Ação sensorizar</v>
      </c>
      <c r="Z1204" s="43" t="str">
        <f t="shared" si="605"/>
        <v>ID de Revit o GlobalId IFC o identificador de objeto único. Identificación de un sensor de iluminación.</v>
      </c>
      <c r="AA1204" s="46" t="str">
        <f t="shared" si="623"/>
        <v>categoria.revit</v>
      </c>
      <c r="AB1204" s="47" t="s">
        <v>2918</v>
      </c>
      <c r="AC1204" s="46" t="str">
        <f t="shared" si="624"/>
        <v>classe.ifc</v>
      </c>
      <c r="AD1204" s="47" t="s">
        <v>603</v>
      </c>
      <c r="AE1204" s="46" t="str">
        <f t="shared" si="606"/>
        <v>null</v>
      </c>
      <c r="AF1204" s="47" t="s">
        <v>0</v>
      </c>
    </row>
    <row r="1205" spans="1:32" ht="6" customHeight="1" x14ac:dyDescent="0.4">
      <c r="A1205" s="4">
        <v>1205</v>
      </c>
      <c r="B1205" s="10" t="s">
        <v>28</v>
      </c>
      <c r="C1205" s="25" t="str">
        <f t="shared" si="618"/>
        <v>p.sensorizar</v>
      </c>
      <c r="D1205" s="6" t="str">
        <f t="shared" si="619"/>
        <v>é.sensor.de.movimento</v>
      </c>
      <c r="E1205" s="9" t="s">
        <v>29</v>
      </c>
      <c r="F1205" s="19" t="str">
        <f t="shared" si="627"/>
        <v>d.sensorizar</v>
      </c>
      <c r="G1205" s="31" t="s">
        <v>2177</v>
      </c>
      <c r="H1205" s="65" t="s">
        <v>30</v>
      </c>
      <c r="I1205" s="27" t="s">
        <v>0</v>
      </c>
      <c r="J1205" s="24" t="s">
        <v>0</v>
      </c>
      <c r="K1205" s="24" t="s">
        <v>0</v>
      </c>
      <c r="L1205" s="24" t="s">
        <v>0</v>
      </c>
      <c r="M1205" s="24" t="s">
        <v>0</v>
      </c>
      <c r="N1205" s="24" t="s">
        <v>0</v>
      </c>
      <c r="O1205" s="24" t="s">
        <v>0</v>
      </c>
      <c r="P1205" s="24" t="s">
        <v>0</v>
      </c>
      <c r="Q1205" s="24" t="s">
        <v>0</v>
      </c>
      <c r="R1205" s="24" t="s">
        <v>2178</v>
      </c>
      <c r="S1205" s="11" t="s">
        <v>1</v>
      </c>
      <c r="T1205" s="11" t="s">
        <v>34</v>
      </c>
      <c r="U1205" s="5" t="str">
        <f t="shared" si="620"/>
        <v>Propriedade destinada a sensorizar: é.sensor.de.movimento</v>
      </c>
      <c r="V1205" s="5" t="str">
        <f t="shared" si="621"/>
        <v>Dado para sensorizar:  sensor.de.movimento  Deve ser formatado como (xsd:string)</v>
      </c>
      <c r="W1205" s="26" t="s">
        <v>2532</v>
      </c>
      <c r="X1205" s="21" t="str">
        <f t="shared" si="607"/>
        <v>sens.104</v>
      </c>
      <c r="Y1205" s="44" t="str">
        <f t="shared" si="615"/>
        <v>Ação sensorizar</v>
      </c>
      <c r="Z1205" s="43" t="str">
        <f t="shared" si="605"/>
        <v>ID de Revit o GlobalId IFC o identificador de objeto único. Identificación de un sensor de movimiento.</v>
      </c>
      <c r="AA1205" s="46" t="str">
        <f t="shared" si="623"/>
        <v>categoria.revit</v>
      </c>
      <c r="AB1205" s="47" t="s">
        <v>2918</v>
      </c>
      <c r="AC1205" s="46" t="str">
        <f t="shared" si="624"/>
        <v>classe.ifc</v>
      </c>
      <c r="AD1205" s="47" t="s">
        <v>603</v>
      </c>
      <c r="AE1205" s="46" t="str">
        <f t="shared" si="606"/>
        <v>null</v>
      </c>
      <c r="AF1205" s="47" t="s">
        <v>0</v>
      </c>
    </row>
    <row r="1206" spans="1:32" ht="6" customHeight="1" x14ac:dyDescent="0.4">
      <c r="A1206" s="4">
        <v>1206</v>
      </c>
      <c r="B1206" s="10" t="s">
        <v>28</v>
      </c>
      <c r="C1206" s="25" t="str">
        <f t="shared" si="618"/>
        <v>p.sensorizar</v>
      </c>
      <c r="D1206" s="6" t="str">
        <f t="shared" si="619"/>
        <v>é.sensor.de.presença</v>
      </c>
      <c r="E1206" s="9" t="s">
        <v>29</v>
      </c>
      <c r="F1206" s="19" t="str">
        <f t="shared" si="627"/>
        <v>d.sensorizar</v>
      </c>
      <c r="G1206" s="31" t="s">
        <v>2179</v>
      </c>
      <c r="H1206" s="65"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20"/>
        <v>Propriedade destinada a sensorizar: é.sensor.de.presença</v>
      </c>
      <c r="V1206" s="5" t="str">
        <f t="shared" si="621"/>
        <v>Dado para sensorizar:  sensor.de.presença  Deve ser formatado como (xsd:string)</v>
      </c>
      <c r="W1206" s="26" t="s">
        <v>2533</v>
      </c>
      <c r="X1206" s="21" t="str">
        <f t="shared" si="607"/>
        <v>sens.105</v>
      </c>
      <c r="Y1206" s="44" t="str">
        <f t="shared" si="615"/>
        <v>Ação sensorizar</v>
      </c>
      <c r="Z1206" s="43" t="str">
        <f t="shared" si="605"/>
        <v>ID de Revit o GlobalId IFC o identificador de objeto único. Identificación de un sensor de presencia.</v>
      </c>
      <c r="AA1206" s="46" t="str">
        <f t="shared" si="623"/>
        <v>categoria.revit</v>
      </c>
      <c r="AB1206" s="47" t="s">
        <v>2918</v>
      </c>
      <c r="AC1206" s="46" t="str">
        <f t="shared" si="624"/>
        <v>classe.ifc</v>
      </c>
      <c r="AD1206" s="47" t="s">
        <v>603</v>
      </c>
      <c r="AE1206" s="46" t="str">
        <f t="shared" si="606"/>
        <v>null</v>
      </c>
      <c r="AF1206" s="47" t="s">
        <v>0</v>
      </c>
    </row>
    <row r="1207" spans="1:32" ht="6" customHeight="1" x14ac:dyDescent="0.4">
      <c r="A1207" s="4">
        <v>1207</v>
      </c>
      <c r="B1207" s="10" t="s">
        <v>28</v>
      </c>
      <c r="C1207" s="25" t="str">
        <f t="shared" si="618"/>
        <v>p.sensorizar</v>
      </c>
      <c r="D1207" s="6" t="str">
        <f t="shared" si="619"/>
        <v>é.sensor.de.acesso</v>
      </c>
      <c r="E1207" s="9" t="s">
        <v>29</v>
      </c>
      <c r="F1207" s="19" t="str">
        <f t="shared" si="627"/>
        <v>d.sensorizar</v>
      </c>
      <c r="G1207" s="31" t="s">
        <v>2180</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20"/>
        <v>Propriedade destinada a sensorizar: é.sensor.de.acesso</v>
      </c>
      <c r="V1207" s="5" t="str">
        <f t="shared" si="621"/>
        <v>Dado para sensorizar:  sensor.de.acesso  Deve ser formatado como (xsd:string)</v>
      </c>
      <c r="W1207" s="26" t="s">
        <v>2534</v>
      </c>
      <c r="X1207" s="21" t="str">
        <f t="shared" si="607"/>
        <v>sens.106</v>
      </c>
      <c r="Y1207" s="44" t="str">
        <f t="shared" si="615"/>
        <v>Ação sensorizar</v>
      </c>
      <c r="Z1207" s="43" t="str">
        <f t="shared" si="605"/>
        <v>ID de Revit o GlobalId IFC o identificador de objeto único. Identificación de un sensor de acceso.</v>
      </c>
      <c r="AA1207" s="46" t="str">
        <f t="shared" si="623"/>
        <v>categoria.revit</v>
      </c>
      <c r="AB1207" s="47" t="s">
        <v>2918</v>
      </c>
      <c r="AC1207" s="46" t="str">
        <f t="shared" si="624"/>
        <v>classe.ifc</v>
      </c>
      <c r="AD1207" s="47" t="s">
        <v>603</v>
      </c>
      <c r="AE1207" s="46" t="str">
        <f t="shared" si="606"/>
        <v>null</v>
      </c>
      <c r="AF1207" s="47" t="s">
        <v>0</v>
      </c>
    </row>
    <row r="1208" spans="1:32" s="29" customFormat="1" ht="6" customHeight="1" x14ac:dyDescent="0.4">
      <c r="A1208" s="4">
        <v>1208</v>
      </c>
      <c r="B1208" s="10" t="s">
        <v>28</v>
      </c>
      <c r="C1208" s="25" t="str">
        <f t="shared" si="618"/>
        <v>p.sensorizar</v>
      </c>
      <c r="D1208" s="6" t="str">
        <f t="shared" si="619"/>
        <v>é.sensor.de.fumaça</v>
      </c>
      <c r="E1208" s="9" t="s">
        <v>29</v>
      </c>
      <c r="F1208" s="19" t="str">
        <f t="shared" si="627"/>
        <v>d.sensorizar</v>
      </c>
      <c r="G1208" s="31" t="s">
        <v>2181</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20"/>
        <v>Propriedade destinada a sensorizar: é.sensor.de.fumaça</v>
      </c>
      <c r="V1208" s="5" t="str">
        <f t="shared" si="621"/>
        <v>Dado para sensorizar:  sensor.de.fumaça  Deve ser formatado como (xsd:string)</v>
      </c>
      <c r="W1208" s="26" t="s">
        <v>2535</v>
      </c>
      <c r="X1208" s="21" t="str">
        <f t="shared" si="607"/>
        <v>sens.107</v>
      </c>
      <c r="Y1208" s="44" t="str">
        <f t="shared" si="615"/>
        <v>Ação sensorizar</v>
      </c>
      <c r="Z1208" s="43" t="str">
        <f t="shared" si="605"/>
        <v>ID de Revit o GlobalId IFC o identificador de objeto único. Identificación de un sensor de humo para sistemas de extinción de incendios.</v>
      </c>
      <c r="AA1208" s="46" t="str">
        <f t="shared" si="623"/>
        <v>categoria.revit</v>
      </c>
      <c r="AB1208" s="47" t="s">
        <v>2917</v>
      </c>
      <c r="AC1208" s="46" t="str">
        <f t="shared" si="624"/>
        <v>classe.ifc</v>
      </c>
      <c r="AD1208" s="47" t="s">
        <v>603</v>
      </c>
      <c r="AE1208" s="46" t="str">
        <f t="shared" si="606"/>
        <v>null</v>
      </c>
      <c r="AF1208" s="47" t="s">
        <v>0</v>
      </c>
    </row>
    <row r="1209" spans="1:32" s="29" customFormat="1" ht="6" customHeight="1" x14ac:dyDescent="0.4">
      <c r="A1209" s="4">
        <v>1209</v>
      </c>
      <c r="B1209" s="10" t="s">
        <v>28</v>
      </c>
      <c r="C1209" s="28" t="str">
        <f t="shared" si="618"/>
        <v>p.separar</v>
      </c>
      <c r="D1209" s="6" t="str">
        <f t="shared" si="619"/>
        <v>é.parede</v>
      </c>
      <c r="E1209" s="9" t="s">
        <v>29</v>
      </c>
      <c r="F1209" s="18" t="s">
        <v>2182</v>
      </c>
      <c r="G1209" s="31" t="s">
        <v>238</v>
      </c>
      <c r="H1209" s="66"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20"/>
        <v>Propriedade destinada a separar: é.parede</v>
      </c>
      <c r="V1209" s="5" t="str">
        <f t="shared" si="621"/>
        <v>Dado para separar:  parede  Deve ser formatado como (xsd:string)</v>
      </c>
      <c r="W1209" s="26" t="s">
        <v>2536</v>
      </c>
      <c r="X1209" s="21" t="str">
        <f t="shared" ref="X1209:X1272" si="628">IF(F1208&lt;&gt;F1209,_xlfn.CONCAT(RIGHT(LEFT(F1209,6),4),".100"),_xlfn.CONCAT(RIGHT(LEFT(F1209,6),4),".",SUM(VALUE(RIGHT(X1208,3)),1)))</f>
        <v>sepa.100</v>
      </c>
      <c r="Y1209" s="44" t="str">
        <f t="shared" si="615"/>
        <v>Ação separar</v>
      </c>
      <c r="Z1209" s="43" t="str">
        <f t="shared" si="605"/>
        <v>ID de Revit o GlobalId IFC o identificador de objeto único. Identificación de un muro.</v>
      </c>
      <c r="AA1209" s="46" t="str">
        <f t="shared" si="623"/>
        <v>categoria.revit</v>
      </c>
      <c r="AB1209" s="47" t="s">
        <v>2919</v>
      </c>
      <c r="AC1209" s="46" t="str">
        <f t="shared" si="624"/>
        <v>classe.ifc</v>
      </c>
      <c r="AD1209" s="47" t="s">
        <v>565</v>
      </c>
      <c r="AE1209" s="46" t="str">
        <f t="shared" si="606"/>
        <v>null</v>
      </c>
      <c r="AF1209" s="47" t="s">
        <v>0</v>
      </c>
    </row>
    <row r="1210" spans="1:32" s="29" customFormat="1" ht="6" customHeight="1" x14ac:dyDescent="0.4">
      <c r="A1210" s="4">
        <v>1210</v>
      </c>
      <c r="B1210" s="10" t="s">
        <v>28</v>
      </c>
      <c r="C1210" s="25" t="str">
        <f t="shared" si="618"/>
        <v>p.separar</v>
      </c>
      <c r="D1210" s="6" t="str">
        <f t="shared" si="619"/>
        <v>é.tijolo.comum</v>
      </c>
      <c r="E1210" s="9" t="s">
        <v>29</v>
      </c>
      <c r="F1210" s="19" t="str">
        <f t="shared" ref="F1210:F1222" si="629">F1209</f>
        <v>d.separar</v>
      </c>
      <c r="G1210" s="31" t="s">
        <v>2183</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20"/>
        <v>Propriedade destinada a separar: é.tijolo.comum</v>
      </c>
      <c r="V1210" s="5" t="str">
        <f t="shared" si="621"/>
        <v>Dado para separar:  tijolo.comum  Deve ser formatado como (xsd:string)</v>
      </c>
      <c r="W1210" s="26" t="s">
        <v>2184</v>
      </c>
      <c r="X1210" s="21" t="str">
        <f t="shared" si="628"/>
        <v>sepa.101</v>
      </c>
      <c r="Y1210" s="44" t="str">
        <f t="shared" si="615"/>
        <v>Ação separar</v>
      </c>
      <c r="Z1210" s="43" t="str">
        <f t="shared" si="605"/>
        <v>Pared de ladrillos.común.</v>
      </c>
      <c r="AA1210" s="46" t="str">
        <f t="shared" si="623"/>
        <v>categoria.revit</v>
      </c>
      <c r="AB1210" s="47" t="s">
        <v>2920</v>
      </c>
      <c r="AC1210" s="46" t="str">
        <f t="shared" si="624"/>
        <v>classe.ifc</v>
      </c>
      <c r="AD1210" s="47" t="s">
        <v>612</v>
      </c>
      <c r="AE1210" s="46" t="str">
        <f t="shared" si="606"/>
        <v>null</v>
      </c>
      <c r="AF1210" s="47" t="s">
        <v>0</v>
      </c>
    </row>
    <row r="1211" spans="1:32" s="29" customFormat="1" ht="6" customHeight="1" x14ac:dyDescent="0.4">
      <c r="A1211" s="4">
        <v>1211</v>
      </c>
      <c r="B1211" s="10" t="s">
        <v>28</v>
      </c>
      <c r="C1211" s="25" t="str">
        <f t="shared" si="618"/>
        <v>p.separar</v>
      </c>
      <c r="D1211" s="6" t="str">
        <f t="shared" si="619"/>
        <v>é.tijolo.furado</v>
      </c>
      <c r="E1211" s="9" t="s">
        <v>29</v>
      </c>
      <c r="F1211" s="19" t="str">
        <f t="shared" si="629"/>
        <v>d.separar</v>
      </c>
      <c r="G1211" s="31" t="s">
        <v>2185</v>
      </c>
      <c r="H1211" s="65"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20"/>
        <v>Propriedade destinada a separar: é.tijolo.furado</v>
      </c>
      <c r="V1211" s="5" t="str">
        <f t="shared" si="621"/>
        <v>Dado para separar:  tijolo.furado  Deve ser formatado como (xsd:string)</v>
      </c>
      <c r="W1211" s="26" t="s">
        <v>2186</v>
      </c>
      <c r="X1211" s="21" t="str">
        <f t="shared" si="628"/>
        <v>sepa.102</v>
      </c>
      <c r="Y1211" s="44" t="str">
        <f t="shared" si="615"/>
        <v>Ação separar</v>
      </c>
      <c r="Z1211" s="43" t="str">
        <f t="shared" si="605"/>
        <v>Pared de ladrillos.perforado.</v>
      </c>
      <c r="AA1211" s="46" t="str">
        <f t="shared" si="623"/>
        <v>categoria.revit</v>
      </c>
      <c r="AB1211" s="47" t="s">
        <v>2920</v>
      </c>
      <c r="AC1211" s="46" t="str">
        <f t="shared" si="624"/>
        <v>classe.ifc</v>
      </c>
      <c r="AD1211" s="47" t="s">
        <v>612</v>
      </c>
      <c r="AE1211" s="46" t="str">
        <f t="shared" si="606"/>
        <v>null</v>
      </c>
      <c r="AF1211" s="47" t="s">
        <v>0</v>
      </c>
    </row>
    <row r="1212" spans="1:32" s="29" customFormat="1" ht="6" customHeight="1" x14ac:dyDescent="0.4">
      <c r="A1212" s="4">
        <v>1212</v>
      </c>
      <c r="B1212" s="10" t="s">
        <v>28</v>
      </c>
      <c r="C1212" s="25" t="str">
        <f t="shared" si="618"/>
        <v>p.separar</v>
      </c>
      <c r="D1212" s="6" t="str">
        <f t="shared" si="619"/>
        <v>é.tijolo.de.vidro</v>
      </c>
      <c r="E1212" s="9" t="s">
        <v>29</v>
      </c>
      <c r="F1212" s="19" t="str">
        <f t="shared" si="629"/>
        <v>d.separar</v>
      </c>
      <c r="G1212" s="31" t="s">
        <v>2187</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620"/>
        <v>Propriedade destinada a separar: é.tijolo.de.vidro</v>
      </c>
      <c r="V1212" s="5" t="str">
        <f t="shared" si="621"/>
        <v>Dado para separar:  tijolo.de.vidro  Deve ser formatado como (xsd:string)</v>
      </c>
      <c r="W1212" s="26" t="s">
        <v>2188</v>
      </c>
      <c r="X1212" s="21" t="str">
        <f t="shared" si="628"/>
        <v>sepa.103</v>
      </c>
      <c r="Y1212" s="44" t="str">
        <f t="shared" si="615"/>
        <v>Ação separar</v>
      </c>
      <c r="Z1212" s="43" t="str">
        <f t="shared" si="605"/>
        <v>Pared de ladrillos de vidrio.</v>
      </c>
      <c r="AA1212" s="46" t="str">
        <f t="shared" si="623"/>
        <v>categoria.revit</v>
      </c>
      <c r="AB1212" s="47" t="s">
        <v>2920</v>
      </c>
      <c r="AC1212" s="46" t="str">
        <f t="shared" si="624"/>
        <v>classe.ifc</v>
      </c>
      <c r="AD1212" s="47" t="s">
        <v>612</v>
      </c>
      <c r="AE1212" s="46" t="str">
        <f t="shared" si="606"/>
        <v>null</v>
      </c>
      <c r="AF1212" s="47" t="s">
        <v>0</v>
      </c>
    </row>
    <row r="1213" spans="1:32" s="29" customFormat="1" ht="6" customHeight="1" x14ac:dyDescent="0.4">
      <c r="A1213" s="4">
        <v>1213</v>
      </c>
      <c r="B1213" s="10" t="s">
        <v>28</v>
      </c>
      <c r="C1213" s="25" t="str">
        <f t="shared" si="618"/>
        <v>p.separar</v>
      </c>
      <c r="D1213" s="6" t="str">
        <f t="shared" si="619"/>
        <v>é.bloco.concreto</v>
      </c>
      <c r="E1213" s="9" t="s">
        <v>29</v>
      </c>
      <c r="F1213" s="19" t="str">
        <f t="shared" si="629"/>
        <v>d.separar</v>
      </c>
      <c r="G1213" s="31" t="s">
        <v>2189</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20"/>
        <v>Propriedade destinada a separar: é.bloco.concreto</v>
      </c>
      <c r="V1213" s="5" t="str">
        <f t="shared" si="621"/>
        <v>Dado para separar:  bloco.concreto  Deve ser formatado como (xsd:string)</v>
      </c>
      <c r="W1213" s="26" t="s">
        <v>2190</v>
      </c>
      <c r="X1213" s="21" t="str">
        <f t="shared" si="628"/>
        <v>sepa.104</v>
      </c>
      <c r="Y1213" s="44" t="str">
        <f t="shared" si="615"/>
        <v>Ação separar</v>
      </c>
      <c r="Z1213" s="43" t="str">
        <f t="shared" si="605"/>
        <v>Muro de bloques de hormigón.</v>
      </c>
      <c r="AA1213" s="46" t="str">
        <f t="shared" si="623"/>
        <v>categoria.revit</v>
      </c>
      <c r="AB1213" s="47" t="s">
        <v>2920</v>
      </c>
      <c r="AC1213" s="46" t="str">
        <f t="shared" si="624"/>
        <v>classe.ifc</v>
      </c>
      <c r="AD1213" s="47" t="s">
        <v>612</v>
      </c>
      <c r="AE1213" s="46" t="str">
        <f t="shared" si="606"/>
        <v>null</v>
      </c>
      <c r="AF1213" s="47" t="s">
        <v>0</v>
      </c>
    </row>
    <row r="1214" spans="1:32" s="29" customFormat="1" ht="6" customHeight="1" x14ac:dyDescent="0.4">
      <c r="A1214" s="4">
        <v>1214</v>
      </c>
      <c r="B1214" s="10" t="s">
        <v>28</v>
      </c>
      <c r="C1214" s="25" t="str">
        <f t="shared" si="618"/>
        <v>p.separar</v>
      </c>
      <c r="D1214" s="6" t="str">
        <f t="shared" si="619"/>
        <v>é.bloco.sílico.calcário</v>
      </c>
      <c r="E1214" s="9" t="s">
        <v>29</v>
      </c>
      <c r="F1214" s="19" t="str">
        <f t="shared" si="629"/>
        <v>d.separar</v>
      </c>
      <c r="G1214" s="31" t="s">
        <v>2191</v>
      </c>
      <c r="H1214" s="65"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20"/>
        <v>Propriedade destinada a separar: é.bloco.sílico.calcário</v>
      </c>
      <c r="V1214" s="5" t="str">
        <f t="shared" si="621"/>
        <v>Dado para separar:  bloco.sílico.calcário  Deve ser formatado como (xsd:string)</v>
      </c>
      <c r="W1214" s="26" t="s">
        <v>2192</v>
      </c>
      <c r="X1214" s="21" t="str">
        <f t="shared" si="628"/>
        <v>sepa.105</v>
      </c>
      <c r="Y1214" s="44" t="str">
        <f t="shared" si="615"/>
        <v>Ação separar</v>
      </c>
      <c r="Z1214" s="43" t="str">
        <f t="shared" si="605"/>
        <v>Muro de block.silico.piedra caliza.</v>
      </c>
      <c r="AA1214" s="46" t="str">
        <f t="shared" si="623"/>
        <v>categoria.revit</v>
      </c>
      <c r="AB1214" s="47" t="s">
        <v>2920</v>
      </c>
      <c r="AC1214" s="46" t="str">
        <f t="shared" si="624"/>
        <v>classe.ifc</v>
      </c>
      <c r="AD1214" s="47" t="s">
        <v>612</v>
      </c>
      <c r="AE1214" s="46" t="str">
        <f t="shared" si="606"/>
        <v>null</v>
      </c>
      <c r="AF1214" s="47" t="s">
        <v>0</v>
      </c>
    </row>
    <row r="1215" spans="1:32" s="29" customFormat="1" ht="6" customHeight="1" x14ac:dyDescent="0.4">
      <c r="A1215" s="4">
        <v>1215</v>
      </c>
      <c r="B1215" s="10" t="s">
        <v>28</v>
      </c>
      <c r="C1215" s="25" t="str">
        <f t="shared" si="618"/>
        <v>p.separar</v>
      </c>
      <c r="D1215" s="6" t="str">
        <f t="shared" si="619"/>
        <v>é.divisória.drywall</v>
      </c>
      <c r="E1215" s="9" t="s">
        <v>29</v>
      </c>
      <c r="F1215" s="19" t="str">
        <f t="shared" si="629"/>
        <v>d.separar</v>
      </c>
      <c r="G1215" s="31" t="s">
        <v>2193</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20"/>
        <v>Propriedade destinada a separar: é.divisória.drywall</v>
      </c>
      <c r="V1215" s="5" t="str">
        <f t="shared" si="621"/>
        <v>Dado para separar:  divisória.drywall  Deve ser formatado como (xsd:string)</v>
      </c>
      <c r="W1215" s="26" t="s">
        <v>2194</v>
      </c>
      <c r="X1215" s="21" t="str">
        <f t="shared" si="628"/>
        <v>sepa.106</v>
      </c>
      <c r="Y1215" s="44" t="str">
        <f t="shared" si="615"/>
        <v>Ação separar</v>
      </c>
      <c r="Z1215" s="43" t="str">
        <f t="shared" si="605"/>
        <v>Pared divisoria.paneles de yeso.</v>
      </c>
      <c r="AA1215" s="46" t="str">
        <f t="shared" si="623"/>
        <v>categoria.revit</v>
      </c>
      <c r="AB1215" s="47" t="s">
        <v>2919</v>
      </c>
      <c r="AC1215" s="46" t="str">
        <f t="shared" si="624"/>
        <v>classe.ifc</v>
      </c>
      <c r="AD1215" s="47" t="s">
        <v>565</v>
      </c>
      <c r="AE1215" s="46" t="str">
        <f t="shared" si="606"/>
        <v>null</v>
      </c>
      <c r="AF1215" s="47" t="s">
        <v>0</v>
      </c>
    </row>
    <row r="1216" spans="1:32" ht="6" customHeight="1" x14ac:dyDescent="0.4">
      <c r="A1216" s="4">
        <v>1216</v>
      </c>
      <c r="B1216" s="10" t="s">
        <v>28</v>
      </c>
      <c r="C1216" s="25" t="str">
        <f t="shared" si="618"/>
        <v>p.separar</v>
      </c>
      <c r="D1216" s="6" t="str">
        <f t="shared" si="619"/>
        <v>é.divisória.naval</v>
      </c>
      <c r="E1216" s="9" t="s">
        <v>29</v>
      </c>
      <c r="F1216" s="19" t="str">
        <f t="shared" si="629"/>
        <v>d.separar</v>
      </c>
      <c r="G1216" s="31" t="s">
        <v>2195</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20"/>
        <v>Propriedade destinada a separar: é.divisória.naval</v>
      </c>
      <c r="V1216" s="5" t="str">
        <f t="shared" si="621"/>
        <v>Dado para separar:  divisória.naval  Deve ser formatado como (xsd:string)</v>
      </c>
      <c r="W1216" s="26" t="s">
        <v>2196</v>
      </c>
      <c r="X1216" s="21" t="str">
        <f t="shared" si="628"/>
        <v>sepa.107</v>
      </c>
      <c r="Y1216" s="44" t="str">
        <f t="shared" si="615"/>
        <v>Ação separar</v>
      </c>
      <c r="Z1216" s="43" t="str">
        <f t="shared" si="605"/>
        <v>Tabique.naval.</v>
      </c>
      <c r="AA1216" s="46" t="str">
        <f t="shared" si="623"/>
        <v>categoria.revit</v>
      </c>
      <c r="AB1216" s="47" t="s">
        <v>2919</v>
      </c>
      <c r="AC1216" s="46" t="str">
        <f t="shared" si="624"/>
        <v>classe.ifc</v>
      </c>
      <c r="AD1216" s="47" t="s">
        <v>565</v>
      </c>
      <c r="AE1216" s="46" t="str">
        <f t="shared" si="606"/>
        <v>null</v>
      </c>
      <c r="AF1216" s="47" t="s">
        <v>0</v>
      </c>
    </row>
    <row r="1217" spans="1:32" ht="6" customHeight="1" x14ac:dyDescent="0.4">
      <c r="A1217" s="4">
        <v>1217</v>
      </c>
      <c r="B1217" s="10" t="s">
        <v>28</v>
      </c>
      <c r="C1217" s="25" t="str">
        <f t="shared" si="618"/>
        <v>p.separar</v>
      </c>
      <c r="D1217" s="6" t="str">
        <f t="shared" si="619"/>
        <v>é.parede.hidráulica</v>
      </c>
      <c r="E1217" s="9" t="s">
        <v>29</v>
      </c>
      <c r="F1217" s="19" t="str">
        <f t="shared" si="629"/>
        <v>d.separar</v>
      </c>
      <c r="G1217" s="31" t="s">
        <v>2197</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20"/>
        <v>Propriedade destinada a separar: é.parede.hidráulica</v>
      </c>
      <c r="V1217" s="5" t="str">
        <f t="shared" si="621"/>
        <v>Dado para separar:  parede.hidráulica  Deve ser formatado como (xsd:string)</v>
      </c>
      <c r="W1217" s="26" t="s">
        <v>2198</v>
      </c>
      <c r="X1217" s="21" t="str">
        <f t="shared" si="628"/>
        <v>sepa.108</v>
      </c>
      <c r="Y1217" s="44" t="str">
        <f t="shared" si="615"/>
        <v>Ação separar</v>
      </c>
      <c r="Z1217" s="43" t="str">
        <f t="shared" si="605"/>
        <v>Pared con elementos hidráulicos.</v>
      </c>
      <c r="AA1217" s="46" t="str">
        <f t="shared" si="623"/>
        <v>categoria.revit</v>
      </c>
      <c r="AB1217" s="47" t="s">
        <v>2919</v>
      </c>
      <c r="AC1217" s="46" t="str">
        <f t="shared" si="624"/>
        <v>classe.ifc</v>
      </c>
      <c r="AD1217" s="47" t="s">
        <v>565</v>
      </c>
      <c r="AE1217" s="46" t="str">
        <f t="shared" si="606"/>
        <v>null</v>
      </c>
      <c r="AF1217" s="47" t="s">
        <v>0</v>
      </c>
    </row>
    <row r="1218" spans="1:32" ht="6" customHeight="1" x14ac:dyDescent="0.4">
      <c r="A1218" s="4">
        <v>1218</v>
      </c>
      <c r="B1218" s="10" t="s">
        <v>28</v>
      </c>
      <c r="C1218" s="25" t="str">
        <f t="shared" si="618"/>
        <v>p.separar</v>
      </c>
      <c r="D1218" s="6" t="str">
        <f t="shared" si="619"/>
        <v>é.grade</v>
      </c>
      <c r="E1218" s="9" t="s">
        <v>29</v>
      </c>
      <c r="F1218" s="19" t="str">
        <f t="shared" si="629"/>
        <v>d.separar</v>
      </c>
      <c r="G1218" s="31" t="s">
        <v>236</v>
      </c>
      <c r="H1218" s="66"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620"/>
        <v>Propriedade destinada a separar: é.grade</v>
      </c>
      <c r="V1218" s="5" t="str">
        <f t="shared" si="621"/>
        <v>Dado para separar:  grade  Deve ser formatado como (xsd:string)</v>
      </c>
      <c r="W1218" s="26" t="s">
        <v>2537</v>
      </c>
      <c r="X1218" s="21" t="str">
        <f t="shared" si="628"/>
        <v>sepa.109</v>
      </c>
      <c r="Y1218" s="44" t="str">
        <f t="shared" si="615"/>
        <v>Ação separar</v>
      </c>
      <c r="Z1218" s="43" t="str">
        <f t="shared" si="605"/>
        <v>ID de Revit o GlobalId IFC o identificador de objeto único. Identificación de cuadrícula.</v>
      </c>
      <c r="AA1218" s="46" t="str">
        <f t="shared" si="623"/>
        <v>categoria.revit</v>
      </c>
      <c r="AB1218" s="47" t="s">
        <v>2919</v>
      </c>
      <c r="AC1218" s="46" t="str">
        <f t="shared" si="624"/>
        <v>classe.ifc</v>
      </c>
      <c r="AD1218" s="47" t="s">
        <v>565</v>
      </c>
      <c r="AE1218" s="46" t="str">
        <f t="shared" si="606"/>
        <v>null</v>
      </c>
      <c r="AF1218" s="47" t="s">
        <v>0</v>
      </c>
    </row>
    <row r="1219" spans="1:32" s="29" customFormat="1" ht="6" customHeight="1" x14ac:dyDescent="0.4">
      <c r="A1219" s="4">
        <v>1219</v>
      </c>
      <c r="B1219" s="10" t="s">
        <v>28</v>
      </c>
      <c r="C1219" s="25" t="str">
        <f t="shared" si="618"/>
        <v>p.separar</v>
      </c>
      <c r="D1219" s="6" t="str">
        <f t="shared" si="619"/>
        <v>é.grade.aramada</v>
      </c>
      <c r="E1219" s="9" t="s">
        <v>29</v>
      </c>
      <c r="F1219" s="19" t="str">
        <f t="shared" si="629"/>
        <v>d.separar</v>
      </c>
      <c r="G1219" s="31" t="s">
        <v>2199</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620"/>
        <v>Propriedade destinada a separar: é.grade.aramada</v>
      </c>
      <c r="V1219" s="5" t="str">
        <f t="shared" si="621"/>
        <v>Dado para separar:  grade.aramada  Deve ser formatado como (xsd:string)</v>
      </c>
      <c r="W1219" s="26" t="s">
        <v>2200</v>
      </c>
      <c r="X1219" s="21" t="str">
        <f t="shared" si="628"/>
        <v>sepa.110</v>
      </c>
      <c r="Y1219" s="44" t="str">
        <f t="shared" si="615"/>
        <v>Ação separar</v>
      </c>
      <c r="Z1219" s="43" t="str">
        <f t="shared" si="605"/>
        <v>La rejilla está hecha de alambre.</v>
      </c>
      <c r="AA1219" s="46" t="str">
        <f t="shared" si="623"/>
        <v>categoria.revit</v>
      </c>
      <c r="AB1219" s="47" t="s">
        <v>2919</v>
      </c>
      <c r="AC1219" s="46" t="str">
        <f t="shared" si="624"/>
        <v>classe.ifc</v>
      </c>
      <c r="AD1219" s="47" t="s">
        <v>565</v>
      </c>
      <c r="AE1219" s="46" t="str">
        <f t="shared" si="606"/>
        <v>null</v>
      </c>
      <c r="AF1219" s="47" t="s">
        <v>0</v>
      </c>
    </row>
    <row r="1220" spans="1:32" ht="6" customHeight="1" x14ac:dyDescent="0.4">
      <c r="A1220" s="4">
        <v>1220</v>
      </c>
      <c r="B1220" s="10" t="s">
        <v>28</v>
      </c>
      <c r="C1220" s="25" t="str">
        <f t="shared" si="618"/>
        <v>p.separar</v>
      </c>
      <c r="D1220" s="6" t="str">
        <f t="shared" si="619"/>
        <v>é.grade.de.barras</v>
      </c>
      <c r="E1220" s="9" t="s">
        <v>29</v>
      </c>
      <c r="F1220" s="19" t="str">
        <f t="shared" si="629"/>
        <v>d.separar</v>
      </c>
      <c r="G1220" s="31" t="s">
        <v>2201</v>
      </c>
      <c r="H1220" s="65"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620"/>
        <v>Propriedade destinada a separar: é.grade.de.barras</v>
      </c>
      <c r="V1220" s="5" t="str">
        <f t="shared" si="621"/>
        <v>Dado para separar:  grade.de.barras  Deve ser formatado como (xsd:string)</v>
      </c>
      <c r="W1220" s="26" t="s">
        <v>2202</v>
      </c>
      <c r="X1220" s="21" t="str">
        <f t="shared" si="628"/>
        <v>sepa.111</v>
      </c>
      <c r="Y1220" s="44" t="str">
        <f t="shared" si="615"/>
        <v>Ação separar</v>
      </c>
      <c r="Z1220" s="43" t="str">
        <f t="shared" si="605"/>
        <v>La rejilla está hecha de barras.</v>
      </c>
      <c r="AA1220" s="46" t="str">
        <f t="shared" si="623"/>
        <v>categoria.revit</v>
      </c>
      <c r="AB1220" s="47" t="s">
        <v>2919</v>
      </c>
      <c r="AC1220" s="46" t="str">
        <f t="shared" si="624"/>
        <v>classe.ifc</v>
      </c>
      <c r="AD1220" s="47" t="s">
        <v>565</v>
      </c>
      <c r="AE1220" s="46" t="str">
        <f t="shared" si="606"/>
        <v>null</v>
      </c>
      <c r="AF1220" s="47" t="s">
        <v>0</v>
      </c>
    </row>
    <row r="1221" spans="1:32" ht="6" customHeight="1" x14ac:dyDescent="0.4">
      <c r="A1221" s="4">
        <v>1221</v>
      </c>
      <c r="B1221" s="10" t="s">
        <v>28</v>
      </c>
      <c r="C1221" s="25" t="str">
        <f t="shared" si="618"/>
        <v>p.separar</v>
      </c>
      <c r="D1221" s="6" t="str">
        <f t="shared" si="619"/>
        <v>é.grade.decorativa</v>
      </c>
      <c r="E1221" s="9" t="s">
        <v>29</v>
      </c>
      <c r="F1221" s="19" t="str">
        <f t="shared" si="629"/>
        <v>d.separar</v>
      </c>
      <c r="G1221" s="31" t="s">
        <v>2203</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620"/>
        <v>Propriedade destinada a separar: é.grade.decorativa</v>
      </c>
      <c r="V1221" s="5" t="str">
        <f t="shared" si="621"/>
        <v>Dado para separar:  grade.decorativa  Deve ser formatado como (xsd:string)</v>
      </c>
      <c r="W1221" s="26" t="s">
        <v>2204</v>
      </c>
      <c r="X1221" s="21" t="str">
        <f t="shared" si="628"/>
        <v>sepa.112</v>
      </c>
      <c r="Y1221" s="44" t="str">
        <f t="shared" si="615"/>
        <v>Ação separar</v>
      </c>
      <c r="Z1221" s="43" t="str">
        <f t="shared" ref="Z1221:Z1285" si="630">_xlfn.TRANSLATE(W1221,"pt","es")</f>
        <v>La rejilla de protección decorativa.</v>
      </c>
      <c r="AA1221" s="46" t="str">
        <f t="shared" si="623"/>
        <v>categoria.revit</v>
      </c>
      <c r="AB1221" s="47" t="s">
        <v>2919</v>
      </c>
      <c r="AC1221" s="46" t="str">
        <f t="shared" si="624"/>
        <v>classe.ifc</v>
      </c>
      <c r="AD1221" s="47" t="s">
        <v>565</v>
      </c>
      <c r="AE1221" s="46" t="str">
        <f t="shared" ref="AE1221:AE1285" si="631">IF(AF1221="null", "null", "parâmetro")</f>
        <v>null</v>
      </c>
      <c r="AF1221" s="47" t="s">
        <v>0</v>
      </c>
    </row>
    <row r="1222" spans="1:32" ht="6" customHeight="1" x14ac:dyDescent="0.4">
      <c r="A1222" s="4">
        <v>1222</v>
      </c>
      <c r="B1222" s="10" t="s">
        <v>28</v>
      </c>
      <c r="C1222" s="25" t="str">
        <f t="shared" si="618"/>
        <v>p.separar</v>
      </c>
      <c r="D1222" s="6" t="str">
        <f t="shared" si="619"/>
        <v>é.grade.prisional</v>
      </c>
      <c r="E1222" s="9" t="s">
        <v>29</v>
      </c>
      <c r="F1222" s="19" t="str">
        <f t="shared" si="629"/>
        <v>d.separar</v>
      </c>
      <c r="G1222" s="31" t="s">
        <v>2205</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620"/>
        <v>Propriedade destinada a separar: é.grade.prisional</v>
      </c>
      <c r="V1222" s="5" t="str">
        <f t="shared" si="621"/>
        <v>Dado para separar:  grade.prisional  Deve ser formatado como (xsd:string)</v>
      </c>
      <c r="W1222" s="26" t="s">
        <v>2206</v>
      </c>
      <c r="X1222" s="21" t="str">
        <f t="shared" si="628"/>
        <v>sepa.113</v>
      </c>
      <c r="Y1222" s="44" t="str">
        <f t="shared" si="615"/>
        <v>Ação separar</v>
      </c>
      <c r="Z1222" s="43" t="str">
        <f t="shared" si="630"/>
        <v>La rejilla destinada a la prisión.</v>
      </c>
      <c r="AA1222" s="46" t="str">
        <f t="shared" si="623"/>
        <v>categoria.revit</v>
      </c>
      <c r="AB1222" s="47" t="s">
        <v>2919</v>
      </c>
      <c r="AC1222" s="46" t="str">
        <f t="shared" si="624"/>
        <v>classe.ifc</v>
      </c>
      <c r="AD1222" s="47" t="s">
        <v>565</v>
      </c>
      <c r="AE1222" s="46" t="str">
        <f t="shared" si="631"/>
        <v>null</v>
      </c>
      <c r="AF1222" s="47" t="s">
        <v>0</v>
      </c>
    </row>
    <row r="1223" spans="1:32" s="29" customFormat="1" ht="6" customHeight="1" x14ac:dyDescent="0.4">
      <c r="A1223" s="4">
        <v>1223</v>
      </c>
      <c r="B1223" s="10" t="s">
        <v>28</v>
      </c>
      <c r="C1223" s="28" t="str">
        <f t="shared" si="618"/>
        <v>p.servir</v>
      </c>
      <c r="D1223" s="6" t="str">
        <f t="shared" si="619"/>
        <v>é.servidor.de</v>
      </c>
      <c r="E1223" s="9" t="s">
        <v>29</v>
      </c>
      <c r="F1223" s="18" t="s">
        <v>2207</v>
      </c>
      <c r="G1223" s="31" t="s">
        <v>2208</v>
      </c>
      <c r="H1223" s="66"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620"/>
        <v>Propriedade destinada a servir: é.servidor.de</v>
      </c>
      <c r="V1223" s="5" t="str">
        <f t="shared" si="621"/>
        <v>Dado para servir:  servidor.de  Deve ser formatado como (xsd:string)</v>
      </c>
      <c r="W1223" s="26" t="s">
        <v>2538</v>
      </c>
      <c r="X1223" s="21" t="str">
        <f t="shared" si="628"/>
        <v>serv.100</v>
      </c>
      <c r="Y1223" s="44" t="str">
        <f t="shared" si="615"/>
        <v>Ação servir</v>
      </c>
      <c r="Z1223" s="43" t="str">
        <f t="shared" si="630"/>
        <v>ID de Revit o GlobalId IFC o identificador de objeto único. Identificación de un elemento que sirve a otro.</v>
      </c>
      <c r="AA1223" s="46" t="str">
        <f t="shared" si="623"/>
        <v>null</v>
      </c>
      <c r="AB1223" s="47" t="s">
        <v>0</v>
      </c>
      <c r="AC1223" s="46" t="str">
        <f t="shared" si="624"/>
        <v>null</v>
      </c>
      <c r="AD1223" s="47" t="s">
        <v>0</v>
      </c>
      <c r="AE1223" s="46" t="str">
        <f t="shared" si="631"/>
        <v>null</v>
      </c>
      <c r="AF1223" s="47" t="s">
        <v>0</v>
      </c>
    </row>
    <row r="1224" spans="1:32" s="29" customFormat="1" ht="6" customHeight="1" x14ac:dyDescent="0.4">
      <c r="A1224" s="4">
        <v>1224</v>
      </c>
      <c r="B1224" s="10" t="s">
        <v>28</v>
      </c>
      <c r="C1224" s="25" t="str">
        <f t="shared" si="618"/>
        <v>p.servir</v>
      </c>
      <c r="D1224" s="6" t="str">
        <f t="shared" si="619"/>
        <v>é.servido.por</v>
      </c>
      <c r="E1224" s="9" t="s">
        <v>29</v>
      </c>
      <c r="F1224" s="19" t="str">
        <f>F1223</f>
        <v>d.servir</v>
      </c>
      <c r="G1224" s="31" t="s">
        <v>2209</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620"/>
        <v>Propriedade destinada a servir: é.servido.por</v>
      </c>
      <c r="V1224" s="5" t="str">
        <f t="shared" si="621"/>
        <v>Dado para servir:  servido.por  Deve ser formatado como (xsd:string)</v>
      </c>
      <c r="W1224" s="26" t="s">
        <v>2539</v>
      </c>
      <c r="X1224" s="21" t="str">
        <f t="shared" si="628"/>
        <v>serv.101</v>
      </c>
      <c r="Y1224" s="44" t="str">
        <f t="shared" si="615"/>
        <v>Ação servir</v>
      </c>
      <c r="Z1224" s="43" t="str">
        <f t="shared" si="630"/>
        <v>ID de Revit o GlobalId IFC o identificador de objeto único. Identificación de un elemento servido por otro.</v>
      </c>
      <c r="AA1224" s="46" t="str">
        <f t="shared" si="623"/>
        <v>null</v>
      </c>
      <c r="AB1224" s="47" t="s">
        <v>0</v>
      </c>
      <c r="AC1224" s="46" t="str">
        <f t="shared" si="624"/>
        <v>null</v>
      </c>
      <c r="AD1224" s="47" t="s">
        <v>0</v>
      </c>
      <c r="AE1224" s="46" t="str">
        <f t="shared" si="631"/>
        <v>null</v>
      </c>
      <c r="AF1224" s="47" t="s">
        <v>0</v>
      </c>
    </row>
    <row r="1225" spans="1:32" s="29" customFormat="1" ht="6" customHeight="1" x14ac:dyDescent="0.4">
      <c r="A1225" s="4">
        <v>1225</v>
      </c>
      <c r="B1225" s="10" t="s">
        <v>28</v>
      </c>
      <c r="C1225" s="25" t="str">
        <f t="shared" si="618"/>
        <v>p.servir</v>
      </c>
      <c r="D1225" s="6" t="str">
        <f t="shared" si="619"/>
        <v>é.tempo.de.serviço</v>
      </c>
      <c r="E1225" s="9" t="s">
        <v>29</v>
      </c>
      <c r="F1225" s="19" t="str">
        <f>F1224</f>
        <v>d.servir</v>
      </c>
      <c r="G1225" s="31" t="s">
        <v>2210</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620"/>
        <v>Propriedade destinada a servir: é.tempo.de.serviço</v>
      </c>
      <c r="V1225" s="5" t="str">
        <f t="shared" si="621"/>
        <v>Dado para servir:  tempo.de.serviço  Deve ser formatado como (xsd:string)</v>
      </c>
      <c r="W1225" s="26" t="s">
        <v>2211</v>
      </c>
      <c r="X1225" s="21" t="str">
        <f t="shared" si="628"/>
        <v>serv.102</v>
      </c>
      <c r="Y1225" s="44" t="str">
        <f t="shared" si="615"/>
        <v>Ação servir</v>
      </c>
      <c r="Z1225" s="43" t="str">
        <f t="shared" si="630"/>
        <v>Identificación del tiempo necesario para servir, por ejemplo, 24 horas 7 días.</v>
      </c>
      <c r="AA1225" s="46" t="str">
        <f t="shared" si="623"/>
        <v>null</v>
      </c>
      <c r="AB1225" s="47" t="s">
        <v>0</v>
      </c>
      <c r="AC1225" s="46" t="str">
        <f t="shared" si="624"/>
        <v>null</v>
      </c>
      <c r="AD1225" s="47" t="s">
        <v>0</v>
      </c>
      <c r="AE1225" s="46" t="str">
        <f t="shared" si="631"/>
        <v>null</v>
      </c>
      <c r="AF1225" s="47" t="s">
        <v>0</v>
      </c>
    </row>
    <row r="1226" spans="1:32" ht="6" customHeight="1" x14ac:dyDescent="0.4">
      <c r="A1226" s="4">
        <v>1226</v>
      </c>
      <c r="B1226" s="10" t="s">
        <v>28</v>
      </c>
      <c r="C1226" s="28" t="str">
        <f t="shared" si="618"/>
        <v>p.sombrear</v>
      </c>
      <c r="D1226" s="6" t="str">
        <f t="shared" si="619"/>
        <v>é.brise</v>
      </c>
      <c r="E1226" s="9" t="s">
        <v>29</v>
      </c>
      <c r="F1226" s="18" t="s">
        <v>2212</v>
      </c>
      <c r="G1226" s="31" t="s">
        <v>239</v>
      </c>
      <c r="H1226" s="66"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620"/>
        <v>Propriedade destinada a sombrear: é.brise</v>
      </c>
      <c r="V1226" s="5" t="str">
        <f t="shared" si="621"/>
        <v>Dado para sombrear:  brise  Deve ser formatado como (xsd:string)</v>
      </c>
      <c r="W1226" s="26" t="s">
        <v>2540</v>
      </c>
      <c r="X1226" s="21" t="str">
        <f t="shared" si="628"/>
        <v>somb.100</v>
      </c>
      <c r="Y1226" s="44" t="str">
        <f t="shared" si="615"/>
        <v>Ação sombrear</v>
      </c>
      <c r="Z1226" s="43" t="str">
        <f t="shared" si="630"/>
        <v>ID de Revit o GlobalId IFC o identificador de objeto único. Identificación del brise.</v>
      </c>
      <c r="AA1226" s="46" t="str">
        <f t="shared" si="623"/>
        <v>categoria.revit</v>
      </c>
      <c r="AB1226" s="47" t="s">
        <v>2921</v>
      </c>
      <c r="AC1226" s="46" t="str">
        <f t="shared" si="624"/>
        <v>null</v>
      </c>
      <c r="AD1226" s="47" t="s">
        <v>0</v>
      </c>
      <c r="AE1226" s="46" t="str">
        <f t="shared" si="631"/>
        <v>null</v>
      </c>
      <c r="AF1226" s="47" t="s">
        <v>0</v>
      </c>
    </row>
    <row r="1227" spans="1:32" s="29" customFormat="1" ht="6" customHeight="1" x14ac:dyDescent="0.4">
      <c r="A1227" s="4">
        <v>1227</v>
      </c>
      <c r="B1227" s="10" t="s">
        <v>28</v>
      </c>
      <c r="C1227" s="25" t="str">
        <f t="shared" si="618"/>
        <v>p.sombrear</v>
      </c>
      <c r="D1227" s="6" t="str">
        <f t="shared" si="619"/>
        <v>é.brise.horizontal</v>
      </c>
      <c r="E1227" s="9" t="s">
        <v>29</v>
      </c>
      <c r="F1227" s="19" t="str">
        <f>F1226</f>
        <v>d.sombrear</v>
      </c>
      <c r="G1227" s="31" t="s">
        <v>2213</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620"/>
        <v>Propriedade destinada a sombrear: é.brise.horizontal</v>
      </c>
      <c r="V1227" s="5" t="str">
        <f t="shared" si="621"/>
        <v>Dado para sombrear:  brise.horizontal  Deve ser formatado como (xsd:string)</v>
      </c>
      <c r="W1227" s="26" t="s">
        <v>2214</v>
      </c>
      <c r="X1227" s="21" t="str">
        <f t="shared" si="628"/>
        <v>somb.101</v>
      </c>
      <c r="Y1227" s="44" t="str">
        <f t="shared" si="615"/>
        <v>Ação sombrear</v>
      </c>
      <c r="Z1227" s="43" t="str">
        <f t="shared" si="630"/>
        <v>ID de Revit o GlobalId IFC o identificador de objeto único. Identificación del brise. En Brasil, se utilizan en fachadas con orientación norte (sol cayendo con mayor inclinación).  .</v>
      </c>
      <c r="AA1227" s="46" t="str">
        <f t="shared" si="623"/>
        <v>categoria.revit</v>
      </c>
      <c r="AB1227" s="47" t="s">
        <v>2921</v>
      </c>
      <c r="AC1227" s="46" t="str">
        <f t="shared" si="624"/>
        <v>null</v>
      </c>
      <c r="AD1227" s="47" t="s">
        <v>0</v>
      </c>
      <c r="AE1227" s="46" t="str">
        <f t="shared" si="631"/>
        <v>null</v>
      </c>
      <c r="AF1227" s="47" t="s">
        <v>0</v>
      </c>
    </row>
    <row r="1228" spans="1:32" s="29" customFormat="1" ht="6" customHeight="1" x14ac:dyDescent="0.4">
      <c r="A1228" s="4">
        <v>1228</v>
      </c>
      <c r="B1228" s="10" t="s">
        <v>28</v>
      </c>
      <c r="C1228" s="25" t="str">
        <f t="shared" si="618"/>
        <v>p.sombrear</v>
      </c>
      <c r="D1228" s="6" t="str">
        <f t="shared" si="619"/>
        <v>é.brise.vertical</v>
      </c>
      <c r="E1228" s="9" t="s">
        <v>29</v>
      </c>
      <c r="F1228" s="19" t="str">
        <f>F1227</f>
        <v>d.sombrear</v>
      </c>
      <c r="G1228" s="31" t="s">
        <v>2215</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620"/>
        <v>Propriedade destinada a sombrear: é.brise.vertical</v>
      </c>
      <c r="V1228" s="5" t="str">
        <f t="shared" si="621"/>
        <v>Dado para sombrear:  brise.vertical  Deve ser formatado como (xsd:string)</v>
      </c>
      <c r="W1228" s="26" t="s">
        <v>2541</v>
      </c>
      <c r="X1228" s="21" t="str">
        <f t="shared" si="628"/>
        <v>somb.102</v>
      </c>
      <c r="Y1228" s="44" t="str">
        <f t="shared" si="615"/>
        <v>Ação sombrear</v>
      </c>
      <c r="Z1228" s="43" t="str">
        <f t="shared" si="630"/>
        <v>ID de Revit o GlobalId IFC o identificador de objeto único. Identificación del brise. En Brasil se utilizan en fachadas con orientación Este-Oeste (el sol cae con una inclinación más baja).</v>
      </c>
      <c r="AA1228" s="46" t="str">
        <f t="shared" si="623"/>
        <v>categoria.revit</v>
      </c>
      <c r="AB1228" s="47" t="s">
        <v>2921</v>
      </c>
      <c r="AC1228" s="46" t="str">
        <f t="shared" si="624"/>
        <v>null</v>
      </c>
      <c r="AD1228" s="47" t="s">
        <v>0</v>
      </c>
      <c r="AE1228" s="46" t="str">
        <f t="shared" si="631"/>
        <v>null</v>
      </c>
      <c r="AF1228" s="47" t="s">
        <v>0</v>
      </c>
    </row>
    <row r="1229" spans="1:32" s="29" customFormat="1" ht="6" customHeight="1" x14ac:dyDescent="0.4">
      <c r="A1229" s="4">
        <v>1229</v>
      </c>
      <c r="B1229" s="10" t="s">
        <v>28</v>
      </c>
      <c r="C1229" s="25" t="str">
        <f t="shared" si="618"/>
        <v>p.sombrear</v>
      </c>
      <c r="D1229" s="6" t="str">
        <f t="shared" si="619"/>
        <v>é.brise.móvel</v>
      </c>
      <c r="E1229" s="9" t="s">
        <v>29</v>
      </c>
      <c r="F1229" s="19" t="str">
        <f>F1228</f>
        <v>d.sombrear</v>
      </c>
      <c r="G1229" s="31" t="s">
        <v>2216</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620"/>
        <v>Propriedade destinada a sombrear: é.brise.móvel</v>
      </c>
      <c r="V1229" s="5" t="str">
        <f t="shared" si="621"/>
        <v>Dado para sombrear:  brise.móvel  Deve ser formatado como (xsd:string)</v>
      </c>
      <c r="W1229" s="26" t="s">
        <v>2217</v>
      </c>
      <c r="X1229" s="21" t="str">
        <f t="shared" si="628"/>
        <v>somb.103</v>
      </c>
      <c r="Y1229" s="44" t="str">
        <f t="shared" si="615"/>
        <v>Ação sombrear</v>
      </c>
      <c r="Z1229" s="43" t="str">
        <f t="shared" si="630"/>
        <v>ID de Revit o GlobalId IFC o identificador de objeto único. Identificación del brise que tiene aletas móviles.</v>
      </c>
      <c r="AA1229" s="46" t="str">
        <f t="shared" si="623"/>
        <v>categoria.revit</v>
      </c>
      <c r="AB1229" s="47" t="s">
        <v>2921</v>
      </c>
      <c r="AC1229" s="46" t="str">
        <f t="shared" si="624"/>
        <v>null</v>
      </c>
      <c r="AD1229" s="47" t="s">
        <v>0</v>
      </c>
      <c r="AE1229" s="46" t="str">
        <f t="shared" si="631"/>
        <v>null</v>
      </c>
      <c r="AF1229" s="47" t="s">
        <v>0</v>
      </c>
    </row>
    <row r="1230" spans="1:32" s="29" customFormat="1" ht="6" customHeight="1" x14ac:dyDescent="0.4">
      <c r="A1230" s="4">
        <v>1230</v>
      </c>
      <c r="B1230" s="10" t="s">
        <v>28</v>
      </c>
      <c r="C1230" s="25" t="str">
        <f t="shared" si="618"/>
        <v>p.sombrear</v>
      </c>
      <c r="D1230" s="6" t="str">
        <f t="shared" si="619"/>
        <v>é.cobogó</v>
      </c>
      <c r="E1230" s="9" t="s">
        <v>29</v>
      </c>
      <c r="F1230" s="19" t="str">
        <f>F1228</f>
        <v>d.sombrear</v>
      </c>
      <c r="G1230" s="31" t="s">
        <v>240</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620"/>
        <v>Propriedade destinada a sombrear: é.cobogó</v>
      </c>
      <c r="V1230" s="5" t="str">
        <f t="shared" si="621"/>
        <v>Dado para sombrear:  cobogó  Deve ser formatado como (xsd:string)</v>
      </c>
      <c r="W1230" s="26" t="s">
        <v>2218</v>
      </c>
      <c r="X1230" s="21" t="str">
        <f t="shared" si="628"/>
        <v>somb.104</v>
      </c>
      <c r="Y1230" s="44" t="str">
        <f t="shared" si="615"/>
        <v>Ação sombrear</v>
      </c>
      <c r="Z1230" s="43" t="str">
        <f t="shared" si="630"/>
        <v>ID de Revit o GlobalId IFC o identificador de objeto único. Identificación del cobogó. El nombre dado al cierre de bloques huecos es un homenaje a los creadores Coimbra, Boeckmann y de Góis.</v>
      </c>
      <c r="AA1230" s="46" t="str">
        <f t="shared" si="623"/>
        <v>categoria.revit</v>
      </c>
      <c r="AB1230" s="47" t="s">
        <v>2921</v>
      </c>
      <c r="AC1230" s="46" t="str">
        <f t="shared" si="624"/>
        <v>null</v>
      </c>
      <c r="AD1230" s="47" t="s">
        <v>0</v>
      </c>
      <c r="AE1230" s="46" t="str">
        <f t="shared" si="631"/>
        <v>null</v>
      </c>
      <c r="AF1230" s="47" t="s">
        <v>0</v>
      </c>
    </row>
    <row r="1231" spans="1:32" s="29" customFormat="1" ht="6" customHeight="1" x14ac:dyDescent="0.4">
      <c r="A1231" s="4">
        <v>1231</v>
      </c>
      <c r="B1231" s="10" t="s">
        <v>28</v>
      </c>
      <c r="C1231" s="25" t="str">
        <f t="shared" si="618"/>
        <v>p.sombrear</v>
      </c>
      <c r="D1231" s="6" t="str">
        <f t="shared" si="619"/>
        <v>é.ângulo.de.visão.horizontal</v>
      </c>
      <c r="E1231" s="9" t="s">
        <v>29</v>
      </c>
      <c r="F1231" s="19" t="str">
        <f>F1228</f>
        <v>d.sombrear</v>
      </c>
      <c r="G1231" s="31" t="s">
        <v>2219</v>
      </c>
      <c r="H1231" s="65" t="s">
        <v>38</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620"/>
        <v>Propriedade destinada a sombrear: é.ângulo.de.visão.horizontal</v>
      </c>
      <c r="V1231" s="5" t="str">
        <f t="shared" si="621"/>
        <v>Dado para sombrear:  ângulo.de.visão.horizontal  Deve ser formatado como (xsd:double)</v>
      </c>
      <c r="W1231" s="26" t="s">
        <v>2754</v>
      </c>
      <c r="X1231" s="21" t="str">
        <f t="shared" si="628"/>
        <v>somb.105</v>
      </c>
      <c r="Y1231" s="44" t="str">
        <f t="shared" si="615"/>
        <v>Ação sombrear</v>
      </c>
      <c r="Z1231" s="43" t="str">
        <f t="shared" si="630"/>
        <v>NBR 15215-3: El ángulo de visión es un parámetro de NBR 15215-3 para calcular la incidencia de la luz natural en ambientes.</v>
      </c>
      <c r="AA1231" s="46" t="str">
        <f t="shared" si="623"/>
        <v>null</v>
      </c>
      <c r="AB1231" s="47" t="s">
        <v>0</v>
      </c>
      <c r="AC1231" s="46" t="str">
        <f t="shared" si="624"/>
        <v>null</v>
      </c>
      <c r="AD1231" s="47" t="s">
        <v>0</v>
      </c>
      <c r="AE1231" s="46" t="str">
        <f t="shared" si="631"/>
        <v>null</v>
      </c>
      <c r="AF1231" s="47" t="s">
        <v>0</v>
      </c>
    </row>
    <row r="1232" spans="1:32" s="7" customFormat="1" ht="6" customHeight="1" x14ac:dyDescent="0.4">
      <c r="A1232" s="4">
        <v>1232</v>
      </c>
      <c r="B1232" s="10" t="s">
        <v>28</v>
      </c>
      <c r="C1232" s="25" t="str">
        <f t="shared" si="618"/>
        <v>p.sombrear</v>
      </c>
      <c r="D1232" s="6" t="str">
        <f t="shared" si="619"/>
        <v>é.distância.externa</v>
      </c>
      <c r="E1232" s="9" t="s">
        <v>29</v>
      </c>
      <c r="F1232" s="19" t="str">
        <f>F1228</f>
        <v>d.sombrear</v>
      </c>
      <c r="G1232" s="31" t="s">
        <v>2462</v>
      </c>
      <c r="H1232" s="65" t="s">
        <v>38</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620"/>
        <v>Propriedade destinada a sombrear: é.distância.externa</v>
      </c>
      <c r="V1232" s="5" t="str">
        <f t="shared" si="621"/>
        <v>Dado para sombrear:  distância.externa  Deve ser formatado como (xsd:double)</v>
      </c>
      <c r="W1232" s="26" t="s">
        <v>2755</v>
      </c>
      <c r="X1232" s="21" t="str">
        <f t="shared" si="628"/>
        <v>somb.106</v>
      </c>
      <c r="Y1232" s="44" t="str">
        <f t="shared" si="615"/>
        <v>Ação sombrear</v>
      </c>
      <c r="Z1232" s="43" t="str">
        <f t="shared" si="630"/>
        <v>NBR 15215-3: La distancia de visualización externa es un parámetro de NBR 15215-3 para calcular la incidencia de la luz natural en ambientes.</v>
      </c>
      <c r="AA1232" s="46" t="str">
        <f t="shared" si="623"/>
        <v>null</v>
      </c>
      <c r="AB1232" s="47" t="s">
        <v>0</v>
      </c>
      <c r="AC1232" s="46" t="str">
        <f t="shared" si="624"/>
        <v>null</v>
      </c>
      <c r="AD1232" s="47" t="s">
        <v>0</v>
      </c>
      <c r="AE1232" s="46" t="str">
        <f t="shared" si="631"/>
        <v>null</v>
      </c>
      <c r="AF1232" s="47" t="s">
        <v>0</v>
      </c>
    </row>
    <row r="1233" spans="1:32" s="29" customFormat="1" ht="6" customHeight="1" x14ac:dyDescent="0.4">
      <c r="A1233" s="4">
        <v>1233</v>
      </c>
      <c r="B1233" s="10" t="s">
        <v>28</v>
      </c>
      <c r="C1233" s="25" t="str">
        <f t="shared" si="618"/>
        <v>p.sombrear</v>
      </c>
      <c r="D1233" s="6" t="str">
        <f t="shared" si="619"/>
        <v>é.camada.visível</v>
      </c>
      <c r="E1233" s="9" t="s">
        <v>29</v>
      </c>
      <c r="F1233" s="19" t="str">
        <f>F1228</f>
        <v>d.sombrear</v>
      </c>
      <c r="G1233" s="31" t="s">
        <v>2220</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620"/>
        <v>Propriedade destinada a sombrear: é.camada.visível</v>
      </c>
      <c r="V1233" s="5" t="str">
        <f t="shared" si="621"/>
        <v>Dado para sombrear:  camada.visível  Deve ser formatado como (xsd:string)</v>
      </c>
      <c r="W1233" s="26" t="s">
        <v>2756</v>
      </c>
      <c r="X1233" s="21" t="str">
        <f t="shared" si="628"/>
        <v>somb.107</v>
      </c>
      <c r="Y1233" s="44" t="str">
        <f t="shared" si="615"/>
        <v>Ação sombrear</v>
      </c>
      <c r="Z1233" s="43" t="str">
        <f t="shared" si="630"/>
        <v>NBR 15215-3: La capa visible es un parámetro de NBR 15215-3 para calcular la incidencia de la luz natural en los ambientes.</v>
      </c>
      <c r="AA1233" s="46" t="str">
        <f t="shared" si="623"/>
        <v>null</v>
      </c>
      <c r="AB1233" s="47" t="s">
        <v>0</v>
      </c>
      <c r="AC1233" s="46" t="str">
        <f t="shared" si="624"/>
        <v>null</v>
      </c>
      <c r="AD1233" s="47" t="s">
        <v>0</v>
      </c>
      <c r="AE1233" s="46" t="str">
        <f t="shared" si="631"/>
        <v>null</v>
      </c>
      <c r="AF1233" s="47" t="s">
        <v>0</v>
      </c>
    </row>
    <row r="1234" spans="1:32" s="29" customFormat="1" ht="6" customHeight="1" x14ac:dyDescent="0.4">
      <c r="A1234" s="4">
        <v>1234</v>
      </c>
      <c r="B1234" s="10" t="s">
        <v>28</v>
      </c>
      <c r="C1234" s="25" t="str">
        <f t="shared" si="618"/>
        <v>p.sombrear</v>
      </c>
      <c r="D1234" s="6" t="str">
        <f t="shared" si="619"/>
        <v>é.probabilidade.de.ofuscamento</v>
      </c>
      <c r="E1234" s="9" t="s">
        <v>29</v>
      </c>
      <c r="F1234" s="19" t="str">
        <f>F1229</f>
        <v>d.sombrear</v>
      </c>
      <c r="G1234" s="31" t="s">
        <v>2221</v>
      </c>
      <c r="H1234" s="65" t="s">
        <v>38</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620"/>
        <v>Propriedade destinada a sombrear: é.probabilidade.de.ofuscamento</v>
      </c>
      <c r="V1234" s="5" t="str">
        <f t="shared" si="621"/>
        <v>Dado para sombrear:  probabilidade.de.ofuscamento  Deve ser formatado como (xsd:double)</v>
      </c>
      <c r="W1234" s="26" t="s">
        <v>2757</v>
      </c>
      <c r="X1234" s="21" t="str">
        <f t="shared" si="628"/>
        <v>somb.108</v>
      </c>
      <c r="Y1234" s="44" t="str">
        <f t="shared" si="615"/>
        <v>Ação sombrear</v>
      </c>
      <c r="Z1234" s="43" t="str">
        <f t="shared" si="630"/>
        <v>NBR 15215-3: La probabilidad de deslumbramiento de luz diurna (DGP) es un parámetro de NBR 15215-3 para calcular la incidencia de la luz natural en los entornos. Indica molestias visuales causadas por un deslumbramiento excesivo.</v>
      </c>
      <c r="AA1234" s="46" t="str">
        <f t="shared" si="623"/>
        <v>null</v>
      </c>
      <c r="AB1234" s="47" t="s">
        <v>0</v>
      </c>
      <c r="AC1234" s="46" t="str">
        <f t="shared" si="624"/>
        <v>null</v>
      </c>
      <c r="AD1234" s="47" t="s">
        <v>0</v>
      </c>
      <c r="AE1234" s="46" t="str">
        <f t="shared" si="631"/>
        <v>null</v>
      </c>
      <c r="AF1234" s="47" t="s">
        <v>0</v>
      </c>
    </row>
    <row r="1235" spans="1:32" s="29" customFormat="1" ht="6" customHeight="1" x14ac:dyDescent="0.4">
      <c r="A1235" s="4">
        <v>1235</v>
      </c>
      <c r="B1235" s="10" t="s">
        <v>28</v>
      </c>
      <c r="C1235" s="28" t="str">
        <f t="shared" si="618"/>
        <v>p.tabular</v>
      </c>
      <c r="D1235" s="6" t="str">
        <f t="shared" si="619"/>
        <v>é.tabela</v>
      </c>
      <c r="E1235" s="9" t="s">
        <v>29</v>
      </c>
      <c r="F1235" s="18" t="s">
        <v>2222</v>
      </c>
      <c r="G1235" s="31" t="s">
        <v>241</v>
      </c>
      <c r="H1235" s="66"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620"/>
        <v>Propriedade destinada a tabular: é.tabela</v>
      </c>
      <c r="V1235" s="5" t="str">
        <f t="shared" si="621"/>
        <v>Dado para tabular:  tabela  Deve ser formatado como (xsd:string)</v>
      </c>
      <c r="W1235" s="26" t="s">
        <v>2542</v>
      </c>
      <c r="X1235" s="21" t="str">
        <f t="shared" si="628"/>
        <v>tabu.100</v>
      </c>
      <c r="Y1235" s="44" t="str">
        <f t="shared" si="615"/>
        <v>Ação tabular</v>
      </c>
      <c r="Z1235" s="43" t="str">
        <f t="shared" si="630"/>
        <v>ID de Revit o GlobalId IFC o identificador de objeto único. Identificación de documentos.</v>
      </c>
      <c r="AA1235" s="46" t="str">
        <f t="shared" si="623"/>
        <v>null</v>
      </c>
      <c r="AB1235" s="47" t="s">
        <v>0</v>
      </c>
      <c r="AC1235" s="46" t="str">
        <f t="shared" si="624"/>
        <v>null</v>
      </c>
      <c r="AD1235" s="47" t="s">
        <v>0</v>
      </c>
      <c r="AE1235" s="46" t="str">
        <f t="shared" si="631"/>
        <v>null</v>
      </c>
      <c r="AF1235" s="47" t="s">
        <v>0</v>
      </c>
    </row>
    <row r="1236" spans="1:32" s="29" customFormat="1" ht="6" customHeight="1" x14ac:dyDescent="0.4">
      <c r="A1236" s="4">
        <v>1236</v>
      </c>
      <c r="B1236" s="10" t="s">
        <v>28</v>
      </c>
      <c r="C1236" s="25" t="str">
        <f t="shared" si="618"/>
        <v>p.tabular</v>
      </c>
      <c r="D1236" s="6" t="str">
        <f t="shared" si="619"/>
        <v>é.tabela.gráfica</v>
      </c>
      <c r="E1236" s="9" t="s">
        <v>29</v>
      </c>
      <c r="F1236" s="19" t="str">
        <f>F1235</f>
        <v>d.tabular</v>
      </c>
      <c r="G1236" s="31" t="s">
        <v>2223</v>
      </c>
      <c r="H1236" s="66"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620"/>
        <v>Propriedade destinada a tabular: é.tabela.gráfica</v>
      </c>
      <c r="V1236" s="5" t="str">
        <f t="shared" si="621"/>
        <v>Dado para tabular:  tabela.gráfica  Deve ser formatado como (xsd:string)</v>
      </c>
      <c r="W1236" s="26" t="s">
        <v>2224</v>
      </c>
      <c r="X1236" s="21" t="str">
        <f t="shared" si="628"/>
        <v>tabu.101</v>
      </c>
      <c r="Y1236" s="44" t="str">
        <f t="shared" si="615"/>
        <v>Ação tabular</v>
      </c>
      <c r="Z1236" s="43" t="str">
        <f t="shared" si="630"/>
        <v>Es una tabla gráfica.</v>
      </c>
      <c r="AA1236" s="46" t="str">
        <f t="shared" si="623"/>
        <v>null</v>
      </c>
      <c r="AB1236" s="47" t="s">
        <v>0</v>
      </c>
      <c r="AC1236" s="46" t="str">
        <f t="shared" si="624"/>
        <v>null</v>
      </c>
      <c r="AD1236" s="47" t="s">
        <v>0</v>
      </c>
      <c r="AE1236" s="46" t="str">
        <f t="shared" si="631"/>
        <v>null</v>
      </c>
      <c r="AF1236" s="47" t="s">
        <v>0</v>
      </c>
    </row>
    <row r="1237" spans="1:32" s="29" customFormat="1" ht="6" customHeight="1" x14ac:dyDescent="0.4">
      <c r="A1237" s="4">
        <v>1237</v>
      </c>
      <c r="B1237" s="10" t="s">
        <v>28</v>
      </c>
      <c r="C1237" s="25" t="str">
        <f t="shared" si="618"/>
        <v>p.tabular</v>
      </c>
      <c r="D1237" s="6" t="str">
        <f t="shared" si="619"/>
        <v>é.tabela.quantitativo</v>
      </c>
      <c r="E1237" s="9" t="s">
        <v>29</v>
      </c>
      <c r="F1237" s="19" t="str">
        <f>F1236</f>
        <v>d.tabular</v>
      </c>
      <c r="G1237" s="31" t="s">
        <v>2225</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620"/>
        <v>Propriedade destinada a tabular: é.tabela.quantitativo</v>
      </c>
      <c r="V1237" s="5" t="str">
        <f t="shared" si="621"/>
        <v>Dado para tabular:  tabela.quantitativo  Deve ser formatado como (xsd:string)</v>
      </c>
      <c r="W1237" s="26" t="s">
        <v>2226</v>
      </c>
      <c r="X1237" s="21" t="str">
        <f t="shared" si="628"/>
        <v>tabu.102</v>
      </c>
      <c r="Y1237" s="44" t="str">
        <f t="shared" si="615"/>
        <v>Ação tabular</v>
      </c>
      <c r="Z1237" s="43" t="str">
        <f t="shared" si="630"/>
        <v>Es una tabla de cantidades.</v>
      </c>
      <c r="AA1237" s="46" t="str">
        <f t="shared" si="623"/>
        <v>null</v>
      </c>
      <c r="AB1237" s="47" t="s">
        <v>0</v>
      </c>
      <c r="AC1237" s="46" t="str">
        <f t="shared" si="624"/>
        <v>null</v>
      </c>
      <c r="AD1237" s="47" t="s">
        <v>0</v>
      </c>
      <c r="AE1237" s="46" t="str">
        <f t="shared" si="631"/>
        <v>null</v>
      </c>
      <c r="AF1237" s="47" t="s">
        <v>0</v>
      </c>
    </row>
    <row r="1238" spans="1:32" ht="6" customHeight="1" x14ac:dyDescent="0.4">
      <c r="A1238" s="4">
        <v>1238</v>
      </c>
      <c r="B1238" s="10" t="s">
        <v>28</v>
      </c>
      <c r="C1238" s="25" t="str">
        <f t="shared" si="618"/>
        <v>p.tabular</v>
      </c>
      <c r="D1238" s="6" t="str">
        <f t="shared" si="619"/>
        <v>é.tabela.orçamento</v>
      </c>
      <c r="E1238" s="9" t="s">
        <v>29</v>
      </c>
      <c r="F1238" s="19" t="str">
        <f>F1237</f>
        <v>d.tabular</v>
      </c>
      <c r="G1238" s="31" t="s">
        <v>2227</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620"/>
        <v>Propriedade destinada a tabular: é.tabela.orçamento</v>
      </c>
      <c r="V1238" s="5" t="str">
        <f t="shared" si="621"/>
        <v>Dado para tabular:  tabela.orçamento  Deve ser formatado como (xsd:string)</v>
      </c>
      <c r="W1238" s="26" t="s">
        <v>2228</v>
      </c>
      <c r="X1238" s="21" t="str">
        <f t="shared" si="628"/>
        <v>tabu.103</v>
      </c>
      <c r="Y1238" s="44" t="str">
        <f t="shared" si="615"/>
        <v>Ação tabular</v>
      </c>
      <c r="Z1238" s="43" t="str">
        <f t="shared" si="630"/>
        <v>Es una tabla económica o de precios.</v>
      </c>
      <c r="AA1238" s="46" t="str">
        <f t="shared" si="623"/>
        <v>null</v>
      </c>
      <c r="AB1238" s="47" t="s">
        <v>0</v>
      </c>
      <c r="AC1238" s="46" t="str">
        <f t="shared" si="624"/>
        <v>null</v>
      </c>
      <c r="AD1238" s="47" t="s">
        <v>0</v>
      </c>
      <c r="AE1238" s="46" t="str">
        <f t="shared" si="631"/>
        <v>null</v>
      </c>
      <c r="AF1238" s="47" t="s">
        <v>0</v>
      </c>
    </row>
    <row r="1239" spans="1:32" ht="6" customHeight="1" x14ac:dyDescent="0.4">
      <c r="A1239" s="4">
        <v>1239</v>
      </c>
      <c r="B1239" s="10" t="s">
        <v>28</v>
      </c>
      <c r="C1239" s="28" t="str">
        <f t="shared" si="618"/>
        <v>p.temporalizar</v>
      </c>
      <c r="D1239" s="6" t="str">
        <f t="shared" si="619"/>
        <v>é.momento.inicial</v>
      </c>
      <c r="E1239" s="9" t="s">
        <v>29</v>
      </c>
      <c r="F1239" s="18" t="s">
        <v>2229</v>
      </c>
      <c r="G1239" s="32" t="s">
        <v>2230</v>
      </c>
      <c r="H1239" s="65" t="s">
        <v>453</v>
      </c>
      <c r="I1239" s="27" t="s">
        <v>0</v>
      </c>
      <c r="J1239" s="22" t="s">
        <v>31</v>
      </c>
      <c r="K1239" s="22" t="s">
        <v>0</v>
      </c>
      <c r="L1239" s="22" t="s">
        <v>0</v>
      </c>
      <c r="M1239" s="22" t="s">
        <v>0</v>
      </c>
      <c r="N1239" s="22" t="s">
        <v>0</v>
      </c>
      <c r="O1239" s="22" t="s">
        <v>0</v>
      </c>
      <c r="P1239" s="22" t="s">
        <v>0</v>
      </c>
      <c r="Q1239" s="22" t="s">
        <v>0</v>
      </c>
      <c r="R1239" s="24" t="s">
        <v>0</v>
      </c>
      <c r="S1239" s="11" t="s">
        <v>1</v>
      </c>
      <c r="T1239" s="11" t="s">
        <v>34</v>
      </c>
      <c r="U1239" s="5" t="str">
        <f t="shared" si="620"/>
        <v>Propriedade destinada a temporalizar: é.momento.inicial</v>
      </c>
      <c r="V1239" s="5" t="str">
        <f t="shared" si="621"/>
        <v>Dado para temporalizar:  momento.inicial  Deve ser formatado como (xsd:dayTimeDuration)</v>
      </c>
      <c r="W1239" s="26" t="s">
        <v>2543</v>
      </c>
      <c r="X1239" s="21" t="str">
        <f t="shared" si="628"/>
        <v>temp.100</v>
      </c>
      <c r="Y1239" s="44" t="str">
        <f t="shared" si="615"/>
        <v>Ação temporalizar</v>
      </c>
      <c r="Z1239" s="43" t="str">
        <f t="shared" si="630"/>
        <v>Define el momento en que ocurre un evento inicial. El formato sigue el estándar PnDTnHnMnS. Ejemplo: P30DT11H30M20S tiene una duración de 30 días, 11 horas, 30 minutos y 20 segundos.</v>
      </c>
      <c r="AA1239" s="46" t="str">
        <f t="shared" si="623"/>
        <v>null</v>
      </c>
      <c r="AB1239" s="47" t="s">
        <v>0</v>
      </c>
      <c r="AC1239" s="46" t="str">
        <f t="shared" si="624"/>
        <v>null</v>
      </c>
      <c r="AD1239" s="47" t="s">
        <v>0</v>
      </c>
      <c r="AE1239" s="46" t="str">
        <f t="shared" si="631"/>
        <v>null</v>
      </c>
      <c r="AF1239" s="47" t="s">
        <v>0</v>
      </c>
    </row>
    <row r="1240" spans="1:32" ht="6" customHeight="1" x14ac:dyDescent="0.4">
      <c r="A1240" s="4">
        <v>1240</v>
      </c>
      <c r="B1240" s="10" t="s">
        <v>28</v>
      </c>
      <c r="C1240" s="25" t="str">
        <f t="shared" si="618"/>
        <v>p.temporalizar</v>
      </c>
      <c r="D1240" s="6" t="str">
        <f t="shared" si="619"/>
        <v>é.momento</v>
      </c>
      <c r="E1240" s="9" t="s">
        <v>29</v>
      </c>
      <c r="F1240" s="19" t="str">
        <f t="shared" ref="F1240:F1253" si="632">F1239</f>
        <v>d.temporalizar</v>
      </c>
      <c r="G1240" s="32" t="s">
        <v>219</v>
      </c>
      <c r="H1240" s="65" t="s">
        <v>453</v>
      </c>
      <c r="I1240" s="27" t="s">
        <v>0</v>
      </c>
      <c r="J1240" s="22" t="s">
        <v>31</v>
      </c>
      <c r="K1240" s="22" t="s">
        <v>0</v>
      </c>
      <c r="L1240" s="22" t="s">
        <v>0</v>
      </c>
      <c r="M1240" s="22" t="s">
        <v>0</v>
      </c>
      <c r="N1240" s="22" t="s">
        <v>0</v>
      </c>
      <c r="O1240" s="22" t="s">
        <v>0</v>
      </c>
      <c r="P1240" s="22" t="s">
        <v>0</v>
      </c>
      <c r="Q1240" s="22" t="s">
        <v>0</v>
      </c>
      <c r="R1240" s="24" t="s">
        <v>0</v>
      </c>
      <c r="S1240" s="11" t="s">
        <v>1</v>
      </c>
      <c r="T1240" s="11" t="s">
        <v>34</v>
      </c>
      <c r="U1240" s="5" t="str">
        <f t="shared" si="620"/>
        <v>Propriedade destinada a temporalizar: é.momento</v>
      </c>
      <c r="V1240" s="5" t="str">
        <f t="shared" si="621"/>
        <v>Dado para temporalizar:  momento  Deve ser formatado como (xsd:dayTimeDuration)</v>
      </c>
      <c r="W1240" s="26" t="s">
        <v>2544</v>
      </c>
      <c r="X1240" s="21" t="str">
        <f t="shared" si="628"/>
        <v>temp.101</v>
      </c>
      <c r="Y1240" s="44" t="str">
        <f t="shared" si="615"/>
        <v>Ação temporalizar</v>
      </c>
      <c r="Z1240" s="43" t="str">
        <f t="shared" si="630"/>
        <v>Define el momento en que ocurre un evento parcial o intermedio. El formato sigue el estándar PnDTnHnMnS. Ejemplo: P30DT11H30M20S tiene una duración de 30 días, 11 horas, 30 minutos y 20 segundos.</v>
      </c>
      <c r="AA1240" s="46" t="str">
        <f t="shared" si="623"/>
        <v>null</v>
      </c>
      <c r="AB1240" s="47" t="s">
        <v>0</v>
      </c>
      <c r="AC1240" s="46" t="str">
        <f t="shared" si="624"/>
        <v>null</v>
      </c>
      <c r="AD1240" s="47" t="s">
        <v>0</v>
      </c>
      <c r="AE1240" s="46" t="str">
        <f t="shared" si="631"/>
        <v>null</v>
      </c>
      <c r="AF1240" s="47" t="s">
        <v>0</v>
      </c>
    </row>
    <row r="1241" spans="1:32" ht="6" customHeight="1" x14ac:dyDescent="0.4">
      <c r="A1241" s="4">
        <v>1241</v>
      </c>
      <c r="B1241" s="10" t="s">
        <v>28</v>
      </c>
      <c r="C1241" s="25" t="str">
        <f t="shared" si="618"/>
        <v>p.temporalizar</v>
      </c>
      <c r="D1241" s="6" t="str">
        <f t="shared" si="619"/>
        <v>é.momento.final</v>
      </c>
      <c r="E1241" s="9" t="s">
        <v>29</v>
      </c>
      <c r="F1241" s="19" t="str">
        <f t="shared" si="632"/>
        <v>d.temporalizar</v>
      </c>
      <c r="G1241" s="32" t="s">
        <v>2231</v>
      </c>
      <c r="H1241" s="65" t="s">
        <v>453</v>
      </c>
      <c r="I1241" s="27" t="s">
        <v>0</v>
      </c>
      <c r="J1241" s="22" t="s">
        <v>31</v>
      </c>
      <c r="K1241" s="22" t="s">
        <v>0</v>
      </c>
      <c r="L1241" s="22" t="s">
        <v>0</v>
      </c>
      <c r="M1241" s="22" t="s">
        <v>0</v>
      </c>
      <c r="N1241" s="22" t="s">
        <v>0</v>
      </c>
      <c r="O1241" s="22" t="s">
        <v>0</v>
      </c>
      <c r="P1241" s="22" t="s">
        <v>0</v>
      </c>
      <c r="Q1241" s="22" t="s">
        <v>0</v>
      </c>
      <c r="R1241" s="24" t="s">
        <v>0</v>
      </c>
      <c r="S1241" s="11" t="s">
        <v>1</v>
      </c>
      <c r="T1241" s="11" t="s">
        <v>34</v>
      </c>
      <c r="U1241" s="5" t="str">
        <f t="shared" si="620"/>
        <v>Propriedade destinada a temporalizar: é.momento.final</v>
      </c>
      <c r="V1241" s="5" t="str">
        <f t="shared" si="621"/>
        <v>Dado para temporalizar:  momento.final  Deve ser formatado como (xsd:dayTimeDuration)</v>
      </c>
      <c r="W1241" s="26" t="s">
        <v>2545</v>
      </c>
      <c r="X1241" s="21" t="str">
        <f t="shared" si="628"/>
        <v>temp.102</v>
      </c>
      <c r="Y1241" s="44" t="str">
        <f t="shared" si="615"/>
        <v>Ação temporalizar</v>
      </c>
      <c r="Z1241" s="43" t="str">
        <f t="shared" si="630"/>
        <v>Define el momento en que ocurre un evento final. El formato sigue el estándar PnDTnHnMnS. Ejemplo: P30DT11H30M20S tiene una duración de 30 días, 11 horas, 30 minutos y 20 segundos.</v>
      </c>
      <c r="AA1241" s="46" t="str">
        <f t="shared" si="623"/>
        <v>null</v>
      </c>
      <c r="AB1241" s="47" t="s">
        <v>0</v>
      </c>
      <c r="AC1241" s="46" t="str">
        <f t="shared" si="624"/>
        <v>null</v>
      </c>
      <c r="AD1241" s="47" t="s">
        <v>0</v>
      </c>
      <c r="AE1241" s="46" t="str">
        <f t="shared" si="631"/>
        <v>null</v>
      </c>
      <c r="AF1241" s="47" t="s">
        <v>0</v>
      </c>
    </row>
    <row r="1242" spans="1:32" ht="6" customHeight="1" x14ac:dyDescent="0.4">
      <c r="A1242" s="4">
        <v>1242</v>
      </c>
      <c r="B1242" s="10" t="s">
        <v>28</v>
      </c>
      <c r="C1242" s="25" t="str">
        <f t="shared" si="618"/>
        <v>p.temporalizar</v>
      </c>
      <c r="D1242" s="6" t="str">
        <f t="shared" si="619"/>
        <v>é.duração</v>
      </c>
      <c r="E1242" s="9" t="s">
        <v>29</v>
      </c>
      <c r="F1242" s="19" t="str">
        <f t="shared" si="632"/>
        <v>d.temporalizar</v>
      </c>
      <c r="G1242" s="32" t="s">
        <v>123</v>
      </c>
      <c r="H1242" s="65" t="s">
        <v>454</v>
      </c>
      <c r="I1242" s="27" t="s">
        <v>0</v>
      </c>
      <c r="J1242" s="22" t="s">
        <v>31</v>
      </c>
      <c r="K1242" s="22" t="s">
        <v>0</v>
      </c>
      <c r="L1242" s="22" t="s">
        <v>0</v>
      </c>
      <c r="M1242" s="22" t="s">
        <v>0</v>
      </c>
      <c r="N1242" s="22" t="s">
        <v>0</v>
      </c>
      <c r="O1242" s="22" t="s">
        <v>0</v>
      </c>
      <c r="P1242" s="22" t="s">
        <v>0</v>
      </c>
      <c r="Q1242" s="22" t="s">
        <v>0</v>
      </c>
      <c r="R1242" s="24" t="s">
        <v>0</v>
      </c>
      <c r="S1242" s="11" t="s">
        <v>1</v>
      </c>
      <c r="T1242" s="11" t="s">
        <v>34</v>
      </c>
      <c r="U1242" s="5" t="str">
        <f t="shared" si="620"/>
        <v>Propriedade destinada a temporalizar: é.duração</v>
      </c>
      <c r="V1242" s="5" t="str">
        <f t="shared" si="621"/>
        <v>Dado para temporalizar:  duração  Deve ser formatado como (xsd:duration)</v>
      </c>
      <c r="W1242" s="26" t="s">
        <v>2546</v>
      </c>
      <c r="X1242" s="21" t="str">
        <f t="shared" si="628"/>
        <v>temp.103</v>
      </c>
      <c r="Y1242" s="44" t="str">
        <f t="shared" si="615"/>
        <v>Ação temporalizar</v>
      </c>
      <c r="Z1242" s="43" t="str">
        <f t="shared" si="630"/>
        <v>Establece la duración de un evento. El formato sigue el estándar PnDTnHnMnS. Ejemplo: P30DT11H30M20S tiene una duración de 30 días, 11 horas, 30 minutos y 20 segundos.</v>
      </c>
      <c r="AA1242" s="46" t="str">
        <f t="shared" si="623"/>
        <v>null</v>
      </c>
      <c r="AB1242" s="47" t="s">
        <v>0</v>
      </c>
      <c r="AC1242" s="46" t="str">
        <f t="shared" si="624"/>
        <v>null</v>
      </c>
      <c r="AD1242" s="47" t="s">
        <v>0</v>
      </c>
      <c r="AE1242" s="46" t="str">
        <f t="shared" si="631"/>
        <v>null</v>
      </c>
      <c r="AF1242" s="47" t="s">
        <v>0</v>
      </c>
    </row>
    <row r="1243" spans="1:32" ht="6" customHeight="1" x14ac:dyDescent="0.4">
      <c r="A1243" s="4">
        <v>1243</v>
      </c>
      <c r="B1243" s="10" t="s">
        <v>28</v>
      </c>
      <c r="C1243" s="25" t="str">
        <f t="shared" si="618"/>
        <v>p.temporalizar</v>
      </c>
      <c r="D1243" s="6" t="str">
        <f t="shared" si="619"/>
        <v>é.durabilidade</v>
      </c>
      <c r="E1243" s="9" t="s">
        <v>29</v>
      </c>
      <c r="F1243" s="19" t="str">
        <f t="shared" si="632"/>
        <v>d.temporalizar</v>
      </c>
      <c r="G1243" s="32" t="s">
        <v>296</v>
      </c>
      <c r="H1243" s="65" t="s">
        <v>454</v>
      </c>
      <c r="I1243" s="27"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620"/>
        <v>Propriedade destinada a temporalizar: é.durabilidade</v>
      </c>
      <c r="V1243" s="5" t="str">
        <f t="shared" si="621"/>
        <v>Dado para temporalizar:  durabilidade  Deve ser formatado como (xsd:duration)</v>
      </c>
      <c r="W1243" s="26" t="s">
        <v>2232</v>
      </c>
      <c r="X1243" s="21" t="str">
        <f t="shared" si="628"/>
        <v>temp.104</v>
      </c>
      <c r="Y1243" s="44" t="str">
        <f t="shared" si="615"/>
        <v>Ação temporalizar</v>
      </c>
      <c r="Z1243" s="43" t="str">
        <f t="shared" si="630"/>
        <v>Define la durabilidad de un objeto. Normalmente lo establece el fabricante. El formato sigue el estándar PnDTnHnMnS. Ejemplo: P30DT11H30M20S tiene una duración de 30 días, 11 horas, 30 minutos y 20 segundos.</v>
      </c>
      <c r="AA1243" s="46" t="str">
        <f t="shared" si="623"/>
        <v>null</v>
      </c>
      <c r="AB1243" s="47" t="s">
        <v>0</v>
      </c>
      <c r="AC1243" s="46" t="str">
        <f t="shared" si="624"/>
        <v>null</v>
      </c>
      <c r="AD1243" s="47" t="s">
        <v>0</v>
      </c>
      <c r="AE1243" s="46" t="str">
        <f t="shared" si="631"/>
        <v>null</v>
      </c>
      <c r="AF1243" s="47" t="s">
        <v>0</v>
      </c>
    </row>
    <row r="1244" spans="1:32" ht="6" customHeight="1" x14ac:dyDescent="0.4">
      <c r="A1244" s="4">
        <v>1244</v>
      </c>
      <c r="B1244" s="10" t="s">
        <v>28</v>
      </c>
      <c r="C1244" s="25" t="str">
        <f t="shared" si="618"/>
        <v>p.temporalizar</v>
      </c>
      <c r="D1244" s="6" t="str">
        <f t="shared" si="619"/>
        <v>é.horário</v>
      </c>
      <c r="E1244" s="9" t="s">
        <v>29</v>
      </c>
      <c r="F1244" s="19" t="str">
        <f t="shared" si="632"/>
        <v>d.temporalizar</v>
      </c>
      <c r="G1244" s="32" t="s">
        <v>124</v>
      </c>
      <c r="H1244" s="65" t="s">
        <v>451</v>
      </c>
      <c r="I1244" s="27" t="s">
        <v>0</v>
      </c>
      <c r="J1244" s="22" t="s">
        <v>31</v>
      </c>
      <c r="K1244" s="22" t="s">
        <v>0</v>
      </c>
      <c r="L1244" s="22" t="s">
        <v>0</v>
      </c>
      <c r="M1244" s="22" t="s">
        <v>0</v>
      </c>
      <c r="N1244" s="22" t="s">
        <v>0</v>
      </c>
      <c r="O1244" s="22" t="s">
        <v>0</v>
      </c>
      <c r="P1244" s="22" t="s">
        <v>0</v>
      </c>
      <c r="Q1244" s="22" t="s">
        <v>0</v>
      </c>
      <c r="R1244" s="24" t="s">
        <v>0</v>
      </c>
      <c r="S1244" s="11" t="s">
        <v>1</v>
      </c>
      <c r="T1244" s="11" t="s">
        <v>34</v>
      </c>
      <c r="U1244" s="5" t="str">
        <f t="shared" si="620"/>
        <v>Propriedade destinada a temporalizar: é.horário</v>
      </c>
      <c r="V1244" s="5" t="str">
        <f t="shared" si="621"/>
        <v>Dado para temporalizar:  horário  Deve ser formatado como (xsd:time)</v>
      </c>
      <c r="W1244" s="26" t="s">
        <v>2233</v>
      </c>
      <c r="X1244" s="21" t="str">
        <f t="shared" si="628"/>
        <v>temp.105</v>
      </c>
      <c r="Y1244" s="44" t="str">
        <f t="shared" si="615"/>
        <v>Ação temporalizar</v>
      </c>
      <c r="Z1244" s="43" t="str">
        <f t="shared" si="630"/>
        <v>Establece la hora en que se produce el evento. Formato como hh:mm:ss:time zone (hours:minutes:seconds:time zone) Ejemplo: 14:30:15-03:00 (14 horas, 30 minutos, 15 segundos con una zona de -3 horas).</v>
      </c>
      <c r="AA1244" s="46" t="str">
        <f t="shared" si="623"/>
        <v>null</v>
      </c>
      <c r="AB1244" s="47" t="s">
        <v>0</v>
      </c>
      <c r="AC1244" s="46" t="str">
        <f t="shared" si="624"/>
        <v>null</v>
      </c>
      <c r="AD1244" s="47" t="s">
        <v>0</v>
      </c>
      <c r="AE1244" s="46" t="str">
        <f t="shared" si="631"/>
        <v>null</v>
      </c>
      <c r="AF1244" s="47" t="s">
        <v>0</v>
      </c>
    </row>
    <row r="1245" spans="1:32" ht="6" customHeight="1" x14ac:dyDescent="0.4">
      <c r="A1245" s="4">
        <v>1245</v>
      </c>
      <c r="B1245" s="10" t="s">
        <v>28</v>
      </c>
      <c r="C1245" s="25" t="str">
        <f t="shared" si="618"/>
        <v>p.temporalizar</v>
      </c>
      <c r="D1245" s="6" t="str">
        <f t="shared" si="619"/>
        <v>é.data</v>
      </c>
      <c r="E1245" s="9" t="s">
        <v>29</v>
      </c>
      <c r="F1245" s="19" t="str">
        <f t="shared" si="632"/>
        <v>d.temporalizar</v>
      </c>
      <c r="G1245" s="31" t="s">
        <v>2842</v>
      </c>
      <c r="H1245" s="65" t="s">
        <v>450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620"/>
        <v>Propriedade destinada a temporalizar: é.data</v>
      </c>
      <c r="V1245" s="5" t="str">
        <f t="shared" si="621"/>
        <v>Dado para temporalizar:  data  Deve ser formatado como (xsd:date)</v>
      </c>
      <c r="W1245" s="26" t="s">
        <v>2844</v>
      </c>
      <c r="X1245" s="21" t="str">
        <f t="shared" si="628"/>
        <v>temp.106</v>
      </c>
      <c r="Y1245" s="44" t="str">
        <f t="shared" si="615"/>
        <v>Ação temporalizar</v>
      </c>
      <c r="Z1245" s="43" t="str">
        <f t="shared" si="630"/>
        <v>Establece una fecha no específica para algún evento.</v>
      </c>
      <c r="AA1245" s="46" t="str">
        <f t="shared" si="623"/>
        <v>null</v>
      </c>
      <c r="AB1245" s="47" t="s">
        <v>0</v>
      </c>
      <c r="AC1245" s="46" t="str">
        <f t="shared" si="624"/>
        <v>null</v>
      </c>
      <c r="AD1245" s="47" t="s">
        <v>0</v>
      </c>
      <c r="AE1245" s="46" t="str">
        <f t="shared" si="631"/>
        <v>null</v>
      </c>
      <c r="AF1245" s="47" t="s">
        <v>0</v>
      </c>
    </row>
    <row r="1246" spans="1:32" ht="6" customHeight="1" x14ac:dyDescent="0.4">
      <c r="A1246" s="4">
        <v>1246</v>
      </c>
      <c r="B1246" s="10" t="s">
        <v>28</v>
      </c>
      <c r="C1246" s="25" t="str">
        <f t="shared" ref="C1246" si="633">SUBSTITUTE(F1246,"d.","p.")</f>
        <v>p.temporalizar</v>
      </c>
      <c r="D1246" s="6" t="str">
        <f t="shared" ref="D1246" si="634">_xlfn.CONCAT("é.",G1246)</f>
        <v>é.data.de.validade</v>
      </c>
      <c r="E1246" s="9" t="s">
        <v>29</v>
      </c>
      <c r="F1246" s="19" t="str">
        <f>F1244</f>
        <v>d.temporalizar</v>
      </c>
      <c r="G1246" s="31" t="s">
        <v>2234</v>
      </c>
      <c r="H1246" s="65" t="s">
        <v>450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ref="U1246" si="635">_xlfn.CONCAT("Propriedade destinada a ",MID(C1246,FIND("p.",C1246,1)+2,100),": ",D1246)</f>
        <v>Propriedade destinada a temporalizar: é.data.de.validade</v>
      </c>
      <c r="V1246" s="5" t="str">
        <f t="shared" ref="V1246" si="636">_xlfn.CONCAT("Dado para ",MID(F1246,FIND("d.",F1246,1)+2,100),":  ",G1246, "  Deve ser formatado como (",H1246, ")")</f>
        <v>Dado para temporalizar:  data.de.validade  Deve ser formatado como (xsd:date)</v>
      </c>
      <c r="W1246" s="26" t="s">
        <v>2843</v>
      </c>
      <c r="X1246" s="21" t="str">
        <f t="shared" si="628"/>
        <v>temp.107</v>
      </c>
      <c r="Y1246" s="44" t="str">
        <f t="shared" si="615"/>
        <v>Ação temporalizar</v>
      </c>
      <c r="Z1246" s="43" t="str">
        <f t="shared" ref="Z1246" si="637">_xlfn.TRANSLATE(W1246,"pt","es")</f>
        <v>Fecha de caducidad de un componente, como un extintor de incendios o una lámpara o estudios de activos en formato aaaa-mm-dd.</v>
      </c>
      <c r="AA1246" s="46" t="str">
        <f t="shared" ref="AA1246" si="638">IF(AB1246="null", "null", "categoria.revit")</f>
        <v>null</v>
      </c>
      <c r="AB1246" s="47" t="s">
        <v>0</v>
      </c>
      <c r="AC1246" s="46" t="str">
        <f t="shared" ref="AC1246" si="639">IF(AD1246="null", "null", "classe.ifc")</f>
        <v>null</v>
      </c>
      <c r="AD1246" s="47" t="s">
        <v>0</v>
      </c>
      <c r="AE1246" s="46" t="str">
        <f t="shared" ref="AE1246" si="640">IF(AF1246="null", "null", "parâmetro")</f>
        <v>null</v>
      </c>
      <c r="AF1246" s="47" t="s">
        <v>0</v>
      </c>
    </row>
    <row r="1247" spans="1:32" ht="6" customHeight="1" x14ac:dyDescent="0.4">
      <c r="A1247" s="4">
        <v>1247</v>
      </c>
      <c r="B1247" s="10" t="s">
        <v>28</v>
      </c>
      <c r="C1247" s="25" t="str">
        <f t="shared" si="618"/>
        <v>p.temporalizar</v>
      </c>
      <c r="D1247" s="6" t="str">
        <f t="shared" si="619"/>
        <v>é.data.de.verificação</v>
      </c>
      <c r="E1247" s="9" t="s">
        <v>29</v>
      </c>
      <c r="F1247" s="19" t="str">
        <f>F1245</f>
        <v>d.temporalizar</v>
      </c>
      <c r="G1247" s="31" t="s">
        <v>2235</v>
      </c>
      <c r="H1247" s="65" t="s">
        <v>450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20"/>
        <v>Propriedade destinada a temporalizar: é.data.de.verificação</v>
      </c>
      <c r="V1247" s="5" t="str">
        <f t="shared" si="621"/>
        <v>Dado para temporalizar:  data.de.verificação  Deve ser formatado como (xsd:date)</v>
      </c>
      <c r="W1247" s="26" t="s">
        <v>2236</v>
      </c>
      <c r="X1247" s="21" t="str">
        <f t="shared" si="628"/>
        <v>temp.108</v>
      </c>
      <c r="Y1247" s="44" t="str">
        <f t="shared" si="615"/>
        <v>Ação temporalizar</v>
      </c>
      <c r="Z1247" s="43" t="str">
        <f t="shared" si="630"/>
        <v>Fecha de verificación de un componente, como un extintor de incendios o una lámpara o inspecciones de activos en formato aaaa-mm-dd.</v>
      </c>
      <c r="AA1247" s="46" t="str">
        <f t="shared" si="623"/>
        <v>null</v>
      </c>
      <c r="AB1247" s="47" t="s">
        <v>0</v>
      </c>
      <c r="AC1247" s="46" t="str">
        <f t="shared" si="624"/>
        <v>null</v>
      </c>
      <c r="AD1247" s="47" t="s">
        <v>0</v>
      </c>
      <c r="AE1247" s="46" t="str">
        <f t="shared" si="631"/>
        <v>null</v>
      </c>
      <c r="AF1247" s="47" t="s">
        <v>0</v>
      </c>
    </row>
    <row r="1248" spans="1:32" ht="6" customHeight="1" x14ac:dyDescent="0.4">
      <c r="A1248" s="4">
        <v>1248</v>
      </c>
      <c r="B1248" s="10" t="s">
        <v>28</v>
      </c>
      <c r="C1248" s="25" t="str">
        <f t="shared" si="618"/>
        <v>p.temporalizar</v>
      </c>
      <c r="D1248" s="6" t="str">
        <f t="shared" si="619"/>
        <v>é.data.de.levantamento</v>
      </c>
      <c r="E1248" s="9" t="s">
        <v>29</v>
      </c>
      <c r="F1248" s="19" t="str">
        <f t="shared" si="632"/>
        <v>d.temporalizar</v>
      </c>
      <c r="G1248" s="31" t="s">
        <v>2237</v>
      </c>
      <c r="H1248" s="65" t="s">
        <v>450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620"/>
        <v>Propriedade destinada a temporalizar: é.data.de.levantamento</v>
      </c>
      <c r="V1248" s="5" t="str">
        <f t="shared" si="621"/>
        <v>Dado para temporalizar:  data.de.levantamento  Deve ser formatado como (xsd:date)</v>
      </c>
      <c r="W1248" s="26" t="s">
        <v>2547</v>
      </c>
      <c r="X1248" s="21" t="str">
        <f t="shared" si="628"/>
        <v>temp.109</v>
      </c>
      <c r="Y1248" s="44" t="str">
        <f t="shared" si="615"/>
        <v>Ação temporalizar</v>
      </c>
      <c r="Z1248" s="43" t="str">
        <f t="shared" si="630"/>
        <v>Fecha de la encuesta del proyecto. El formato es aaaa-mm-ddThh:mm:ss. Donde: yyyy es el año, mm el mes, dd el día, T el separador de horas: hh la hora, mm los minutos y ss los segundos. El usuario usa lo que necesita.</v>
      </c>
      <c r="AA1248" s="46" t="str">
        <f t="shared" si="623"/>
        <v>null</v>
      </c>
      <c r="AB1248" s="47" t="s">
        <v>0</v>
      </c>
      <c r="AC1248" s="46" t="str">
        <f t="shared" si="624"/>
        <v>null</v>
      </c>
      <c r="AD1248" s="47" t="s">
        <v>0</v>
      </c>
      <c r="AE1248" s="46" t="str">
        <f t="shared" si="631"/>
        <v>null</v>
      </c>
      <c r="AF1248" s="47" t="s">
        <v>0</v>
      </c>
    </row>
    <row r="1249" spans="1:32" s="29" customFormat="1" ht="6" customHeight="1" x14ac:dyDescent="0.4">
      <c r="A1249" s="4">
        <v>1249</v>
      </c>
      <c r="B1249" s="10" t="s">
        <v>28</v>
      </c>
      <c r="C1249" s="25" t="str">
        <f t="shared" si="618"/>
        <v>p.temporalizar</v>
      </c>
      <c r="D1249" s="6" t="str">
        <f t="shared" si="619"/>
        <v>é.periodicidade</v>
      </c>
      <c r="E1249" s="9" t="s">
        <v>29</v>
      </c>
      <c r="F1249" s="19" t="str">
        <f t="shared" si="632"/>
        <v>d.temporalizar</v>
      </c>
      <c r="G1249" s="32" t="s">
        <v>69</v>
      </c>
      <c r="H1249" s="65" t="s">
        <v>30</v>
      </c>
      <c r="I1249" s="27" t="s">
        <v>0</v>
      </c>
      <c r="J1249" s="22" t="s">
        <v>0</v>
      </c>
      <c r="K1249" s="22" t="s">
        <v>0</v>
      </c>
      <c r="L1249" s="24" t="s">
        <v>0</v>
      </c>
      <c r="M1249" s="22" t="s">
        <v>0</v>
      </c>
      <c r="N1249" s="24" t="s">
        <v>0</v>
      </c>
      <c r="O1249" s="22" t="s">
        <v>0</v>
      </c>
      <c r="P1249" s="22" t="s">
        <v>0</v>
      </c>
      <c r="Q1249" s="22" t="s">
        <v>0</v>
      </c>
      <c r="R1249" s="24" t="s">
        <v>0</v>
      </c>
      <c r="S1249" s="11" t="s">
        <v>1</v>
      </c>
      <c r="T1249" s="11" t="s">
        <v>34</v>
      </c>
      <c r="U1249" s="5" t="str">
        <f t="shared" si="620"/>
        <v>Propriedade destinada a temporalizar: é.periodicidade</v>
      </c>
      <c r="V1249" s="5" t="str">
        <f t="shared" si="621"/>
        <v>Dado para temporalizar:  periodicidade  Deve ser formatado como (xsd:string)</v>
      </c>
      <c r="W1249" s="26" t="s">
        <v>2238</v>
      </c>
      <c r="X1249" s="21" t="str">
        <f t="shared" si="628"/>
        <v>temp.110</v>
      </c>
      <c r="Y1249" s="44" t="str">
        <f t="shared" si="615"/>
        <v>Ação temporalizar</v>
      </c>
      <c r="Z1249" s="43" t="str">
        <f t="shared" si="630"/>
        <v>Define la frecuencia de los eventos (Anual, Mensual, Semanal, Horaria, etc.).</v>
      </c>
      <c r="AA1249" s="46" t="str">
        <f t="shared" si="623"/>
        <v>null</v>
      </c>
      <c r="AB1249" s="47" t="s">
        <v>0</v>
      </c>
      <c r="AC1249" s="46" t="str">
        <f t="shared" si="624"/>
        <v>null</v>
      </c>
      <c r="AD1249" s="47" t="s">
        <v>0</v>
      </c>
      <c r="AE1249" s="46" t="str">
        <f t="shared" si="631"/>
        <v>null</v>
      </c>
      <c r="AF1249" s="47" t="s">
        <v>0</v>
      </c>
    </row>
    <row r="1250" spans="1:32" s="7" customFormat="1" ht="6" customHeight="1" x14ac:dyDescent="0.4">
      <c r="A1250" s="4">
        <v>1250</v>
      </c>
      <c r="B1250" s="10" t="s">
        <v>28</v>
      </c>
      <c r="C1250" s="25" t="str">
        <f t="shared" si="618"/>
        <v>p.temporalizar</v>
      </c>
      <c r="D1250" s="6" t="str">
        <f t="shared" si="619"/>
        <v>é.dia</v>
      </c>
      <c r="E1250" s="9" t="s">
        <v>29</v>
      </c>
      <c r="F1250" s="19" t="str">
        <f t="shared" si="632"/>
        <v>d.temporalizar</v>
      </c>
      <c r="G1250" s="31" t="s">
        <v>258</v>
      </c>
      <c r="H1250" s="65" t="s">
        <v>450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620"/>
        <v>Propriedade destinada a temporalizar: é.dia</v>
      </c>
      <c r="V1250" s="5" t="str">
        <f t="shared" si="621"/>
        <v>Dado para temporalizar:  dia  Deve ser formatado como (xsd:date)</v>
      </c>
      <c r="W1250" s="26" t="s">
        <v>2356</v>
      </c>
      <c r="X1250" s="21" t="str">
        <f t="shared" si="628"/>
        <v>temp.111</v>
      </c>
      <c r="Y1250" s="44" t="str">
        <f t="shared" si="615"/>
        <v>Ação temporalizar</v>
      </c>
      <c r="Z1250" s="43" t="str">
        <f t="shared" si="630"/>
        <v>Declara el día de la semana. Puede poner el valor textual.</v>
      </c>
      <c r="AA1250" s="46" t="str">
        <f t="shared" si="623"/>
        <v>null</v>
      </c>
      <c r="AB1250" s="47" t="s">
        <v>0</v>
      </c>
      <c r="AC1250" s="46" t="str">
        <f t="shared" si="624"/>
        <v>null</v>
      </c>
      <c r="AD1250" s="47" t="s">
        <v>0</v>
      </c>
      <c r="AE1250" s="46" t="str">
        <f t="shared" si="631"/>
        <v>null</v>
      </c>
      <c r="AF1250" s="47" t="s">
        <v>0</v>
      </c>
    </row>
    <row r="1251" spans="1:32" s="29" customFormat="1" ht="6" customHeight="1" x14ac:dyDescent="0.4">
      <c r="A1251" s="4">
        <v>1251</v>
      </c>
      <c r="B1251" s="10" t="s">
        <v>28</v>
      </c>
      <c r="C1251" s="25" t="str">
        <f t="shared" si="618"/>
        <v>p.temporalizar</v>
      </c>
      <c r="D1251" s="6" t="str">
        <f t="shared" si="619"/>
        <v>é.mês</v>
      </c>
      <c r="E1251" s="9" t="s">
        <v>29</v>
      </c>
      <c r="F1251" s="19" t="str">
        <f t="shared" si="632"/>
        <v>d.temporalizar</v>
      </c>
      <c r="G1251" s="31" t="s">
        <v>259</v>
      </c>
      <c r="H1251" s="65" t="s">
        <v>2355</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620"/>
        <v>Propriedade destinada a temporalizar: é.mês</v>
      </c>
      <c r="V1251" s="5" t="str">
        <f t="shared" si="621"/>
        <v>Dado para temporalizar:  mês  Deve ser formatado como ( xsd:gYearMonth)</v>
      </c>
      <c r="W1251" s="26" t="s">
        <v>2239</v>
      </c>
      <c r="X1251" s="21" t="str">
        <f t="shared" si="628"/>
        <v>temp.112</v>
      </c>
      <c r="Y1251" s="44" t="str">
        <f t="shared" ref="Y1251:Y1306" si="641">_xlfn.CONCAT("Ação ", SUBSTITUTE(F1251, "d.",  ""))</f>
        <v>Ação temporalizar</v>
      </c>
      <c r="Z1251" s="43" t="str">
        <f t="shared" si="630"/>
        <v>Declara el mes del año. Puede poner el valor textual o el valor numérico como una cadena.</v>
      </c>
      <c r="AA1251" s="46" t="str">
        <f t="shared" si="623"/>
        <v>null</v>
      </c>
      <c r="AB1251" s="47" t="s">
        <v>0</v>
      </c>
      <c r="AC1251" s="46" t="str">
        <f t="shared" si="624"/>
        <v>null</v>
      </c>
      <c r="AD1251" s="47" t="s">
        <v>0</v>
      </c>
      <c r="AE1251" s="46" t="str">
        <f t="shared" si="631"/>
        <v>null</v>
      </c>
      <c r="AF1251" s="47" t="s">
        <v>0</v>
      </c>
    </row>
    <row r="1252" spans="1:32" s="29" customFormat="1" ht="6" customHeight="1" x14ac:dyDescent="0.4">
      <c r="A1252" s="4">
        <v>1252</v>
      </c>
      <c r="B1252" s="10" t="s">
        <v>28</v>
      </c>
      <c r="C1252" s="25" t="str">
        <f t="shared" si="618"/>
        <v>p.temporalizar</v>
      </c>
      <c r="D1252" s="6" t="str">
        <f t="shared" si="619"/>
        <v>é.ano</v>
      </c>
      <c r="E1252" s="9" t="s">
        <v>29</v>
      </c>
      <c r="F1252" s="19" t="str">
        <f t="shared" si="632"/>
        <v>d.temporalizar</v>
      </c>
      <c r="G1252" s="31" t="s">
        <v>260</v>
      </c>
      <c r="H1252" s="65" t="s">
        <v>452</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620"/>
        <v>Propriedade destinada a temporalizar: é.ano</v>
      </c>
      <c r="V1252" s="5" t="str">
        <f t="shared" si="621"/>
        <v>Dado para temporalizar:  ano  Deve ser formatado como (xsd:gYear)</v>
      </c>
      <c r="W1252" s="26" t="s">
        <v>2240</v>
      </c>
      <c r="X1252" s="21" t="str">
        <f t="shared" si="628"/>
        <v>temp.113</v>
      </c>
      <c r="Y1252" s="44" t="str">
        <f t="shared" si="641"/>
        <v>Ação temporalizar</v>
      </c>
      <c r="Z1252" s="43" t="str">
        <f t="shared" si="630"/>
        <v>Declara el año.</v>
      </c>
      <c r="AA1252" s="46" t="str">
        <f t="shared" si="623"/>
        <v>null</v>
      </c>
      <c r="AB1252" s="47" t="s">
        <v>0</v>
      </c>
      <c r="AC1252" s="46" t="str">
        <f t="shared" si="624"/>
        <v>null</v>
      </c>
      <c r="AD1252" s="47" t="s">
        <v>0</v>
      </c>
      <c r="AE1252" s="46" t="str">
        <f t="shared" si="631"/>
        <v>null</v>
      </c>
      <c r="AF1252" s="47" t="s">
        <v>0</v>
      </c>
    </row>
    <row r="1253" spans="1:32" ht="6" customHeight="1" x14ac:dyDescent="0.4">
      <c r="A1253" s="4">
        <v>1253</v>
      </c>
      <c r="B1253" s="10" t="s">
        <v>28</v>
      </c>
      <c r="C1253" s="25" t="str">
        <f t="shared" si="618"/>
        <v>p.temporalizar</v>
      </c>
      <c r="D1253" s="6" t="str">
        <f t="shared" si="619"/>
        <v>é.ano.fiscal</v>
      </c>
      <c r="E1253" s="9" t="s">
        <v>29</v>
      </c>
      <c r="F1253" s="19" t="str">
        <f t="shared" si="632"/>
        <v>d.temporalizar</v>
      </c>
      <c r="G1253" s="31" t="s">
        <v>2241</v>
      </c>
      <c r="H1253" s="65" t="s">
        <v>452</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620"/>
        <v>Propriedade destinada a temporalizar: é.ano.fiscal</v>
      </c>
      <c r="V1253" s="5" t="str">
        <f t="shared" si="621"/>
        <v>Dado para temporalizar:  ano.fiscal  Deve ser formatado como (xsd:gYear)</v>
      </c>
      <c r="W1253" s="26" t="s">
        <v>2242</v>
      </c>
      <c r="X1253" s="21" t="str">
        <f t="shared" si="628"/>
        <v>temp.114</v>
      </c>
      <c r="Y1253" s="44" t="str">
        <f t="shared" si="641"/>
        <v>Ação temporalizar</v>
      </c>
      <c r="Z1253" s="43" t="str">
        <f t="shared" si="630"/>
        <v>Declara el año fiscal.</v>
      </c>
      <c r="AA1253" s="46" t="str">
        <f t="shared" si="623"/>
        <v>null</v>
      </c>
      <c r="AB1253" s="47" t="s">
        <v>0</v>
      </c>
      <c r="AC1253" s="46" t="str">
        <f t="shared" si="624"/>
        <v>null</v>
      </c>
      <c r="AD1253" s="47" t="s">
        <v>0</v>
      </c>
      <c r="AE1253" s="46" t="str">
        <f t="shared" si="631"/>
        <v>null</v>
      </c>
      <c r="AF1253" s="47" t="s">
        <v>0</v>
      </c>
    </row>
    <row r="1254" spans="1:32" ht="6" customHeight="1" x14ac:dyDescent="0.4">
      <c r="A1254" s="4">
        <v>1254</v>
      </c>
      <c r="B1254" s="10" t="s">
        <v>28</v>
      </c>
      <c r="C1254" s="28" t="str">
        <f t="shared" si="618"/>
        <v>p.transportar</v>
      </c>
      <c r="D1254" s="6" t="str">
        <f t="shared" si="619"/>
        <v>é.transportador</v>
      </c>
      <c r="E1254" s="9" t="s">
        <v>29</v>
      </c>
      <c r="F1254" s="18" t="s">
        <v>2243</v>
      </c>
      <c r="G1254" s="32" t="s">
        <v>459</v>
      </c>
      <c r="H1254" s="65" t="s">
        <v>30</v>
      </c>
      <c r="I1254" s="27" t="s">
        <v>0</v>
      </c>
      <c r="J1254" s="24" t="s">
        <v>0</v>
      </c>
      <c r="K1254" s="22" t="s">
        <v>0</v>
      </c>
      <c r="L1254" s="22" t="s">
        <v>0</v>
      </c>
      <c r="M1254" s="22" t="s">
        <v>0</v>
      </c>
      <c r="N1254" s="22" t="s">
        <v>0</v>
      </c>
      <c r="O1254" s="22" t="s">
        <v>0</v>
      </c>
      <c r="P1254" s="22" t="s">
        <v>0</v>
      </c>
      <c r="Q1254" s="22" t="s">
        <v>0</v>
      </c>
      <c r="R1254" s="24" t="s">
        <v>0</v>
      </c>
      <c r="S1254" s="11" t="s">
        <v>1</v>
      </c>
      <c r="T1254" s="11" t="s">
        <v>34</v>
      </c>
      <c r="U1254" s="5" t="str">
        <f t="shared" si="620"/>
        <v>Propriedade destinada a transportar: é.transportador</v>
      </c>
      <c r="V1254" s="5" t="str">
        <f t="shared" si="621"/>
        <v>Dado para transportar:  transportador  Deve ser formatado como (xsd:string)</v>
      </c>
      <c r="W1254" s="26" t="s">
        <v>2548</v>
      </c>
      <c r="X1254" s="21" t="str">
        <f t="shared" si="628"/>
        <v>tran.100</v>
      </c>
      <c r="Y1254" s="44" t="str">
        <f t="shared" si="641"/>
        <v>Ação transportar</v>
      </c>
      <c r="Z1254" s="43" t="str">
        <f t="shared" si="630"/>
        <v>ID de Revit o GlobalId IFC o identificador de objeto único. Identificación de la entidad de transporte.</v>
      </c>
      <c r="AA1254" s="46" t="str">
        <f t="shared" si="623"/>
        <v>categoria.revit</v>
      </c>
      <c r="AB1254" s="47" t="s">
        <v>2922</v>
      </c>
      <c r="AC1254" s="46" t="str">
        <f t="shared" si="624"/>
        <v>classe.ifc</v>
      </c>
      <c r="AD1254" s="47" t="s">
        <v>603</v>
      </c>
      <c r="AE1254" s="46" t="str">
        <f t="shared" si="631"/>
        <v>null</v>
      </c>
      <c r="AF1254" s="47" t="s">
        <v>0</v>
      </c>
    </row>
    <row r="1255" spans="1:32" ht="6" customHeight="1" x14ac:dyDescent="0.4">
      <c r="A1255" s="4">
        <v>1255</v>
      </c>
      <c r="B1255" s="10" t="s">
        <v>28</v>
      </c>
      <c r="C1255" s="25" t="str">
        <f t="shared" si="618"/>
        <v>p.transportar</v>
      </c>
      <c r="D1255" s="6" t="str">
        <f t="shared" si="619"/>
        <v>é.empilhadera</v>
      </c>
      <c r="E1255" s="9" t="s">
        <v>29</v>
      </c>
      <c r="F1255" s="19" t="str">
        <f t="shared" ref="F1255:F1261" si="642">F1254</f>
        <v>d.transportar</v>
      </c>
      <c r="G1255" s="32" t="s">
        <v>456</v>
      </c>
      <c r="H1255" s="65" t="s">
        <v>39</v>
      </c>
      <c r="I1255" s="27" t="s">
        <v>0</v>
      </c>
      <c r="J1255" s="24" t="s">
        <v>0</v>
      </c>
      <c r="K1255" s="22" t="s">
        <v>0</v>
      </c>
      <c r="L1255" s="22" t="s">
        <v>0</v>
      </c>
      <c r="M1255" s="22" t="s">
        <v>0</v>
      </c>
      <c r="N1255" s="22" t="s">
        <v>0</v>
      </c>
      <c r="O1255" s="22" t="s">
        <v>0</v>
      </c>
      <c r="P1255" s="22" t="s">
        <v>0</v>
      </c>
      <c r="Q1255" s="22" t="s">
        <v>0</v>
      </c>
      <c r="R1255" s="24" t="s">
        <v>0</v>
      </c>
      <c r="S1255" s="11" t="s">
        <v>1</v>
      </c>
      <c r="T1255" s="11" t="s">
        <v>34</v>
      </c>
      <c r="U1255" s="5" t="str">
        <f t="shared" si="620"/>
        <v>Propriedade destinada a transportar: é.empilhadera</v>
      </c>
      <c r="V1255" s="5" t="str">
        <f t="shared" si="621"/>
        <v>Dado para transportar:  empilhadera  Deve ser formatado como (xsd:boolean)</v>
      </c>
      <c r="W1255" s="26" t="s">
        <v>2244</v>
      </c>
      <c r="X1255" s="21" t="str">
        <f t="shared" si="628"/>
        <v>tran.101</v>
      </c>
      <c r="Y1255" s="44" t="str">
        <f t="shared" si="641"/>
        <v>Ação transportar</v>
      </c>
      <c r="Z1255" s="43" t="str">
        <f t="shared" si="630"/>
        <v>Ella declara que es empleada.</v>
      </c>
      <c r="AA1255" s="46" t="str">
        <f t="shared" si="623"/>
        <v>categoria.revit</v>
      </c>
      <c r="AB1255" s="47" t="s">
        <v>2922</v>
      </c>
      <c r="AC1255" s="46" t="str">
        <f t="shared" si="624"/>
        <v>classe.ifc</v>
      </c>
      <c r="AD1255" s="47" t="s">
        <v>603</v>
      </c>
      <c r="AE1255" s="46" t="str">
        <f t="shared" si="631"/>
        <v>null</v>
      </c>
      <c r="AF1255" s="47" t="s">
        <v>0</v>
      </c>
    </row>
    <row r="1256" spans="1:32" ht="6" customHeight="1" x14ac:dyDescent="0.4">
      <c r="A1256" s="4">
        <v>1256</v>
      </c>
      <c r="B1256" s="10" t="s">
        <v>28</v>
      </c>
      <c r="C1256" s="25" t="str">
        <f t="shared" si="618"/>
        <v>p.transportar</v>
      </c>
      <c r="D1256" s="6" t="str">
        <f t="shared" si="619"/>
        <v>é.caminhão</v>
      </c>
      <c r="E1256" s="9" t="s">
        <v>29</v>
      </c>
      <c r="F1256" s="19" t="str">
        <f t="shared" si="642"/>
        <v>d.transportar</v>
      </c>
      <c r="G1256" s="32" t="s">
        <v>457</v>
      </c>
      <c r="H1256" s="65" t="s">
        <v>39</v>
      </c>
      <c r="I1256" s="27" t="s">
        <v>0</v>
      </c>
      <c r="J1256" s="24" t="s">
        <v>0</v>
      </c>
      <c r="K1256" s="22" t="s">
        <v>0</v>
      </c>
      <c r="L1256" s="22" t="s">
        <v>0</v>
      </c>
      <c r="M1256" s="22" t="s">
        <v>0</v>
      </c>
      <c r="N1256" s="22" t="s">
        <v>0</v>
      </c>
      <c r="O1256" s="22" t="s">
        <v>0</v>
      </c>
      <c r="P1256" s="22" t="s">
        <v>0</v>
      </c>
      <c r="Q1256" s="22" t="s">
        <v>0</v>
      </c>
      <c r="R1256" s="24" t="s">
        <v>0</v>
      </c>
      <c r="S1256" s="11" t="s">
        <v>1</v>
      </c>
      <c r="T1256" s="11" t="s">
        <v>34</v>
      </c>
      <c r="U1256" s="5" t="str">
        <f t="shared" si="620"/>
        <v>Propriedade destinada a transportar: é.caminhão</v>
      </c>
      <c r="V1256" s="5" t="str">
        <f t="shared" si="621"/>
        <v>Dado para transportar:  caminhão  Deve ser formatado como (xsd:boolean)</v>
      </c>
      <c r="W1256" s="26" t="s">
        <v>2245</v>
      </c>
      <c r="X1256" s="21" t="str">
        <f t="shared" si="628"/>
        <v>tran.102</v>
      </c>
      <c r="Y1256" s="44" t="str">
        <f t="shared" si="641"/>
        <v>Ação transportar</v>
      </c>
      <c r="Z1256" s="43" t="str">
        <f t="shared" si="630"/>
        <v>Declara que es un camión.</v>
      </c>
      <c r="AA1256" s="46" t="str">
        <f t="shared" si="623"/>
        <v>categoria.revit</v>
      </c>
      <c r="AB1256" s="47" t="s">
        <v>2922</v>
      </c>
      <c r="AC1256" s="46" t="str">
        <f t="shared" si="624"/>
        <v>classe.ifc</v>
      </c>
      <c r="AD1256" s="47" t="s">
        <v>603</v>
      </c>
      <c r="AE1256" s="46" t="str">
        <f t="shared" si="631"/>
        <v>null</v>
      </c>
      <c r="AF1256" s="47" t="s">
        <v>0</v>
      </c>
    </row>
    <row r="1257" spans="1:32" ht="6" customHeight="1" x14ac:dyDescent="0.4">
      <c r="A1257" s="4">
        <v>1257</v>
      </c>
      <c r="B1257" s="10" t="s">
        <v>28</v>
      </c>
      <c r="C1257" s="25" t="str">
        <f t="shared" ref="C1257:C1306" si="643">SUBSTITUTE(F1257,"d.","p.")</f>
        <v>p.transportar</v>
      </c>
      <c r="D1257" s="6" t="str">
        <f t="shared" ref="D1257:D1306" si="644">_xlfn.CONCAT("é.",G1257)</f>
        <v>é.esteira</v>
      </c>
      <c r="E1257" s="9" t="s">
        <v>29</v>
      </c>
      <c r="F1257" s="19" t="str">
        <f t="shared" si="642"/>
        <v>d.transportar</v>
      </c>
      <c r="G1257" s="32" t="s">
        <v>458</v>
      </c>
      <c r="H1257" s="65" t="s">
        <v>39</v>
      </c>
      <c r="I1257" s="27" t="s">
        <v>0</v>
      </c>
      <c r="J1257" s="24" t="s">
        <v>0</v>
      </c>
      <c r="K1257" s="22" t="s">
        <v>0</v>
      </c>
      <c r="L1257" s="22" t="s">
        <v>0</v>
      </c>
      <c r="M1257" s="22" t="s">
        <v>0</v>
      </c>
      <c r="N1257" s="22" t="s">
        <v>0</v>
      </c>
      <c r="O1257" s="22" t="s">
        <v>0</v>
      </c>
      <c r="P1257" s="22" t="s">
        <v>0</v>
      </c>
      <c r="Q1257" s="22" t="s">
        <v>0</v>
      </c>
      <c r="R1257" s="24" t="s">
        <v>0</v>
      </c>
      <c r="S1257" s="11" t="s">
        <v>1</v>
      </c>
      <c r="T1257" s="11" t="s">
        <v>34</v>
      </c>
      <c r="U1257" s="5" t="str">
        <f t="shared" ref="U1257:U1306" si="645">_xlfn.CONCAT("Propriedade destinada a ",MID(C1257,FIND("p.",C1257,1)+2,100),": ",D1257)</f>
        <v>Propriedade destinada a transportar: é.esteira</v>
      </c>
      <c r="V1257" s="5" t="str">
        <f t="shared" ref="V1257:V1306" si="646">_xlfn.CONCAT("Dado para ",MID(F1257,FIND("d.",F1257,1)+2,100),":  ",G1257, "  Deve ser formatado como (",H1257, ")")</f>
        <v>Dado para transportar:  esteira  Deve ser formatado como (xsd:boolean)</v>
      </c>
      <c r="W1257" s="26" t="s">
        <v>2246</v>
      </c>
      <c r="X1257" s="21" t="str">
        <f t="shared" si="628"/>
        <v>tran.103</v>
      </c>
      <c r="Y1257" s="44" t="str">
        <f t="shared" si="641"/>
        <v>Ação transportar</v>
      </c>
      <c r="Z1257" s="43" t="str">
        <f t="shared" si="630"/>
        <v>Declara que es una cinta transportadora.</v>
      </c>
      <c r="AA1257" s="46" t="str">
        <f t="shared" ref="AA1257:AA1306" si="647">IF(AB1257="null", "null", "categoria.revit")</f>
        <v>categoria.revit</v>
      </c>
      <c r="AB1257" s="47" t="s">
        <v>2922</v>
      </c>
      <c r="AC1257" s="46" t="str">
        <f t="shared" ref="AC1257:AC1266" si="648">IF(AD1257="null", "null", "classe.ifc")</f>
        <v>classe.ifc</v>
      </c>
      <c r="AD1257" s="47" t="s">
        <v>603</v>
      </c>
      <c r="AE1257" s="46" t="str">
        <f t="shared" si="631"/>
        <v>null</v>
      </c>
      <c r="AF1257" s="47" t="s">
        <v>0</v>
      </c>
    </row>
    <row r="1258" spans="1:32" ht="6" customHeight="1" x14ac:dyDescent="0.4">
      <c r="A1258" s="4">
        <v>1258</v>
      </c>
      <c r="B1258" s="10" t="s">
        <v>28</v>
      </c>
      <c r="C1258" s="25" t="str">
        <f t="shared" si="643"/>
        <v>p.transportar</v>
      </c>
      <c r="D1258" s="6" t="str">
        <f t="shared" si="644"/>
        <v>é.cinta.transportadora</v>
      </c>
      <c r="E1258" s="9" t="s">
        <v>29</v>
      </c>
      <c r="F1258" s="19" t="str">
        <f t="shared" si="642"/>
        <v>d.transportar</v>
      </c>
      <c r="G1258" s="32" t="s">
        <v>2247</v>
      </c>
      <c r="H1258" s="65" t="s">
        <v>39</v>
      </c>
      <c r="I1258" s="27" t="s">
        <v>0</v>
      </c>
      <c r="J1258" s="24" t="s">
        <v>0</v>
      </c>
      <c r="K1258" s="22" t="s">
        <v>0</v>
      </c>
      <c r="L1258" s="22" t="s">
        <v>0</v>
      </c>
      <c r="M1258" s="22" t="s">
        <v>0</v>
      </c>
      <c r="N1258" s="22" t="s">
        <v>0</v>
      </c>
      <c r="O1258" s="22" t="s">
        <v>0</v>
      </c>
      <c r="P1258" s="22" t="s">
        <v>0</v>
      </c>
      <c r="Q1258" s="22" t="s">
        <v>0</v>
      </c>
      <c r="R1258" s="24" t="s">
        <v>0</v>
      </c>
      <c r="S1258" s="11" t="s">
        <v>1</v>
      </c>
      <c r="T1258" s="11" t="s">
        <v>34</v>
      </c>
      <c r="U1258" s="5" t="str">
        <f t="shared" si="645"/>
        <v>Propriedade destinada a transportar: é.cinta.transportadora</v>
      </c>
      <c r="V1258" s="5" t="str">
        <f t="shared" si="646"/>
        <v>Dado para transportar:  cinta.transportadora  Deve ser formatado como (xsd:boolean)</v>
      </c>
      <c r="W1258" s="26" t="s">
        <v>2248</v>
      </c>
      <c r="X1258" s="21" t="str">
        <f t="shared" si="628"/>
        <v>tran.104</v>
      </c>
      <c r="Y1258" s="44" t="str">
        <f t="shared" si="641"/>
        <v>Ação transportar</v>
      </c>
      <c r="Z1258" s="43" t="str">
        <f t="shared" si="630"/>
        <v>Declara que es una cinta transportadora.</v>
      </c>
      <c r="AA1258" s="46" t="str">
        <f t="shared" si="647"/>
        <v>categoria.revit</v>
      </c>
      <c r="AB1258" s="47" t="s">
        <v>2922</v>
      </c>
      <c r="AC1258" s="46" t="str">
        <f t="shared" si="648"/>
        <v>classe.ifc</v>
      </c>
      <c r="AD1258" s="47" t="s">
        <v>603</v>
      </c>
      <c r="AE1258" s="46" t="str">
        <f t="shared" si="631"/>
        <v>null</v>
      </c>
      <c r="AF1258" s="47" t="s">
        <v>0</v>
      </c>
    </row>
    <row r="1259" spans="1:32" ht="6" customHeight="1" x14ac:dyDescent="0.4">
      <c r="A1259" s="4">
        <v>1259</v>
      </c>
      <c r="B1259" s="10" t="s">
        <v>28</v>
      </c>
      <c r="C1259" s="25" t="str">
        <f t="shared" si="643"/>
        <v>p.transportar</v>
      </c>
      <c r="D1259" s="6" t="str">
        <f t="shared" si="644"/>
        <v>é.plataforma.elevação</v>
      </c>
      <c r="E1259" s="9" t="s">
        <v>29</v>
      </c>
      <c r="F1259" s="19" t="str">
        <f t="shared" si="642"/>
        <v>d.transportar</v>
      </c>
      <c r="G1259" s="32" t="s">
        <v>2249</v>
      </c>
      <c r="H1259" s="65" t="s">
        <v>39</v>
      </c>
      <c r="I1259" s="27" t="s">
        <v>0</v>
      </c>
      <c r="J1259" s="24" t="s">
        <v>0</v>
      </c>
      <c r="K1259" s="22" t="s">
        <v>0</v>
      </c>
      <c r="L1259" s="22" t="s">
        <v>0</v>
      </c>
      <c r="M1259" s="22" t="s">
        <v>0</v>
      </c>
      <c r="N1259" s="22" t="s">
        <v>0</v>
      </c>
      <c r="O1259" s="22" t="s">
        <v>0</v>
      </c>
      <c r="P1259" s="22" t="s">
        <v>0</v>
      </c>
      <c r="Q1259" s="22" t="s">
        <v>0</v>
      </c>
      <c r="R1259" s="24" t="s">
        <v>0</v>
      </c>
      <c r="S1259" s="11" t="s">
        <v>1</v>
      </c>
      <c r="T1259" s="11" t="s">
        <v>34</v>
      </c>
      <c r="U1259" s="5" t="str">
        <f t="shared" si="645"/>
        <v>Propriedade destinada a transportar: é.plataforma.elevação</v>
      </c>
      <c r="V1259" s="5" t="str">
        <f t="shared" si="646"/>
        <v>Dado para transportar:  plataforma.elevação  Deve ser formatado como (xsd:boolean)</v>
      </c>
      <c r="W1259" s="26" t="s">
        <v>2250</v>
      </c>
      <c r="X1259" s="21" t="str">
        <f t="shared" si="628"/>
        <v>tran.105</v>
      </c>
      <c r="Y1259" s="44" t="str">
        <f t="shared" si="641"/>
        <v>Ação transportar</v>
      </c>
      <c r="Z1259" s="43" t="str">
        <f t="shared" si="630"/>
        <v>Afirma que es una plataforma elevadora.</v>
      </c>
      <c r="AA1259" s="46" t="str">
        <f t="shared" si="647"/>
        <v>categoria.revit</v>
      </c>
      <c r="AB1259" s="47" t="s">
        <v>2922</v>
      </c>
      <c r="AC1259" s="46" t="str">
        <f t="shared" si="648"/>
        <v>classe.ifc</v>
      </c>
      <c r="AD1259" s="47" t="s">
        <v>603</v>
      </c>
      <c r="AE1259" s="46" t="str">
        <f t="shared" si="631"/>
        <v>null</v>
      </c>
      <c r="AF1259" s="47" t="s">
        <v>0</v>
      </c>
    </row>
    <row r="1260" spans="1:32" ht="6" customHeight="1" x14ac:dyDescent="0.4">
      <c r="A1260" s="4">
        <v>1260</v>
      </c>
      <c r="B1260" s="10" t="s">
        <v>28</v>
      </c>
      <c r="C1260" s="25" t="str">
        <f t="shared" si="643"/>
        <v>p.transportar</v>
      </c>
      <c r="D1260" s="6" t="str">
        <f t="shared" si="644"/>
        <v>é.tartaruga.de.carga</v>
      </c>
      <c r="E1260" s="9" t="s">
        <v>29</v>
      </c>
      <c r="F1260" s="19" t="str">
        <f t="shared" si="642"/>
        <v>d.transportar</v>
      </c>
      <c r="G1260" s="32" t="s">
        <v>2251</v>
      </c>
      <c r="H1260" s="65" t="s">
        <v>39</v>
      </c>
      <c r="I1260" s="27" t="s">
        <v>0</v>
      </c>
      <c r="J1260" s="24" t="s">
        <v>0</v>
      </c>
      <c r="K1260" s="22" t="s">
        <v>0</v>
      </c>
      <c r="L1260" s="22" t="s">
        <v>0</v>
      </c>
      <c r="M1260" s="22" t="s">
        <v>0</v>
      </c>
      <c r="N1260" s="22" t="s">
        <v>0</v>
      </c>
      <c r="O1260" s="22" t="s">
        <v>0</v>
      </c>
      <c r="P1260" s="22" t="s">
        <v>0</v>
      </c>
      <c r="Q1260" s="22" t="s">
        <v>0</v>
      </c>
      <c r="R1260" s="24" t="s">
        <v>0</v>
      </c>
      <c r="S1260" s="11" t="s">
        <v>1</v>
      </c>
      <c r="T1260" s="11" t="s">
        <v>34</v>
      </c>
      <c r="U1260" s="5" t="str">
        <f t="shared" si="645"/>
        <v>Propriedade destinada a transportar: é.tartaruga.de.carga</v>
      </c>
      <c r="V1260" s="5" t="str">
        <f t="shared" si="646"/>
        <v>Dado para transportar:  tartaruga.de.carga  Deve ser formatado como (xsd:boolean)</v>
      </c>
      <c r="W1260" s="26" t="s">
        <v>2252</v>
      </c>
      <c r="X1260" s="21" t="str">
        <f t="shared" si="628"/>
        <v>tran.106</v>
      </c>
      <c r="Y1260" s="44" t="str">
        <f t="shared" si="641"/>
        <v>Ação transportar</v>
      </c>
      <c r="Z1260" s="43" t="str">
        <f t="shared" si="630"/>
        <v>Declara que es una tortuga de carga de hasta 4 toneladas.</v>
      </c>
      <c r="AA1260" s="46" t="str">
        <f t="shared" si="647"/>
        <v>categoria.revit</v>
      </c>
      <c r="AB1260" s="47" t="s">
        <v>2922</v>
      </c>
      <c r="AC1260" s="46" t="str">
        <f t="shared" si="648"/>
        <v>classe.ifc</v>
      </c>
      <c r="AD1260" s="47" t="s">
        <v>603</v>
      </c>
      <c r="AE1260" s="46" t="str">
        <f t="shared" si="631"/>
        <v>null</v>
      </c>
      <c r="AF1260" s="47" t="s">
        <v>0</v>
      </c>
    </row>
    <row r="1261" spans="1:32" ht="6" customHeight="1" x14ac:dyDescent="0.4">
      <c r="A1261" s="4">
        <v>1261</v>
      </c>
      <c r="B1261" s="10" t="s">
        <v>28</v>
      </c>
      <c r="C1261" s="25" t="str">
        <f t="shared" si="643"/>
        <v>p.transportar</v>
      </c>
      <c r="D1261" s="6" t="str">
        <f t="shared" si="644"/>
        <v>é.granel</v>
      </c>
      <c r="E1261" s="9" t="s">
        <v>29</v>
      </c>
      <c r="F1261" s="19" t="str">
        <f t="shared" si="642"/>
        <v>d.transportar</v>
      </c>
      <c r="G1261" s="32" t="s">
        <v>455</v>
      </c>
      <c r="H1261" s="65" t="s">
        <v>39</v>
      </c>
      <c r="I1261" s="27" t="s">
        <v>0</v>
      </c>
      <c r="J1261" s="24" t="s">
        <v>0</v>
      </c>
      <c r="K1261" s="22" t="s">
        <v>0</v>
      </c>
      <c r="L1261" s="22" t="s">
        <v>0</v>
      </c>
      <c r="M1261" s="22" t="s">
        <v>0</v>
      </c>
      <c r="N1261" s="22" t="s">
        <v>0</v>
      </c>
      <c r="O1261" s="22" t="s">
        <v>0</v>
      </c>
      <c r="P1261" s="22" t="s">
        <v>0</v>
      </c>
      <c r="Q1261" s="22" t="s">
        <v>0</v>
      </c>
      <c r="R1261" s="24" t="s">
        <v>0</v>
      </c>
      <c r="S1261" s="11" t="s">
        <v>1</v>
      </c>
      <c r="T1261" s="11" t="s">
        <v>34</v>
      </c>
      <c r="U1261" s="5" t="str">
        <f t="shared" si="645"/>
        <v>Propriedade destinada a transportar: é.granel</v>
      </c>
      <c r="V1261" s="5" t="str">
        <f t="shared" si="646"/>
        <v>Dado para transportar:  granel  Deve ser formatado como (xsd:boolean)</v>
      </c>
      <c r="W1261" s="26" t="s">
        <v>2253</v>
      </c>
      <c r="X1261" s="21" t="str">
        <f t="shared" si="628"/>
        <v>tran.107</v>
      </c>
      <c r="Y1261" s="44" t="str">
        <f t="shared" si="641"/>
        <v>Ação transportar</v>
      </c>
      <c r="Z1261" s="43" t="str">
        <f t="shared" si="630"/>
        <v>Declara que transporta material a granel.</v>
      </c>
      <c r="AA1261" s="46" t="str">
        <f t="shared" si="647"/>
        <v>categoria.revit</v>
      </c>
      <c r="AB1261" s="47" t="s">
        <v>2922</v>
      </c>
      <c r="AC1261" s="46" t="str">
        <f t="shared" si="648"/>
        <v>classe.ifc</v>
      </c>
      <c r="AD1261" s="47" t="s">
        <v>603</v>
      </c>
      <c r="AE1261" s="46" t="str">
        <f t="shared" si="631"/>
        <v>null</v>
      </c>
      <c r="AF1261" s="47" t="s">
        <v>0</v>
      </c>
    </row>
    <row r="1262" spans="1:32" ht="6" customHeight="1" x14ac:dyDescent="0.4">
      <c r="A1262" s="4">
        <v>1262</v>
      </c>
      <c r="B1262" s="10" t="s">
        <v>28</v>
      </c>
      <c r="C1262" s="28" t="str">
        <f t="shared" si="643"/>
        <v>p.urbanizar</v>
      </c>
      <c r="D1262" s="6" t="str">
        <f t="shared" si="644"/>
        <v>é.afastamento.lateral</v>
      </c>
      <c r="E1262" s="9" t="s">
        <v>29</v>
      </c>
      <c r="F1262" s="18" t="s">
        <v>2254</v>
      </c>
      <c r="G1262" s="32" t="s">
        <v>2255</v>
      </c>
      <c r="H1262" s="65" t="s">
        <v>38</v>
      </c>
      <c r="I1262" s="27"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645"/>
        <v>Propriedade destinada a urbanizar: é.afastamento.lateral</v>
      </c>
      <c r="V1262" s="5" t="str">
        <f t="shared" si="646"/>
        <v>Dado para urbanizar:  afastamento.lateral  Deve ser formatado como (xsd:double)</v>
      </c>
      <c r="W1262" s="26" t="s">
        <v>2256</v>
      </c>
      <c r="X1262" s="21" t="str">
        <f t="shared" si="628"/>
        <v>urba.100</v>
      </c>
      <c r="Y1262" s="44" t="str">
        <f t="shared" si="641"/>
        <v>Ação urbanizar</v>
      </c>
      <c r="Z1262" s="43" t="str">
        <f t="shared" si="630"/>
        <v>Distancia de la holgura lateral del chevron.</v>
      </c>
      <c r="AA1262" s="46" t="str">
        <f t="shared" si="647"/>
        <v>null</v>
      </c>
      <c r="AB1262" s="47" t="s">
        <v>0</v>
      </c>
      <c r="AC1262" s="46" t="str">
        <f t="shared" si="648"/>
        <v>null</v>
      </c>
      <c r="AD1262" s="47" t="s">
        <v>0</v>
      </c>
      <c r="AE1262" s="46" t="str">
        <f t="shared" si="631"/>
        <v>null</v>
      </c>
      <c r="AF1262" s="47" t="s">
        <v>0</v>
      </c>
    </row>
    <row r="1263" spans="1:32" ht="6" customHeight="1" x14ac:dyDescent="0.4">
      <c r="A1263" s="4">
        <v>1263</v>
      </c>
      <c r="B1263" s="10" t="s">
        <v>28</v>
      </c>
      <c r="C1263" s="25" t="str">
        <f t="shared" si="643"/>
        <v>p.urbanizar</v>
      </c>
      <c r="D1263" s="6" t="str">
        <f t="shared" si="644"/>
        <v>é.altura.predial</v>
      </c>
      <c r="E1263" s="9" t="s">
        <v>29</v>
      </c>
      <c r="F1263" s="19" t="str">
        <f t="shared" ref="F1263:F1277" si="649">F1262</f>
        <v>d.urbanizar</v>
      </c>
      <c r="G1263" s="32" t="s">
        <v>2257</v>
      </c>
      <c r="H1263" s="65" t="s">
        <v>38</v>
      </c>
      <c r="I1263" s="27" t="s">
        <v>0</v>
      </c>
      <c r="J1263" s="22" t="s">
        <v>0</v>
      </c>
      <c r="K1263" s="22" t="s">
        <v>0</v>
      </c>
      <c r="L1263" s="22" t="s">
        <v>0</v>
      </c>
      <c r="M1263" s="22" t="s">
        <v>0</v>
      </c>
      <c r="N1263" s="22" t="s">
        <v>0</v>
      </c>
      <c r="O1263" s="22" t="s">
        <v>0</v>
      </c>
      <c r="P1263" s="22" t="s">
        <v>0</v>
      </c>
      <c r="Q1263" s="22" t="s">
        <v>0</v>
      </c>
      <c r="R1263" s="24" t="s">
        <v>0</v>
      </c>
      <c r="S1263" s="11" t="s">
        <v>1</v>
      </c>
      <c r="T1263" s="11" t="s">
        <v>34</v>
      </c>
      <c r="U1263" s="5" t="str">
        <f t="shared" si="645"/>
        <v>Propriedade destinada a urbanizar: é.altura.predial</v>
      </c>
      <c r="V1263" s="5" t="str">
        <f t="shared" si="646"/>
        <v>Dado para urbanizar:  altura.predial  Deve ser formatado como (xsd:double)</v>
      </c>
      <c r="W1263" s="26" t="s">
        <v>2258</v>
      </c>
      <c r="X1263" s="21" t="str">
        <f t="shared" si="628"/>
        <v>urba.101</v>
      </c>
      <c r="Y1263" s="44" t="str">
        <f t="shared" si="641"/>
        <v>Ação urbanizar</v>
      </c>
      <c r="Z1263" s="43" t="str">
        <f t="shared" si="630"/>
        <v>Parámetro de cálculo de la Zona Climática Local (ZLC) según la metodología de Stewart y Oke. Se refiere a la altura media del tejido urbano estudiado.</v>
      </c>
      <c r="AA1263" s="46" t="str">
        <f t="shared" si="647"/>
        <v>null</v>
      </c>
      <c r="AB1263" s="47" t="s">
        <v>0</v>
      </c>
      <c r="AC1263" s="46" t="str">
        <f t="shared" si="648"/>
        <v>null</v>
      </c>
      <c r="AD1263" s="47" t="s">
        <v>0</v>
      </c>
      <c r="AE1263" s="46" t="str">
        <f t="shared" si="631"/>
        <v>null</v>
      </c>
      <c r="AF1263" s="47" t="s">
        <v>0</v>
      </c>
    </row>
    <row r="1264" spans="1:32" s="29" customFormat="1" ht="6" customHeight="1" x14ac:dyDescent="0.4">
      <c r="A1264" s="4">
        <v>1264</v>
      </c>
      <c r="B1264" s="10" t="s">
        <v>28</v>
      </c>
      <c r="C1264" s="25" t="str">
        <f t="shared" si="643"/>
        <v>p.urbanizar</v>
      </c>
      <c r="D1264" s="6" t="str">
        <f t="shared" si="644"/>
        <v>é.area.de.planejamento</v>
      </c>
      <c r="E1264" s="9" t="s">
        <v>29</v>
      </c>
      <c r="F1264" s="19" t="str">
        <f t="shared" si="649"/>
        <v>d.urbanizar</v>
      </c>
      <c r="G1264" s="32" t="s">
        <v>2259</v>
      </c>
      <c r="H1264" s="65" t="s">
        <v>30</v>
      </c>
      <c r="I1264" s="30" t="s">
        <v>0</v>
      </c>
      <c r="J1264" s="22" t="s">
        <v>31</v>
      </c>
      <c r="K1264" s="22" t="s">
        <v>0</v>
      </c>
      <c r="L1264" s="22" t="s">
        <v>0</v>
      </c>
      <c r="M1264" s="22" t="s">
        <v>0</v>
      </c>
      <c r="N1264" s="24" t="s">
        <v>0</v>
      </c>
      <c r="O1264" s="22" t="s">
        <v>0</v>
      </c>
      <c r="P1264" s="22" t="s">
        <v>0</v>
      </c>
      <c r="Q1264" s="22" t="s">
        <v>0</v>
      </c>
      <c r="R1264" s="24" t="s">
        <v>0</v>
      </c>
      <c r="S1264" s="11" t="s">
        <v>1</v>
      </c>
      <c r="T1264" s="11" t="s">
        <v>34</v>
      </c>
      <c r="U1264" s="5" t="str">
        <f t="shared" si="645"/>
        <v>Propriedade destinada a urbanizar: é.area.de.planejamento</v>
      </c>
      <c r="V1264" s="5" t="str">
        <f t="shared" si="646"/>
        <v>Dado para urbanizar:  area.de.planejamento  Deve ser formatado como (xsd:string)</v>
      </c>
      <c r="W1264" s="26" t="s">
        <v>2260</v>
      </c>
      <c r="X1264" s="21" t="str">
        <f t="shared" si="628"/>
        <v>urba.102</v>
      </c>
      <c r="Y1264" s="44" t="str">
        <f t="shared" si="641"/>
        <v>Ação urbanizar</v>
      </c>
      <c r="Z1264" s="43" t="str">
        <f t="shared" si="630"/>
        <v>Código de área de planificación (AP.01, por ejemplo).</v>
      </c>
      <c r="AA1264" s="46" t="str">
        <f t="shared" si="647"/>
        <v>null</v>
      </c>
      <c r="AB1264" s="47" t="s">
        <v>0</v>
      </c>
      <c r="AC1264" s="46" t="str">
        <f t="shared" si="648"/>
        <v>null</v>
      </c>
      <c r="AD1264" s="47" t="s">
        <v>0</v>
      </c>
      <c r="AE1264" s="46" t="str">
        <f t="shared" si="631"/>
        <v>null</v>
      </c>
      <c r="AF1264" s="47" t="s">
        <v>0</v>
      </c>
    </row>
    <row r="1265" spans="1:32" s="29" customFormat="1" ht="6" customHeight="1" x14ac:dyDescent="0.4">
      <c r="A1265" s="4">
        <v>1265</v>
      </c>
      <c r="B1265" s="10" t="s">
        <v>28</v>
      </c>
      <c r="C1265" s="25" t="str">
        <f t="shared" si="643"/>
        <v>p.urbanizar</v>
      </c>
      <c r="D1265" s="6" t="str">
        <f t="shared" si="644"/>
        <v>é.calor.antropogénico</v>
      </c>
      <c r="E1265" s="9" t="s">
        <v>29</v>
      </c>
      <c r="F1265" s="19" t="str">
        <f t="shared" si="649"/>
        <v>d.urbanizar</v>
      </c>
      <c r="G1265" s="32" t="s">
        <v>2261</v>
      </c>
      <c r="H1265" s="65" t="s">
        <v>38</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645"/>
        <v>Propriedade destinada a urbanizar: é.calor.antropogénico</v>
      </c>
      <c r="V1265" s="5" t="str">
        <f t="shared" si="646"/>
        <v>Dado para urbanizar:  calor.antropogénico  Deve ser formatado como (xsd:double)</v>
      </c>
      <c r="W1265" s="26" t="s">
        <v>2262</v>
      </c>
      <c r="X1265" s="21" t="str">
        <f t="shared" si="628"/>
        <v>urba.103</v>
      </c>
      <c r="Y1265" s="44" t="str">
        <f t="shared" si="641"/>
        <v>Ação urbanizar</v>
      </c>
      <c r="Z1265" s="43" t="str">
        <f t="shared" si="630"/>
        <v>Parámetro de cálculo de la Zona Climática Local (ZLC) según la metodología de Stewart y Oke. Se refiere al calor generado por las actividades humanas proporcionadas por vehículos, equipos, industrias, etc.</v>
      </c>
      <c r="AA1265" s="46" t="str">
        <f t="shared" si="647"/>
        <v>null</v>
      </c>
      <c r="AB1265" s="47" t="s">
        <v>0</v>
      </c>
      <c r="AC1265" s="46" t="str">
        <f t="shared" si="648"/>
        <v>null</v>
      </c>
      <c r="AD1265" s="47" t="s">
        <v>0</v>
      </c>
      <c r="AE1265" s="46" t="str">
        <f t="shared" si="631"/>
        <v>null</v>
      </c>
      <c r="AF1265" s="47" t="s">
        <v>0</v>
      </c>
    </row>
    <row r="1266" spans="1:32" s="29" customFormat="1" ht="6" customHeight="1" x14ac:dyDescent="0.4">
      <c r="A1266" s="4">
        <v>1266</v>
      </c>
      <c r="B1266" s="10" t="s">
        <v>28</v>
      </c>
      <c r="C1266" s="25" t="str">
        <f t="shared" si="643"/>
        <v>p.urbanizar</v>
      </c>
      <c r="D1266" s="6" t="str">
        <f t="shared" si="644"/>
        <v>é.cobertura.impermeável</v>
      </c>
      <c r="E1266" s="9" t="s">
        <v>29</v>
      </c>
      <c r="F1266" s="19" t="str">
        <f t="shared" si="649"/>
        <v>d.urbanizar</v>
      </c>
      <c r="G1266" s="32" t="s">
        <v>2263</v>
      </c>
      <c r="H1266" s="65" t="s">
        <v>30</v>
      </c>
      <c r="I1266" s="30" t="s">
        <v>0</v>
      </c>
      <c r="J1266" s="22" t="s">
        <v>0</v>
      </c>
      <c r="K1266" s="22" t="s">
        <v>0</v>
      </c>
      <c r="L1266" s="22" t="s">
        <v>0</v>
      </c>
      <c r="M1266" s="22" t="s">
        <v>0</v>
      </c>
      <c r="N1266" s="22" t="s">
        <v>0</v>
      </c>
      <c r="O1266" s="22" t="s">
        <v>0</v>
      </c>
      <c r="P1266" s="22" t="s">
        <v>0</v>
      </c>
      <c r="Q1266" s="22" t="s">
        <v>0</v>
      </c>
      <c r="R1266" s="24" t="s">
        <v>0</v>
      </c>
      <c r="S1266" s="11" t="s">
        <v>1</v>
      </c>
      <c r="T1266" s="11" t="s">
        <v>34</v>
      </c>
      <c r="U1266" s="5" t="str">
        <f t="shared" si="645"/>
        <v>Propriedade destinada a urbanizar: é.cobertura.impermeável</v>
      </c>
      <c r="V1266" s="5" t="str">
        <f t="shared" si="646"/>
        <v>Dado para urbanizar:  cobertura.impermeável  Deve ser formatado como (xsd:string)</v>
      </c>
      <c r="W1266" s="26" t="s">
        <v>2264</v>
      </c>
      <c r="X1266" s="21" t="str">
        <f t="shared" si="628"/>
        <v>urba.104</v>
      </c>
      <c r="Y1266" s="44" t="str">
        <f t="shared" si="641"/>
        <v>Ação urbanizar</v>
      </c>
      <c r="Z1266" s="43" t="str">
        <f t="shared" si="630"/>
        <v>Parámetro de cálculo de la Zona Climática Local (ZLC) según la metodología de Stewart y Oke. Se refiere a la característica de permeabilidad del suelo.</v>
      </c>
      <c r="AA1266" s="46" t="str">
        <f t="shared" si="647"/>
        <v>null</v>
      </c>
      <c r="AB1266" s="47" t="s">
        <v>0</v>
      </c>
      <c r="AC1266" s="46" t="str">
        <f t="shared" si="648"/>
        <v>null</v>
      </c>
      <c r="AD1266" s="47" t="s">
        <v>0</v>
      </c>
      <c r="AE1266" s="46" t="str">
        <f t="shared" si="631"/>
        <v>null</v>
      </c>
      <c r="AF1266" s="47" t="s">
        <v>0</v>
      </c>
    </row>
    <row r="1267" spans="1:32" s="29" customFormat="1" ht="6" customHeight="1" x14ac:dyDescent="0.4">
      <c r="A1267" s="4">
        <v>1267</v>
      </c>
      <c r="B1267" s="10" t="s">
        <v>28</v>
      </c>
      <c r="C1267" s="25" t="str">
        <f t="shared" si="643"/>
        <v>p.urbanizar</v>
      </c>
      <c r="D1267" s="6" t="str">
        <f t="shared" si="644"/>
        <v>é.divisa</v>
      </c>
      <c r="E1267" s="9" t="s">
        <v>29</v>
      </c>
      <c r="F1267" s="19" t="str">
        <f t="shared" si="649"/>
        <v>d.urbanizar</v>
      </c>
      <c r="G1267" s="32" t="s">
        <v>590</v>
      </c>
      <c r="H1267" s="65" t="s">
        <v>30</v>
      </c>
      <c r="I1267" s="30"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645"/>
        <v>Propriedade destinada a urbanizar: é.divisa</v>
      </c>
      <c r="V1267" s="5" t="str">
        <f t="shared" si="646"/>
        <v>Dado para urbanizar:  divisa  Deve ser formatado como (xsd:string)</v>
      </c>
      <c r="W1267" s="26" t="s">
        <v>2265</v>
      </c>
      <c r="X1267" s="21" t="str">
        <f t="shared" si="628"/>
        <v>urba.105</v>
      </c>
      <c r="Y1267" s="44" t="str">
        <f t="shared" si="641"/>
        <v>Ação urbanizar</v>
      </c>
      <c r="Z1267" s="43" t="str">
        <f t="shared" si="630"/>
        <v>Es una frontera urbana o rural.</v>
      </c>
      <c r="AA1267" s="46" t="str">
        <f t="shared" si="647"/>
        <v>categoria.revit</v>
      </c>
      <c r="AB1267" s="47" t="s">
        <v>2923</v>
      </c>
      <c r="AC1267" s="46" t="s">
        <v>1080</v>
      </c>
      <c r="AD1267" s="47" t="s">
        <v>591</v>
      </c>
      <c r="AE1267" s="46" t="str">
        <f t="shared" si="631"/>
        <v>null</v>
      </c>
      <c r="AF1267" s="47" t="s">
        <v>0</v>
      </c>
    </row>
    <row r="1268" spans="1:32" ht="6" customHeight="1" x14ac:dyDescent="0.4">
      <c r="A1268" s="4">
        <v>1268</v>
      </c>
      <c r="B1268" s="10" t="s">
        <v>28</v>
      </c>
      <c r="C1268" s="25" t="str">
        <f t="shared" si="643"/>
        <v>p.urbanizar</v>
      </c>
      <c r="D1268" s="6" t="str">
        <f t="shared" si="644"/>
        <v>é.fator.de.forma</v>
      </c>
      <c r="E1268" s="9" t="s">
        <v>29</v>
      </c>
      <c r="F1268" s="19" t="str">
        <f t="shared" si="649"/>
        <v>d.urbanizar</v>
      </c>
      <c r="G1268" s="32" t="s">
        <v>2266</v>
      </c>
      <c r="H1268" s="65" t="s">
        <v>30</v>
      </c>
      <c r="I1268" s="27"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45"/>
        <v>Propriedade destinada a urbanizar: é.fator.de.forma</v>
      </c>
      <c r="V1268" s="5" t="str">
        <f t="shared" si="646"/>
        <v>Dado para urbanizar:  fator.de.forma  Deve ser formatado como (xsd:string)</v>
      </c>
      <c r="W1268" s="26" t="s">
        <v>2267</v>
      </c>
      <c r="X1268" s="21" t="str">
        <f t="shared" si="628"/>
        <v>urba.106</v>
      </c>
      <c r="Y1268" s="44" t="str">
        <f t="shared" si="641"/>
        <v>Ação urbanizar</v>
      </c>
      <c r="Z1268" s="43" t="str">
        <f t="shared" si="630"/>
        <v>Parámetro de cálculo de la Zona Climática Local (ZLC) según la metodología de Stewart y Oke. Se refiere a la ocupación del tejido urbano (densidad).</v>
      </c>
      <c r="AA1268" s="46" t="str">
        <f t="shared" si="647"/>
        <v>null</v>
      </c>
      <c r="AB1268" s="47" t="s">
        <v>0</v>
      </c>
      <c r="AC1268" s="46" t="str">
        <f>IF(AD1268="null", "null", "classe.ifc")</f>
        <v>null</v>
      </c>
      <c r="AD1268" s="47" t="s">
        <v>0</v>
      </c>
      <c r="AE1268" s="46" t="str">
        <f t="shared" si="631"/>
        <v>null</v>
      </c>
      <c r="AF1268" s="47" t="s">
        <v>0</v>
      </c>
    </row>
    <row r="1269" spans="1:32" s="29" customFormat="1" ht="6" customHeight="1" x14ac:dyDescent="0.4">
      <c r="A1269" s="4">
        <v>1269</v>
      </c>
      <c r="B1269" s="10" t="s">
        <v>28</v>
      </c>
      <c r="C1269" s="25" t="str">
        <f t="shared" si="643"/>
        <v>p.urbanizar</v>
      </c>
      <c r="D1269" s="6" t="str">
        <f t="shared" si="644"/>
        <v>é.gabarito</v>
      </c>
      <c r="E1269" s="9" t="s">
        <v>29</v>
      </c>
      <c r="F1269" s="19" t="str">
        <f t="shared" si="649"/>
        <v>d.urbanizar</v>
      </c>
      <c r="G1269" s="32" t="s">
        <v>288</v>
      </c>
      <c r="H1269" s="65" t="s">
        <v>38</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45"/>
        <v>Propriedade destinada a urbanizar: é.gabarito</v>
      </c>
      <c r="V1269" s="5" t="str">
        <f t="shared" si="646"/>
        <v>Dado para urbanizar:  gabarito  Deve ser formatado como (xsd:double)</v>
      </c>
      <c r="W1269" s="26" t="s">
        <v>2268</v>
      </c>
      <c r="X1269" s="21" t="str">
        <f t="shared" si="628"/>
        <v>urba.107</v>
      </c>
      <c r="Y1269" s="44" t="str">
        <f t="shared" si="641"/>
        <v>Ação urbanizar</v>
      </c>
      <c r="Z1269" s="43" t="str">
        <f t="shared" si="630"/>
        <v>Altura máxima de la construcción permitida por el Código de Edificación o Urbanismo de la ciudad.</v>
      </c>
      <c r="AA1269" s="46" t="str">
        <f t="shared" si="647"/>
        <v>null</v>
      </c>
      <c r="AB1269" s="47" t="s">
        <v>0</v>
      </c>
      <c r="AC1269" s="46" t="str">
        <f>IF(AD1269="null", "null", "classe.ifc")</f>
        <v>null</v>
      </c>
      <c r="AD1269" s="47" t="s">
        <v>0</v>
      </c>
      <c r="AE1269" s="46" t="str">
        <f t="shared" si="631"/>
        <v>null</v>
      </c>
      <c r="AF1269" s="47" t="s">
        <v>0</v>
      </c>
    </row>
    <row r="1270" spans="1:32" s="29" customFormat="1" ht="6" customHeight="1" x14ac:dyDescent="0.4">
      <c r="A1270" s="4">
        <v>1270</v>
      </c>
      <c r="B1270" s="10" t="s">
        <v>28</v>
      </c>
      <c r="C1270" s="25" t="str">
        <f t="shared" si="643"/>
        <v>p.urbanizar</v>
      </c>
      <c r="D1270" s="6" t="str">
        <f t="shared" si="644"/>
        <v>é.índice.de.aproveitamento</v>
      </c>
      <c r="E1270" s="9" t="s">
        <v>29</v>
      </c>
      <c r="F1270" s="19" t="str">
        <f t="shared" si="649"/>
        <v>d.urbanizar</v>
      </c>
      <c r="G1270" s="32" t="s">
        <v>2269</v>
      </c>
      <c r="H1270" s="65" t="s">
        <v>38</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45"/>
        <v>Propriedade destinada a urbanizar: é.índice.de.aproveitamento</v>
      </c>
      <c r="V1270" s="5" t="str">
        <f t="shared" si="646"/>
        <v>Dado para urbanizar:  índice.de.aproveitamento  Deve ser formatado como (xsd:double)</v>
      </c>
      <c r="W1270" s="26" t="s">
        <v>2270</v>
      </c>
      <c r="X1270" s="21" t="str">
        <f t="shared" si="628"/>
        <v>urba.108</v>
      </c>
      <c r="Y1270" s="44" t="str">
        <f t="shared" si="641"/>
        <v>Ação urbanizar</v>
      </c>
      <c r="Z1270" s="43" t="str">
        <f t="shared" si="630"/>
        <v>Indica la cantidad máxima de área total construida (ATC) permitida en el terreno. IA = ATC ÷ área terrestre; o ATC = IA * Área terrestre.</v>
      </c>
      <c r="AA1270" s="46" t="str">
        <f t="shared" si="647"/>
        <v>null</v>
      </c>
      <c r="AB1270" s="47" t="s">
        <v>0</v>
      </c>
      <c r="AC1270" s="46" t="str">
        <f>IF(AD1270="null", "null", "classe.ifc")</f>
        <v>null</v>
      </c>
      <c r="AD1270" s="47" t="s">
        <v>0</v>
      </c>
      <c r="AE1270" s="46" t="str">
        <f t="shared" si="631"/>
        <v>null</v>
      </c>
      <c r="AF1270" s="47" t="s">
        <v>0</v>
      </c>
    </row>
    <row r="1271" spans="1:32" s="29" customFormat="1" ht="6" customHeight="1" x14ac:dyDescent="0.4">
      <c r="A1271" s="4">
        <v>1271</v>
      </c>
      <c r="B1271" s="10" t="s">
        <v>28</v>
      </c>
      <c r="C1271" s="25" t="str">
        <f t="shared" si="643"/>
        <v>p.urbanizar</v>
      </c>
      <c r="D1271" s="6" t="str">
        <f t="shared" si="644"/>
        <v>é.lote.urbano</v>
      </c>
      <c r="E1271" s="9" t="s">
        <v>29</v>
      </c>
      <c r="F1271" s="19" t="str">
        <f t="shared" si="649"/>
        <v>d.urbanizar</v>
      </c>
      <c r="G1271" s="32" t="s">
        <v>2271</v>
      </c>
      <c r="H1271" s="65" t="s">
        <v>30</v>
      </c>
      <c r="I1271" s="30" t="s">
        <v>0</v>
      </c>
      <c r="J1271" s="22" t="s">
        <v>0</v>
      </c>
      <c r="K1271" s="22" t="s">
        <v>0</v>
      </c>
      <c r="L1271" s="22" t="s">
        <v>0</v>
      </c>
      <c r="M1271" s="22" t="s">
        <v>0</v>
      </c>
      <c r="N1271" s="24" t="s">
        <v>0</v>
      </c>
      <c r="O1271" s="22" t="s">
        <v>0</v>
      </c>
      <c r="P1271" s="22" t="s">
        <v>0</v>
      </c>
      <c r="Q1271" s="22" t="s">
        <v>0</v>
      </c>
      <c r="R1271" s="24" t="s">
        <v>0</v>
      </c>
      <c r="S1271" s="11" t="s">
        <v>1</v>
      </c>
      <c r="T1271" s="11" t="s">
        <v>34</v>
      </c>
      <c r="U1271" s="5" t="str">
        <f t="shared" si="645"/>
        <v>Propriedade destinada a urbanizar: é.lote.urbano</v>
      </c>
      <c r="V1271" s="5" t="str">
        <f t="shared" si="646"/>
        <v>Dado para urbanizar:  lote.urbano  Deve ser formatado como (xsd:string)</v>
      </c>
      <c r="W1271" s="26" t="s">
        <v>2725</v>
      </c>
      <c r="X1271" s="21" t="str">
        <f t="shared" si="628"/>
        <v>urba.109</v>
      </c>
      <c r="Y1271" s="44" t="str">
        <f t="shared" si="641"/>
        <v>Ação urbanizar</v>
      </c>
      <c r="Z1271" s="43" t="str">
        <f t="shared" si="630"/>
        <v>Declara que es un lote urbano o rural.</v>
      </c>
      <c r="AA1271" s="46" t="str">
        <f t="shared" si="647"/>
        <v>categoria.revit</v>
      </c>
      <c r="AB1271" s="47" t="s">
        <v>2923</v>
      </c>
      <c r="AC1271" s="46" t="s">
        <v>1080</v>
      </c>
      <c r="AD1271" s="47" t="s">
        <v>591</v>
      </c>
      <c r="AE1271" s="46" t="str">
        <f t="shared" si="631"/>
        <v>null</v>
      </c>
      <c r="AF1271" s="47" t="s">
        <v>0</v>
      </c>
    </row>
    <row r="1272" spans="1:32" s="29" customFormat="1" ht="6" customHeight="1" x14ac:dyDescent="0.4">
      <c r="A1272" s="4">
        <v>1272</v>
      </c>
      <c r="B1272" s="10" t="s">
        <v>28</v>
      </c>
      <c r="C1272" s="25" t="str">
        <f t="shared" si="643"/>
        <v>p.urbanizar</v>
      </c>
      <c r="D1272" s="6" t="str">
        <f t="shared" si="644"/>
        <v>é.meio.fio</v>
      </c>
      <c r="E1272" s="9" t="s">
        <v>29</v>
      </c>
      <c r="F1272" s="19" t="str">
        <f t="shared" si="649"/>
        <v>d.urbanizar</v>
      </c>
      <c r="G1272" s="32" t="s">
        <v>2272</v>
      </c>
      <c r="H1272" s="65" t="s">
        <v>30</v>
      </c>
      <c r="I1272" s="30" t="s">
        <v>0</v>
      </c>
      <c r="J1272" s="22" t="s">
        <v>0</v>
      </c>
      <c r="K1272" s="22" t="s">
        <v>0</v>
      </c>
      <c r="L1272" s="22" t="s">
        <v>0</v>
      </c>
      <c r="M1272" s="22" t="s">
        <v>0</v>
      </c>
      <c r="N1272" s="24" t="s">
        <v>0</v>
      </c>
      <c r="O1272" s="22" t="s">
        <v>0</v>
      </c>
      <c r="P1272" s="22" t="s">
        <v>0</v>
      </c>
      <c r="Q1272" s="22" t="s">
        <v>0</v>
      </c>
      <c r="R1272" s="24" t="s">
        <v>0</v>
      </c>
      <c r="S1272" s="11" t="s">
        <v>1</v>
      </c>
      <c r="T1272" s="11" t="s">
        <v>34</v>
      </c>
      <c r="U1272" s="5" t="str">
        <f t="shared" si="645"/>
        <v>Propriedade destinada a urbanizar: é.meio.fio</v>
      </c>
      <c r="V1272" s="5" t="str">
        <f t="shared" si="646"/>
        <v>Dado para urbanizar:  meio.fio  Deve ser formatado como (xsd:string)</v>
      </c>
      <c r="W1272" s="26" t="s">
        <v>2726</v>
      </c>
      <c r="X1272" s="21" t="str">
        <f t="shared" si="628"/>
        <v>urba.110</v>
      </c>
      <c r="Y1272" s="44" t="str">
        <f t="shared" si="641"/>
        <v>Ação urbanizar</v>
      </c>
      <c r="Z1272" s="43" t="str">
        <f t="shared" si="630"/>
        <v>Declara que es el bordillo el que define el contorno de una manzana o manzana urbana.</v>
      </c>
      <c r="AA1272" s="46" t="str">
        <f t="shared" si="647"/>
        <v>categoria.revit</v>
      </c>
      <c r="AB1272" s="47" t="s">
        <v>2924</v>
      </c>
      <c r="AC1272" s="46" t="s">
        <v>1080</v>
      </c>
      <c r="AD1272" s="47" t="s">
        <v>592</v>
      </c>
      <c r="AE1272" s="46" t="str">
        <f t="shared" si="631"/>
        <v>null</v>
      </c>
      <c r="AF1272" s="47" t="s">
        <v>0</v>
      </c>
    </row>
    <row r="1273" spans="1:32" s="29" customFormat="1" ht="6" customHeight="1" x14ac:dyDescent="0.4">
      <c r="A1273" s="4">
        <v>1273</v>
      </c>
      <c r="B1273" s="10" t="s">
        <v>28</v>
      </c>
      <c r="C1273" s="25" t="str">
        <f t="shared" si="643"/>
        <v>p.urbanizar</v>
      </c>
      <c r="D1273" s="6" t="str">
        <f t="shared" si="644"/>
        <v>é.operação.urbana</v>
      </c>
      <c r="E1273" s="9" t="s">
        <v>29</v>
      </c>
      <c r="F1273" s="19" t="str">
        <f t="shared" si="649"/>
        <v>d.urbanizar</v>
      </c>
      <c r="G1273" s="32" t="s">
        <v>2273</v>
      </c>
      <c r="H1273" s="65" t="s">
        <v>30</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45"/>
        <v>Propriedade destinada a urbanizar: é.operação.urbana</v>
      </c>
      <c r="V1273" s="5" t="str">
        <f t="shared" si="646"/>
        <v>Dado para urbanizar:  operação.urbana  Deve ser formatado como (xsd:string)</v>
      </c>
      <c r="W1273" s="26" t="s">
        <v>2274</v>
      </c>
      <c r="X1273" s="21" t="str">
        <f t="shared" ref="X1273:X1306" si="650">IF(F1272&lt;&gt;F1273,_xlfn.CONCAT(RIGHT(LEFT(F1273,6),4),".100"),_xlfn.CONCAT(RIGHT(LEFT(F1273,6),4),".",SUM(VALUE(RIGHT(X1272,3)),1)))</f>
        <v>urba.111</v>
      </c>
      <c r="Y1273" s="44" t="str">
        <f t="shared" si="641"/>
        <v>Ação urbanizar</v>
      </c>
      <c r="Z1273" s="43" t="str">
        <f t="shared" si="630"/>
        <v>Declara una operación urbana consorciada que utiliza el mecanismo CEPACs.</v>
      </c>
      <c r="AA1273" s="46" t="str">
        <f t="shared" si="647"/>
        <v>null</v>
      </c>
      <c r="AB1273" s="47" t="s">
        <v>0</v>
      </c>
      <c r="AC1273" s="46" t="str">
        <f t="shared" ref="AC1273:AC1306" si="651">IF(AD1273="null", "null", "classe.ifc")</f>
        <v>null</v>
      </c>
      <c r="AD1273" s="47" t="s">
        <v>0</v>
      </c>
      <c r="AE1273" s="46" t="str">
        <f t="shared" si="631"/>
        <v>null</v>
      </c>
      <c r="AF1273" s="47" t="s">
        <v>0</v>
      </c>
    </row>
    <row r="1274" spans="1:32" s="29" customFormat="1" ht="6" customHeight="1" x14ac:dyDescent="0.4">
      <c r="A1274" s="4">
        <v>1274</v>
      </c>
      <c r="B1274" s="10" t="s">
        <v>28</v>
      </c>
      <c r="C1274" s="25" t="str">
        <f t="shared" si="643"/>
        <v>p.urbanizar</v>
      </c>
      <c r="D1274" s="6" t="str">
        <f t="shared" si="644"/>
        <v>é.recuo.frontal</v>
      </c>
      <c r="E1274" s="9" t="s">
        <v>29</v>
      </c>
      <c r="F1274" s="19" t="str">
        <f t="shared" si="649"/>
        <v>d.urbanizar</v>
      </c>
      <c r="G1274" s="32" t="s">
        <v>2275</v>
      </c>
      <c r="H1274" s="65" t="s">
        <v>38</v>
      </c>
      <c r="I1274" s="30"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45"/>
        <v>Propriedade destinada a urbanizar: é.recuo.frontal</v>
      </c>
      <c r="V1274" s="5" t="str">
        <f t="shared" si="646"/>
        <v>Dado para urbanizar:  recuo.frontal  Deve ser formatado como (xsd:double)</v>
      </c>
      <c r="W1274" s="26" t="s">
        <v>2727</v>
      </c>
      <c r="X1274" s="21" t="str">
        <f t="shared" si="650"/>
        <v>urba.112</v>
      </c>
      <c r="Y1274" s="44" t="str">
        <f t="shared" si="641"/>
        <v>Ação urbanizar</v>
      </c>
      <c r="Z1274" s="43" t="str">
        <f t="shared" si="630"/>
        <v>Declara la distancia de retroceso hacia adelante.</v>
      </c>
      <c r="AA1274" s="46" t="str">
        <f t="shared" si="647"/>
        <v>null</v>
      </c>
      <c r="AB1274" s="47" t="s">
        <v>0</v>
      </c>
      <c r="AC1274" s="46" t="str">
        <f t="shared" si="651"/>
        <v>null</v>
      </c>
      <c r="AD1274" s="47" t="s">
        <v>0</v>
      </c>
      <c r="AE1274" s="46" t="str">
        <f t="shared" si="631"/>
        <v>null</v>
      </c>
      <c r="AF1274" s="47" t="s">
        <v>0</v>
      </c>
    </row>
    <row r="1275" spans="1:32" s="29" customFormat="1" ht="6" customHeight="1" x14ac:dyDescent="0.4">
      <c r="A1275" s="4">
        <v>1275</v>
      </c>
      <c r="B1275" s="10" t="s">
        <v>28</v>
      </c>
      <c r="C1275" s="25" t="str">
        <f t="shared" si="643"/>
        <v>p.urbanizar</v>
      </c>
      <c r="D1275" s="6" t="str">
        <f t="shared" si="644"/>
        <v>é.região.administrativa</v>
      </c>
      <c r="E1275" s="9" t="s">
        <v>29</v>
      </c>
      <c r="F1275" s="19" t="str">
        <f t="shared" si="649"/>
        <v>d.urbanizar</v>
      </c>
      <c r="G1275" s="32" t="s">
        <v>2276</v>
      </c>
      <c r="H1275" s="65" t="s">
        <v>30</v>
      </c>
      <c r="I1275" s="30" t="s">
        <v>0</v>
      </c>
      <c r="J1275" s="22" t="s">
        <v>31</v>
      </c>
      <c r="K1275" s="22" t="s">
        <v>0</v>
      </c>
      <c r="L1275" s="22" t="s">
        <v>0</v>
      </c>
      <c r="M1275" s="22" t="s">
        <v>0</v>
      </c>
      <c r="N1275" s="24" t="s">
        <v>0</v>
      </c>
      <c r="O1275" s="22" t="s">
        <v>0</v>
      </c>
      <c r="P1275" s="22" t="s">
        <v>0</v>
      </c>
      <c r="Q1275" s="22" t="s">
        <v>0</v>
      </c>
      <c r="R1275" s="24" t="s">
        <v>0</v>
      </c>
      <c r="S1275" s="11" t="s">
        <v>1</v>
      </c>
      <c r="T1275" s="11" t="s">
        <v>34</v>
      </c>
      <c r="U1275" s="5" t="str">
        <f t="shared" si="645"/>
        <v>Propriedade destinada a urbanizar: é.região.administrativa</v>
      </c>
      <c r="V1275" s="5" t="str">
        <f t="shared" si="646"/>
        <v>Dado para urbanizar:  região.administrativa  Deve ser formatado como (xsd:string)</v>
      </c>
      <c r="W1275" s="26" t="s">
        <v>2728</v>
      </c>
      <c r="X1275" s="21" t="str">
        <f t="shared" si="650"/>
        <v>urba.113</v>
      </c>
      <c r="Y1275" s="44" t="str">
        <f t="shared" si="641"/>
        <v>Ação urbanizar</v>
      </c>
      <c r="Z1275" s="43" t="str">
        <f t="shared" si="630"/>
        <v>Declara el código de región administrativa (RA.20, por ejemplo).</v>
      </c>
      <c r="AA1275" s="46" t="str">
        <f t="shared" si="647"/>
        <v>null</v>
      </c>
      <c r="AB1275" s="47" t="s">
        <v>0</v>
      </c>
      <c r="AC1275" s="46" t="str">
        <f t="shared" si="651"/>
        <v>null</v>
      </c>
      <c r="AD1275" s="47" t="s">
        <v>0</v>
      </c>
      <c r="AE1275" s="46" t="str">
        <f t="shared" si="631"/>
        <v>null</v>
      </c>
      <c r="AF1275" s="47" t="s">
        <v>0</v>
      </c>
    </row>
    <row r="1276" spans="1:32" s="29" customFormat="1" ht="6" customHeight="1" x14ac:dyDescent="0.4">
      <c r="A1276" s="4">
        <v>1276</v>
      </c>
      <c r="B1276" s="10" t="s">
        <v>28</v>
      </c>
      <c r="C1276" s="25" t="str">
        <f t="shared" si="643"/>
        <v>p.urbanizar</v>
      </c>
      <c r="D1276" s="6" t="str">
        <f t="shared" si="644"/>
        <v>é.taxa.de.ocupação</v>
      </c>
      <c r="E1276" s="9" t="s">
        <v>29</v>
      </c>
      <c r="F1276" s="19" t="str">
        <f t="shared" si="649"/>
        <v>d.urbanizar</v>
      </c>
      <c r="G1276" s="32" t="s">
        <v>2277</v>
      </c>
      <c r="H1276" s="65" t="s">
        <v>38</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45"/>
        <v>Propriedade destinada a urbanizar: é.taxa.de.ocupação</v>
      </c>
      <c r="V1276" s="5" t="str">
        <f t="shared" si="646"/>
        <v>Dado para urbanizar:  taxa.de.ocupação  Deve ser formatado como (xsd:double)</v>
      </c>
      <c r="W1276" s="26" t="s">
        <v>2729</v>
      </c>
      <c r="X1276" s="21" t="str">
        <f t="shared" si="650"/>
        <v>urba.114</v>
      </c>
      <c r="Y1276" s="44" t="str">
        <f t="shared" si="641"/>
        <v>Ação urbanizar</v>
      </c>
      <c r="Z1276" s="43" t="str">
        <f t="shared" si="630"/>
        <v>Declara la Tasa de Ocupación (TO) que limita la cantidad de terreno que puede ser ocupado por construcciones. TO = (Área ocupada por el edificio ÷ Área total del terreno) × 100.</v>
      </c>
      <c r="AA1276" s="46" t="str">
        <f t="shared" si="647"/>
        <v>null</v>
      </c>
      <c r="AB1276" s="47" t="s">
        <v>0</v>
      </c>
      <c r="AC1276" s="46" t="str">
        <f t="shared" si="651"/>
        <v>null</v>
      </c>
      <c r="AD1276" s="47" t="s">
        <v>0</v>
      </c>
      <c r="AE1276" s="46" t="str">
        <f t="shared" si="631"/>
        <v>null</v>
      </c>
      <c r="AF1276" s="47" t="s">
        <v>0</v>
      </c>
    </row>
    <row r="1277" spans="1:32" s="29" customFormat="1" ht="6" customHeight="1" x14ac:dyDescent="0.4">
      <c r="A1277" s="4">
        <v>1277</v>
      </c>
      <c r="B1277" s="10" t="s">
        <v>28</v>
      </c>
      <c r="C1277" s="25" t="str">
        <f t="shared" si="643"/>
        <v>p.urbanizar</v>
      </c>
      <c r="D1277" s="6" t="str">
        <f t="shared" si="644"/>
        <v>é.zoneamento</v>
      </c>
      <c r="E1277" s="9" t="s">
        <v>29</v>
      </c>
      <c r="F1277" s="19" t="str">
        <f t="shared" si="649"/>
        <v>d.urbanizar</v>
      </c>
      <c r="G1277" s="32" t="s">
        <v>289</v>
      </c>
      <c r="H1277" s="65" t="s">
        <v>30</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45"/>
        <v>Propriedade destinada a urbanizar: é.zoneamento</v>
      </c>
      <c r="V1277" s="5" t="str">
        <f t="shared" si="646"/>
        <v>Dado para urbanizar:  zoneamento  Deve ser formatado como (xsd:string)</v>
      </c>
      <c r="W1277" s="26" t="s">
        <v>2730</v>
      </c>
      <c r="X1277" s="21" t="str">
        <f t="shared" si="650"/>
        <v>urba.115</v>
      </c>
      <c r="Y1277" s="44" t="str">
        <f t="shared" si="641"/>
        <v>Ação urbanizar</v>
      </c>
      <c r="Z1277" s="43" t="str">
        <f t="shared" si="630"/>
        <v>Declara la zonificación que determina el uso permitido para los edificios.</v>
      </c>
      <c r="AA1277" s="46" t="str">
        <f t="shared" si="647"/>
        <v>null</v>
      </c>
      <c r="AB1277" s="47" t="s">
        <v>0</v>
      </c>
      <c r="AC1277" s="46" t="str">
        <f t="shared" si="651"/>
        <v>null</v>
      </c>
      <c r="AD1277" s="47" t="s">
        <v>0</v>
      </c>
      <c r="AE1277" s="46" t="str">
        <f t="shared" si="631"/>
        <v>null</v>
      </c>
      <c r="AF1277" s="47" t="s">
        <v>0</v>
      </c>
    </row>
    <row r="1278" spans="1:32" s="29" customFormat="1" ht="6" customHeight="1" x14ac:dyDescent="0.4">
      <c r="A1278" s="4">
        <v>1278</v>
      </c>
      <c r="B1278" s="10" t="s">
        <v>28</v>
      </c>
      <c r="C1278" s="28" t="str">
        <f t="shared" si="643"/>
        <v>p.vestir</v>
      </c>
      <c r="D1278" s="6" t="str">
        <f t="shared" si="644"/>
        <v>é.calçado</v>
      </c>
      <c r="E1278" s="9" t="s">
        <v>29</v>
      </c>
      <c r="F1278" s="18" t="s">
        <v>2278</v>
      </c>
      <c r="G1278" s="32" t="s">
        <v>432</v>
      </c>
      <c r="H1278" s="65" t="s">
        <v>39</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45"/>
        <v>Propriedade destinada a vestir: é.calçado</v>
      </c>
      <c r="V1278" s="5" t="str">
        <f t="shared" si="646"/>
        <v>Dado para vestir:  calçado  Deve ser formatado como (xsd:boolean)</v>
      </c>
      <c r="W1278" s="26" t="s">
        <v>2279</v>
      </c>
      <c r="X1278" s="21" t="str">
        <f t="shared" si="650"/>
        <v>vest.100</v>
      </c>
      <c r="Y1278" s="44" t="str">
        <f t="shared" si="641"/>
        <v>Ação vestir</v>
      </c>
      <c r="Z1278" s="43" t="str">
        <f t="shared" si="630"/>
        <v>Declara que el empleado está correctamente calzado con botas o está de acuerdo con su actividad.</v>
      </c>
      <c r="AA1278" s="46" t="str">
        <f t="shared" si="647"/>
        <v>null</v>
      </c>
      <c r="AB1278" s="47" t="s">
        <v>0</v>
      </c>
      <c r="AC1278" s="46" t="str">
        <f t="shared" si="651"/>
        <v>null</v>
      </c>
      <c r="AD1278" s="47" t="s">
        <v>0</v>
      </c>
      <c r="AE1278" s="46" t="str">
        <f t="shared" si="631"/>
        <v>null</v>
      </c>
      <c r="AF1278" s="47" t="s">
        <v>0</v>
      </c>
    </row>
    <row r="1279" spans="1:32" s="29" customFormat="1" ht="6" customHeight="1" x14ac:dyDescent="0.4">
      <c r="A1279" s="4">
        <v>1279</v>
      </c>
      <c r="B1279" s="10" t="s">
        <v>28</v>
      </c>
      <c r="C1279" s="25" t="str">
        <f t="shared" si="643"/>
        <v>p.vestir</v>
      </c>
      <c r="D1279" s="6" t="str">
        <f t="shared" si="644"/>
        <v>é.capacete</v>
      </c>
      <c r="E1279" s="9" t="s">
        <v>29</v>
      </c>
      <c r="F1279" s="19" t="str">
        <f t="shared" ref="F1279:F1285" si="652">F1278</f>
        <v>d.vestir</v>
      </c>
      <c r="G1279" s="32" t="s">
        <v>449</v>
      </c>
      <c r="H1279" s="65" t="s">
        <v>39</v>
      </c>
      <c r="I1279" s="30"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45"/>
        <v>Propriedade destinada a vestir: é.capacete</v>
      </c>
      <c r="V1279" s="5" t="str">
        <f t="shared" si="646"/>
        <v>Dado para vestir:  capacete  Deve ser formatado como (xsd:boolean)</v>
      </c>
      <c r="W1279" s="26" t="s">
        <v>2280</v>
      </c>
      <c r="X1279" s="21" t="str">
        <f t="shared" si="650"/>
        <v>vest.101</v>
      </c>
      <c r="Y1279" s="44" t="str">
        <f t="shared" si="641"/>
        <v>Ação vestir</v>
      </c>
      <c r="Z1279" s="43" t="str">
        <f t="shared" si="630"/>
        <v>Declara que el empleado lleva un casco de seguridad de acuerdo con su actividad.</v>
      </c>
      <c r="AA1279" s="46" t="str">
        <f t="shared" si="647"/>
        <v>null</v>
      </c>
      <c r="AB1279" s="47" t="s">
        <v>0</v>
      </c>
      <c r="AC1279" s="46" t="str">
        <f t="shared" si="651"/>
        <v>null</v>
      </c>
      <c r="AD1279" s="47" t="s">
        <v>0</v>
      </c>
      <c r="AE1279" s="46" t="str">
        <f t="shared" si="631"/>
        <v>null</v>
      </c>
      <c r="AF1279" s="47" t="s">
        <v>0</v>
      </c>
    </row>
    <row r="1280" spans="1:32" s="29" customFormat="1" ht="6" customHeight="1" x14ac:dyDescent="0.4">
      <c r="A1280" s="4">
        <v>1280</v>
      </c>
      <c r="B1280" s="10" t="s">
        <v>28</v>
      </c>
      <c r="C1280" s="25" t="str">
        <f t="shared" si="643"/>
        <v>p.vestir</v>
      </c>
      <c r="D1280" s="6" t="str">
        <f t="shared" si="644"/>
        <v>é.cintado</v>
      </c>
      <c r="E1280" s="9" t="s">
        <v>29</v>
      </c>
      <c r="F1280" s="19" t="str">
        <f t="shared" si="652"/>
        <v>d.vestir</v>
      </c>
      <c r="G1280" s="32" t="s">
        <v>434</v>
      </c>
      <c r="H1280" s="65" t="s">
        <v>39</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45"/>
        <v>Propriedade destinada a vestir: é.cintado</v>
      </c>
      <c r="V1280" s="5" t="str">
        <f t="shared" si="646"/>
        <v>Dado para vestir:  cintado  Deve ser formatado como (xsd:boolean)</v>
      </c>
      <c r="W1280" s="26" t="s">
        <v>2281</v>
      </c>
      <c r="X1280" s="21" t="str">
        <f t="shared" si="650"/>
        <v>vest.102</v>
      </c>
      <c r="Y1280" s="44" t="str">
        <f t="shared" si="641"/>
        <v>Ação vestir</v>
      </c>
      <c r="Z1280" s="43" t="str">
        <f t="shared" si="630"/>
        <v>Declara que el empleado está correctamente abrochado con los arneses apropiados según lo requiera la actividad.</v>
      </c>
      <c r="AA1280" s="46" t="str">
        <f t="shared" si="647"/>
        <v>null</v>
      </c>
      <c r="AB1280" s="47" t="s">
        <v>0</v>
      </c>
      <c r="AC1280" s="46" t="str">
        <f t="shared" si="651"/>
        <v>null</v>
      </c>
      <c r="AD1280" s="47" t="s">
        <v>0</v>
      </c>
      <c r="AE1280" s="46" t="str">
        <f t="shared" si="631"/>
        <v>null</v>
      </c>
      <c r="AF1280" s="47" t="s">
        <v>0</v>
      </c>
    </row>
    <row r="1281" spans="1:32" s="29" customFormat="1" ht="6" customHeight="1" x14ac:dyDescent="0.4">
      <c r="A1281" s="4">
        <v>1281</v>
      </c>
      <c r="B1281" s="10" t="s">
        <v>28</v>
      </c>
      <c r="C1281" s="25" t="str">
        <f t="shared" si="643"/>
        <v>p.vestir</v>
      </c>
      <c r="D1281" s="6" t="str">
        <f t="shared" si="644"/>
        <v>é.enluvado</v>
      </c>
      <c r="E1281" s="9" t="s">
        <v>29</v>
      </c>
      <c r="F1281" s="19" t="str">
        <f t="shared" si="652"/>
        <v>d.vestir</v>
      </c>
      <c r="G1281" s="32" t="s">
        <v>437</v>
      </c>
      <c r="H1281" s="65" t="s">
        <v>39</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45"/>
        <v>Propriedade destinada a vestir: é.enluvado</v>
      </c>
      <c r="V1281" s="5" t="str">
        <f t="shared" si="646"/>
        <v>Dado para vestir:  enluvado  Deve ser formatado como (xsd:boolean)</v>
      </c>
      <c r="W1281" s="26" t="s">
        <v>2282</v>
      </c>
      <c r="X1281" s="21" t="str">
        <f t="shared" si="650"/>
        <v>vest.103</v>
      </c>
      <c r="Y1281" s="44" t="str">
        <f t="shared" si="641"/>
        <v>Ação vestir</v>
      </c>
      <c r="Z1281" s="43" t="str">
        <f t="shared" si="630"/>
        <v>Declara que el empleado lleva guantes de acuerdo con su actividad.</v>
      </c>
      <c r="AA1281" s="46" t="str">
        <f t="shared" si="647"/>
        <v>null</v>
      </c>
      <c r="AB1281" s="47" t="s">
        <v>0</v>
      </c>
      <c r="AC1281" s="46" t="str">
        <f t="shared" si="651"/>
        <v>null</v>
      </c>
      <c r="AD1281" s="47" t="s">
        <v>0</v>
      </c>
      <c r="AE1281" s="46" t="str">
        <f t="shared" si="631"/>
        <v>null</v>
      </c>
      <c r="AF1281" s="47" t="s">
        <v>0</v>
      </c>
    </row>
    <row r="1282" spans="1:32" s="29" customFormat="1" ht="6" customHeight="1" x14ac:dyDescent="0.4">
      <c r="A1282" s="4">
        <v>1282</v>
      </c>
      <c r="B1282" s="10" t="s">
        <v>28</v>
      </c>
      <c r="C1282" s="25" t="str">
        <f t="shared" si="643"/>
        <v>p.vestir</v>
      </c>
      <c r="D1282" s="6" t="str">
        <f t="shared" si="644"/>
        <v>é.epi</v>
      </c>
      <c r="E1282" s="9" t="s">
        <v>29</v>
      </c>
      <c r="F1282" s="19" t="str">
        <f t="shared" si="652"/>
        <v>d.vestir</v>
      </c>
      <c r="G1282" s="32" t="s">
        <v>433</v>
      </c>
      <c r="H1282" s="65" t="s">
        <v>39</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45"/>
        <v>Propriedade destinada a vestir: é.epi</v>
      </c>
      <c r="V1282" s="5" t="str">
        <f t="shared" si="646"/>
        <v>Dado para vestir:  epi  Deve ser formatado como (xsd:boolean)</v>
      </c>
      <c r="W1282" s="26" t="s">
        <v>2283</v>
      </c>
      <c r="X1282" s="21" t="str">
        <f t="shared" si="650"/>
        <v>vest.104</v>
      </c>
      <c r="Y1282" s="44" t="str">
        <f t="shared" si="641"/>
        <v>Ação vestir</v>
      </c>
      <c r="Z1282" s="43" t="str">
        <f t="shared" si="630"/>
        <v>Declara que el empleado está utilizando todos los equipos de protección personal EPI de acuerdo con su actividad.</v>
      </c>
      <c r="AA1282" s="46" t="str">
        <f t="shared" si="647"/>
        <v>null</v>
      </c>
      <c r="AB1282" s="47" t="s">
        <v>0</v>
      </c>
      <c r="AC1282" s="46" t="str">
        <f t="shared" si="651"/>
        <v>null</v>
      </c>
      <c r="AD1282" s="47" t="s">
        <v>0</v>
      </c>
      <c r="AE1282" s="46" t="str">
        <f t="shared" si="631"/>
        <v>null</v>
      </c>
      <c r="AF1282" s="47" t="s">
        <v>0</v>
      </c>
    </row>
    <row r="1283" spans="1:32" s="29" customFormat="1" ht="6" customHeight="1" x14ac:dyDescent="0.4">
      <c r="A1283" s="4">
        <v>1283</v>
      </c>
      <c r="B1283" s="10" t="s">
        <v>28</v>
      </c>
      <c r="C1283" s="25" t="str">
        <f t="shared" si="643"/>
        <v>p.vestir</v>
      </c>
      <c r="D1283" s="6" t="str">
        <f t="shared" si="644"/>
        <v>é.mascarado</v>
      </c>
      <c r="E1283" s="9" t="s">
        <v>29</v>
      </c>
      <c r="F1283" s="19" t="str">
        <f t="shared" si="652"/>
        <v>d.vestir</v>
      </c>
      <c r="G1283" s="32" t="s">
        <v>435</v>
      </c>
      <c r="H1283" s="65" t="s">
        <v>39</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45"/>
        <v>Propriedade destinada a vestir: é.mascarado</v>
      </c>
      <c r="V1283" s="5" t="str">
        <f t="shared" si="646"/>
        <v>Dado para vestir:  mascarado  Deve ser formatado como (xsd:boolean)</v>
      </c>
      <c r="W1283" s="26" t="s">
        <v>2284</v>
      </c>
      <c r="X1283" s="21" t="str">
        <f t="shared" si="650"/>
        <v>vest.105</v>
      </c>
      <c r="Y1283" s="44" t="str">
        <f t="shared" si="641"/>
        <v>Ação vestir</v>
      </c>
      <c r="Z1283" s="43" t="str">
        <f t="shared" si="630"/>
        <v>Declara que el empleado lleva mascarilla de acuerdo con su actividad.</v>
      </c>
      <c r="AA1283" s="46" t="str">
        <f t="shared" si="647"/>
        <v>null</v>
      </c>
      <c r="AB1283" s="47" t="s">
        <v>0</v>
      </c>
      <c r="AC1283" s="46" t="str">
        <f t="shared" si="651"/>
        <v>null</v>
      </c>
      <c r="AD1283" s="47" t="s">
        <v>0</v>
      </c>
      <c r="AE1283" s="46" t="str">
        <f t="shared" si="631"/>
        <v>null</v>
      </c>
      <c r="AF1283" s="47" t="s">
        <v>0</v>
      </c>
    </row>
    <row r="1284" spans="1:32" s="29" customFormat="1" ht="6" customHeight="1" x14ac:dyDescent="0.4">
      <c r="A1284" s="4">
        <v>1284</v>
      </c>
      <c r="B1284" s="10" t="s">
        <v>28</v>
      </c>
      <c r="C1284" s="25" t="str">
        <f t="shared" si="643"/>
        <v>p.vestir</v>
      </c>
      <c r="D1284" s="6" t="str">
        <f t="shared" si="644"/>
        <v>é.paramentado</v>
      </c>
      <c r="E1284" s="9" t="s">
        <v>29</v>
      </c>
      <c r="F1284" s="19" t="str">
        <f t="shared" si="652"/>
        <v>d.vestir</v>
      </c>
      <c r="G1284" s="32" t="s">
        <v>546</v>
      </c>
      <c r="H1284" s="65" t="s">
        <v>39</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45"/>
        <v>Propriedade destinada a vestir: é.paramentado</v>
      </c>
      <c r="V1284" s="5" t="str">
        <f t="shared" si="646"/>
        <v>Dado para vestir:  paramentado  Deve ser formatado como (xsd:boolean)</v>
      </c>
      <c r="W1284" s="26" t="s">
        <v>2285</v>
      </c>
      <c r="X1284" s="21" t="str">
        <f t="shared" si="650"/>
        <v>vest.106</v>
      </c>
      <c r="Y1284" s="44" t="str">
        <f t="shared" si="641"/>
        <v>Ação vestir</v>
      </c>
      <c r="Z1284" s="43" t="str">
        <f t="shared" si="630"/>
        <v>Declara que el empleado lleva una vestimenta de seguridad biológica completa.</v>
      </c>
      <c r="AA1284" s="46" t="str">
        <f t="shared" si="647"/>
        <v>null</v>
      </c>
      <c r="AB1284" s="47" t="s">
        <v>0</v>
      </c>
      <c r="AC1284" s="46" t="str">
        <f t="shared" si="651"/>
        <v>null</v>
      </c>
      <c r="AD1284" s="47" t="s">
        <v>0</v>
      </c>
      <c r="AE1284" s="46" t="str">
        <f t="shared" si="631"/>
        <v>null</v>
      </c>
      <c r="AF1284" s="47" t="s">
        <v>0</v>
      </c>
    </row>
    <row r="1285" spans="1:32" s="29" customFormat="1" ht="6" customHeight="1" x14ac:dyDescent="0.4">
      <c r="A1285" s="4">
        <v>1285</v>
      </c>
      <c r="B1285" s="10" t="s">
        <v>28</v>
      </c>
      <c r="C1285" s="25" t="str">
        <f t="shared" si="643"/>
        <v>p.vestir</v>
      </c>
      <c r="D1285" s="6" t="str">
        <f t="shared" si="644"/>
        <v>é.uniformizado</v>
      </c>
      <c r="E1285" s="9" t="s">
        <v>29</v>
      </c>
      <c r="F1285" s="19" t="str">
        <f t="shared" si="652"/>
        <v>d.vestir</v>
      </c>
      <c r="G1285" s="32" t="s">
        <v>436</v>
      </c>
      <c r="H1285" s="65" t="s">
        <v>39</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45"/>
        <v>Propriedade destinada a vestir: é.uniformizado</v>
      </c>
      <c r="V1285" s="5" t="str">
        <f t="shared" si="646"/>
        <v>Dado para vestir:  uniformizado  Deve ser formatado como (xsd:boolean)</v>
      </c>
      <c r="W1285" s="26" t="s">
        <v>2286</v>
      </c>
      <c r="X1285" s="21" t="str">
        <f t="shared" si="650"/>
        <v>vest.107</v>
      </c>
      <c r="Y1285" s="44" t="str">
        <f t="shared" si="641"/>
        <v>Ação vestir</v>
      </c>
      <c r="Z1285" s="43" t="str">
        <f t="shared" si="630"/>
        <v>Declara que el empleado está uniformado.</v>
      </c>
      <c r="AA1285" s="46" t="str">
        <f t="shared" si="647"/>
        <v>null</v>
      </c>
      <c r="AB1285" s="47" t="s">
        <v>0</v>
      </c>
      <c r="AC1285" s="46" t="str">
        <f t="shared" si="651"/>
        <v>null</v>
      </c>
      <c r="AD1285" s="47" t="s">
        <v>0</v>
      </c>
      <c r="AE1285" s="46" t="str">
        <f t="shared" si="631"/>
        <v>null</v>
      </c>
      <c r="AF1285" s="47" t="s">
        <v>0</v>
      </c>
    </row>
    <row r="1286" spans="1:32" s="29" customFormat="1" ht="6" customHeight="1" x14ac:dyDescent="0.4">
      <c r="A1286" s="4">
        <v>1286</v>
      </c>
      <c r="B1286" s="10" t="s">
        <v>28</v>
      </c>
      <c r="C1286" s="28" t="str">
        <f t="shared" si="643"/>
        <v>p.vistoriar</v>
      </c>
      <c r="D1286" s="6" t="str">
        <f t="shared" si="644"/>
        <v>é.conservado</v>
      </c>
      <c r="E1286" s="9" t="s">
        <v>29</v>
      </c>
      <c r="F1286" s="18" t="s">
        <v>2287</v>
      </c>
      <c r="G1286" s="32" t="s">
        <v>263</v>
      </c>
      <c r="H1286" s="65" t="s">
        <v>39</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45"/>
        <v>Propriedade destinada a vistoriar: é.conservado</v>
      </c>
      <c r="V1286" s="5" t="str">
        <f t="shared" si="646"/>
        <v>Dado para vistoriar:  conservado  Deve ser formatado como (xsd:boolean)</v>
      </c>
      <c r="W1286" s="26" t="s">
        <v>2733</v>
      </c>
      <c r="X1286" s="21" t="str">
        <f t="shared" si="650"/>
        <v>vist.100</v>
      </c>
      <c r="Y1286" s="44" t="str">
        <f t="shared" si="641"/>
        <v>Ação vistoriar</v>
      </c>
      <c r="Z1286" s="43" t="str">
        <f t="shared" ref="Z1286:Z1306" si="653">_xlfn.TRANSLATE(W1286,"pt","es")</f>
        <v>Declara el estado de conservación. Puede ser bueno, medio, necesita reparación, necesita reemplazo.</v>
      </c>
      <c r="AA1286" s="46" t="str">
        <f t="shared" si="647"/>
        <v>null</v>
      </c>
      <c r="AB1286" s="47" t="s">
        <v>0</v>
      </c>
      <c r="AC1286" s="46" t="str">
        <f t="shared" si="651"/>
        <v>null</v>
      </c>
      <c r="AD1286" s="47" t="s">
        <v>0</v>
      </c>
      <c r="AE1286" s="46" t="str">
        <f t="shared" ref="AE1286:AE1306" si="654">IF(AF1286="null", "null", "parâmetro")</f>
        <v>null</v>
      </c>
      <c r="AF1286" s="47" t="s">
        <v>0</v>
      </c>
    </row>
    <row r="1287" spans="1:32" s="29" customFormat="1" ht="6" customHeight="1" x14ac:dyDescent="0.4">
      <c r="A1287" s="4">
        <v>1287</v>
      </c>
      <c r="B1287" s="10" t="s">
        <v>28</v>
      </c>
      <c r="C1287" s="25" t="str">
        <f t="shared" si="643"/>
        <v>p.vistoriar</v>
      </c>
      <c r="D1287" s="6" t="str">
        <f t="shared" si="644"/>
        <v>é.conforme</v>
      </c>
      <c r="E1287" s="9" t="s">
        <v>29</v>
      </c>
      <c r="F1287" s="19" t="str">
        <f>F1286</f>
        <v>d.vistoriar</v>
      </c>
      <c r="G1287" s="32" t="s">
        <v>264</v>
      </c>
      <c r="H1287" s="65" t="s">
        <v>39</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45"/>
        <v>Propriedade destinada a vistoriar: é.conforme</v>
      </c>
      <c r="V1287" s="5" t="str">
        <f t="shared" si="646"/>
        <v>Dado para vistoriar:  conforme  Deve ser formatado como (xsd:boolean)</v>
      </c>
      <c r="W1287" s="26" t="s">
        <v>2731</v>
      </c>
      <c r="X1287" s="21" t="str">
        <f t="shared" si="650"/>
        <v>vist.101</v>
      </c>
      <c r="Y1287" s="44" t="str">
        <f t="shared" si="641"/>
        <v>Ação vistoriar</v>
      </c>
      <c r="Z1287" s="43" t="str">
        <f t="shared" si="653"/>
        <v>Declara el cumplimiento técnico de una norma. Puede ser Ok, No o No aplicable.</v>
      </c>
      <c r="AA1287" s="46" t="str">
        <f t="shared" si="647"/>
        <v>null</v>
      </c>
      <c r="AB1287" s="47" t="s">
        <v>0</v>
      </c>
      <c r="AC1287" s="46" t="str">
        <f t="shared" si="651"/>
        <v>null</v>
      </c>
      <c r="AD1287" s="47" t="s">
        <v>0</v>
      </c>
      <c r="AE1287" s="46" t="str">
        <f t="shared" si="654"/>
        <v>null</v>
      </c>
      <c r="AF1287" s="47" t="s">
        <v>0</v>
      </c>
    </row>
    <row r="1288" spans="1:32" s="29" customFormat="1" ht="6" customHeight="1" x14ac:dyDescent="0.4">
      <c r="A1288" s="4">
        <v>1288</v>
      </c>
      <c r="B1288" s="10" t="s">
        <v>28</v>
      </c>
      <c r="C1288" s="25" t="str">
        <f t="shared" si="643"/>
        <v>p.vistoriar</v>
      </c>
      <c r="D1288" s="6" t="str">
        <f t="shared" si="644"/>
        <v>é.operacional</v>
      </c>
      <c r="E1288" s="9" t="s">
        <v>29</v>
      </c>
      <c r="F1288" s="19" t="str">
        <f>F1287</f>
        <v>d.vistoriar</v>
      </c>
      <c r="G1288" s="32" t="s">
        <v>266</v>
      </c>
      <c r="H1288" s="65" t="s">
        <v>39</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45"/>
        <v>Propriedade destinada a vistoriar: é.operacional</v>
      </c>
      <c r="V1288" s="5" t="str">
        <f t="shared" si="646"/>
        <v>Dado para vistoriar:  operacional  Deve ser formatado como (xsd:boolean)</v>
      </c>
      <c r="W1288" s="26" t="s">
        <v>2732</v>
      </c>
      <c r="X1288" s="21" t="str">
        <f t="shared" si="650"/>
        <v>vist.102</v>
      </c>
      <c r="Y1288" s="44" t="str">
        <f t="shared" si="641"/>
        <v>Ação vistoriar</v>
      </c>
      <c r="Z1288" s="43" t="str">
        <f t="shared" si="653"/>
        <v>Declara si el componente es operativo y funcional.</v>
      </c>
      <c r="AA1288" s="46" t="str">
        <f t="shared" si="647"/>
        <v>null</v>
      </c>
      <c r="AB1288" s="47" t="s">
        <v>0</v>
      </c>
      <c r="AC1288" s="46" t="str">
        <f t="shared" si="651"/>
        <v>null</v>
      </c>
      <c r="AD1288" s="47" t="s">
        <v>0</v>
      </c>
      <c r="AE1288" s="46" t="str">
        <f t="shared" si="654"/>
        <v>null</v>
      </c>
      <c r="AF1288" s="47" t="s">
        <v>0</v>
      </c>
    </row>
    <row r="1289" spans="1:32" s="29" customFormat="1" ht="6" customHeight="1" x14ac:dyDescent="0.4">
      <c r="A1289" s="4">
        <v>1289</v>
      </c>
      <c r="B1289" s="10" t="s">
        <v>28</v>
      </c>
      <c r="C1289" s="25" t="str">
        <f t="shared" si="643"/>
        <v>p.vistoriar</v>
      </c>
      <c r="D1289" s="6" t="str">
        <f t="shared" si="644"/>
        <v>é.clausurado</v>
      </c>
      <c r="E1289" s="9" t="s">
        <v>29</v>
      </c>
      <c r="F1289" s="19" t="str">
        <f>F1288</f>
        <v>d.vistoriar</v>
      </c>
      <c r="G1289" s="32" t="s">
        <v>310</v>
      </c>
      <c r="H1289" s="65" t="s">
        <v>39</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45"/>
        <v>Propriedade destinada a vistoriar: é.clausurado</v>
      </c>
      <c r="V1289" s="5" t="str">
        <f t="shared" si="646"/>
        <v>Dado para vistoriar:  clausurado  Deve ser formatado como (xsd:boolean)</v>
      </c>
      <c r="W1289" s="26" t="s">
        <v>2288</v>
      </c>
      <c r="X1289" s="21" t="str">
        <f t="shared" si="650"/>
        <v>vist.103</v>
      </c>
      <c r="Y1289" s="44" t="str">
        <f t="shared" si="641"/>
        <v>Ação vistoriar</v>
      </c>
      <c r="Z1289" s="43" t="str">
        <f t="shared" si="653"/>
        <v>Declara que el objeto inspeccionado está cerrado porque presenta un riesgo.</v>
      </c>
      <c r="AA1289" s="46" t="str">
        <f t="shared" si="647"/>
        <v>null</v>
      </c>
      <c r="AB1289" s="47" t="s">
        <v>0</v>
      </c>
      <c r="AC1289" s="46" t="str">
        <f t="shared" si="651"/>
        <v>null</v>
      </c>
      <c r="AD1289" s="47" t="s">
        <v>0</v>
      </c>
      <c r="AE1289" s="46" t="str">
        <f t="shared" si="654"/>
        <v>null</v>
      </c>
      <c r="AF1289" s="47" t="s">
        <v>0</v>
      </c>
    </row>
    <row r="1290" spans="1:32" s="29" customFormat="1" ht="6" customHeight="1" x14ac:dyDescent="0.4">
      <c r="A1290" s="4">
        <v>1290</v>
      </c>
      <c r="B1290" s="10" t="s">
        <v>28</v>
      </c>
      <c r="C1290" s="25" t="str">
        <f t="shared" ref="C1290:C1298" si="655">SUBSTITUTE(F1290,"d.","p.")</f>
        <v>p.vistoriar</v>
      </c>
      <c r="D1290" s="6" t="str">
        <f t="shared" ref="D1290:D1298" si="656">_xlfn.CONCAT("é.",G1290)</f>
        <v>é.interditado</v>
      </c>
      <c r="E1290" s="9" t="s">
        <v>29</v>
      </c>
      <c r="F1290" s="19" t="str">
        <f>F1288</f>
        <v>d.vistoriar</v>
      </c>
      <c r="G1290" s="32" t="s">
        <v>311</v>
      </c>
      <c r="H1290" s="65" t="s">
        <v>39</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ref="U1290:U1298" si="657">_xlfn.CONCAT("Propriedade destinada a ",MID(C1290,FIND("p.",C1290,1)+2,100),": ",D1290)</f>
        <v>Propriedade destinada a vistoriar: é.interditado</v>
      </c>
      <c r="V1290" s="5" t="str">
        <f t="shared" ref="V1290:V1298" si="658">_xlfn.CONCAT("Dado para ",MID(F1290,FIND("d.",F1290,1)+2,100),":  ",G1290, "  Deve ser formatado como (",H1290, ")")</f>
        <v>Dado para vistoriar:  interditado  Deve ser formatado como (xsd:boolean)</v>
      </c>
      <c r="W1290" s="26" t="s">
        <v>2289</v>
      </c>
      <c r="X1290" s="21" t="str">
        <f t="shared" si="650"/>
        <v>vist.104</v>
      </c>
      <c r="Y1290" s="44" t="str">
        <f t="shared" si="641"/>
        <v>Ação vistoriar</v>
      </c>
      <c r="Z1290" s="43" t="str">
        <f t="shared" ref="Z1290:Z1297" si="659">_xlfn.TRANSLATE(W1290,"pt","es")</f>
        <v>Declara que el objeto inspeccionado está prohibido.</v>
      </c>
      <c r="AA1290" s="46" t="str">
        <f t="shared" ref="AA1290:AA1298" si="660">IF(AB1290="null", "null", "categoria.revit")</f>
        <v>null</v>
      </c>
      <c r="AB1290" s="47" t="s">
        <v>0</v>
      </c>
      <c r="AC1290" s="46" t="str">
        <f t="shared" ref="AC1290:AC1298" si="661">IF(AD1290="null", "null", "classe.ifc")</f>
        <v>null</v>
      </c>
      <c r="AD1290" s="47" t="s">
        <v>0</v>
      </c>
      <c r="AE1290" s="46" t="str">
        <f t="shared" ref="AE1290:AE1298" si="662">IF(AF1290="null", "null", "parâmetro")</f>
        <v>null</v>
      </c>
      <c r="AF1290" s="47" t="s">
        <v>0</v>
      </c>
    </row>
    <row r="1291" spans="1:32" s="29" customFormat="1" ht="6" customHeight="1" x14ac:dyDescent="0.4">
      <c r="A1291" s="4">
        <v>1291</v>
      </c>
      <c r="B1291" s="10" t="s">
        <v>28</v>
      </c>
      <c r="C1291" s="25" t="str">
        <f t="shared" si="655"/>
        <v>p.vistoriar</v>
      </c>
      <c r="D1291" s="6" t="str">
        <f t="shared" si="656"/>
        <v>é.uas</v>
      </c>
      <c r="E1291" s="9" t="s">
        <v>29</v>
      </c>
      <c r="F1291" s="19" t="str">
        <f>F1288</f>
        <v>d.vistoriar</v>
      </c>
      <c r="G1291" s="32" t="s">
        <v>2825</v>
      </c>
      <c r="H1291" s="65" t="s">
        <v>30</v>
      </c>
      <c r="I1291" s="30" t="s">
        <v>0</v>
      </c>
      <c r="J1291" s="22" t="s">
        <v>0</v>
      </c>
      <c r="K1291" s="22" t="s">
        <v>0</v>
      </c>
      <c r="L1291" s="22" t="s">
        <v>0</v>
      </c>
      <c r="M1291" s="22" t="s">
        <v>0</v>
      </c>
      <c r="N1291" s="22" t="s">
        <v>0</v>
      </c>
      <c r="O1291" s="22" t="s">
        <v>0</v>
      </c>
      <c r="P1291" s="22" t="s">
        <v>0</v>
      </c>
      <c r="Q1291" s="22" t="s">
        <v>0</v>
      </c>
      <c r="R1291" s="24" t="s">
        <v>2835</v>
      </c>
      <c r="S1291" s="11" t="s">
        <v>1</v>
      </c>
      <c r="T1291" s="11" t="s">
        <v>34</v>
      </c>
      <c r="U1291" s="5" t="str">
        <f t="shared" si="657"/>
        <v>Propriedade destinada a vistoriar: é.uas</v>
      </c>
      <c r="V1291" s="5" t="str">
        <f t="shared" si="658"/>
        <v>Dado para vistoriar:  uas  Deve ser formatado como (xsd:string)</v>
      </c>
      <c r="W1291" s="26" t="s">
        <v>2830</v>
      </c>
      <c r="X1291" s="21" t="str">
        <f t="shared" si="650"/>
        <v>vist.105</v>
      </c>
      <c r="Y1291" s="44" t="str">
        <f t="shared" si="641"/>
        <v>Ação vistoriar</v>
      </c>
      <c r="Z1291" s="43" t="str">
        <f t="shared" si="659"/>
        <v>Declara aeronaves no tripuladas. Denominación de ANAC y DECEA.</v>
      </c>
      <c r="AA1291" s="46" t="str">
        <f t="shared" si="660"/>
        <v>null</v>
      </c>
      <c r="AB1291" s="47" t="s">
        <v>0</v>
      </c>
      <c r="AC1291" s="46" t="str">
        <f t="shared" si="661"/>
        <v>null</v>
      </c>
      <c r="AD1291" s="47" t="s">
        <v>0</v>
      </c>
      <c r="AE1291" s="46" t="str">
        <f t="shared" si="662"/>
        <v>null</v>
      </c>
      <c r="AF1291" s="47" t="s">
        <v>0</v>
      </c>
    </row>
    <row r="1292" spans="1:32" s="29" customFormat="1" ht="6" customHeight="1" x14ac:dyDescent="0.4">
      <c r="A1292" s="4">
        <v>1292</v>
      </c>
      <c r="B1292" s="10" t="s">
        <v>28</v>
      </c>
      <c r="C1292" s="25" t="str">
        <f t="shared" si="655"/>
        <v>p.vistoriar</v>
      </c>
      <c r="D1292" s="6" t="str">
        <f t="shared" si="656"/>
        <v>é.drone</v>
      </c>
      <c r="E1292" s="9" t="s">
        <v>29</v>
      </c>
      <c r="F1292" s="19" t="str">
        <f>F1288</f>
        <v>d.vistoriar</v>
      </c>
      <c r="G1292" s="32" t="s">
        <v>2826</v>
      </c>
      <c r="H1292" s="65" t="s">
        <v>30</v>
      </c>
      <c r="I1292" s="30" t="s">
        <v>0</v>
      </c>
      <c r="J1292" s="22" t="s">
        <v>0</v>
      </c>
      <c r="K1292" s="22" t="s">
        <v>0</v>
      </c>
      <c r="L1292" s="22" t="s">
        <v>0</v>
      </c>
      <c r="M1292" s="22" t="s">
        <v>0</v>
      </c>
      <c r="N1292" s="22" t="s">
        <v>0</v>
      </c>
      <c r="O1292" s="22" t="s">
        <v>0</v>
      </c>
      <c r="P1292" s="22" t="s">
        <v>0</v>
      </c>
      <c r="Q1292" s="22" t="s">
        <v>0</v>
      </c>
      <c r="R1292" s="24" t="s">
        <v>2837</v>
      </c>
      <c r="S1292" s="11" t="s">
        <v>1</v>
      </c>
      <c r="T1292" s="11" t="s">
        <v>34</v>
      </c>
      <c r="U1292" s="5" t="str">
        <f t="shared" si="657"/>
        <v>Propriedade destinada a vistoriar: é.drone</v>
      </c>
      <c r="V1292" s="5" t="str">
        <f t="shared" si="658"/>
        <v>Dado para vistoriar:  drone  Deve ser formatado como (xsd:string)</v>
      </c>
      <c r="W1292" s="26" t="s">
        <v>2831</v>
      </c>
      <c r="X1292" s="21" t="str">
        <f t="shared" si="650"/>
        <v>vist.106</v>
      </c>
      <c r="Y1292" s="44" t="str">
        <f t="shared" si="641"/>
        <v>Ação vistoriar</v>
      </c>
      <c r="Z1292" s="43" t="str">
        <f t="shared" si="659"/>
        <v>Declara la identificación del dron.</v>
      </c>
      <c r="AA1292" s="46" t="str">
        <f t="shared" si="660"/>
        <v>null</v>
      </c>
      <c r="AB1292" s="47" t="s">
        <v>0</v>
      </c>
      <c r="AC1292" s="46" t="str">
        <f t="shared" si="661"/>
        <v>null</v>
      </c>
      <c r="AD1292" s="47" t="s">
        <v>0</v>
      </c>
      <c r="AE1292" s="46" t="str">
        <f t="shared" si="662"/>
        <v>null</v>
      </c>
      <c r="AF1292" s="47" t="s">
        <v>0</v>
      </c>
    </row>
    <row r="1293" spans="1:32" s="29" customFormat="1" ht="6" customHeight="1" x14ac:dyDescent="0.4">
      <c r="A1293" s="4">
        <v>1293</v>
      </c>
      <c r="B1293" s="10" t="s">
        <v>28</v>
      </c>
      <c r="C1293" s="25" t="str">
        <f t="shared" si="655"/>
        <v>p.vistoriar</v>
      </c>
      <c r="D1293" s="6" t="str">
        <f t="shared" si="656"/>
        <v>é.vant</v>
      </c>
      <c r="E1293" s="9" t="s">
        <v>29</v>
      </c>
      <c r="F1293" s="19" t="str">
        <f>F1288</f>
        <v>d.vistoriar</v>
      </c>
      <c r="G1293" s="32" t="s">
        <v>2827</v>
      </c>
      <c r="H1293" s="65" t="s">
        <v>30</v>
      </c>
      <c r="I1293" s="30" t="s">
        <v>0</v>
      </c>
      <c r="J1293" s="22" t="s">
        <v>0</v>
      </c>
      <c r="K1293" s="22" t="s">
        <v>0</v>
      </c>
      <c r="L1293" s="22" t="s">
        <v>0</v>
      </c>
      <c r="M1293" s="22" t="s">
        <v>0</v>
      </c>
      <c r="N1293" s="22" t="s">
        <v>0</v>
      </c>
      <c r="O1293" s="22" t="s">
        <v>0</v>
      </c>
      <c r="P1293" s="22" t="s">
        <v>0</v>
      </c>
      <c r="Q1293" s="22" t="s">
        <v>0</v>
      </c>
      <c r="R1293" s="24" t="s">
        <v>2836</v>
      </c>
      <c r="S1293" s="11" t="s">
        <v>1</v>
      </c>
      <c r="T1293" s="11" t="s">
        <v>34</v>
      </c>
      <c r="U1293" s="5" t="str">
        <f t="shared" si="657"/>
        <v>Propriedade destinada a vistoriar: é.vant</v>
      </c>
      <c r="V1293" s="5" t="str">
        <f t="shared" si="658"/>
        <v>Dado para vistoriar:  vant  Deve ser formatado como (xsd:string)</v>
      </c>
      <c r="W1293" s="26" t="s">
        <v>2832</v>
      </c>
      <c r="X1293" s="21" t="str">
        <f t="shared" si="650"/>
        <v>vist.107</v>
      </c>
      <c r="Y1293" s="44" t="str">
        <f t="shared" si="641"/>
        <v>Ação vistoriar</v>
      </c>
      <c r="Z1293" s="43" t="str">
        <f t="shared" si="659"/>
        <v>Declara la identificación del vehículo aéreo no tripulado.</v>
      </c>
      <c r="AA1293" s="46" t="str">
        <f t="shared" si="660"/>
        <v>null</v>
      </c>
      <c r="AB1293" s="47" t="s">
        <v>0</v>
      </c>
      <c r="AC1293" s="46" t="str">
        <f t="shared" si="661"/>
        <v>null</v>
      </c>
      <c r="AD1293" s="47" t="s">
        <v>0</v>
      </c>
      <c r="AE1293" s="46" t="str">
        <f t="shared" si="662"/>
        <v>null</v>
      </c>
      <c r="AF1293" s="47" t="s">
        <v>0</v>
      </c>
    </row>
    <row r="1294" spans="1:32" s="29" customFormat="1" ht="6" customHeight="1" x14ac:dyDescent="0.4">
      <c r="A1294" s="4">
        <v>1294</v>
      </c>
      <c r="B1294" s="10" t="s">
        <v>28</v>
      </c>
      <c r="C1294" s="25" t="str">
        <f t="shared" si="655"/>
        <v>p.vistoriar</v>
      </c>
      <c r="D1294" s="6" t="str">
        <f t="shared" si="656"/>
        <v>é.plano.de.voo</v>
      </c>
      <c r="E1294" s="9" t="s">
        <v>29</v>
      </c>
      <c r="F1294" s="19" t="str">
        <f>F1288</f>
        <v>d.vistoriar</v>
      </c>
      <c r="G1294" s="32" t="s">
        <v>2828</v>
      </c>
      <c r="H1294" s="65" t="s">
        <v>30</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57"/>
        <v>Propriedade destinada a vistoriar: é.plano.de.voo</v>
      </c>
      <c r="V1294" s="5" t="str">
        <f t="shared" si="658"/>
        <v>Dado para vistoriar:  plano.de.voo  Deve ser formatado como (xsd:string)</v>
      </c>
      <c r="W1294" s="26" t="s">
        <v>2833</v>
      </c>
      <c r="X1294" s="21" t="str">
        <f t="shared" si="650"/>
        <v>vist.108</v>
      </c>
      <c r="Y1294" s="44" t="str">
        <f t="shared" si="641"/>
        <v>Ação vistoriar</v>
      </c>
      <c r="Z1294" s="43" t="str">
        <f t="shared" si="659"/>
        <v>Declara el archivo con un plan de vuelo con los valores de los puntos de referencia.</v>
      </c>
      <c r="AA1294" s="46" t="str">
        <f t="shared" si="660"/>
        <v>null</v>
      </c>
      <c r="AB1294" s="47" t="s">
        <v>0</v>
      </c>
      <c r="AC1294" s="46" t="str">
        <f t="shared" si="661"/>
        <v>null</v>
      </c>
      <c r="AD1294" s="47" t="s">
        <v>0</v>
      </c>
      <c r="AE1294" s="46" t="str">
        <f t="shared" si="662"/>
        <v>null</v>
      </c>
      <c r="AF1294" s="47" t="s">
        <v>0</v>
      </c>
    </row>
    <row r="1295" spans="1:32" s="29" customFormat="1" ht="6" customHeight="1" x14ac:dyDescent="0.4">
      <c r="A1295" s="4">
        <v>1295</v>
      </c>
      <c r="B1295" s="10" t="s">
        <v>28</v>
      </c>
      <c r="C1295" s="25" t="str">
        <f t="shared" si="655"/>
        <v>p.vistoriar</v>
      </c>
      <c r="D1295" s="6" t="str">
        <f t="shared" si="656"/>
        <v>é.voo.realizado</v>
      </c>
      <c r="E1295" s="9" t="s">
        <v>29</v>
      </c>
      <c r="F1295" s="19" t="str">
        <f>F1288</f>
        <v>d.vistoriar</v>
      </c>
      <c r="G1295" s="32" t="s">
        <v>2829</v>
      </c>
      <c r="H1295" s="65" t="s">
        <v>30</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57"/>
        <v>Propriedade destinada a vistoriar: é.voo.realizado</v>
      </c>
      <c r="V1295" s="5" t="str">
        <f t="shared" si="658"/>
        <v>Dado para vistoriar:  voo.realizado  Deve ser formatado como (xsd:string)</v>
      </c>
      <c r="W1295" s="26" t="s">
        <v>2834</v>
      </c>
      <c r="X1295" s="21" t="str">
        <f t="shared" si="650"/>
        <v>vist.109</v>
      </c>
      <c r="Y1295" s="44" t="str">
        <f t="shared" si="641"/>
        <v>Ação vistoriar</v>
      </c>
      <c r="Z1295" s="43" t="str">
        <f t="shared" si="659"/>
        <v>Declara el archivo con un vuelo realizado con los valores de waypoint.</v>
      </c>
      <c r="AA1295" s="46" t="str">
        <f t="shared" si="660"/>
        <v>null</v>
      </c>
      <c r="AB1295" s="47" t="s">
        <v>0</v>
      </c>
      <c r="AC1295" s="46" t="str">
        <f t="shared" si="661"/>
        <v>null</v>
      </c>
      <c r="AD1295" s="47" t="s">
        <v>0</v>
      </c>
      <c r="AE1295" s="46" t="str">
        <f t="shared" si="662"/>
        <v>null</v>
      </c>
      <c r="AF1295" s="47" t="s">
        <v>0</v>
      </c>
    </row>
    <row r="1296" spans="1:32" s="29" customFormat="1" ht="6" customHeight="1" x14ac:dyDescent="0.4">
      <c r="A1296" s="4">
        <v>1296</v>
      </c>
      <c r="B1296" s="10" t="s">
        <v>28</v>
      </c>
      <c r="C1296" s="25" t="str">
        <f t="shared" si="655"/>
        <v>p.vistoriar</v>
      </c>
      <c r="D1296" s="6" t="str">
        <f t="shared" si="656"/>
        <v>é.fotografia</v>
      </c>
      <c r="E1296" s="9" t="s">
        <v>29</v>
      </c>
      <c r="F1296" s="19" t="str">
        <f>F1288</f>
        <v>d.vistoriar</v>
      </c>
      <c r="G1296" s="32" t="s">
        <v>2838</v>
      </c>
      <c r="H1296" s="65" t="s">
        <v>30</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57"/>
        <v>Propriedade destinada a vistoriar: é.fotografia</v>
      </c>
      <c r="V1296" s="5" t="str">
        <f t="shared" si="658"/>
        <v>Dado para vistoriar:  fotografia  Deve ser formatado como (xsd:string)</v>
      </c>
      <c r="W1296" s="26" t="s">
        <v>2847</v>
      </c>
      <c r="X1296" s="21" t="str">
        <f t="shared" si="650"/>
        <v>vist.110</v>
      </c>
      <c r="Y1296" s="44" t="str">
        <f t="shared" si="641"/>
        <v>Ação vistoriar</v>
      </c>
      <c r="Z1296" s="43" t="str">
        <f t="shared" si="659"/>
        <v>Declara que el artículo identificado es una fotografía.</v>
      </c>
      <c r="AA1296" s="46" t="str">
        <f t="shared" si="660"/>
        <v>null</v>
      </c>
      <c r="AB1296" s="47" t="s">
        <v>0</v>
      </c>
      <c r="AC1296" s="46" t="str">
        <f t="shared" si="661"/>
        <v>null</v>
      </c>
      <c r="AD1296" s="47" t="s">
        <v>0</v>
      </c>
      <c r="AE1296" s="46" t="str">
        <f t="shared" si="662"/>
        <v>null</v>
      </c>
      <c r="AF1296" s="47" t="s">
        <v>0</v>
      </c>
    </row>
    <row r="1297" spans="1:32" s="29" customFormat="1" ht="6" customHeight="1" x14ac:dyDescent="0.4">
      <c r="A1297" s="4">
        <v>1297</v>
      </c>
      <c r="B1297" s="10" t="s">
        <v>28</v>
      </c>
      <c r="C1297" s="25" t="str">
        <f t="shared" si="655"/>
        <v>p.vistoriar</v>
      </c>
      <c r="D1297" s="6" t="str">
        <f t="shared" si="656"/>
        <v>é.video</v>
      </c>
      <c r="E1297" s="9" t="s">
        <v>29</v>
      </c>
      <c r="F1297" s="19" t="str">
        <f>F1288</f>
        <v>d.vistoriar</v>
      </c>
      <c r="G1297" s="32" t="s">
        <v>2839</v>
      </c>
      <c r="H1297" s="65" t="s">
        <v>30</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57"/>
        <v>Propriedade destinada a vistoriar: é.video</v>
      </c>
      <c r="V1297" s="5" t="str">
        <f t="shared" si="658"/>
        <v>Dado para vistoriar:  video  Deve ser formatado como (xsd:string)</v>
      </c>
      <c r="W1297" s="26" t="s">
        <v>2846</v>
      </c>
      <c r="X1297" s="21" t="str">
        <f t="shared" si="650"/>
        <v>vist.111</v>
      </c>
      <c r="Y1297" s="44" t="str">
        <f t="shared" si="641"/>
        <v>Ação vistoriar</v>
      </c>
      <c r="Z1297" s="43" t="str">
        <f t="shared" si="659"/>
        <v>Declara que el elemento identificado es un video.</v>
      </c>
      <c r="AA1297" s="46" t="str">
        <f t="shared" si="660"/>
        <v>null</v>
      </c>
      <c r="AB1297" s="47" t="s">
        <v>0</v>
      </c>
      <c r="AC1297" s="46" t="str">
        <f t="shared" si="661"/>
        <v>null</v>
      </c>
      <c r="AD1297" s="47" t="s">
        <v>0</v>
      </c>
      <c r="AE1297" s="46" t="str">
        <f t="shared" si="662"/>
        <v>null</v>
      </c>
      <c r="AF1297" s="47" t="s">
        <v>0</v>
      </c>
    </row>
    <row r="1298" spans="1:32" s="29" customFormat="1" ht="6" customHeight="1" x14ac:dyDescent="0.4">
      <c r="A1298" s="4">
        <v>1298</v>
      </c>
      <c r="B1298" s="10" t="s">
        <v>28</v>
      </c>
      <c r="C1298" s="25" t="str">
        <f t="shared" si="655"/>
        <v>p.vistoriar</v>
      </c>
      <c r="D1298" s="6" t="str">
        <f t="shared" si="656"/>
        <v>é.banco.de.imagens</v>
      </c>
      <c r="E1298" s="9" t="s">
        <v>29</v>
      </c>
      <c r="F1298" s="19" t="str">
        <f>F1288</f>
        <v>d.vistoriar</v>
      </c>
      <c r="G1298" s="32" t="s">
        <v>2845</v>
      </c>
      <c r="H1298" s="65" t="s">
        <v>30</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57"/>
        <v>Propriedade destinada a vistoriar: é.banco.de.imagens</v>
      </c>
      <c r="V1298" s="5" t="str">
        <f t="shared" si="658"/>
        <v>Dado para vistoriar:  banco.de.imagens  Deve ser formatado como (xsd:string)</v>
      </c>
      <c r="W1298" s="26" t="s">
        <v>2848</v>
      </c>
      <c r="X1298" s="21" t="str">
        <f t="shared" si="650"/>
        <v>vist.112</v>
      </c>
      <c r="Y1298" s="44" t="str">
        <f t="shared" si="641"/>
        <v>Ação vistoriar</v>
      </c>
      <c r="Z1298" s="43" t="str">
        <f>_xlfn.TRANSLATE(W1298,"pt","es")</f>
        <v>Afirma que el elemento identificado es un banco de imágenes de inspecciones.</v>
      </c>
      <c r="AA1298" s="46" t="str">
        <f t="shared" si="660"/>
        <v>null</v>
      </c>
      <c r="AB1298" s="47" t="s">
        <v>0</v>
      </c>
      <c r="AC1298" s="46" t="str">
        <f t="shared" si="661"/>
        <v>null</v>
      </c>
      <c r="AD1298" s="47" t="s">
        <v>0</v>
      </c>
      <c r="AE1298" s="46" t="str">
        <f t="shared" si="662"/>
        <v>null</v>
      </c>
      <c r="AF1298" s="47" t="s">
        <v>0</v>
      </c>
    </row>
    <row r="1299" spans="1:32" s="29" customFormat="1" ht="6" customHeight="1" x14ac:dyDescent="0.4">
      <c r="A1299" s="4">
        <v>1299</v>
      </c>
      <c r="B1299" s="10" t="s">
        <v>28</v>
      </c>
      <c r="C1299" s="25" t="str">
        <f t="shared" si="643"/>
        <v>p.vistoriar</v>
      </c>
      <c r="D1299" s="6" t="str">
        <f t="shared" si="644"/>
        <v>é.waypoint</v>
      </c>
      <c r="E1299" s="9" t="s">
        <v>29</v>
      </c>
      <c r="F1299" s="19" t="str">
        <f>F1289</f>
        <v>d.vistoriar</v>
      </c>
      <c r="G1299" s="32" t="s">
        <v>2841</v>
      </c>
      <c r="H1299" s="65" t="s">
        <v>30</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45"/>
        <v>Propriedade destinada a vistoriar: é.waypoint</v>
      </c>
      <c r="V1299" s="5" t="str">
        <f t="shared" si="646"/>
        <v>Dado para vistoriar:  waypoint  Deve ser formatado como (xsd:string)</v>
      </c>
      <c r="W1299" s="26" t="s">
        <v>2840</v>
      </c>
      <c r="X1299" s="21" t="str">
        <f t="shared" si="650"/>
        <v>vist.113</v>
      </c>
      <c r="Y1299" s="44" t="str">
        <f t="shared" si="641"/>
        <v>Ação vistoriar</v>
      </c>
      <c r="Z1299" s="43" t="str">
        <f t="shared" si="653"/>
        <v>Declara que el elemento identificado es un waypoint de interés.</v>
      </c>
      <c r="AA1299" s="46" t="str">
        <f t="shared" si="647"/>
        <v>null</v>
      </c>
      <c r="AB1299" s="47" t="s">
        <v>0</v>
      </c>
      <c r="AC1299" s="46" t="str">
        <f t="shared" si="651"/>
        <v>null</v>
      </c>
      <c r="AD1299" s="47" t="s">
        <v>0</v>
      </c>
      <c r="AE1299" s="46" t="str">
        <f t="shared" si="654"/>
        <v>null</v>
      </c>
      <c r="AF1299" s="47" t="s">
        <v>0</v>
      </c>
    </row>
    <row r="1300" spans="1:32" s="29" customFormat="1" ht="6" customHeight="1" x14ac:dyDescent="0.4">
      <c r="A1300" s="4">
        <v>1300</v>
      </c>
      <c r="B1300" s="10" t="s">
        <v>28</v>
      </c>
      <c r="C1300" s="28" t="str">
        <f t="shared" si="643"/>
        <v>p.zonificar</v>
      </c>
      <c r="D1300" s="6" t="str">
        <f t="shared" si="644"/>
        <v>é.zona</v>
      </c>
      <c r="E1300" s="9" t="s">
        <v>29</v>
      </c>
      <c r="F1300" s="20" t="s">
        <v>2290</v>
      </c>
      <c r="G1300" s="32" t="s">
        <v>161</v>
      </c>
      <c r="H1300" s="65" t="s">
        <v>30</v>
      </c>
      <c r="I1300" s="27" t="s">
        <v>0</v>
      </c>
      <c r="J1300" s="22" t="s">
        <v>0</v>
      </c>
      <c r="K1300" s="22" t="s">
        <v>0</v>
      </c>
      <c r="L1300" s="22" t="s">
        <v>0</v>
      </c>
      <c r="M1300" s="22" t="s">
        <v>0</v>
      </c>
      <c r="N1300" s="24" t="s">
        <v>0</v>
      </c>
      <c r="O1300" s="22" t="s">
        <v>0</v>
      </c>
      <c r="P1300" s="22" t="s">
        <v>0</v>
      </c>
      <c r="Q1300" s="22" t="s">
        <v>0</v>
      </c>
      <c r="R1300" s="24" t="s">
        <v>0</v>
      </c>
      <c r="S1300" s="11" t="s">
        <v>1</v>
      </c>
      <c r="T1300" s="11" t="s">
        <v>34</v>
      </c>
      <c r="U1300" s="5" t="str">
        <f t="shared" si="645"/>
        <v>Propriedade destinada a zonificar: é.zona</v>
      </c>
      <c r="V1300" s="5" t="str">
        <f t="shared" si="646"/>
        <v>Dado para zonificar:  zona  Deve ser formatado como (xsd:string)</v>
      </c>
      <c r="W1300" s="26" t="s">
        <v>2291</v>
      </c>
      <c r="X1300" s="21" t="str">
        <f t="shared" si="650"/>
        <v>zoni.100</v>
      </c>
      <c r="Y1300" s="44" t="str">
        <f t="shared" si="641"/>
        <v>Ação zonificar</v>
      </c>
      <c r="Z1300" s="43" t="str">
        <f t="shared" si="653"/>
        <v>Identificación de la zona funcional del edificio.</v>
      </c>
      <c r="AA1300" s="46" t="str">
        <f t="shared" si="647"/>
        <v>categoria.revit</v>
      </c>
      <c r="AB1300" s="47" t="s">
        <v>2925</v>
      </c>
      <c r="AC1300" s="46" t="str">
        <f t="shared" si="651"/>
        <v>classe.ifc</v>
      </c>
      <c r="AD1300" s="47" t="s">
        <v>573</v>
      </c>
      <c r="AE1300" s="46" t="str">
        <f t="shared" si="654"/>
        <v>null</v>
      </c>
      <c r="AF1300" s="47" t="s">
        <v>0</v>
      </c>
    </row>
    <row r="1301" spans="1:32" s="29" customFormat="1" ht="6" customHeight="1" x14ac:dyDescent="0.4">
      <c r="A1301" s="4">
        <v>1301</v>
      </c>
      <c r="B1301" s="10" t="s">
        <v>28</v>
      </c>
      <c r="C1301" s="25" t="str">
        <f t="shared" si="643"/>
        <v>p.zonificar</v>
      </c>
      <c r="D1301" s="6" t="str">
        <f t="shared" si="644"/>
        <v>é.zona.avac</v>
      </c>
      <c r="E1301" s="9" t="s">
        <v>29</v>
      </c>
      <c r="F1301" s="19" t="str">
        <f>F1300</f>
        <v>d.zonificar</v>
      </c>
      <c r="G1301" s="32" t="s">
        <v>2292</v>
      </c>
      <c r="H1301" s="65" t="s">
        <v>30</v>
      </c>
      <c r="I1301" s="27" t="s">
        <v>0</v>
      </c>
      <c r="J1301" s="22" t="s">
        <v>0</v>
      </c>
      <c r="K1301" s="22" t="s">
        <v>0</v>
      </c>
      <c r="L1301" s="22" t="s">
        <v>0</v>
      </c>
      <c r="M1301" s="22" t="s">
        <v>0</v>
      </c>
      <c r="N1301" s="24" t="s">
        <v>0</v>
      </c>
      <c r="O1301" s="22" t="s">
        <v>0</v>
      </c>
      <c r="P1301" s="22" t="s">
        <v>0</v>
      </c>
      <c r="Q1301" s="22" t="s">
        <v>0</v>
      </c>
      <c r="R1301" s="24" t="s">
        <v>0</v>
      </c>
      <c r="S1301" s="11" t="s">
        <v>1</v>
      </c>
      <c r="T1301" s="11" t="s">
        <v>34</v>
      </c>
      <c r="U1301" s="5" t="str">
        <f t="shared" si="645"/>
        <v>Propriedade destinada a zonificar: é.zona.avac</v>
      </c>
      <c r="V1301" s="5" t="str">
        <f t="shared" si="646"/>
        <v>Dado para zonificar:  zona.avac  Deve ser formatado como (xsd:string)</v>
      </c>
      <c r="W1301" s="26" t="s">
        <v>2293</v>
      </c>
      <c r="X1301" s="21" t="str">
        <f t="shared" si="650"/>
        <v>zoni.101</v>
      </c>
      <c r="Y1301" s="44" t="str">
        <f t="shared" si="641"/>
        <v>Ação zonificar</v>
      </c>
      <c r="Z1301" s="43" t="str">
        <f t="shared" si="653"/>
        <v>Identificación de la zona del proyecto HVAC del edificio.</v>
      </c>
      <c r="AA1301" s="46" t="str">
        <f t="shared" si="647"/>
        <v>categoria.revit</v>
      </c>
      <c r="AB1301" s="47" t="s">
        <v>2925</v>
      </c>
      <c r="AC1301" s="46" t="str">
        <f t="shared" si="651"/>
        <v>classe.ifc</v>
      </c>
      <c r="AD1301" s="47" t="s">
        <v>573</v>
      </c>
      <c r="AE1301" s="46" t="str">
        <f t="shared" si="654"/>
        <v>null</v>
      </c>
      <c r="AF1301" s="47" t="s">
        <v>0</v>
      </c>
    </row>
    <row r="1302" spans="1:32" s="29" customFormat="1" ht="6" customHeight="1" x14ac:dyDescent="0.4">
      <c r="A1302" s="4">
        <v>1302</v>
      </c>
      <c r="B1302" s="10" t="s">
        <v>28</v>
      </c>
      <c r="C1302" s="25" t="str">
        <f t="shared" si="643"/>
        <v>p.zonificar</v>
      </c>
      <c r="D1302" s="6" t="str">
        <f t="shared" si="644"/>
        <v>é.zona.isolada</v>
      </c>
      <c r="E1302" s="9" t="s">
        <v>29</v>
      </c>
      <c r="F1302" s="19" t="str">
        <f t="shared" ref="F1302:F1306" si="663">F1301</f>
        <v>d.zonificar</v>
      </c>
      <c r="G1302" s="32" t="s">
        <v>2294</v>
      </c>
      <c r="H1302" s="65" t="s">
        <v>30</v>
      </c>
      <c r="I1302" s="27"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645"/>
        <v>Propriedade destinada a zonificar: é.zona.isolada</v>
      </c>
      <c r="V1302" s="5" t="str">
        <f t="shared" si="646"/>
        <v>Dado para zonificar:  zona.isolada  Deve ser formatado como (xsd:string)</v>
      </c>
      <c r="W1302" s="26" t="s">
        <v>2295</v>
      </c>
      <c r="X1302" s="21" t="str">
        <f t="shared" si="650"/>
        <v>zoni.102</v>
      </c>
      <c r="Y1302" s="44" t="str">
        <f t="shared" si="641"/>
        <v>Ação zonificar</v>
      </c>
      <c r="Z1302" s="43" t="str">
        <f t="shared" si="653"/>
        <v>Identificación de un área que debe aislarse, como en las instalaciones de laboratorio.</v>
      </c>
      <c r="AA1302" s="46" t="str">
        <f t="shared" si="647"/>
        <v>categoria.revit</v>
      </c>
      <c r="AB1302" s="47" t="s">
        <v>2925</v>
      </c>
      <c r="AC1302" s="46" t="str">
        <f t="shared" si="651"/>
        <v>classe.ifc</v>
      </c>
      <c r="AD1302" s="47" t="s">
        <v>573</v>
      </c>
      <c r="AE1302" s="46" t="str">
        <f t="shared" si="654"/>
        <v>null</v>
      </c>
      <c r="AF1302" s="47" t="s">
        <v>0</v>
      </c>
    </row>
    <row r="1303" spans="1:32" s="29" customFormat="1" ht="6" customHeight="1" x14ac:dyDescent="0.4">
      <c r="A1303" s="4">
        <v>1303</v>
      </c>
      <c r="B1303" s="10" t="s">
        <v>28</v>
      </c>
      <c r="C1303" s="25" t="str">
        <f t="shared" si="643"/>
        <v>p.zonificar</v>
      </c>
      <c r="D1303" s="6" t="str">
        <f t="shared" si="644"/>
        <v>é.zona.de.maquinária</v>
      </c>
      <c r="E1303" s="9" t="s">
        <v>29</v>
      </c>
      <c r="F1303" s="19" t="str">
        <f t="shared" si="663"/>
        <v>d.zonificar</v>
      </c>
      <c r="G1303" s="32" t="s">
        <v>2296</v>
      </c>
      <c r="H1303" s="65" t="s">
        <v>30</v>
      </c>
      <c r="I1303" s="27" t="s">
        <v>0</v>
      </c>
      <c r="J1303" s="22" t="s">
        <v>0</v>
      </c>
      <c r="K1303" s="22" t="s">
        <v>0</v>
      </c>
      <c r="L1303" s="22" t="s">
        <v>0</v>
      </c>
      <c r="M1303" s="22" t="s">
        <v>0</v>
      </c>
      <c r="N1303" s="24" t="s">
        <v>0</v>
      </c>
      <c r="O1303" s="22" t="s">
        <v>0</v>
      </c>
      <c r="P1303" s="22" t="s">
        <v>0</v>
      </c>
      <c r="Q1303" s="22" t="s">
        <v>0</v>
      </c>
      <c r="R1303" s="24" t="s">
        <v>0</v>
      </c>
      <c r="S1303" s="11" t="s">
        <v>1</v>
      </c>
      <c r="T1303" s="11" t="s">
        <v>34</v>
      </c>
      <c r="U1303" s="5" t="str">
        <f t="shared" si="645"/>
        <v>Propriedade destinada a zonificar: é.zona.de.maquinária</v>
      </c>
      <c r="V1303" s="5" t="str">
        <f t="shared" si="646"/>
        <v>Dado para zonificar:  zona.de.maquinária  Deve ser formatado como (xsd:string)</v>
      </c>
      <c r="W1303" s="26" t="s">
        <v>2297</v>
      </c>
      <c r="X1303" s="21" t="str">
        <f t="shared" si="650"/>
        <v>zoni.103</v>
      </c>
      <c r="Y1303" s="44" t="str">
        <f t="shared" si="641"/>
        <v>Ação zonificar</v>
      </c>
      <c r="Z1303" s="43" t="str">
        <f t="shared" si="653"/>
        <v>Identificación de zona de maquinaria.</v>
      </c>
      <c r="AA1303" s="46" t="str">
        <f t="shared" si="647"/>
        <v>categoria.revit</v>
      </c>
      <c r="AB1303" s="47" t="s">
        <v>2925</v>
      </c>
      <c r="AC1303" s="46" t="str">
        <f t="shared" si="651"/>
        <v>classe.ifc</v>
      </c>
      <c r="AD1303" s="47" t="s">
        <v>573</v>
      </c>
      <c r="AE1303" s="46" t="str">
        <f t="shared" si="654"/>
        <v>null</v>
      </c>
      <c r="AF1303" s="47" t="s">
        <v>0</v>
      </c>
    </row>
    <row r="1304" spans="1:32" s="29" customFormat="1" ht="6" customHeight="1" x14ac:dyDescent="0.4">
      <c r="A1304" s="4">
        <v>1304</v>
      </c>
      <c r="B1304" s="10" t="s">
        <v>28</v>
      </c>
      <c r="C1304" s="25" t="str">
        <f t="shared" si="643"/>
        <v>p.zonificar</v>
      </c>
      <c r="D1304" s="6" t="str">
        <f t="shared" si="644"/>
        <v>é.zona.pública</v>
      </c>
      <c r="E1304" s="9" t="s">
        <v>29</v>
      </c>
      <c r="F1304" s="19" t="str">
        <f t="shared" si="663"/>
        <v>d.zonificar</v>
      </c>
      <c r="G1304" s="32" t="s">
        <v>2298</v>
      </c>
      <c r="H1304" s="65" t="s">
        <v>30</v>
      </c>
      <c r="I1304" s="27" t="s">
        <v>0</v>
      </c>
      <c r="J1304" s="22" t="s">
        <v>0</v>
      </c>
      <c r="K1304" s="22" t="s">
        <v>0</v>
      </c>
      <c r="L1304" s="22" t="s">
        <v>0</v>
      </c>
      <c r="M1304" s="22" t="s">
        <v>0</v>
      </c>
      <c r="N1304" s="24" t="s">
        <v>0</v>
      </c>
      <c r="O1304" s="22" t="s">
        <v>0</v>
      </c>
      <c r="P1304" s="22" t="s">
        <v>0</v>
      </c>
      <c r="Q1304" s="22" t="s">
        <v>0</v>
      </c>
      <c r="R1304" s="24" t="s">
        <v>0</v>
      </c>
      <c r="S1304" s="11" t="s">
        <v>1</v>
      </c>
      <c r="T1304" s="11" t="s">
        <v>34</v>
      </c>
      <c r="U1304" s="5" t="str">
        <f t="shared" si="645"/>
        <v>Propriedade destinada a zonificar: é.zona.pública</v>
      </c>
      <c r="V1304" s="5" t="str">
        <f t="shared" si="646"/>
        <v>Dado para zonificar:  zona.pública  Deve ser formatado como (xsd:string)</v>
      </c>
      <c r="W1304" s="26" t="s">
        <v>2299</v>
      </c>
      <c r="X1304" s="21" t="str">
        <f t="shared" si="650"/>
        <v>zoni.104</v>
      </c>
      <c r="Y1304" s="44" t="str">
        <f t="shared" si="641"/>
        <v>Ação zonificar</v>
      </c>
      <c r="Z1304" s="43" t="str">
        <f t="shared" si="653"/>
        <v>Identificación de área pública.</v>
      </c>
      <c r="AA1304" s="46" t="str">
        <f t="shared" si="647"/>
        <v>categoria.revit</v>
      </c>
      <c r="AB1304" s="47" t="s">
        <v>2925</v>
      </c>
      <c r="AC1304" s="46" t="str">
        <f t="shared" si="651"/>
        <v>classe.ifc</v>
      </c>
      <c r="AD1304" s="47" t="s">
        <v>573</v>
      </c>
      <c r="AE1304" s="46" t="str">
        <f t="shared" si="654"/>
        <v>null</v>
      </c>
      <c r="AF1304" s="47" t="s">
        <v>0</v>
      </c>
    </row>
    <row r="1305" spans="1:32" s="29" customFormat="1" ht="6" customHeight="1" x14ac:dyDescent="0.4">
      <c r="A1305" s="4">
        <v>1305</v>
      </c>
      <c r="B1305" s="10" t="s">
        <v>28</v>
      </c>
      <c r="C1305" s="25" t="str">
        <f t="shared" si="643"/>
        <v>p.zonificar</v>
      </c>
      <c r="D1305" s="6" t="str">
        <f t="shared" si="644"/>
        <v>é.zona.privada</v>
      </c>
      <c r="E1305" s="9" t="s">
        <v>29</v>
      </c>
      <c r="F1305" s="19" t="str">
        <f t="shared" si="663"/>
        <v>d.zonificar</v>
      </c>
      <c r="G1305" s="32" t="s">
        <v>2300</v>
      </c>
      <c r="H1305" s="65" t="s">
        <v>30</v>
      </c>
      <c r="I1305" s="27" t="s">
        <v>0</v>
      </c>
      <c r="J1305" s="22" t="s">
        <v>0</v>
      </c>
      <c r="K1305" s="22" t="s">
        <v>0</v>
      </c>
      <c r="L1305" s="22" t="s">
        <v>0</v>
      </c>
      <c r="M1305" s="22" t="s">
        <v>0</v>
      </c>
      <c r="N1305" s="24" t="s">
        <v>0</v>
      </c>
      <c r="O1305" s="22" t="s">
        <v>0</v>
      </c>
      <c r="P1305" s="22" t="s">
        <v>0</v>
      </c>
      <c r="Q1305" s="22" t="s">
        <v>0</v>
      </c>
      <c r="R1305" s="24" t="s">
        <v>0</v>
      </c>
      <c r="S1305" s="11" t="s">
        <v>1</v>
      </c>
      <c r="T1305" s="11" t="s">
        <v>34</v>
      </c>
      <c r="U1305" s="5" t="str">
        <f t="shared" si="645"/>
        <v>Propriedade destinada a zonificar: é.zona.privada</v>
      </c>
      <c r="V1305" s="5" t="str">
        <f t="shared" si="646"/>
        <v>Dado para zonificar:  zona.privada  Deve ser formatado como (xsd:string)</v>
      </c>
      <c r="W1305" s="26" t="s">
        <v>2301</v>
      </c>
      <c r="X1305" s="21" t="str">
        <f t="shared" si="650"/>
        <v>zoni.105</v>
      </c>
      <c r="Y1305" s="44" t="str">
        <f t="shared" si="641"/>
        <v>Ação zonificar</v>
      </c>
      <c r="Z1305" s="43" t="str">
        <f t="shared" si="653"/>
        <v>Identificación de zonas privadas.</v>
      </c>
      <c r="AA1305" s="46" t="str">
        <f t="shared" si="647"/>
        <v>categoria.revit</v>
      </c>
      <c r="AB1305" s="47" t="s">
        <v>2925</v>
      </c>
      <c r="AC1305" s="46" t="str">
        <f t="shared" si="651"/>
        <v>classe.ifc</v>
      </c>
      <c r="AD1305" s="47" t="s">
        <v>573</v>
      </c>
      <c r="AE1305" s="46" t="str">
        <f t="shared" si="654"/>
        <v>null</v>
      </c>
      <c r="AF1305" s="47" t="s">
        <v>0</v>
      </c>
    </row>
    <row r="1306" spans="1:32" s="29" customFormat="1" ht="6" customHeight="1" x14ac:dyDescent="0.4">
      <c r="A1306" s="4">
        <v>1306</v>
      </c>
      <c r="B1306" s="10" t="s">
        <v>28</v>
      </c>
      <c r="C1306" s="25" t="str">
        <f t="shared" si="643"/>
        <v>p.zonificar</v>
      </c>
      <c r="D1306" s="6" t="str">
        <f t="shared" si="644"/>
        <v>é.zona.protegida</v>
      </c>
      <c r="E1306" s="9" t="s">
        <v>29</v>
      </c>
      <c r="F1306" s="19" t="str">
        <f t="shared" si="663"/>
        <v>d.zonificar</v>
      </c>
      <c r="G1306" s="32" t="s">
        <v>2302</v>
      </c>
      <c r="H1306" s="65" t="s">
        <v>30</v>
      </c>
      <c r="I1306" s="30" t="s">
        <v>0</v>
      </c>
      <c r="J1306" s="22" t="s">
        <v>0</v>
      </c>
      <c r="K1306" s="22" t="s">
        <v>0</v>
      </c>
      <c r="L1306" s="22" t="s">
        <v>0</v>
      </c>
      <c r="M1306" s="22" t="s">
        <v>0</v>
      </c>
      <c r="N1306" s="24" t="s">
        <v>0</v>
      </c>
      <c r="O1306" s="22" t="s">
        <v>0</v>
      </c>
      <c r="P1306" s="22" t="s">
        <v>0</v>
      </c>
      <c r="Q1306" s="22" t="s">
        <v>0</v>
      </c>
      <c r="R1306" s="24" t="s">
        <v>0</v>
      </c>
      <c r="S1306" s="11" t="s">
        <v>1</v>
      </c>
      <c r="T1306" s="11" t="s">
        <v>34</v>
      </c>
      <c r="U1306" s="5" t="str">
        <f t="shared" si="645"/>
        <v>Propriedade destinada a zonificar: é.zona.protegida</v>
      </c>
      <c r="V1306" s="5" t="str">
        <f t="shared" si="646"/>
        <v>Dado para zonificar:  zona.protegida  Deve ser formatado como (xsd:string)</v>
      </c>
      <c r="W1306" s="26" t="s">
        <v>2586</v>
      </c>
      <c r="X1306" s="21" t="str">
        <f t="shared" si="650"/>
        <v>zoni.106</v>
      </c>
      <c r="Y1306" s="44" t="str">
        <f t="shared" si="641"/>
        <v>Ação zonificar</v>
      </c>
      <c r="Z1306" s="43" t="str">
        <f t="shared" si="653"/>
        <v>Identificación de zona protegida.</v>
      </c>
      <c r="AA1306" s="46" t="str">
        <f t="shared" si="647"/>
        <v>categoria.revit</v>
      </c>
      <c r="AB1306" s="47" t="s">
        <v>2925</v>
      </c>
      <c r="AC1306" s="46" t="str">
        <f t="shared" si="651"/>
        <v>classe.ifc</v>
      </c>
      <c r="AD1306" s="47" t="s">
        <v>573</v>
      </c>
      <c r="AE1306" s="46" t="str">
        <f t="shared" si="654"/>
        <v>null</v>
      </c>
      <c r="AF1306" s="47" t="s">
        <v>0</v>
      </c>
    </row>
  </sheetData>
  <sortState xmlns:xlrd2="http://schemas.microsoft.com/office/spreadsheetml/2017/richdata2" ref="A2:AF1306">
    <sortCondition ref="A1:A1306"/>
  </sortState>
  <phoneticPr fontId="8" type="noConversion"/>
  <conditionalFormatting sqref="D544:D594">
    <cfRule type="duplicateValues" dxfId="85" priority="894"/>
    <cfRule type="duplicateValues" dxfId="84" priority="893"/>
    <cfRule type="duplicateValues" dxfId="83" priority="892"/>
    <cfRule type="duplicateValues" dxfId="82" priority="891"/>
    <cfRule type="duplicateValues" dxfId="81" priority="890"/>
  </conditionalFormatting>
  <conditionalFormatting sqref="D595:D1048576 D1:D543">
    <cfRule type="duplicateValues" dxfId="80" priority="260"/>
    <cfRule type="duplicateValues" dxfId="79" priority="259"/>
    <cfRule type="duplicateValues" dxfId="78" priority="255"/>
    <cfRule type="duplicateValues" dxfId="77" priority="254"/>
    <cfRule type="duplicateValues" dxfId="76" priority="253"/>
  </conditionalFormatting>
  <conditionalFormatting sqref="G51:G58">
    <cfRule type="duplicateValues" dxfId="75" priority="78"/>
    <cfRule type="duplicateValues" dxfId="74" priority="79"/>
    <cfRule type="duplicateValues" dxfId="73" priority="85"/>
  </conditionalFormatting>
  <conditionalFormatting sqref="G59:G84">
    <cfRule type="duplicateValues" dxfId="72" priority="75"/>
  </conditionalFormatting>
  <conditionalFormatting sqref="G91:G113">
    <cfRule type="duplicateValues" dxfId="71" priority="62"/>
    <cfRule type="duplicateValues" dxfId="70" priority="63"/>
    <cfRule type="duplicateValues" dxfId="69" priority="69"/>
  </conditionalFormatting>
  <conditionalFormatting sqref="G135:G145">
    <cfRule type="duplicateValues" dxfId="68" priority="46"/>
    <cfRule type="duplicateValues" dxfId="67" priority="39"/>
    <cfRule type="duplicateValues" dxfId="66" priority="40"/>
  </conditionalFormatting>
  <conditionalFormatting sqref="G183:G193">
    <cfRule type="duplicateValues" dxfId="65" priority="184"/>
    <cfRule type="duplicateValues" dxfId="64" priority="192"/>
    <cfRule type="duplicateValues" dxfId="63" priority="185"/>
  </conditionalFormatting>
  <conditionalFormatting sqref="G215">
    <cfRule type="duplicateValues" dxfId="62" priority="3"/>
    <cfRule type="duplicateValues" dxfId="61" priority="4"/>
    <cfRule type="duplicateValues" dxfId="60" priority="2"/>
  </conditionalFormatting>
  <conditionalFormatting sqref="G216:G233 G194:G214">
    <cfRule type="duplicateValues" dxfId="59" priority="801"/>
    <cfRule type="duplicateValues" dxfId="58" priority="802"/>
    <cfRule type="duplicateValues" dxfId="57" priority="800"/>
  </conditionalFormatting>
  <conditionalFormatting sqref="G234:G249">
    <cfRule type="duplicateValues" dxfId="56" priority="175"/>
  </conditionalFormatting>
  <conditionalFormatting sqref="G257:G297">
    <cfRule type="duplicateValues" dxfId="55" priority="931"/>
  </conditionalFormatting>
  <conditionalFormatting sqref="G367:G387">
    <cfRule type="duplicateValues" dxfId="54" priority="36"/>
  </conditionalFormatting>
  <conditionalFormatting sqref="G439:G448">
    <cfRule type="duplicateValues" dxfId="53" priority="843"/>
  </conditionalFormatting>
  <conditionalFormatting sqref="G449:G455">
    <cfRule type="duplicateValues" dxfId="52" priority="168"/>
  </conditionalFormatting>
  <conditionalFormatting sqref="G494:G498">
    <cfRule type="duplicateValues" dxfId="51" priority="144"/>
  </conditionalFormatting>
  <conditionalFormatting sqref="G494:G508">
    <cfRule type="duplicateValues" dxfId="50" priority="132"/>
  </conditionalFormatting>
  <conditionalFormatting sqref="G499:G508">
    <cfRule type="duplicateValues" dxfId="49" priority="138"/>
  </conditionalFormatting>
  <conditionalFormatting sqref="G509:G511">
    <cfRule type="duplicateValues" dxfId="48" priority="123"/>
  </conditionalFormatting>
  <conditionalFormatting sqref="G509:G528">
    <cfRule type="duplicateValues" dxfId="47" priority="130"/>
  </conditionalFormatting>
  <conditionalFormatting sqref="G512 G514">
    <cfRule type="duplicateValues" dxfId="46" priority="117"/>
  </conditionalFormatting>
  <conditionalFormatting sqref="G512">
    <cfRule type="duplicateValues" dxfId="45" priority="110"/>
    <cfRule type="duplicateValues" dxfId="44" priority="111"/>
  </conditionalFormatting>
  <conditionalFormatting sqref="G513">
    <cfRule type="duplicateValues" dxfId="43" priority="91"/>
  </conditionalFormatting>
  <conditionalFormatting sqref="G515">
    <cfRule type="duplicateValues" dxfId="42" priority="97"/>
  </conditionalFormatting>
  <conditionalFormatting sqref="G516">
    <cfRule type="duplicateValues" dxfId="41" priority="109"/>
  </conditionalFormatting>
  <conditionalFormatting sqref="G517">
    <cfRule type="duplicateValues" dxfId="40" priority="129"/>
  </conditionalFormatting>
  <conditionalFormatting sqref="G521 G523">
    <cfRule type="duplicateValues" dxfId="39" priority="10"/>
  </conditionalFormatting>
  <conditionalFormatting sqref="G521">
    <cfRule type="duplicateValues" dxfId="38" priority="8"/>
    <cfRule type="duplicateValues" dxfId="37" priority="9"/>
  </conditionalFormatting>
  <conditionalFormatting sqref="G522:G523">
    <cfRule type="duplicateValues" dxfId="36" priority="5"/>
  </conditionalFormatting>
  <conditionalFormatting sqref="G524">
    <cfRule type="duplicateValues" dxfId="35" priority="6"/>
  </conditionalFormatting>
  <conditionalFormatting sqref="G525">
    <cfRule type="duplicateValues" dxfId="34" priority="7"/>
  </conditionalFormatting>
  <conditionalFormatting sqref="G526">
    <cfRule type="duplicateValues" dxfId="33" priority="11"/>
  </conditionalFormatting>
  <conditionalFormatting sqref="G527:G528 G518:G520">
    <cfRule type="duplicateValues" dxfId="32" priority="103"/>
  </conditionalFormatting>
  <conditionalFormatting sqref="G529:G531">
    <cfRule type="duplicateValues" dxfId="31" priority="889"/>
  </conditionalFormatting>
  <conditionalFormatting sqref="G544:G594">
    <cfRule type="duplicateValues" dxfId="30" priority="908"/>
  </conditionalFormatting>
  <conditionalFormatting sqref="G613:G628">
    <cfRule type="duplicateValues" dxfId="29" priority="182"/>
  </conditionalFormatting>
  <conditionalFormatting sqref="G685:G696">
    <cfRule type="duplicateValues" dxfId="28" priority="532"/>
  </conditionalFormatting>
  <conditionalFormatting sqref="G715:G716">
    <cfRule type="duplicateValues" dxfId="27" priority="1040"/>
  </conditionalFormatting>
  <conditionalFormatting sqref="G783:G1048576 G1:G775">
    <cfRule type="duplicateValues" dxfId="26" priority="24"/>
    <cfRule type="duplicateValues" dxfId="25" priority="12"/>
  </conditionalFormatting>
  <conditionalFormatting sqref="G887:G921">
    <cfRule type="duplicateValues" dxfId="24" priority="723"/>
  </conditionalFormatting>
  <conditionalFormatting sqref="G937:G951">
    <cfRule type="duplicateValues" dxfId="23" priority="225"/>
  </conditionalFormatting>
  <conditionalFormatting sqref="G1079:G1094">
    <cfRule type="duplicateValues" dxfId="22" priority="960"/>
    <cfRule type="duplicateValues" dxfId="21" priority="961"/>
    <cfRule type="duplicateValues" dxfId="20" priority="962"/>
  </conditionalFormatting>
  <conditionalFormatting sqref="G1101:G1160">
    <cfRule type="duplicateValues" dxfId="19" priority="210"/>
    <cfRule type="duplicateValues" dxfId="18" priority="203"/>
    <cfRule type="duplicateValues" dxfId="17" priority="202"/>
  </conditionalFormatting>
  <conditionalFormatting sqref="G1262:G1277">
    <cfRule type="duplicateValues" dxfId="16" priority="52"/>
  </conditionalFormatting>
  <conditionalFormatting sqref="G1278:G1285">
    <cfRule type="duplicateValues" dxfId="15" priority="59"/>
  </conditionalFormatting>
  <conditionalFormatting sqref="G1288:G1299">
    <cfRule type="duplicateValues" dxfId="14" priority="229"/>
  </conditionalFormatting>
  <conditionalFormatting sqref="G1300:G1048576 G922:G935 G1095:G1100 G532:G543 G250:G256 G456:G493 G85:G90 G1286:G1287 G629:G684 G298:G366 G1:G50 G146:G182 G388:G438 G697:G714 G595:G612 G1161:G1261 G952:G1078 G717:G775 G783:G886 G114:G134">
    <cfRule type="duplicateValues" dxfId="13" priority="317"/>
  </conditionalFormatting>
  <conditionalFormatting sqref="G1300:G1048576 G922:G935 G1095:G1100 G532:G543 G456:G493 G85:G90 G1286:G1287 G250:G366 G1:G50 G146:G182 G388:G438 G595:G612 G1161:G1261 G952:G1078 G629:G775 G783:G886 G114:G134">
    <cfRule type="duplicateValues" dxfId="12" priority="234"/>
  </conditionalFormatting>
  <conditionalFormatting sqref="G1300:G1048576 G922:G935 G1095:G1100 G532:G543 G456:G493 G85:G90 G1286:G1287 G250:G366 G1:G50 G146:G182 G388:G448 G595:G612 G1161:G1261 G952:G1078 G629:G775 G783:G886 G114:G134">
    <cfRule type="duplicateValues" dxfId="11" priority="231"/>
  </conditionalFormatting>
  <conditionalFormatting sqref="R953">
    <cfRule type="duplicateValues" dxfId="10" priority="242"/>
    <cfRule type="duplicateValues" dxfId="9" priority="243"/>
    <cfRule type="duplicateValues" dxfId="8" priority="244"/>
    <cfRule type="duplicateValues" dxfId="7" priority="245"/>
    <cfRule type="duplicateValues" dxfId="6" priority="246"/>
  </conditionalFormatting>
  <conditionalFormatting sqref="R1031">
    <cfRule type="duplicateValues" dxfId="5" priority="13"/>
    <cfRule type="duplicateValues" dxfId="4" priority="17"/>
    <cfRule type="duplicateValues" dxfId="3" priority="16"/>
    <cfRule type="duplicateValues" dxfId="2" priority="15"/>
    <cfRule type="duplicateValues" dxfId="1" priority="14"/>
  </conditionalFormatting>
  <conditionalFormatting sqref="Z1:AF1">
    <cfRule type="duplicateValues" dxfId="0" priority="72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2025-09-10T17:34:26Z</dcterms:modified>
</cp:coreProperties>
</file>