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Hvac\"/>
    </mc:Choice>
  </mc:AlternateContent>
  <xr:revisionPtr revIDLastSave="0" documentId="13_ncr:1_{8AB08FF7-F798-4860-BB7A-F4986FF47D5E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8" l="1"/>
  <c r="W4" i="28"/>
  <c r="W5" i="28"/>
  <c r="W2" i="28"/>
  <c r="B6" i="1"/>
  <c r="B5" i="1"/>
  <c r="B17" i="1" l="1"/>
</calcChain>
</file>

<file path=xl/sharedStrings.xml><?xml version="1.0" encoding="utf-8"?>
<sst xmlns="http://schemas.openxmlformats.org/spreadsheetml/2006/main" count="141" uniqueCount="43">
  <si>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</si>
  <si>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</si>
  <si>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</si>
  <si>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</si>
  <si>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</si>
  <si>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</si>
  <si>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</si>
  <si>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</si>
  <si>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</si>
  <si>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</si>
  <si>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</si>
  <si>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ifcDuctFitting</t>
  </si>
  <si>
    <t>ifcDuctSegment</t>
  </si>
  <si>
    <t>Observações</t>
  </si>
  <si>
    <t>Indivíduo</t>
  </si>
  <si>
    <t>Classe</t>
  </si>
  <si>
    <t>Fato</t>
  </si>
  <si>
    <t>-</t>
  </si>
  <si>
    <t>Prédio</t>
  </si>
  <si>
    <t>descrição</t>
  </si>
  <si>
    <t>IfcDistributionSystem</t>
  </si>
  <si>
    <t>OST_DuctSystem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</si>
  <si>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</si>
  <si>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</si>
  <si>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</si>
  <si>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</si>
  <si>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</si>
  <si>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</si>
  <si>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</si>
  <si>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</si>
  <si>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</si>
  <si>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</si>
  <si>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</si>
  <si>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</si>
  <si>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</si>
  <si>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Predio_P000000A1</t>
  </si>
  <si>
    <t>hvac:</t>
  </si>
  <si>
    <t>Dutos</t>
  </si>
  <si>
    <t>Dutos HVAC</t>
  </si>
  <si>
    <t>IFC_Duto</t>
  </si>
  <si>
    <t>IFC_Conexão</t>
  </si>
  <si>
    <t>IFC_SistemaHvac</t>
  </si>
  <si>
    <t>RVT_SistemaHvac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</si>
</sst>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  <font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20"/>
  <sheetViews>
    <sheetView zoomScale="190" zoomScaleNormal="190" workbookViewId="0">
      <selection activeCell="E13" sqref="E13"/>
    </sheetView>
  </sheetViews>
  <sheetFormatPr defaultColWidth="6.777343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6.77734375" style="1"/>
  </cols>
  <sheetData>
    <row r="1" spans="1:2" ht="12.6" customHeight="1" x14ac:dyDescent="0.3">
      <c r="A1" s="3" t="s">
        <v>3</v>
      </c>
      <c r="B1" s="3" t="s">
        <v>2</v>
      </c>
    </row>
    <row r="2" spans="1:2" ht="9.75" customHeight="1" x14ac:dyDescent="0.3">
      <c r="A2" s="4" t="s">
        <v>22</v>
      </c>
      <c r="B2" s="4" t="s">
        <v>36</v>
      </c>
    </row>
    <row r="3" spans="1:2" ht="9.75" customHeight="1" x14ac:dyDescent="0.3">
      <c r="A3" s="4" t="s">
        <v>23</v>
      </c>
      <c r="B3" s="4" t="s">
        <v>37</v>
      </c>
    </row>
    <row r="4" spans="1:2" ht="9.75" customHeight="1" x14ac:dyDescent="0.3">
      <c r="A4" s="8" t="s">
        <v>8</v>
      </c>
      <c r="B4" s="8" t="s">
        <v>24</v>
      </c>
    </row>
    <row r="5" spans="1:2" ht="9.75" customHeight="1" x14ac:dyDescent="0.3">
      <c r="A5" s="8" t="s">
        <v>7</v>
      </c>
      <c r="B5" s="8" t="str">
        <f>_xlfn.CONCAT(B4,"Prop")</f>
        <v>BIMProp</v>
      </c>
    </row>
    <row r="6" spans="1:2" ht="9.75" customHeight="1" x14ac:dyDescent="0.3">
      <c r="A6" s="8" t="s">
        <v>9</v>
      </c>
      <c r="B6" s="8" t="str">
        <f>_xlfn.CONCAT(B4,"Data")</f>
        <v>BIMData</v>
      </c>
    </row>
    <row r="7" spans="1:2" ht="9.75" customHeight="1" x14ac:dyDescent="0.3">
      <c r="A7" s="8" t="s">
        <v>4</v>
      </c>
      <c r="B7" s="8" t="s">
        <v>5</v>
      </c>
    </row>
    <row r="8" spans="1:2" ht="9.75" customHeight="1" x14ac:dyDescent="0.3">
      <c r="A8" s="8" t="s">
        <v>6</v>
      </c>
      <c r="B8" s="8" t="s">
        <v>25</v>
      </c>
    </row>
    <row r="9" spans="1:2" ht="9.75" customHeight="1" x14ac:dyDescent="0.3">
      <c r="A9" s="8" t="s">
        <v>26</v>
      </c>
      <c r="B9" s="8" t="s">
        <v>27</v>
      </c>
    </row>
    <row r="10" spans="1:2" ht="9.75" customHeight="1" x14ac:dyDescent="0.3">
      <c r="A10" s="8" t="s">
        <v>28</v>
      </c>
      <c r="B10" s="8" t="s">
        <v>17</v>
      </c>
    </row>
    <row r="11" spans="1:2" ht="9.75" customHeight="1" x14ac:dyDescent="0.3">
      <c r="A11" s="8" t="s">
        <v>0</v>
      </c>
      <c r="B11" s="8" t="s">
        <v>17</v>
      </c>
    </row>
    <row r="12" spans="1:2" ht="9.75" customHeight="1" x14ac:dyDescent="0.3">
      <c r="A12" s="8" t="s">
        <v>1</v>
      </c>
      <c r="B12" s="8" t="s">
        <v>38</v>
      </c>
    </row>
    <row r="13" spans="1:2" ht="9.75" customHeight="1" x14ac:dyDescent="0.3">
      <c r="A13" s="8" t="s">
        <v>29</v>
      </c>
      <c r="B13" s="8" t="s">
        <v>17</v>
      </c>
    </row>
    <row r="14" spans="1:2" ht="9.75" customHeight="1" x14ac:dyDescent="0.3">
      <c r="A14" s="8" t="s">
        <v>30</v>
      </c>
      <c r="B14" s="8" t="s">
        <v>17</v>
      </c>
    </row>
    <row r="15" spans="1:2" ht="9.75" customHeight="1" x14ac:dyDescent="0.3">
      <c r="A15" s="8" t="s">
        <v>31</v>
      </c>
      <c r="B15" s="8" t="s">
        <v>17</v>
      </c>
    </row>
    <row r="16" spans="1:2" ht="9.75" customHeight="1" x14ac:dyDescent="0.3">
      <c r="A16" s="8" t="s">
        <v>32</v>
      </c>
      <c r="B16" s="8" t="s">
        <v>17</v>
      </c>
    </row>
    <row r="17" spans="1:2" ht="9.75" customHeight="1" x14ac:dyDescent="0.3">
      <c r="A17" s="8" t="s">
        <v>13</v>
      </c>
      <c r="B17" s="9">
        <f ca="1">NOW()</f>
        <v>45510.671246412036</v>
      </c>
    </row>
    <row r="18" spans="1:2" ht="9.75" customHeight="1" x14ac:dyDescent="0.3">
      <c r="A18" s="8" t="s">
        <v>33</v>
      </c>
      <c r="B18" s="9" t="s">
        <v>17</v>
      </c>
    </row>
    <row r="19" spans="1:2" ht="9.75" customHeight="1" x14ac:dyDescent="0.3">
      <c r="A19" s="8" t="s">
        <v>34</v>
      </c>
      <c r="B19" s="9" t="s">
        <v>17</v>
      </c>
    </row>
    <row r="20" spans="1:2" ht="9.75" customHeight="1" x14ac:dyDescent="0.3">
      <c r="A20" s="8" t="s">
        <v>18</v>
      </c>
      <c r="B20" s="9" t="s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5"/>
  <sheetViews>
    <sheetView tabSelected="1" zoomScale="190" zoomScaleNormal="190" workbookViewId="0">
      <pane ySplit="1" topLeftCell="A2" activePane="bottomLeft" state="frozen"/>
      <selection pane="bottomLeft" activeCell="P12" sqref="P12"/>
    </sheetView>
  </sheetViews>
  <sheetFormatPr defaultColWidth="9.109375" defaultRowHeight="7.5" customHeight="1" x14ac:dyDescent="0.3"/>
  <cols>
    <col min="1" max="1" width="2.5546875" style="2" customWidth="1"/>
    <col min="2" max="2" width="10.77734375" style="2" bestFit="1" customWidth="1"/>
    <col min="3" max="3" width="11.44140625" style="10" bestFit="1" customWidth="1"/>
    <col min="4" max="4" width="3.77734375" style="2" bestFit="1" customWidth="1"/>
    <col min="5" max="5" width="4.21875" style="2" bestFit="1" customWidth="1"/>
    <col min="6" max="6" width="3.77734375" style="2" bestFit="1" customWidth="1"/>
    <col min="7" max="7" width="4.21875" style="2" bestFit="1" customWidth="1"/>
    <col min="8" max="8" width="3.77734375" style="10" bestFit="1" customWidth="1"/>
    <col min="9" max="9" width="4.21875" style="10" bestFit="1" customWidth="1"/>
    <col min="10" max="10" width="3.6640625" style="11" bestFit="1" customWidth="1"/>
    <col min="11" max="11" width="3.6640625" style="2" bestFit="1" customWidth="1"/>
    <col min="12" max="12" width="3.77734375" style="2" bestFit="1" customWidth="1"/>
    <col min="13" max="13" width="4.21875" style="2" bestFit="1" customWidth="1"/>
    <col min="14" max="14" width="3.77734375" style="2" bestFit="1" customWidth="1"/>
    <col min="15" max="15" width="4.21875" style="2" bestFit="1" customWidth="1"/>
    <col min="16" max="16" width="3.77734375" style="2" bestFit="1" customWidth="1"/>
    <col min="17" max="17" width="4.21875" style="2" bestFit="1" customWidth="1"/>
    <col min="18" max="18" width="3.77734375" style="2" bestFit="1" customWidth="1"/>
    <col min="19" max="19" width="4.21875" style="2" bestFit="1" customWidth="1"/>
    <col min="20" max="20" width="3.77734375" style="2" bestFit="1" customWidth="1"/>
    <col min="21" max="21" width="4.21875" style="2" bestFit="1" customWidth="1"/>
    <col min="22" max="22" width="5.88671875" style="2" bestFit="1" customWidth="1"/>
    <col min="23" max="23" width="46.44140625" style="2" customWidth="1"/>
    <col min="24" max="16384" width="9.109375" style="2"/>
  </cols>
  <sheetData>
    <row r="1" spans="1:23" ht="12.6" customHeight="1" x14ac:dyDescent="0.3">
      <c r="A1" s="12">
        <v>1</v>
      </c>
      <c r="B1" s="5" t="s">
        <v>14</v>
      </c>
      <c r="C1" s="5" t="s">
        <v>15</v>
      </c>
      <c r="D1" s="14" t="s">
        <v>16</v>
      </c>
      <c r="E1" s="6" t="s">
        <v>2</v>
      </c>
      <c r="F1" s="14" t="s">
        <v>16</v>
      </c>
      <c r="G1" s="14" t="s">
        <v>2</v>
      </c>
      <c r="H1" s="14" t="s">
        <v>16</v>
      </c>
      <c r="I1" s="14" t="s">
        <v>2</v>
      </c>
      <c r="J1" s="5"/>
      <c r="K1" s="14"/>
      <c r="L1" s="14" t="s">
        <v>16</v>
      </c>
      <c r="M1" s="14" t="s">
        <v>2</v>
      </c>
      <c r="N1" s="14" t="s">
        <v>16</v>
      </c>
      <c r="O1" s="14" t="s">
        <v>2</v>
      </c>
      <c r="P1" s="14" t="s">
        <v>16</v>
      </c>
      <c r="Q1" s="14" t="s">
        <v>2</v>
      </c>
      <c r="R1" s="14" t="s">
        <v>16</v>
      </c>
      <c r="S1" s="14" t="s">
        <v>2</v>
      </c>
      <c r="T1" s="14" t="s">
        <v>16</v>
      </c>
      <c r="U1" s="14" t="s">
        <v>2</v>
      </c>
      <c r="V1" s="14" t="s">
        <v>16</v>
      </c>
      <c r="W1" s="14" t="s">
        <v>2</v>
      </c>
    </row>
    <row r="2" spans="1:23" s="22" customFormat="1" ht="7.5" customHeight="1" x14ac:dyDescent="0.3">
      <c r="A2" s="21">
        <v>2</v>
      </c>
      <c r="B2" s="7" t="s">
        <v>41</v>
      </c>
      <c r="C2" s="13" t="s">
        <v>20</v>
      </c>
      <c r="D2" s="15" t="s">
        <v>10</v>
      </c>
      <c r="E2" s="16" t="s">
        <v>10</v>
      </c>
      <c r="F2" s="15" t="s">
        <v>10</v>
      </c>
      <c r="G2" s="16" t="s">
        <v>10</v>
      </c>
      <c r="H2" s="15" t="s">
        <v>10</v>
      </c>
      <c r="I2" s="16" t="s">
        <v>10</v>
      </c>
      <c r="J2" s="15" t="s">
        <v>10</v>
      </c>
      <c r="K2" s="16" t="s">
        <v>10</v>
      </c>
      <c r="L2" s="15" t="s">
        <v>10</v>
      </c>
      <c r="M2" s="16" t="s">
        <v>10</v>
      </c>
      <c r="N2" s="17" t="s">
        <v>10</v>
      </c>
      <c r="O2" s="18" t="s">
        <v>10</v>
      </c>
      <c r="P2" s="17" t="s">
        <v>10</v>
      </c>
      <c r="Q2" s="19" t="s">
        <v>10</v>
      </c>
      <c r="R2" s="17" t="s">
        <v>10</v>
      </c>
      <c r="S2" s="19" t="s">
        <v>10</v>
      </c>
      <c r="T2" s="17" t="s">
        <v>10</v>
      </c>
      <c r="U2" s="19" t="s">
        <v>10</v>
      </c>
      <c r="V2" s="19" t="s">
        <v>19</v>
      </c>
      <c r="W2" s="20" t="str">
        <f>_xlfn.CONCAT("""","Elemento BIM de dutos Hvac ",C2," ",B2,"""")</f>
        <v>"Elemento BIM de dutos Hvac IfcDistributionSystem IFC_SistemaHvac"</v>
      </c>
    </row>
    <row r="3" spans="1:23" s="22" customFormat="1" ht="7.5" customHeight="1" x14ac:dyDescent="0.3">
      <c r="A3" s="21">
        <v>3</v>
      </c>
      <c r="B3" s="7" t="s">
        <v>42</v>
      </c>
      <c r="C3" s="13" t="s">
        <v>21</v>
      </c>
      <c r="D3" s="15" t="s">
        <v>10</v>
      </c>
      <c r="E3" s="16" t="s">
        <v>10</v>
      </c>
      <c r="F3" s="15" t="s">
        <v>10</v>
      </c>
      <c r="G3" s="16" t="s">
        <v>10</v>
      </c>
      <c r="H3" s="15" t="s">
        <v>10</v>
      </c>
      <c r="I3" s="16" t="s">
        <v>10</v>
      </c>
      <c r="J3" s="15" t="s">
        <v>10</v>
      </c>
      <c r="K3" s="16" t="s">
        <v>10</v>
      </c>
      <c r="L3" s="15" t="s">
        <v>10</v>
      </c>
      <c r="M3" s="16" t="s">
        <v>10</v>
      </c>
      <c r="N3" s="17" t="s">
        <v>10</v>
      </c>
      <c r="O3" s="18" t="s">
        <v>10</v>
      </c>
      <c r="P3" s="17" t="s">
        <v>10</v>
      </c>
      <c r="Q3" s="19" t="s">
        <v>10</v>
      </c>
      <c r="R3" s="17" t="s">
        <v>10</v>
      </c>
      <c r="S3" s="19" t="s">
        <v>10</v>
      </c>
      <c r="T3" s="17" t="s">
        <v>10</v>
      </c>
      <c r="U3" s="19" t="s">
        <v>10</v>
      </c>
      <c r="V3" s="19" t="s">
        <v>19</v>
      </c>
      <c r="W3" s="20" t="str">
        <f t="shared" ref="W3:W5" si="0">_xlfn.CONCAT("""","Elemento BIM de dutos Hvac ",C3," ",B3,"""")</f>
        <v>"Elemento BIM de dutos Hvac OST_DuctSystem RVT_SistemaHvac"</v>
      </c>
    </row>
    <row r="4" spans="1:23" ht="7.5" customHeight="1" x14ac:dyDescent="0.3">
      <c r="A4" s="21">
        <v>4</v>
      </c>
      <c r="B4" s="7" t="s">
        <v>39</v>
      </c>
      <c r="C4" s="13" t="s">
        <v>12</v>
      </c>
      <c r="D4" s="15" t="s">
        <v>10</v>
      </c>
      <c r="E4" s="16" t="s">
        <v>10</v>
      </c>
      <c r="F4" s="15" t="s">
        <v>10</v>
      </c>
      <c r="G4" s="16" t="s">
        <v>10</v>
      </c>
      <c r="H4" s="15" t="s">
        <v>10</v>
      </c>
      <c r="I4" s="16" t="s">
        <v>10</v>
      </c>
      <c r="J4" s="15" t="s">
        <v>10</v>
      </c>
      <c r="K4" s="16" t="s">
        <v>10</v>
      </c>
      <c r="L4" s="15" t="s">
        <v>10</v>
      </c>
      <c r="M4" s="16" t="s">
        <v>10</v>
      </c>
      <c r="N4" s="17" t="s">
        <v>10</v>
      </c>
      <c r="O4" s="18" t="s">
        <v>10</v>
      </c>
      <c r="P4" s="17" t="s">
        <v>10</v>
      </c>
      <c r="Q4" s="19" t="s">
        <v>10</v>
      </c>
      <c r="R4" s="17" t="s">
        <v>10</v>
      </c>
      <c r="S4" s="19" t="s">
        <v>10</v>
      </c>
      <c r="T4" s="17" t="s">
        <v>10</v>
      </c>
      <c r="U4" s="19" t="s">
        <v>10</v>
      </c>
      <c r="V4" s="19" t="s">
        <v>19</v>
      </c>
      <c r="W4" s="20" t="str">
        <f t="shared" si="0"/>
        <v>"Elemento BIM de dutos Hvac ifcDuctSegment IFC_Duto"</v>
      </c>
    </row>
    <row r="5" spans="1:23" ht="7.5" customHeight="1" x14ac:dyDescent="0.3">
      <c r="A5" s="21">
        <v>5</v>
      </c>
      <c r="B5" s="7" t="s">
        <v>40</v>
      </c>
      <c r="C5" s="13" t="s">
        <v>11</v>
      </c>
      <c r="D5" s="15" t="s">
        <v>10</v>
      </c>
      <c r="E5" s="16" t="s">
        <v>10</v>
      </c>
      <c r="F5" s="15" t="s">
        <v>10</v>
      </c>
      <c r="G5" s="16" t="s">
        <v>10</v>
      </c>
      <c r="H5" s="15" t="s">
        <v>10</v>
      </c>
      <c r="I5" s="16" t="s">
        <v>10</v>
      </c>
      <c r="J5" s="15" t="s">
        <v>10</v>
      </c>
      <c r="K5" s="16" t="s">
        <v>10</v>
      </c>
      <c r="L5" s="15" t="s">
        <v>10</v>
      </c>
      <c r="M5" s="16" t="s">
        <v>10</v>
      </c>
      <c r="N5" s="17" t="s">
        <v>10</v>
      </c>
      <c r="O5" s="18" t="s">
        <v>10</v>
      </c>
      <c r="P5" s="17" t="s">
        <v>10</v>
      </c>
      <c r="Q5" s="19" t="s">
        <v>10</v>
      </c>
      <c r="R5" s="17" t="s">
        <v>10</v>
      </c>
      <c r="S5" s="19" t="s">
        <v>10</v>
      </c>
      <c r="T5" s="17" t="s">
        <v>10</v>
      </c>
      <c r="U5" s="19" t="s">
        <v>10</v>
      </c>
      <c r="V5" s="19" t="s">
        <v>19</v>
      </c>
      <c r="W5" s="20" t="str">
        <f t="shared" si="0"/>
        <v>"Elemento BIM de dutos Hvac ifcDuctFitting IFC_Conexão"</v>
      </c>
    </row>
  </sheetData>
  <phoneticPr fontId="2" type="noConversion"/>
  <conditionalFormatting sqref="A1:B1 A6:B1048576 X1:XFD1 A2:A5 F2:XFD391 F6:F1048576 H6:J1048576 L392:XFD1048576 D1:D1048576">
    <cfRule type="cellIs" dxfId="24" priority="1437" operator="equal">
      <formula>"null"</formula>
    </cfRule>
  </conditionalFormatting>
  <conditionalFormatting sqref="B1:B1048576">
    <cfRule type="duplicateValues" dxfId="23" priority="39"/>
  </conditionalFormatting>
  <conditionalFormatting sqref="B2:B3">
    <cfRule type="duplicateValues" dxfId="22" priority="112"/>
    <cfRule type="duplicateValues" dxfId="21" priority="113"/>
    <cfRule type="duplicateValues" dxfId="20" priority="114"/>
    <cfRule type="duplicateValues" dxfId="19" priority="115"/>
    <cfRule type="duplicateValues" dxfId="18" priority="116"/>
    <cfRule type="duplicateValues" dxfId="17" priority="117"/>
    <cfRule type="duplicateValues" dxfId="16" priority="118"/>
  </conditionalFormatting>
  <conditionalFormatting sqref="B3">
    <cfRule type="duplicateValues" dxfId="15" priority="73"/>
    <cfRule type="duplicateValues" dxfId="14" priority="74"/>
    <cfRule type="duplicateValues" dxfId="13" priority="75"/>
    <cfRule type="duplicateValues" dxfId="12" priority="76"/>
    <cfRule type="duplicateValues" dxfId="11" priority="77"/>
    <cfRule type="duplicateValues" dxfId="10" priority="78"/>
  </conditionalFormatting>
  <conditionalFormatting sqref="B6:B1048576 B1">
    <cfRule type="duplicateValues" dxfId="9" priority="1436"/>
  </conditionalFormatting>
  <conditionalFormatting sqref="E2:E5">
    <cfRule type="cellIs" dxfId="8" priority="25" operator="equal">
      <formula>"null"</formula>
    </cfRule>
  </conditionalFormatting>
  <conditionalFormatting sqref="F1">
    <cfRule type="cellIs" dxfId="7" priority="169" operator="equal">
      <formula>"null"</formula>
    </cfRule>
  </conditionalFormatting>
  <conditionalFormatting sqref="H1">
    <cfRule type="cellIs" dxfId="6" priority="167" operator="equal">
      <formula>"null"</formula>
    </cfRule>
  </conditionalFormatting>
  <conditionalFormatting sqref="L1">
    <cfRule type="cellIs" dxfId="5" priority="168" operator="equal">
      <formula>"null"</formula>
    </cfRule>
  </conditionalFormatting>
  <conditionalFormatting sqref="N1">
    <cfRule type="cellIs" dxfId="4" priority="165" operator="equal">
      <formula>"null"</formula>
    </cfRule>
  </conditionalFormatting>
  <conditionalFormatting sqref="P1">
    <cfRule type="cellIs" dxfId="3" priority="164" operator="equal">
      <formula>"null"</formula>
    </cfRule>
  </conditionalFormatting>
  <conditionalFormatting sqref="R1">
    <cfRule type="cellIs" dxfId="2" priority="163" operator="equal">
      <formula>"null"</formula>
    </cfRule>
  </conditionalFormatting>
  <conditionalFormatting sqref="T1">
    <cfRule type="cellIs" dxfId="1" priority="162" operator="equal">
      <formula>"null"</formula>
    </cfRule>
  </conditionalFormatting>
  <conditionalFormatting sqref="V1">
    <cfRule type="cellIs" dxfId="0" priority="16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2024-08-06T19:06:42Z</dcterms:modified>
</cp:coreProperties>
</file>