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BA5DA573-4988-4429-A32E-BFB1F265B627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4" l="1"/>
  <c r="D49" i="14"/>
  <c r="C48" i="14"/>
  <c r="D48" i="14" s="1"/>
  <c r="K90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62" i="15"/>
  <c r="K61" i="15"/>
  <c r="K60" i="15"/>
  <c r="K59" i="15"/>
  <c r="K58" i="15"/>
  <c r="D16" i="14"/>
  <c r="D17" i="14"/>
  <c r="D15" i="14"/>
  <c r="D33" i="14"/>
  <c r="D34" i="14"/>
  <c r="D35" i="14"/>
  <c r="D36" i="14"/>
  <c r="K50" i="15"/>
  <c r="K51" i="15"/>
  <c r="K52" i="15"/>
  <c r="K72" i="15"/>
  <c r="K71" i="15"/>
  <c r="K70" i="15"/>
  <c r="K54" i="15"/>
  <c r="K53" i="15"/>
  <c r="K49" i="15"/>
  <c r="K48" i="15"/>
  <c r="K47" i="15"/>
  <c r="K25" i="15"/>
  <c r="D32" i="14"/>
  <c r="D42" i="14"/>
  <c r="D54" i="14"/>
  <c r="D52" i="14"/>
  <c r="D53" i="14"/>
  <c r="D51" i="14"/>
  <c r="C50" i="14"/>
  <c r="D50" i="14" s="1"/>
  <c r="D47" i="14"/>
  <c r="D46" i="14"/>
  <c r="D43" i="14"/>
  <c r="D44" i="14"/>
  <c r="D45" i="14"/>
  <c r="C40" i="14"/>
  <c r="D40" i="14" s="1"/>
  <c r="K6" i="15"/>
  <c r="K5" i="15"/>
  <c r="K92" i="15"/>
  <c r="K93" i="15"/>
  <c r="K94" i="15"/>
  <c r="K95" i="15"/>
  <c r="K96" i="15"/>
  <c r="K97" i="15"/>
  <c r="K98" i="15"/>
  <c r="K99" i="15"/>
  <c r="K100" i="15"/>
  <c r="K101" i="15"/>
  <c r="K102" i="15"/>
  <c r="K91" i="15"/>
  <c r="K64" i="15"/>
  <c r="K65" i="15"/>
  <c r="K66" i="15"/>
  <c r="K67" i="15"/>
  <c r="K68" i="15"/>
  <c r="K69" i="15"/>
  <c r="K73" i="15"/>
  <c r="K74" i="15"/>
  <c r="K75" i="15"/>
  <c r="K63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55" i="15"/>
  <c r="K56" i="15"/>
  <c r="K57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40" i="14" s="1"/>
  <c r="C18" i="14"/>
  <c r="D18" i="14" s="1"/>
  <c r="D21" i="14"/>
  <c r="D20" i="14"/>
  <c r="D19" i="14"/>
  <c r="D39" i="14"/>
  <c r="D38" i="14"/>
  <c r="C37" i="14"/>
  <c r="D37" i="14" s="1"/>
  <c r="C31" i="14"/>
  <c r="D31" i="14" s="1"/>
  <c r="B37" i="14" l="1"/>
  <c r="B18" i="14"/>
  <c r="B31" i="14"/>
  <c r="B26" i="14"/>
  <c r="B22" i="14"/>
  <c r="B12" i="14"/>
  <c r="C2" i="14"/>
  <c r="D2" i="14" s="1"/>
  <c r="D3" i="14"/>
  <c r="C26" i="14"/>
  <c r="D26" i="14" s="1"/>
  <c r="C22" i="14"/>
  <c r="D22" i="14" s="1"/>
  <c r="C12" i="14"/>
  <c r="D12" i="14" s="1"/>
  <c r="D28" i="14"/>
  <c r="H27" i="14" s="1"/>
  <c r="D29" i="14"/>
  <c r="D30" i="14"/>
  <c r="D27" i="14"/>
  <c r="H28" i="14" s="1"/>
  <c r="D24" i="14"/>
  <c r="D25" i="14"/>
  <c r="D23" i="14"/>
  <c r="D14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<sst xmlns="http://schemas.openxmlformats.org/spreadsheetml/2006/main" count="4166" uniqueCount="716">
  <si>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</si>
  <si>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</si>
  <si>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</si>
  <si>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</si>
  <si>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</si>
  <si>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</si>
  <si>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</si>
  <si>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</si>
  <si>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</si>
  <si>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</si>
  <si>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</si>
  <si>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</si>
  <si>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</si>
  <si>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</si>
  <si>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</si>
  <si>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</si>
  <si>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</si>
  <si>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</si>
  <si>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</si>
  <si>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</si>
  <si>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</si>
  <si>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</si>
  <si>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</si>
  <si>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</si>
  <si>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</si>
  <si>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</si>
  <si>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</si>
  <si>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</si>
  <si>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</si>
  <si>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</si>
  <si>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</si>
  <si>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</si>
  <si>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</si>
  <si>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</si>
  <si>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</si>
  <si>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</si>
  <si>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</si>
  <si>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</si>
  <si>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</si>
  <si>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</si>
  <si>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</si>
  <si>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</si>
  <si>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</si>
  <si>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</si>
  <si>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</si>
  <si>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</si>
  <si>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</si>
  <si>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</si>
  <si>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</si>
  <si>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</si>
  <si>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</si>
  <si>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</si>
  <si>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</si>
  <si>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</si>
  <si>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</si>
  <si>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</si>
  <si>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</si>
  <si>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</si>
  <si>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</si>
  <si>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</si>
  <si>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</si>
  <si>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</si>
  <si>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</si>
  <si>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</si>
  <si>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</si>
  <si>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</si>
  <si>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</si>
  <si>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</si>
  <si>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</si>
  <si>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</si>
  <si>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</si>
  <si>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</si>
  <si>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</si>
  <si>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</si>
  <si>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</si>
  <si>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</si>
  <si>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</si>
  <si>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</si>
  <si>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</si>
  <si>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</si>
  <si>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</si>
  <si>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</si>
  <si>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</si>
  <si>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</si>
  <si>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</si>
  <si>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</si>
  <si>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</si>
  <si>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</si>
  <si>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</si>
  <si>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</si>
  <si>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</si>
  <si>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</si>
  <si>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</si>
  <si>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</si>
  <si>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</si>
  <si>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</si>
  <si>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</si>
  <si>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</si>
  <si>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</si>
  <si>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</si>
  <si>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</si>
  <si>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</si>
  <si>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</si>
  <si>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</si>
  <si>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</si>
  <si>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</si>
  <si>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</si>
  <si>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</si>
  <si>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</si>
  <si>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</si>
  <si>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</si>
  <si>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</si>
  <si>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</si>
  <si>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</si>
  <si>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</si>
  <si>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</si>
  <si>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</si>
  <si>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</si>
  <si>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</si>
  <si>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</si>
  <si>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</si>
  <si>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</si>
  <si>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</si>
  <si>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</si>
  <si>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</si>
  <si>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</si>
  <si>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</si>
  <si>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</si>
  <si>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</si>
  <si>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</si>
  <si>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</si>
  <si>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</si>
  <si>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</si>
  <si>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</si>
  <si>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</si>
  <si>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</si>
  <si>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</si>
  <si>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</si>
  <si>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</si>
  <si>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</si>
  <si>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</si>
  <si>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</si>
  <si>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</si>
  <si>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</si>
  <si>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</si>
  <si>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</si>
  <si>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</si>
  <si>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</si>
  <si>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</si>
  <si>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</si>
  <si>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</si>
  <si>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</si>
  <si>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</si>
  <si>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</si>
  <si>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</si>
  <si>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</si>
  <si>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</si>
  <si>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</si>
  <si>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</si>
  <si>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</si>
  <si>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</si>
  <si>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</si>
  <si>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</si>
  <si>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</si>
  <si>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</si>
  <si>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</si>
  <si>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</si>
  <si>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</si>
  <si>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</si>
  <si>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</si>
  <si>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</si>
  <si>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</si>
  <si>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</si>
  <si>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</si>
  <si>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</si>
  <si>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</si>
  <si>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</si>
  <si>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</si>
  <si>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</si>
  <si>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</si>
  <si>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</si>
  <si>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</si>
  <si>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</si>
  <si>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</si>
  <si>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</si>
  <si>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</si>
  <si>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</si>
  <si>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</si>
  <si>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</si>
  <si>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</si>
  <si>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</si>
  <si>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</si>
  <si>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</si>
  <si>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</si>
  <si>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</si>
  <si>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</si>
  <si>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</si>
  <si>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</si>
  <si>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</si>
  <si>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</si>
  <si>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</si>
  <si>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</si>
  <si>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</si>
  <si>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</si>
  <si>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</si>
  <si>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</si>
  <si>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</si>
  <si>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</si>
  <si>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</si>
  <si>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</si>
  <si>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</si>
  <si>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</si>
  <si>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</si>
  <si>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</si>
  <si>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</si>
  <si>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</si>
  <si>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</si>
  <si>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</si>
  <si>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</si>
  <si>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</si>
  <si>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</si>
  <si>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</si>
  <si>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</si>
  <si>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</si>
  <si>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</si>
  <si>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</si>
  <si>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</si>
  <si>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</si>
  <si>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</si>
  <si>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</si>
  <si>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</si>
  <si>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</si>
  <si>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</si>
  <si>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</si>
  <si>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</si>
  <si>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</si>
  <si>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</si>
  <si>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</si>
  <si>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</si>
  <si>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</si>
  <si>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</si>
  <si>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</si>
  <si>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</si>
  <si>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</si>
  <si>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</si>
  <si>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</si>
  <si>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</si>
  <si>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</si>
  <si>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</si>
  <si>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</si>
  <si>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</si>
  <si>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</si>
  <si>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</si>
  <si>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</si>
  <si>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</si>
  <si>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</si>
  <si>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</si>
  <si>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</si>
  <si>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</si>
  <si>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</si>
  <si>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</si>
  <si>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</si>
  <si>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</si>
  <si>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</si>
  <si>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</si>
  <si>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</si>
  <si>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</si>
  <si>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</si>
  <si>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</si>
  <si>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</si>
  <si>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</si>
  <si>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</si>
  <si>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</si>
  <si>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</si>
  <si>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</si>
  <si>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</si>
  <si>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</si>
  <si>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</si>
  <si>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</si>
  <si>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</si>
  <si>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</si>
  <si>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</si>
  <si>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</si>
  <si>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</si>
  <si>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</si>
  <si>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</si>
  <si>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</si>
  <si>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</si>
  <si>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</si>
  <si>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</si>
  <si>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</si>
  <si>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</si>
  <si>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</si>
  <si>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</si>
  <si>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</si>
  <si>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</si>
  <si>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</si>
  <si>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</si>
  <si>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</si>
  <si>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</si>
  <si>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</si>
  <si>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</si>
  <si>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</si>
  <si>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</si>
  <si>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</si>
  <si>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</si>
  <si>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</si>
  <si>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</si>
  <si>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</si>
  <si>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</si>
  <si>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</si>
  <si>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</si>
  <si>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</si>
  <si>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</si>
  <si>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</si>
  <si>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</si>
  <si>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</si>
  <si>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</si>
  <si>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</si>
  <si>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</si>
  <si>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</si>
  <si>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</si>
  <si>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</si>
  <si>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</si>
  <si>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</si>
  <si>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</si>
  <si>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</si>
  <si>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</si>
  <si>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</si>
  <si>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</si>
  <si>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</si>
  <si>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</si>
  <si>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</si>
  <si>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</si>
  <si>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</si>
  <si>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</si>
  <si>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</si>
  <si>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</si>
  <si>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</si>
  <si>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</si>
  <si>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</si>
  <si>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</si>
  <si>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</si>
  <si>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</si>
  <si>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</si>
  <si>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</si>
  <si>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</si>
  <si>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</si>
  <si>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</si>
  <si>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</si>
  <si>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</si>
  <si>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</si>
  <si>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</si>
  <si>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</si>
  <si>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</si>
  <si>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</si>
  <si>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</si>
  <si>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</si>
  <si>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</si>
  <si>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</si>
  <si>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</si>
  <si>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</si>
  <si>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</si>
  <si>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</si>
  <si>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</si>
  <si>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</si>
  <si>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</si>
  <si>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</si>
  <si>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</si>
  <si>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</si>
  <si>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</si>
  <si>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</si>
  <si>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</si>
  <si>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</si>
  <si>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</si>
  <si>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</si>
  <si>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</si>
  <si>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</si>
  <si>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</si>
  <si>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</si>
  <si>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</si>
  <si>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</si>
  <si>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</si>
  <si>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</si>
  <si>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</si>
  <si>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</si>
  <si>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</si>
  <si>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</si>
  <si>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</si>
  <si>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</si>
  <si>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</si>
  <si>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</si>
  <si>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</si>
  <si>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</si>
  <si>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</si>
  <si>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</si>
  <si>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</si>
  <si>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</si>
  <si>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</si>
  <si>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</si>
  <si>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</si>
  <si>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</si>
  <si>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</si>
  <si>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</si>
  <si>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</si>
  <si>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</si>
  <si>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</si>
  <si>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</si>
  <si>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</si>
  <si>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</si>
  <si>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</si>
  <si>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</si>
  <si>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</si>
  <si>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</si>
  <si>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</si>
  <si>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</si>
  <si>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</si>
  <si>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</si>
  <si>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</si>
  <si>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</si>
  <si>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</si>
  <si>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</si>
  <si>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</si>
  <si>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</si>
  <si>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</si>
  <si>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</si>
  <si>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</si>
  <si>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</si>
  <si>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</si>
  <si>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</si>
  <si>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</si>
  <si>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</si>
  <si>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</si>
  <si>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</si>
  <si>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</si>
  <si>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</si>
  <si>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</si>
  <si>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</si>
  <si>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</si>
  <si>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</si>
  <si>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</si>
  <si>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</si>
  <si>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</si>
  <si>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</si>
  <si>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</si>
  <si>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</si>
  <si>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</si>
  <si>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</si>
  <si>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</si>
  <si>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</si>
  <si>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</si>
  <si>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</si>
  <si>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</si>
  <si>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</si>
  <si>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</si>
  <si>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</si>
  <si>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</si>
  <si>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</si>
  <si>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</si>
  <si>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</si>
  <si>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</si>
  <si>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</si>
  <si>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</si>
  <si>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</si>
  <si>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</si>
  <si>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</si>
  <si>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</si>
  <si>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</si>
  <si>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</si>
  <si>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</si>
  <si>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</si>
  <si>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</si>
  <si>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</si>
  <si>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</si>
  <si>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</si>
  <si>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</si>
  <si>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</si>
  <si>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</si>
  <si>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</si>
  <si>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</si>
  <si>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</si>
  <si>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</si>
  <si>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</si>
  <si>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</si>
  <si>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</si>
  <si>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</si>
  <si>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</si>
  <si>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</si>
  <si>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</si>
  <si>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</si>
  <si>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</si>
  <si>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</si>
  <si>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</si>
  <si>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</si>
  <si>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</si>
  <si>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</si>
  <si>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</si>
  <si>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O ambiente na quinta fachada (cobertura)</t>
  </si>
  <si>
    <t>O ambiente interno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</si>
  <si>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</si>
  <si>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</si>
  <si>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</si>
  <si>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</si>
  <si>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</si>
  <si>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</si>
  <si>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</si>
  <si>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</si>
  <si>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</si>
  <si>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</si>
  <si>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</si>
  <si>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</si>
  <si>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</si>
  <si>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</si>
  <si>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</si>
  <si>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</si>
  <si>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</si>
  <si>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</si>
  <si>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</si>
  <si>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</si>
  <si>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</si>
  <si>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ZonaV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</si>
  <si>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</si>
  <si>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</si>
  <si>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</si>
  <si>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</si>
  <si>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</si>
  <si>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</si>
  <si>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</si>
  <si>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</si>
  <si>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</si>
  <si>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</si>
  <si>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Interior</t>
  </si>
  <si>
    <t>Exterior</t>
  </si>
  <si>
    <t>Orientação</t>
  </si>
  <si>
    <t>Organograma</t>
  </si>
  <si>
    <t>Hospitalar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</si>
  <si>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</si>
  <si>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</si>
  <si>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</si>
  <si>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</si>
  <si>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</si>
  <si>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</si>
  <si>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</si>
  <si>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</si>
  <si>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</si>
  <si>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</si>
  <si>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</si>
  <si>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</si>
  <si>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</si>
  <si>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</si>
  <si>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</si>
  <si>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</si>
  <si>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</si>
  <si>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</si>
  <si>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</si>
  <si>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</si>
  <si>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</si>
  <si>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</si>
  <si>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</si>
  <si>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</si>
  <si>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</si>
  <si>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</si>
  <si>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</si>
  <si>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</si>
  <si>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</si>
  <si>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</si>
  <si>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</si>
  <si>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</si>
  <si>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</si>
  <si>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</si>
  <si>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</si>
  <si>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</si>
  <si>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</si>
  <si>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</si>
  <si>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</si>
  <si>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</si>
  <si>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Nivel de referência dos blocos de fundação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</si>
  <si>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</si>
  <si>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</si>
  <si>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</si>
  <si>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</si>
  <si>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</si>
  <si>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</si>
  <si>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</si>
  <si>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</si>
  <si>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</si>
  <si>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</si>
  <si>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</si>
  <si>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</si>
  <si>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</si>
  <si>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</si>
  <si>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</si>
  <si>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</si>
  <si>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</si>
  <si>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</si>
  <si>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</si>
  <si>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</si>
  <si>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</si>
  <si>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</si>
  <si>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</si>
  <si>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</si>
  <si>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</si>
  <si>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</si>
  <si>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</si>
  <si>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</si>
  <si>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</si>
  <si>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</si>
  <si>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</si>
  <si>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</si>
  <si>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</si>
  <si>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</si>
  <si>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</si>
  <si>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</si>
  <si>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</si>
  <si>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</si>
  <si>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</si>
  <si>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</si>
  <si>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</si>
  <si>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</si>
  <si>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</si>
  <si>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</si>
  <si>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</si>
  <si>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</si>
  <si>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</si>
  <si>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</si>
  <si>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</si>
  <si>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</si>
  <si>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</si>
  <si>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</si>
  <si>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</si>
  <si>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</si>
  <si>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</si>
  <si>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</si>
  <si>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</si>
  <si>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</si>
  <si>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</si>
  <si>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</si>
  <si>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</si>
  <si>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</si>
  <si>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</si>
  <si>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</si>
  <si>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setorfuncional</t>
  </si>
  <si>
    <t>setorpredial</t>
  </si>
  <si>
    <t>setorinstitucional</t>
  </si>
  <si>
    <t>setorvertical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</si>
  <si>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</si>
  <si>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</si>
  <si>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</si>
  <si>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</si>
  <si>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fofu:em_andar some fofu:Pavimento and (fofu:OST_HVAC_Zones or fofu:ifcZone)</t>
  </si>
  <si>
    <t>fofu:em_setorinstitucional some fofu:Ambiente</t>
  </si>
  <si>
    <t>fofu:em_setorfuncional some fofu:Ambiente</t>
  </si>
  <si>
    <t>(fofu:em_setorvertical some fofu:Ambiente) and (fofu:em_setorvertical some fofu:Pavimento)</t>
  </si>
  <si>
    <t>em_setorfuncional</t>
  </si>
  <si>
    <t>em_setorpredial</t>
  </si>
  <si>
    <t>em_setorvertical</t>
  </si>
  <si>
    <t>"subsolos"</t>
  </si>
  <si>
    <t>"Máquinas"</t>
  </si>
  <si>
    <t>"Emergências"</t>
  </si>
  <si>
    <t>A orietação NSLW</t>
  </si>
  <si>
    <t>O ambiente está algum setor Cardinal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</si>
  <si>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</si>
  <si>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</si>
  <si>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</si>
  <si>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</si>
  <si>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</si>
  <si>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</si>
  <si>
    <t>"orientado ao norte"</t>
  </si>
  <si>
    <t>SetorGeral</t>
  </si>
  <si>
    <t>CotaConstrutiva</t>
  </si>
  <si>
    <t>CotaLegal</t>
  </si>
  <si>
    <t>CotaNatural</t>
  </si>
  <si>
    <t>fofu:OST_Levels or fofu:IfcBuildingStorey</t>
  </si>
  <si>
    <t>OrientaçãoCardinal</t>
  </si>
  <si>
    <t>SemOrientação</t>
  </si>
  <si>
    <t>fofu:em_setorpredial some fofu:Ambiente</t>
  </si>
  <si>
    <t>(fofu:OST_Levels or fofu:IfcBuildingStorey) and (fofu:em_setorvertical some fofu:Pavimento)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</si>
  <si>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</si>
  <si>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</si>
  <si>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</si>
  <si>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</si>
  <si>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</si>
  <si>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</si>
  <si>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</si>
  <si>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</si>
  <si>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</si>
  <si>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</si>
  <si>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</si>
  <si>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</si>
  <si>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</si>
  <si>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</si>
  <si>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</si>
  <si>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</si>
  <si>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</si>
  <si>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</si>
  <si>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</si>
  <si>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</si>
  <si>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</si>
  <si>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Programado</t>
  </si>
  <si>
    <t>Projetado</t>
  </si>
  <si>
    <t>Programa de Necessidade de ordenamento geral definido para o projeto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</si>
  <si>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</si>
  <si>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</si>
  <si>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</si>
  <si>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</si>
  <si>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</si>
  <si>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</si>
  <si>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</si>
  <si>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</si>
  <si>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</si>
  <si>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</si>
  <si>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A forma do corpo edificado</t>
  </si>
  <si>
    <t>corpos</t>
  </si>
  <si>
    <t>corpo</t>
  </si>
  <si>
    <t>orientado</t>
  </si>
  <si>
    <t>fofu:ser_orientado some fofu:Ambiente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</si>
</sst>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888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387</v>
      </c>
      <c r="B3" s="6" t="s">
        <v>388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887" priority="2" operator="containsText" text="_">
      <formula>NOT(ISERROR(SEARCH("_",A1)))</formula>
    </cfRule>
    <cfRule type="containsText" dxfId="886" priority="3" operator="containsText" text="Functional">
      <formula>NOT(ISERROR(SEARCH("Functional",A1)))</formula>
    </cfRule>
    <cfRule type="containsText" dxfId="885" priority="4" operator="containsText" text="Funcional Transitive Symmetric Reflexive">
      <formula>NOT(ISERROR(SEARCH("Funcional Transitive Symmetric Reflexive",A1)))</formula>
    </cfRule>
    <cfRule type="cellIs" dxfId="884" priority="5" operator="equal">
      <formula>"VNulo"</formula>
    </cfRule>
  </conditionalFormatting>
  <conditionalFormatting sqref="A93:B179 A2:A92 C2:L179 A1:L1">
    <cfRule type="cellIs" dxfId="883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102"/>
  <sheetViews>
    <sheetView tabSelected="1" topLeftCell="E1" zoomScale="160" zoomScaleNormal="160" workbookViewId="0">
      <pane ySplit="1" topLeftCell="A50" activePane="bottomLeft" state="frozen"/>
      <selection pane="bottomLeft" activeCell="H2" sqref="H2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10.33203125" style="2" customWidth="1"/>
    <col min="5" max="5" width="9.88671875" style="2" customWidth="1"/>
    <col min="6" max="6" width="12.5546875" style="2" customWidth="1"/>
    <col min="7" max="7" width="43.6640625" style="2" customWidth="1"/>
    <col min="8" max="8" width="38.33203125" style="2" customWidth="1"/>
    <col min="9" max="9" width="37.77734375" style="2" customWidth="1"/>
    <col min="10" max="10" width="34.6640625" style="2" customWidth="1"/>
    <col min="11" max="11" width="6" style="46" customWidth="1"/>
    <col min="12" max="13" width="45.77734375" style="2" customWidth="1"/>
    <col min="14" max="14" width="59.5546875" style="2" customWidth="1"/>
    <col min="15" max="15" width="52.6640625" style="41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445</v>
      </c>
      <c r="L1" s="28" t="s">
        <v>436</v>
      </c>
      <c r="M1" s="28" t="s">
        <v>437</v>
      </c>
      <c r="N1" s="28" t="s">
        <v>438</v>
      </c>
      <c r="O1" s="38" t="s">
        <v>439</v>
      </c>
    </row>
    <row r="2" spans="1:15" ht="11.4" customHeight="1" x14ac:dyDescent="0.3">
      <c r="A2" s="27">
        <v>2</v>
      </c>
      <c r="B2" s="3" t="s">
        <v>230</v>
      </c>
      <c r="C2" s="3" t="s">
        <v>698</v>
      </c>
      <c r="D2" s="3" t="s">
        <v>673</v>
      </c>
      <c r="E2" s="3" t="s">
        <v>533</v>
      </c>
      <c r="F2" s="3" t="s">
        <v>521</v>
      </c>
      <c r="G2" s="11" t="s">
        <v>649</v>
      </c>
      <c r="H2" s="11" t="s">
        <v>715</v>
      </c>
      <c r="I2" s="11" t="s">
        <v>208</v>
      </c>
      <c r="J2" s="11" t="s">
        <v>661</v>
      </c>
      <c r="K2" s="45" t="str">
        <f t="shared" ref="K2" si="0">_xlfn.CONCAT("ZON-",A2)</f>
        <v>ZON-2</v>
      </c>
      <c r="L2" s="36" t="s">
        <v>700</v>
      </c>
      <c r="M2" s="36" t="s">
        <v>440</v>
      </c>
      <c r="N2" s="36" t="s">
        <v>533</v>
      </c>
      <c r="O2" s="39" t="s">
        <v>484</v>
      </c>
    </row>
    <row r="3" spans="1:15" ht="11.4" customHeight="1" x14ac:dyDescent="0.3">
      <c r="A3" s="27">
        <v>3</v>
      </c>
      <c r="B3" s="3" t="s">
        <v>230</v>
      </c>
      <c r="C3" s="3" t="s">
        <v>698</v>
      </c>
      <c r="D3" s="3" t="s">
        <v>673</v>
      </c>
      <c r="E3" s="3" t="s">
        <v>533</v>
      </c>
      <c r="F3" s="3" t="s">
        <v>522</v>
      </c>
      <c r="G3" s="11" t="s">
        <v>208</v>
      </c>
      <c r="H3" s="11" t="s">
        <v>208</v>
      </c>
      <c r="I3" s="11" t="s">
        <v>208</v>
      </c>
      <c r="J3" s="11" t="s">
        <v>662</v>
      </c>
      <c r="K3" s="45" t="str">
        <f t="shared" ref="K3:K24" si="1">_xlfn.CONCAT("ZON-",A3)</f>
        <v>ZON-3</v>
      </c>
      <c r="L3" s="36" t="s">
        <v>700</v>
      </c>
      <c r="M3" s="36" t="s">
        <v>440</v>
      </c>
      <c r="N3" s="36" t="s">
        <v>533</v>
      </c>
      <c r="O3" s="39" t="s">
        <v>485</v>
      </c>
    </row>
    <row r="4" spans="1:15" ht="11.4" customHeight="1" x14ac:dyDescent="0.3">
      <c r="A4" s="27">
        <v>4</v>
      </c>
      <c r="B4" s="3" t="s">
        <v>230</v>
      </c>
      <c r="C4" s="3" t="s">
        <v>698</v>
      </c>
      <c r="D4" s="3" t="s">
        <v>673</v>
      </c>
      <c r="E4" s="3" t="s">
        <v>533</v>
      </c>
      <c r="F4" s="3" t="s">
        <v>523</v>
      </c>
      <c r="G4" s="11" t="s">
        <v>208</v>
      </c>
      <c r="H4" s="11" t="s">
        <v>208</v>
      </c>
      <c r="I4" s="11" t="s">
        <v>208</v>
      </c>
      <c r="J4" s="11" t="s">
        <v>663</v>
      </c>
      <c r="K4" s="45" t="str">
        <f t="shared" si="1"/>
        <v>ZON-4</v>
      </c>
      <c r="L4" s="36" t="s">
        <v>700</v>
      </c>
      <c r="M4" s="36" t="s">
        <v>440</v>
      </c>
      <c r="N4" s="36" t="s">
        <v>533</v>
      </c>
      <c r="O4" s="39" t="s">
        <v>486</v>
      </c>
    </row>
    <row r="5" spans="1:15" ht="11.4" customHeight="1" x14ac:dyDescent="0.3">
      <c r="A5" s="27">
        <v>5</v>
      </c>
      <c r="B5" s="3" t="s">
        <v>230</v>
      </c>
      <c r="C5" s="3" t="s">
        <v>698</v>
      </c>
      <c r="D5" s="3" t="s">
        <v>673</v>
      </c>
      <c r="E5" s="3" t="s">
        <v>533</v>
      </c>
      <c r="F5" s="3" t="s">
        <v>524</v>
      </c>
      <c r="G5" s="11" t="s">
        <v>208</v>
      </c>
      <c r="H5" s="11" t="s">
        <v>208</v>
      </c>
      <c r="I5" s="11" t="s">
        <v>208</v>
      </c>
      <c r="J5" s="11" t="s">
        <v>664</v>
      </c>
      <c r="K5" s="45" t="str">
        <f t="shared" ref="K5:K6" si="2">_xlfn.CONCAT("ZON-",A5)</f>
        <v>ZON-5</v>
      </c>
      <c r="L5" s="36" t="s">
        <v>700</v>
      </c>
      <c r="M5" s="36" t="s">
        <v>440</v>
      </c>
      <c r="N5" s="36" t="s">
        <v>533</v>
      </c>
      <c r="O5" s="39" t="s">
        <v>487</v>
      </c>
    </row>
    <row r="6" spans="1:15" ht="11.4" customHeight="1" x14ac:dyDescent="0.3">
      <c r="A6" s="27">
        <v>6</v>
      </c>
      <c r="B6" s="3" t="s">
        <v>230</v>
      </c>
      <c r="C6" s="3" t="s">
        <v>698</v>
      </c>
      <c r="D6" s="3" t="s">
        <v>673</v>
      </c>
      <c r="E6" s="3" t="s">
        <v>533</v>
      </c>
      <c r="F6" s="3" t="s">
        <v>530</v>
      </c>
      <c r="G6" s="11" t="s">
        <v>208</v>
      </c>
      <c r="H6" s="11" t="s">
        <v>208</v>
      </c>
      <c r="I6" s="11" t="s">
        <v>208</v>
      </c>
      <c r="J6" s="11" t="s">
        <v>665</v>
      </c>
      <c r="K6" s="45" t="str">
        <f t="shared" si="2"/>
        <v>ZON-6</v>
      </c>
      <c r="L6" s="36" t="s">
        <v>700</v>
      </c>
      <c r="M6" s="36" t="s">
        <v>440</v>
      </c>
      <c r="N6" s="36" t="s">
        <v>533</v>
      </c>
      <c r="O6" s="39" t="s">
        <v>536</v>
      </c>
    </row>
    <row r="7" spans="1:15" ht="11.4" customHeight="1" x14ac:dyDescent="0.3">
      <c r="A7" s="27">
        <v>7</v>
      </c>
      <c r="B7" s="3" t="s">
        <v>230</v>
      </c>
      <c r="C7" s="3" t="s">
        <v>698</v>
      </c>
      <c r="D7" s="3" t="s">
        <v>673</v>
      </c>
      <c r="E7" s="3" t="s">
        <v>533</v>
      </c>
      <c r="F7" s="3" t="s">
        <v>674</v>
      </c>
      <c r="G7" s="11" t="s">
        <v>208</v>
      </c>
      <c r="H7" s="11" t="s">
        <v>208</v>
      </c>
      <c r="I7" s="11" t="s">
        <v>208</v>
      </c>
      <c r="J7" s="11" t="s">
        <v>666</v>
      </c>
      <c r="K7" s="45" t="str">
        <f t="shared" si="1"/>
        <v>ZON-7</v>
      </c>
      <c r="L7" s="36" t="s">
        <v>700</v>
      </c>
      <c r="M7" s="36" t="s">
        <v>440</v>
      </c>
      <c r="N7" s="36" t="s">
        <v>533</v>
      </c>
      <c r="O7" s="39" t="s">
        <v>537</v>
      </c>
    </row>
    <row r="8" spans="1:15" ht="11.4" customHeight="1" x14ac:dyDescent="0.3">
      <c r="A8" s="27">
        <v>8</v>
      </c>
      <c r="B8" s="3" t="s">
        <v>230</v>
      </c>
      <c r="C8" s="3" t="s">
        <v>698</v>
      </c>
      <c r="D8" s="3" t="s">
        <v>481</v>
      </c>
      <c r="E8" s="3" t="s">
        <v>534</v>
      </c>
      <c r="F8" s="3" t="s">
        <v>326</v>
      </c>
      <c r="G8" s="11" t="s">
        <v>208</v>
      </c>
      <c r="H8" s="11" t="s">
        <v>650</v>
      </c>
      <c r="I8" s="11" t="s">
        <v>208</v>
      </c>
      <c r="J8" s="11" t="s">
        <v>208</v>
      </c>
      <c r="K8" s="45" t="str">
        <f t="shared" si="1"/>
        <v>ZON-8</v>
      </c>
      <c r="L8" s="36" t="s">
        <v>700</v>
      </c>
      <c r="M8" s="36" t="s">
        <v>442</v>
      </c>
      <c r="N8" s="35" t="s">
        <v>541</v>
      </c>
      <c r="O8" s="39" t="s">
        <v>538</v>
      </c>
    </row>
    <row r="9" spans="1:15" ht="11.4" customHeight="1" x14ac:dyDescent="0.3">
      <c r="A9" s="27">
        <v>9</v>
      </c>
      <c r="B9" s="3" t="s">
        <v>230</v>
      </c>
      <c r="C9" s="3" t="s">
        <v>698</v>
      </c>
      <c r="D9" s="3" t="s">
        <v>481</v>
      </c>
      <c r="E9" s="3" t="s">
        <v>534</v>
      </c>
      <c r="F9" s="3" t="s">
        <v>482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1"/>
        <v>ZON-9</v>
      </c>
      <c r="L9" s="36" t="s">
        <v>700</v>
      </c>
      <c r="M9" s="36" t="s">
        <v>442</v>
      </c>
      <c r="N9" s="35" t="s">
        <v>541</v>
      </c>
      <c r="O9" s="39" t="s">
        <v>539</v>
      </c>
    </row>
    <row r="10" spans="1:15" ht="11.4" customHeight="1" x14ac:dyDescent="0.3">
      <c r="A10" s="27">
        <v>10</v>
      </c>
      <c r="B10" s="3" t="s">
        <v>230</v>
      </c>
      <c r="C10" s="3" t="s">
        <v>698</v>
      </c>
      <c r="D10" s="3" t="s">
        <v>481</v>
      </c>
      <c r="E10" s="3" t="s">
        <v>534</v>
      </c>
      <c r="F10" s="3" t="s">
        <v>483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1"/>
        <v>ZON-10</v>
      </c>
      <c r="L10" s="36" t="s">
        <v>700</v>
      </c>
      <c r="M10" s="36" t="s">
        <v>442</v>
      </c>
      <c r="N10" s="35" t="s">
        <v>541</v>
      </c>
      <c r="O10" s="39" t="s">
        <v>540</v>
      </c>
    </row>
    <row r="11" spans="1:15" ht="11.4" customHeight="1" x14ac:dyDescent="0.3">
      <c r="A11" s="27">
        <v>11</v>
      </c>
      <c r="B11" s="3" t="s">
        <v>230</v>
      </c>
      <c r="C11" s="3" t="s">
        <v>698</v>
      </c>
      <c r="D11" s="3" t="s">
        <v>526</v>
      </c>
      <c r="E11" s="3" t="s">
        <v>532</v>
      </c>
      <c r="F11" s="3" t="s">
        <v>267</v>
      </c>
      <c r="G11" s="11" t="s">
        <v>208</v>
      </c>
      <c r="H11" s="11" t="s">
        <v>675</v>
      </c>
      <c r="I11" s="11" t="s">
        <v>208</v>
      </c>
      <c r="J11" s="11" t="s">
        <v>208</v>
      </c>
      <c r="K11" s="45" t="str">
        <f t="shared" si="1"/>
        <v>ZON-11</v>
      </c>
      <c r="L11" s="36" t="s">
        <v>700</v>
      </c>
      <c r="M11" s="36" t="s">
        <v>543</v>
      </c>
      <c r="N11" s="35" t="s">
        <v>542</v>
      </c>
      <c r="O11" s="39" t="s">
        <v>356</v>
      </c>
    </row>
    <row r="12" spans="1:15" ht="11.4" customHeight="1" x14ac:dyDescent="0.3">
      <c r="A12" s="27">
        <v>12</v>
      </c>
      <c r="B12" s="3" t="s">
        <v>230</v>
      </c>
      <c r="C12" s="3" t="s">
        <v>698</v>
      </c>
      <c r="D12" s="3" t="s">
        <v>526</v>
      </c>
      <c r="E12" s="3" t="s">
        <v>531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1"/>
        <v>ZON-12</v>
      </c>
      <c r="L12" s="36" t="s">
        <v>700</v>
      </c>
      <c r="M12" s="36" t="s">
        <v>543</v>
      </c>
      <c r="N12" s="35" t="s">
        <v>542</v>
      </c>
      <c r="O12" s="39" t="s">
        <v>357</v>
      </c>
    </row>
    <row r="13" spans="1:15" ht="11.4" customHeight="1" x14ac:dyDescent="0.3">
      <c r="A13" s="27">
        <v>13</v>
      </c>
      <c r="B13" s="3" t="s">
        <v>230</v>
      </c>
      <c r="C13" s="3" t="s">
        <v>698</v>
      </c>
      <c r="D13" s="3" t="s">
        <v>526</v>
      </c>
      <c r="E13" s="3" t="s">
        <v>531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1"/>
        <v>ZON-13</v>
      </c>
      <c r="L13" s="36" t="s">
        <v>700</v>
      </c>
      <c r="M13" s="36" t="s">
        <v>543</v>
      </c>
      <c r="N13" s="35" t="s">
        <v>542</v>
      </c>
      <c r="O13" s="39" t="s">
        <v>358</v>
      </c>
    </row>
    <row r="14" spans="1:15" ht="11.4" customHeight="1" x14ac:dyDescent="0.3">
      <c r="A14" s="27">
        <v>14</v>
      </c>
      <c r="B14" s="3" t="s">
        <v>230</v>
      </c>
      <c r="C14" s="3" t="s">
        <v>698</v>
      </c>
      <c r="D14" s="3" t="s">
        <v>526</v>
      </c>
      <c r="E14" s="3" t="s">
        <v>531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1"/>
        <v>ZON-14</v>
      </c>
      <c r="L14" s="36" t="s">
        <v>700</v>
      </c>
      <c r="M14" s="36" t="s">
        <v>543</v>
      </c>
      <c r="N14" s="35" t="s">
        <v>542</v>
      </c>
      <c r="O14" s="39" t="s">
        <v>359</v>
      </c>
    </row>
    <row r="15" spans="1:15" ht="11.4" customHeight="1" x14ac:dyDescent="0.3">
      <c r="A15" s="27">
        <v>15</v>
      </c>
      <c r="B15" s="3" t="s">
        <v>230</v>
      </c>
      <c r="C15" s="3" t="s">
        <v>698</v>
      </c>
      <c r="D15" s="3" t="s">
        <v>480</v>
      </c>
      <c r="E15" s="3" t="s">
        <v>535</v>
      </c>
      <c r="F15" s="3" t="s">
        <v>327</v>
      </c>
      <c r="G15" s="11" t="s">
        <v>208</v>
      </c>
      <c r="H15" s="11" t="s">
        <v>651</v>
      </c>
      <c r="I15" s="11" t="s">
        <v>208</v>
      </c>
      <c r="J15" s="11" t="s">
        <v>208</v>
      </c>
      <c r="K15" s="45" t="str">
        <f t="shared" si="1"/>
        <v>ZON-15</v>
      </c>
      <c r="L15" s="36" t="s">
        <v>700</v>
      </c>
      <c r="M15" s="36" t="s">
        <v>442</v>
      </c>
      <c r="N15" s="35" t="s">
        <v>544</v>
      </c>
      <c r="O15" s="39" t="s">
        <v>360</v>
      </c>
    </row>
    <row r="16" spans="1:15" ht="11.4" customHeight="1" x14ac:dyDescent="0.3">
      <c r="A16" s="27">
        <v>16</v>
      </c>
      <c r="B16" s="3" t="s">
        <v>230</v>
      </c>
      <c r="C16" s="3" t="s">
        <v>698</v>
      </c>
      <c r="D16" s="3" t="s">
        <v>480</v>
      </c>
      <c r="E16" s="3" t="s">
        <v>432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45" t="str">
        <f t="shared" si="1"/>
        <v>ZON-16</v>
      </c>
      <c r="L16" s="36" t="s">
        <v>700</v>
      </c>
      <c r="M16" s="36" t="s">
        <v>442</v>
      </c>
      <c r="N16" s="35" t="s">
        <v>545</v>
      </c>
      <c r="O16" s="39" t="s">
        <v>361</v>
      </c>
    </row>
    <row r="17" spans="1:15" ht="11.4" customHeight="1" x14ac:dyDescent="0.3">
      <c r="A17" s="27">
        <v>17</v>
      </c>
      <c r="B17" s="3" t="s">
        <v>230</v>
      </c>
      <c r="C17" s="3" t="s">
        <v>698</v>
      </c>
      <c r="D17" s="3" t="s">
        <v>480</v>
      </c>
      <c r="E17" s="3" t="s">
        <v>668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45" t="str">
        <f t="shared" si="1"/>
        <v>ZON-17</v>
      </c>
      <c r="L17" s="36" t="s">
        <v>700</v>
      </c>
      <c r="M17" s="36" t="s">
        <v>442</v>
      </c>
      <c r="N17" s="35" t="s">
        <v>546</v>
      </c>
      <c r="O17" s="39" t="s">
        <v>354</v>
      </c>
    </row>
    <row r="18" spans="1:15" ht="11.4" customHeight="1" x14ac:dyDescent="0.3">
      <c r="A18" s="27">
        <v>18</v>
      </c>
      <c r="B18" s="3" t="s">
        <v>230</v>
      </c>
      <c r="C18" s="3" t="s">
        <v>698</v>
      </c>
      <c r="D18" s="3" t="s">
        <v>480</v>
      </c>
      <c r="E18" s="3" t="s">
        <v>668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45" t="str">
        <f t="shared" si="1"/>
        <v>ZON-18</v>
      </c>
      <c r="L18" s="36" t="s">
        <v>700</v>
      </c>
      <c r="M18" s="36" t="s">
        <v>442</v>
      </c>
      <c r="N18" s="35" t="s">
        <v>546</v>
      </c>
      <c r="O18" s="39" t="s">
        <v>355</v>
      </c>
    </row>
    <row r="19" spans="1:15" ht="11.4" customHeight="1" x14ac:dyDescent="0.3">
      <c r="A19" s="27">
        <v>19</v>
      </c>
      <c r="B19" s="3" t="s">
        <v>230</v>
      </c>
      <c r="C19" s="3" t="s">
        <v>698</v>
      </c>
      <c r="D19" s="3" t="s">
        <v>480</v>
      </c>
      <c r="E19" s="3" t="s">
        <v>668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45" t="str">
        <f t="shared" si="1"/>
        <v>ZON-19</v>
      </c>
      <c r="L19" s="36" t="s">
        <v>700</v>
      </c>
      <c r="M19" s="36" t="s">
        <v>442</v>
      </c>
      <c r="N19" s="35" t="s">
        <v>546</v>
      </c>
      <c r="O19" s="39" t="s">
        <v>355</v>
      </c>
    </row>
    <row r="20" spans="1:15" ht="11.4" customHeight="1" x14ac:dyDescent="0.3">
      <c r="A20" s="27">
        <v>20</v>
      </c>
      <c r="B20" s="3" t="s">
        <v>230</v>
      </c>
      <c r="C20" s="3" t="s">
        <v>698</v>
      </c>
      <c r="D20" s="3" t="s">
        <v>527</v>
      </c>
      <c r="E20" s="3" t="s">
        <v>520</v>
      </c>
      <c r="F20" s="3" t="s">
        <v>319</v>
      </c>
      <c r="G20" s="11" t="s">
        <v>208</v>
      </c>
      <c r="H20" s="11" t="s">
        <v>652</v>
      </c>
      <c r="I20" s="11" t="s">
        <v>208</v>
      </c>
      <c r="J20" s="11" t="s">
        <v>208</v>
      </c>
      <c r="K20" s="45" t="str">
        <f t="shared" si="1"/>
        <v>ZON-20</v>
      </c>
      <c r="L20" s="36" t="s">
        <v>700</v>
      </c>
      <c r="M20" s="36" t="s">
        <v>547</v>
      </c>
      <c r="N20" s="36" t="s">
        <v>547</v>
      </c>
      <c r="O20" s="39" t="s">
        <v>362</v>
      </c>
    </row>
    <row r="21" spans="1:15" ht="11.4" customHeight="1" x14ac:dyDescent="0.3">
      <c r="A21" s="27">
        <v>21</v>
      </c>
      <c r="B21" s="3" t="s">
        <v>230</v>
      </c>
      <c r="C21" s="3" t="s">
        <v>698</v>
      </c>
      <c r="D21" s="3" t="s">
        <v>527</v>
      </c>
      <c r="E21" s="3" t="s">
        <v>520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45" t="str">
        <f t="shared" si="1"/>
        <v>ZON-21</v>
      </c>
      <c r="L21" s="36" t="s">
        <v>700</v>
      </c>
      <c r="M21" s="36" t="s">
        <v>455</v>
      </c>
      <c r="N21" s="36" t="s">
        <v>547</v>
      </c>
      <c r="O21" s="39" t="s">
        <v>363</v>
      </c>
    </row>
    <row r="22" spans="1:15" ht="11.4" customHeight="1" x14ac:dyDescent="0.3">
      <c r="A22" s="27">
        <v>22</v>
      </c>
      <c r="B22" s="3" t="s">
        <v>230</v>
      </c>
      <c r="C22" s="3" t="s">
        <v>698</v>
      </c>
      <c r="D22" s="3" t="s">
        <v>527</v>
      </c>
      <c r="E22" s="3" t="s">
        <v>520</v>
      </c>
      <c r="F22" s="3" t="s">
        <v>469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45" t="str">
        <f t="shared" si="1"/>
        <v>ZON-22</v>
      </c>
      <c r="L22" s="36" t="s">
        <v>700</v>
      </c>
      <c r="M22" s="36" t="s">
        <v>455</v>
      </c>
      <c r="N22" s="36" t="s">
        <v>547</v>
      </c>
      <c r="O22" s="39" t="s">
        <v>441</v>
      </c>
    </row>
    <row r="23" spans="1:15" ht="11.4" customHeight="1" x14ac:dyDescent="0.3">
      <c r="A23" s="27">
        <v>23</v>
      </c>
      <c r="B23" s="3" t="s">
        <v>230</v>
      </c>
      <c r="C23" s="3" t="s">
        <v>698</v>
      </c>
      <c r="D23" s="3" t="s">
        <v>527</v>
      </c>
      <c r="E23" s="3" t="s">
        <v>520</v>
      </c>
      <c r="F23" s="3" t="s">
        <v>470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45" t="str">
        <f t="shared" si="1"/>
        <v>ZON-23</v>
      </c>
      <c r="L23" s="36" t="s">
        <v>700</v>
      </c>
      <c r="M23" s="36" t="s">
        <v>455</v>
      </c>
      <c r="N23" s="36" t="s">
        <v>547</v>
      </c>
      <c r="O23" s="39" t="s">
        <v>364</v>
      </c>
    </row>
    <row r="24" spans="1:15" ht="11.4" customHeight="1" x14ac:dyDescent="0.3">
      <c r="A24" s="27">
        <v>24</v>
      </c>
      <c r="B24" s="3" t="s">
        <v>230</v>
      </c>
      <c r="C24" s="3" t="s">
        <v>698</v>
      </c>
      <c r="D24" s="3" t="s">
        <v>527</v>
      </c>
      <c r="E24" s="3" t="s">
        <v>520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45" t="str">
        <f t="shared" si="1"/>
        <v>ZON-24</v>
      </c>
      <c r="L24" s="36" t="s">
        <v>700</v>
      </c>
      <c r="M24" s="36" t="s">
        <v>455</v>
      </c>
      <c r="N24" s="36" t="s">
        <v>547</v>
      </c>
      <c r="O24" s="39" t="s">
        <v>365</v>
      </c>
    </row>
    <row r="25" spans="1:15" ht="11.4" customHeight="1" x14ac:dyDescent="0.3">
      <c r="A25" s="27">
        <v>25</v>
      </c>
      <c r="B25" s="3" t="s">
        <v>230</v>
      </c>
      <c r="C25" s="3" t="s">
        <v>698</v>
      </c>
      <c r="D25" s="3" t="s">
        <v>390</v>
      </c>
      <c r="E25" s="3" t="s">
        <v>429</v>
      </c>
      <c r="F25" s="3" t="s">
        <v>331</v>
      </c>
      <c r="G25" s="11" t="s">
        <v>208</v>
      </c>
      <c r="H25" s="11" t="s">
        <v>389</v>
      </c>
      <c r="I25" s="11" t="s">
        <v>208</v>
      </c>
      <c r="J25" s="11" t="s">
        <v>208</v>
      </c>
      <c r="K25" s="45" t="str">
        <f t="shared" ref="K25:K57" si="3">_xlfn.CONCAT("AMB-",A25)</f>
        <v>AMB-25</v>
      </c>
      <c r="L25" s="36" t="s">
        <v>701</v>
      </c>
      <c r="M25" s="36" t="s">
        <v>454</v>
      </c>
      <c r="N25" s="36" t="s">
        <v>548</v>
      </c>
      <c r="O25" s="39" t="s">
        <v>549</v>
      </c>
    </row>
    <row r="26" spans="1:15" ht="11.4" customHeight="1" x14ac:dyDescent="0.3">
      <c r="A26" s="27">
        <v>26</v>
      </c>
      <c r="B26" s="3" t="s">
        <v>230</v>
      </c>
      <c r="C26" s="3" t="s">
        <v>698</v>
      </c>
      <c r="D26" s="3" t="s">
        <v>390</v>
      </c>
      <c r="E26" s="3" t="s">
        <v>430</v>
      </c>
      <c r="F26" s="3" t="s">
        <v>257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si="3"/>
        <v>AMB-26</v>
      </c>
      <c r="L26" s="36" t="s">
        <v>701</v>
      </c>
      <c r="M26" s="36" t="s">
        <v>454</v>
      </c>
      <c r="N26" s="36" t="s">
        <v>548</v>
      </c>
      <c r="O26" s="39" t="s">
        <v>367</v>
      </c>
    </row>
    <row r="27" spans="1:15" ht="11.4" customHeight="1" x14ac:dyDescent="0.3">
      <c r="A27" s="27">
        <v>27</v>
      </c>
      <c r="B27" s="3" t="s">
        <v>230</v>
      </c>
      <c r="C27" s="3" t="s">
        <v>698</v>
      </c>
      <c r="D27" s="3" t="s">
        <v>390</v>
      </c>
      <c r="E27" s="3" t="s">
        <v>430</v>
      </c>
      <c r="F27" s="3" t="s">
        <v>250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3"/>
        <v>AMB-27</v>
      </c>
      <c r="L27" s="36" t="s">
        <v>701</v>
      </c>
      <c r="M27" s="36" t="s">
        <v>454</v>
      </c>
      <c r="N27" s="36" t="s">
        <v>548</v>
      </c>
      <c r="O27" s="40" t="s">
        <v>366</v>
      </c>
    </row>
    <row r="28" spans="1:15" ht="11.4" customHeight="1" x14ac:dyDescent="0.3">
      <c r="A28" s="27">
        <v>28</v>
      </c>
      <c r="B28" s="3" t="s">
        <v>230</v>
      </c>
      <c r="C28" s="3" t="s">
        <v>698</v>
      </c>
      <c r="D28" s="3" t="s">
        <v>390</v>
      </c>
      <c r="E28" s="3" t="s">
        <v>504</v>
      </c>
      <c r="F28" s="3" t="s">
        <v>251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3"/>
        <v>AMB-28</v>
      </c>
      <c r="L28" s="36" t="s">
        <v>701</v>
      </c>
      <c r="M28" s="36" t="s">
        <v>454</v>
      </c>
      <c r="N28" s="36" t="s">
        <v>548</v>
      </c>
      <c r="O28" s="40" t="s">
        <v>368</v>
      </c>
    </row>
    <row r="29" spans="1:15" ht="11.4" customHeight="1" x14ac:dyDescent="0.3">
      <c r="A29" s="27">
        <v>29</v>
      </c>
      <c r="B29" s="3" t="s">
        <v>230</v>
      </c>
      <c r="C29" s="3" t="s">
        <v>698</v>
      </c>
      <c r="D29" s="3" t="s">
        <v>390</v>
      </c>
      <c r="E29" s="3" t="s">
        <v>504</v>
      </c>
      <c r="F29" s="3" t="s">
        <v>253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3"/>
        <v>AMB-29</v>
      </c>
      <c r="L29" s="36" t="s">
        <v>701</v>
      </c>
      <c r="M29" s="36" t="s">
        <v>454</v>
      </c>
      <c r="N29" s="36" t="s">
        <v>548</v>
      </c>
      <c r="O29" s="40" t="s">
        <v>369</v>
      </c>
    </row>
    <row r="30" spans="1:15" ht="11.4" customHeight="1" x14ac:dyDescent="0.3">
      <c r="A30" s="27">
        <v>30</v>
      </c>
      <c r="B30" s="3" t="s">
        <v>230</v>
      </c>
      <c r="C30" s="3" t="s">
        <v>698</v>
      </c>
      <c r="D30" s="3" t="s">
        <v>390</v>
      </c>
      <c r="E30" s="3" t="s">
        <v>504</v>
      </c>
      <c r="F30" s="3" t="s">
        <v>254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3"/>
        <v>AMB-30</v>
      </c>
      <c r="L30" s="36" t="s">
        <v>701</v>
      </c>
      <c r="M30" s="36" t="s">
        <v>454</v>
      </c>
      <c r="N30" s="36" t="s">
        <v>548</v>
      </c>
      <c r="O30" s="40" t="s">
        <v>370</v>
      </c>
    </row>
    <row r="31" spans="1:15" ht="11.4" customHeight="1" x14ac:dyDescent="0.3">
      <c r="A31" s="27">
        <v>31</v>
      </c>
      <c r="B31" s="3" t="s">
        <v>230</v>
      </c>
      <c r="C31" s="3" t="s">
        <v>698</v>
      </c>
      <c r="D31" s="3" t="s">
        <v>390</v>
      </c>
      <c r="E31" s="3" t="s">
        <v>552</v>
      </c>
      <c r="F31" s="3" t="s">
        <v>255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si="3"/>
        <v>AMB-31</v>
      </c>
      <c r="L31" s="36" t="s">
        <v>701</v>
      </c>
      <c r="M31" s="36" t="s">
        <v>454</v>
      </c>
      <c r="N31" s="36" t="s">
        <v>548</v>
      </c>
      <c r="O31" s="40" t="s">
        <v>371</v>
      </c>
    </row>
    <row r="32" spans="1:15" ht="11.4" customHeight="1" x14ac:dyDescent="0.3">
      <c r="A32" s="27">
        <v>32</v>
      </c>
      <c r="B32" s="3" t="s">
        <v>230</v>
      </c>
      <c r="C32" s="3" t="s">
        <v>698</v>
      </c>
      <c r="D32" s="3" t="s">
        <v>390</v>
      </c>
      <c r="E32" s="3" t="s">
        <v>552</v>
      </c>
      <c r="F32" s="3" t="s">
        <v>256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AMB-32</v>
      </c>
      <c r="L32" s="36" t="s">
        <v>701</v>
      </c>
      <c r="M32" s="36" t="s">
        <v>454</v>
      </c>
      <c r="N32" s="36" t="s">
        <v>548</v>
      </c>
      <c r="O32" s="40" t="s">
        <v>372</v>
      </c>
    </row>
    <row r="33" spans="1:15" ht="11.4" customHeight="1" x14ac:dyDescent="0.3">
      <c r="A33" s="27">
        <v>33</v>
      </c>
      <c r="B33" s="3" t="s">
        <v>230</v>
      </c>
      <c r="C33" s="3" t="s">
        <v>698</v>
      </c>
      <c r="D33" s="3" t="s">
        <v>390</v>
      </c>
      <c r="E33" s="3" t="s">
        <v>428</v>
      </c>
      <c r="F33" s="3" t="s">
        <v>252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3"/>
        <v>AMB-33</v>
      </c>
      <c r="L33" s="36" t="s">
        <v>701</v>
      </c>
      <c r="M33" s="36" t="s">
        <v>454</v>
      </c>
      <c r="N33" s="36" t="s">
        <v>548</v>
      </c>
      <c r="O33" s="40" t="s">
        <v>373</v>
      </c>
    </row>
    <row r="34" spans="1:15" ht="11.4" customHeight="1" x14ac:dyDescent="0.3">
      <c r="A34" s="27">
        <v>34</v>
      </c>
      <c r="B34" s="3" t="s">
        <v>230</v>
      </c>
      <c r="C34" s="3" t="s">
        <v>698</v>
      </c>
      <c r="D34" s="3" t="s">
        <v>390</v>
      </c>
      <c r="E34" s="3" t="s">
        <v>428</v>
      </c>
      <c r="F34" s="3" t="s">
        <v>258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3"/>
        <v>AMB-34</v>
      </c>
      <c r="L34" s="36" t="s">
        <v>701</v>
      </c>
      <c r="M34" s="36" t="s">
        <v>454</v>
      </c>
      <c r="N34" s="36" t="s">
        <v>548</v>
      </c>
      <c r="O34" s="40" t="s">
        <v>374</v>
      </c>
    </row>
    <row r="35" spans="1:15" ht="11.4" customHeight="1" x14ac:dyDescent="0.3">
      <c r="A35" s="27">
        <v>35</v>
      </c>
      <c r="B35" s="3" t="s">
        <v>230</v>
      </c>
      <c r="C35" s="3" t="s">
        <v>698</v>
      </c>
      <c r="D35" s="3" t="s">
        <v>390</v>
      </c>
      <c r="E35" s="3" t="s">
        <v>428</v>
      </c>
      <c r="F35" s="3" t="s">
        <v>269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si="3"/>
        <v>AMB-35</v>
      </c>
      <c r="L35" s="36" t="s">
        <v>701</v>
      </c>
      <c r="M35" s="36" t="s">
        <v>454</v>
      </c>
      <c r="N35" s="36" t="s">
        <v>548</v>
      </c>
      <c r="O35" s="40" t="s">
        <v>375</v>
      </c>
    </row>
    <row r="36" spans="1:15" ht="11.4" customHeight="1" x14ac:dyDescent="0.3">
      <c r="A36" s="27">
        <v>36</v>
      </c>
      <c r="B36" s="3" t="s">
        <v>230</v>
      </c>
      <c r="C36" s="3" t="s">
        <v>698</v>
      </c>
      <c r="D36" s="3" t="s">
        <v>390</v>
      </c>
      <c r="E36" s="3" t="s">
        <v>431</v>
      </c>
      <c r="F36" s="3" t="s">
        <v>261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3"/>
        <v>AMB-36</v>
      </c>
      <c r="L36" s="36" t="s">
        <v>701</v>
      </c>
      <c r="M36" s="36" t="s">
        <v>454</v>
      </c>
      <c r="N36" s="36" t="s">
        <v>548</v>
      </c>
      <c r="O36" s="40" t="s">
        <v>592</v>
      </c>
    </row>
    <row r="37" spans="1:15" ht="11.4" customHeight="1" x14ac:dyDescent="0.3">
      <c r="A37" s="27">
        <v>37</v>
      </c>
      <c r="B37" s="3" t="s">
        <v>230</v>
      </c>
      <c r="C37" s="3" t="s">
        <v>698</v>
      </c>
      <c r="D37" s="3" t="s">
        <v>390</v>
      </c>
      <c r="E37" s="3" t="s">
        <v>431</v>
      </c>
      <c r="F37" s="3" t="s">
        <v>260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3"/>
        <v>AMB-37</v>
      </c>
      <c r="L37" s="36" t="s">
        <v>701</v>
      </c>
      <c r="M37" s="36" t="s">
        <v>454</v>
      </c>
      <c r="N37" s="36" t="s">
        <v>548</v>
      </c>
      <c r="O37" s="40" t="s">
        <v>593</v>
      </c>
    </row>
    <row r="38" spans="1:15" ht="11.4" customHeight="1" x14ac:dyDescent="0.3">
      <c r="A38" s="27">
        <v>38</v>
      </c>
      <c r="B38" s="3" t="s">
        <v>230</v>
      </c>
      <c r="C38" s="3" t="s">
        <v>698</v>
      </c>
      <c r="D38" s="3" t="s">
        <v>390</v>
      </c>
      <c r="E38" s="3" t="s">
        <v>431</v>
      </c>
      <c r="F38" s="3" t="s">
        <v>259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3"/>
        <v>AMB-38</v>
      </c>
      <c r="L38" s="36" t="s">
        <v>701</v>
      </c>
      <c r="M38" s="36" t="s">
        <v>454</v>
      </c>
      <c r="N38" s="36" t="s">
        <v>548</v>
      </c>
      <c r="O38" s="40" t="s">
        <v>594</v>
      </c>
    </row>
    <row r="39" spans="1:15" ht="11.4" customHeight="1" x14ac:dyDescent="0.3">
      <c r="A39" s="27">
        <v>39</v>
      </c>
      <c r="B39" s="3" t="s">
        <v>230</v>
      </c>
      <c r="C39" s="3" t="s">
        <v>698</v>
      </c>
      <c r="D39" s="3" t="s">
        <v>390</v>
      </c>
      <c r="E39" s="3" t="s">
        <v>432</v>
      </c>
      <c r="F39" s="3" t="s">
        <v>273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3"/>
        <v>AMB-39</v>
      </c>
      <c r="L39" s="36" t="s">
        <v>701</v>
      </c>
      <c r="M39" s="36" t="s">
        <v>454</v>
      </c>
      <c r="N39" s="36" t="s">
        <v>548</v>
      </c>
      <c r="O39" s="40" t="s">
        <v>376</v>
      </c>
    </row>
    <row r="40" spans="1:15" ht="11.4" customHeight="1" x14ac:dyDescent="0.3">
      <c r="A40" s="27">
        <v>40</v>
      </c>
      <c r="B40" s="3" t="s">
        <v>230</v>
      </c>
      <c r="C40" s="3" t="s">
        <v>698</v>
      </c>
      <c r="D40" s="3" t="s">
        <v>390</v>
      </c>
      <c r="E40" s="3" t="s">
        <v>432</v>
      </c>
      <c r="F40" s="3" t="s">
        <v>274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45" t="str">
        <f t="shared" si="3"/>
        <v>AMB-40</v>
      </c>
      <c r="L40" s="36" t="s">
        <v>701</v>
      </c>
      <c r="M40" s="36" t="s">
        <v>454</v>
      </c>
      <c r="N40" s="36" t="s">
        <v>548</v>
      </c>
      <c r="O40" s="40" t="s">
        <v>377</v>
      </c>
    </row>
    <row r="41" spans="1:15" ht="11.4" customHeight="1" x14ac:dyDescent="0.3">
      <c r="A41" s="27">
        <v>41</v>
      </c>
      <c r="B41" s="3" t="s">
        <v>230</v>
      </c>
      <c r="C41" s="3" t="s">
        <v>698</v>
      </c>
      <c r="D41" s="3" t="s">
        <v>390</v>
      </c>
      <c r="E41" s="3" t="s">
        <v>432</v>
      </c>
      <c r="F41" s="3" t="s">
        <v>275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3"/>
        <v>AMB-41</v>
      </c>
      <c r="L41" s="36" t="s">
        <v>701</v>
      </c>
      <c r="M41" s="36" t="s">
        <v>454</v>
      </c>
      <c r="N41" s="36" t="s">
        <v>548</v>
      </c>
      <c r="O41" s="40" t="s">
        <v>378</v>
      </c>
    </row>
    <row r="42" spans="1:15" ht="11.4" customHeight="1" x14ac:dyDescent="0.3">
      <c r="A42" s="27">
        <v>42</v>
      </c>
      <c r="B42" s="3" t="s">
        <v>230</v>
      </c>
      <c r="C42" s="3" t="s">
        <v>698</v>
      </c>
      <c r="D42" s="3" t="s">
        <v>390</v>
      </c>
      <c r="E42" s="3" t="s">
        <v>432</v>
      </c>
      <c r="F42" s="3" t="s">
        <v>272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3"/>
        <v>AMB-42</v>
      </c>
      <c r="L42" s="36" t="s">
        <v>701</v>
      </c>
      <c r="M42" s="36" t="s">
        <v>454</v>
      </c>
      <c r="N42" s="36" t="s">
        <v>548</v>
      </c>
      <c r="O42" s="40" t="s">
        <v>379</v>
      </c>
    </row>
    <row r="43" spans="1:15" ht="11.4" customHeight="1" x14ac:dyDescent="0.3">
      <c r="A43" s="27">
        <v>43</v>
      </c>
      <c r="B43" s="3" t="s">
        <v>230</v>
      </c>
      <c r="C43" s="3" t="s">
        <v>698</v>
      </c>
      <c r="D43" s="3" t="s">
        <v>390</v>
      </c>
      <c r="E43" s="3" t="s">
        <v>433</v>
      </c>
      <c r="F43" s="3" t="s">
        <v>262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3"/>
        <v>AMB-43</v>
      </c>
      <c r="L43" s="36" t="s">
        <v>701</v>
      </c>
      <c r="M43" s="36" t="s">
        <v>454</v>
      </c>
      <c r="N43" s="36" t="s">
        <v>548</v>
      </c>
      <c r="O43" s="40" t="s">
        <v>380</v>
      </c>
    </row>
    <row r="44" spans="1:15" ht="11.4" customHeight="1" x14ac:dyDescent="0.3">
      <c r="A44" s="27">
        <v>44</v>
      </c>
      <c r="B44" s="3" t="s">
        <v>230</v>
      </c>
      <c r="C44" s="3" t="s">
        <v>698</v>
      </c>
      <c r="D44" s="3" t="s">
        <v>390</v>
      </c>
      <c r="E44" s="3" t="s">
        <v>433</v>
      </c>
      <c r="F44" s="3" t="s">
        <v>263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3"/>
        <v>AMB-44</v>
      </c>
      <c r="L44" s="36" t="s">
        <v>701</v>
      </c>
      <c r="M44" s="36" t="s">
        <v>454</v>
      </c>
      <c r="N44" s="36" t="s">
        <v>548</v>
      </c>
      <c r="O44" s="40" t="s">
        <v>381</v>
      </c>
    </row>
    <row r="45" spans="1:15" ht="11.4" customHeight="1" x14ac:dyDescent="0.3">
      <c r="A45" s="27">
        <v>45</v>
      </c>
      <c r="B45" s="3" t="s">
        <v>230</v>
      </c>
      <c r="C45" s="3" t="s">
        <v>698</v>
      </c>
      <c r="D45" s="3" t="s">
        <v>390</v>
      </c>
      <c r="E45" s="3" t="s">
        <v>434</v>
      </c>
      <c r="F45" s="3" t="s">
        <v>264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3"/>
        <v>AMB-45</v>
      </c>
      <c r="L45" s="36" t="s">
        <v>701</v>
      </c>
      <c r="M45" s="36" t="s">
        <v>454</v>
      </c>
      <c r="N45" s="36" t="s">
        <v>548</v>
      </c>
      <c r="O45" s="40" t="s">
        <v>382</v>
      </c>
    </row>
    <row r="46" spans="1:15" ht="11.4" customHeight="1" x14ac:dyDescent="0.3">
      <c r="A46" s="27">
        <v>46</v>
      </c>
      <c r="B46" s="3" t="s">
        <v>230</v>
      </c>
      <c r="C46" s="3" t="s">
        <v>698</v>
      </c>
      <c r="D46" s="3" t="s">
        <v>390</v>
      </c>
      <c r="E46" s="3" t="s">
        <v>434</v>
      </c>
      <c r="F46" s="3" t="s">
        <v>265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3"/>
        <v>AMB-46</v>
      </c>
      <c r="L46" s="36" t="s">
        <v>701</v>
      </c>
      <c r="M46" s="36" t="s">
        <v>454</v>
      </c>
      <c r="N46" s="36" t="s">
        <v>548</v>
      </c>
      <c r="O46" s="40" t="s">
        <v>383</v>
      </c>
    </row>
    <row r="47" spans="1:15" ht="11.4" customHeight="1" x14ac:dyDescent="0.3">
      <c r="A47" s="27">
        <v>47</v>
      </c>
      <c r="B47" s="3" t="s">
        <v>230</v>
      </c>
      <c r="C47" s="3" t="s">
        <v>698</v>
      </c>
      <c r="D47" s="3" t="s">
        <v>390</v>
      </c>
      <c r="E47" s="3" t="s">
        <v>435</v>
      </c>
      <c r="F47" s="3" t="s">
        <v>266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ref="K47:K54" si="4">_xlfn.CONCAT("AMB-",A47)</f>
        <v>AMB-47</v>
      </c>
      <c r="L47" s="36" t="s">
        <v>701</v>
      </c>
      <c r="M47" s="36" t="s">
        <v>454</v>
      </c>
      <c r="N47" s="36" t="s">
        <v>548</v>
      </c>
      <c r="O47" s="35" t="s">
        <v>616</v>
      </c>
    </row>
    <row r="48" spans="1:15" ht="11.4" customHeight="1" x14ac:dyDescent="0.3">
      <c r="A48" s="27">
        <v>48</v>
      </c>
      <c r="B48" s="3" t="s">
        <v>230</v>
      </c>
      <c r="C48" s="3" t="s">
        <v>698</v>
      </c>
      <c r="D48" s="3" t="s">
        <v>390</v>
      </c>
      <c r="E48" s="3" t="s">
        <v>435</v>
      </c>
      <c r="F48" s="3" t="s">
        <v>599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4"/>
        <v>AMB-48</v>
      </c>
      <c r="L48" s="36" t="s">
        <v>701</v>
      </c>
      <c r="M48" s="36" t="s">
        <v>454</v>
      </c>
      <c r="N48" s="36" t="s">
        <v>548</v>
      </c>
      <c r="O48" s="35" t="s">
        <v>614</v>
      </c>
    </row>
    <row r="49" spans="1:15" ht="11.4" customHeight="1" x14ac:dyDescent="0.3">
      <c r="A49" s="27">
        <v>49</v>
      </c>
      <c r="B49" s="3" t="s">
        <v>230</v>
      </c>
      <c r="C49" s="3" t="s">
        <v>698</v>
      </c>
      <c r="D49" s="3" t="s">
        <v>390</v>
      </c>
      <c r="E49" s="3" t="s">
        <v>435</v>
      </c>
      <c r="F49" s="3" t="s">
        <v>597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4"/>
        <v>AMB-49</v>
      </c>
      <c r="L49" s="36" t="s">
        <v>701</v>
      </c>
      <c r="M49" s="36" t="s">
        <v>454</v>
      </c>
      <c r="N49" s="36" t="s">
        <v>548</v>
      </c>
      <c r="O49" s="35" t="s">
        <v>615</v>
      </c>
    </row>
    <row r="50" spans="1:15" ht="11.4" customHeight="1" x14ac:dyDescent="0.3">
      <c r="A50" s="27">
        <v>50</v>
      </c>
      <c r="B50" s="3" t="s">
        <v>230</v>
      </c>
      <c r="C50" s="3" t="s">
        <v>698</v>
      </c>
      <c r="D50" s="3" t="s">
        <v>390</v>
      </c>
      <c r="E50" s="3" t="s">
        <v>435</v>
      </c>
      <c r="F50" s="3" t="s">
        <v>609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ref="K50" si="5">_xlfn.CONCAT("AMB-",A50)</f>
        <v>AMB-50</v>
      </c>
      <c r="L50" s="36" t="s">
        <v>701</v>
      </c>
      <c r="M50" s="36" t="s">
        <v>454</v>
      </c>
      <c r="N50" s="36" t="s">
        <v>548</v>
      </c>
      <c r="O50" s="35" t="s">
        <v>617</v>
      </c>
    </row>
    <row r="51" spans="1:15" ht="11.4" customHeight="1" x14ac:dyDescent="0.3">
      <c r="A51" s="27">
        <v>51</v>
      </c>
      <c r="B51" s="3" t="s">
        <v>230</v>
      </c>
      <c r="C51" s="3" t="s">
        <v>698</v>
      </c>
      <c r="D51" s="3" t="s">
        <v>390</v>
      </c>
      <c r="E51" s="3" t="s">
        <v>435</v>
      </c>
      <c r="F51" s="3" t="s">
        <v>610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4"/>
        <v>AMB-51</v>
      </c>
      <c r="L51" s="36" t="s">
        <v>701</v>
      </c>
      <c r="M51" s="36" t="s">
        <v>454</v>
      </c>
      <c r="N51" s="36" t="s">
        <v>548</v>
      </c>
      <c r="O51" s="35" t="s">
        <v>618</v>
      </c>
    </row>
    <row r="52" spans="1:15" ht="11.4" customHeight="1" x14ac:dyDescent="0.3">
      <c r="A52" s="27">
        <v>52</v>
      </c>
      <c r="B52" s="3" t="s">
        <v>230</v>
      </c>
      <c r="C52" s="3" t="s">
        <v>698</v>
      </c>
      <c r="D52" s="3" t="s">
        <v>390</v>
      </c>
      <c r="E52" s="3" t="s">
        <v>435</v>
      </c>
      <c r="F52" s="3" t="s">
        <v>611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ref="K52" si="6">_xlfn.CONCAT("AMB-",A52)</f>
        <v>AMB-52</v>
      </c>
      <c r="L52" s="36" t="s">
        <v>701</v>
      </c>
      <c r="M52" s="36" t="s">
        <v>454</v>
      </c>
      <c r="N52" s="36" t="s">
        <v>548</v>
      </c>
      <c r="O52" s="35" t="s">
        <v>619</v>
      </c>
    </row>
    <row r="53" spans="1:15" ht="11.4" customHeight="1" x14ac:dyDescent="0.3">
      <c r="A53" s="27">
        <v>53</v>
      </c>
      <c r="B53" s="3" t="s">
        <v>230</v>
      </c>
      <c r="C53" s="3" t="s">
        <v>698</v>
      </c>
      <c r="D53" s="3" t="s">
        <v>390</v>
      </c>
      <c r="E53" s="3" t="s">
        <v>435</v>
      </c>
      <c r="F53" s="3" t="s">
        <v>612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4"/>
        <v>AMB-53</v>
      </c>
      <c r="L53" s="36" t="s">
        <v>701</v>
      </c>
      <c r="M53" s="36" t="s">
        <v>454</v>
      </c>
      <c r="N53" s="36" t="s">
        <v>548</v>
      </c>
      <c r="O53" s="35" t="s">
        <v>620</v>
      </c>
    </row>
    <row r="54" spans="1:15" ht="11.4" customHeight="1" x14ac:dyDescent="0.3">
      <c r="A54" s="27">
        <v>54</v>
      </c>
      <c r="B54" s="3" t="s">
        <v>230</v>
      </c>
      <c r="C54" s="3" t="s">
        <v>698</v>
      </c>
      <c r="D54" s="3" t="s">
        <v>390</v>
      </c>
      <c r="E54" s="3" t="s">
        <v>435</v>
      </c>
      <c r="F54" s="3" t="s">
        <v>613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4"/>
        <v>AMB-54</v>
      </c>
      <c r="L54" s="36" t="s">
        <v>701</v>
      </c>
      <c r="M54" s="36" t="s">
        <v>454</v>
      </c>
      <c r="N54" s="36" t="s">
        <v>548</v>
      </c>
      <c r="O54" s="35" t="s">
        <v>621</v>
      </c>
    </row>
    <row r="55" spans="1:15" ht="11.4" customHeight="1" x14ac:dyDescent="0.3">
      <c r="A55" s="27">
        <v>55</v>
      </c>
      <c r="B55" s="3" t="s">
        <v>230</v>
      </c>
      <c r="C55" s="3" t="s">
        <v>698</v>
      </c>
      <c r="D55" s="3" t="s">
        <v>390</v>
      </c>
      <c r="E55" s="3" t="s">
        <v>435</v>
      </c>
      <c r="F55" s="3" t="s">
        <v>598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3"/>
        <v>AMB-55</v>
      </c>
      <c r="L55" s="36" t="s">
        <v>701</v>
      </c>
      <c r="M55" s="36" t="s">
        <v>454</v>
      </c>
      <c r="N55" s="36" t="s">
        <v>548</v>
      </c>
      <c r="O55" s="35" t="s">
        <v>622</v>
      </c>
    </row>
    <row r="56" spans="1:15" ht="11.4" customHeight="1" x14ac:dyDescent="0.3">
      <c r="A56" s="27">
        <v>56</v>
      </c>
      <c r="B56" s="3" t="s">
        <v>230</v>
      </c>
      <c r="C56" s="3" t="s">
        <v>698</v>
      </c>
      <c r="D56" s="3" t="s">
        <v>390</v>
      </c>
      <c r="E56" s="3" t="s">
        <v>435</v>
      </c>
      <c r="F56" s="3" t="s">
        <v>276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3"/>
        <v>AMB-56</v>
      </c>
      <c r="L56" s="36" t="s">
        <v>701</v>
      </c>
      <c r="M56" s="36" t="s">
        <v>454</v>
      </c>
      <c r="N56" s="36" t="s">
        <v>548</v>
      </c>
      <c r="O56" s="40" t="s">
        <v>623</v>
      </c>
    </row>
    <row r="57" spans="1:15" ht="11.4" customHeight="1" x14ac:dyDescent="0.3">
      <c r="A57" s="27">
        <v>57</v>
      </c>
      <c r="B57" s="3" t="s">
        <v>230</v>
      </c>
      <c r="C57" s="3" t="s">
        <v>698</v>
      </c>
      <c r="D57" s="3" t="s">
        <v>390</v>
      </c>
      <c r="E57" s="3" t="s">
        <v>204</v>
      </c>
      <c r="F57" s="3" t="s">
        <v>268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3"/>
        <v>AMB-57</v>
      </c>
      <c r="L57" s="36" t="s">
        <v>701</v>
      </c>
      <c r="M57" s="36" t="s">
        <v>454</v>
      </c>
      <c r="N57" s="36" t="s">
        <v>548</v>
      </c>
      <c r="O57" s="40" t="s">
        <v>268</v>
      </c>
    </row>
    <row r="58" spans="1:15" ht="11.4" customHeight="1" x14ac:dyDescent="0.3">
      <c r="A58" s="27">
        <v>58</v>
      </c>
      <c r="B58" s="3" t="s">
        <v>230</v>
      </c>
      <c r="C58" s="3" t="s">
        <v>699</v>
      </c>
      <c r="D58" s="3" t="s">
        <v>696</v>
      </c>
      <c r="E58" s="3" t="s">
        <v>684</v>
      </c>
      <c r="F58" s="3" t="s">
        <v>693</v>
      </c>
      <c r="G58" s="11" t="s">
        <v>208</v>
      </c>
      <c r="H58" s="11" t="s">
        <v>208</v>
      </c>
      <c r="I58" s="11" t="s">
        <v>208</v>
      </c>
      <c r="J58" s="11" t="s">
        <v>208</v>
      </c>
      <c r="K58" s="45" t="str">
        <f t="shared" ref="K58:K62" si="7">_xlfn.CONCAT("ZON-",A58)</f>
        <v>ZON-58</v>
      </c>
      <c r="L58" s="36" t="s">
        <v>707</v>
      </c>
      <c r="M58" s="36" t="s">
        <v>708</v>
      </c>
      <c r="N58" s="36" t="s">
        <v>690</v>
      </c>
      <c r="O58" s="39" t="s">
        <v>695</v>
      </c>
    </row>
    <row r="59" spans="1:15" ht="11.4" customHeight="1" x14ac:dyDescent="0.3">
      <c r="A59" s="27">
        <v>59</v>
      </c>
      <c r="B59" s="3" t="s">
        <v>230</v>
      </c>
      <c r="C59" s="3" t="s">
        <v>699</v>
      </c>
      <c r="D59" s="3" t="s">
        <v>696</v>
      </c>
      <c r="E59" s="3" t="s">
        <v>684</v>
      </c>
      <c r="F59" s="3" t="s">
        <v>686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7"/>
        <v>ZON-59</v>
      </c>
      <c r="L59" s="36" t="s">
        <v>707</v>
      </c>
      <c r="M59" s="36" t="s">
        <v>708</v>
      </c>
      <c r="N59" s="36" t="s">
        <v>690</v>
      </c>
      <c r="O59" s="39" t="s">
        <v>694</v>
      </c>
    </row>
    <row r="60" spans="1:15" ht="12" customHeight="1" x14ac:dyDescent="0.3">
      <c r="A60" s="27">
        <v>60</v>
      </c>
      <c r="B60" s="3" t="s">
        <v>230</v>
      </c>
      <c r="C60" s="3" t="s">
        <v>699</v>
      </c>
      <c r="D60" s="3" t="s">
        <v>696</v>
      </c>
      <c r="E60" s="3" t="s">
        <v>684</v>
      </c>
      <c r="F60" s="3" t="s">
        <v>687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7"/>
        <v>ZON-60</v>
      </c>
      <c r="L60" s="36" t="s">
        <v>707</v>
      </c>
      <c r="M60" s="36" t="s">
        <v>708</v>
      </c>
      <c r="N60" s="36" t="s">
        <v>690</v>
      </c>
      <c r="O60" s="39" t="s">
        <v>688</v>
      </c>
    </row>
    <row r="61" spans="1:15" ht="11.4" customHeight="1" x14ac:dyDescent="0.3">
      <c r="A61" s="27">
        <v>61</v>
      </c>
      <c r="B61" s="3" t="s">
        <v>230</v>
      </c>
      <c r="C61" s="3" t="s">
        <v>699</v>
      </c>
      <c r="D61" s="3" t="s">
        <v>696</v>
      </c>
      <c r="E61" s="3" t="s">
        <v>684</v>
      </c>
      <c r="F61" s="3" t="s">
        <v>685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7"/>
        <v>ZON-61</v>
      </c>
      <c r="L61" s="36" t="s">
        <v>707</v>
      </c>
      <c r="M61" s="36" t="s">
        <v>708</v>
      </c>
      <c r="N61" s="36" t="s">
        <v>690</v>
      </c>
      <c r="O61" s="39" t="s">
        <v>689</v>
      </c>
    </row>
    <row r="62" spans="1:15" ht="11.4" customHeight="1" x14ac:dyDescent="0.3">
      <c r="A62" s="27">
        <v>62</v>
      </c>
      <c r="B62" s="3" t="s">
        <v>230</v>
      </c>
      <c r="C62" s="3" t="s">
        <v>699</v>
      </c>
      <c r="D62" s="3" t="s">
        <v>696</v>
      </c>
      <c r="E62" s="3" t="s">
        <v>684</v>
      </c>
      <c r="F62" s="3" t="s">
        <v>692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si="7"/>
        <v>ZON-62</v>
      </c>
      <c r="L62" s="36" t="s">
        <v>707</v>
      </c>
      <c r="M62" s="36" t="s">
        <v>708</v>
      </c>
      <c r="N62" s="36" t="s">
        <v>690</v>
      </c>
      <c r="O62" s="39" t="s">
        <v>691</v>
      </c>
    </row>
    <row r="63" spans="1:15" ht="11.4" customHeight="1" x14ac:dyDescent="0.3">
      <c r="A63" s="27">
        <v>63</v>
      </c>
      <c r="B63" s="3" t="s">
        <v>230</v>
      </c>
      <c r="C63" s="3" t="s">
        <v>699</v>
      </c>
      <c r="D63" s="3" t="s">
        <v>697</v>
      </c>
      <c r="E63" s="3" t="s">
        <v>478</v>
      </c>
      <c r="F63" s="3" t="s">
        <v>518</v>
      </c>
      <c r="G63" s="11" t="s">
        <v>208</v>
      </c>
      <c r="H63" s="11" t="s">
        <v>208</v>
      </c>
      <c r="I63" s="11" t="s">
        <v>505</v>
      </c>
      <c r="J63" s="11" t="s">
        <v>208</v>
      </c>
      <c r="K63" s="45" t="str">
        <f>_xlfn.CONCAT("NUC-",A63)</f>
        <v>NUC-63</v>
      </c>
      <c r="L63" s="36" t="s">
        <v>707</v>
      </c>
      <c r="M63" s="36" t="s">
        <v>709</v>
      </c>
      <c r="N63" s="36" t="s">
        <v>456</v>
      </c>
      <c r="O63" s="40" t="s">
        <v>384</v>
      </c>
    </row>
    <row r="64" spans="1:15" ht="11.4" customHeight="1" x14ac:dyDescent="0.3">
      <c r="A64" s="27">
        <v>64</v>
      </c>
      <c r="B64" s="3" t="s">
        <v>230</v>
      </c>
      <c r="C64" s="3" t="s">
        <v>699</v>
      </c>
      <c r="D64" s="3" t="s">
        <v>697</v>
      </c>
      <c r="E64" s="3" t="s">
        <v>478</v>
      </c>
      <c r="F64" s="3" t="s">
        <v>519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ref="K64:K75" si="8">_xlfn.CONCAT("NUC-",A64)</f>
        <v>NUC-64</v>
      </c>
      <c r="L64" s="36" t="s">
        <v>707</v>
      </c>
      <c r="M64" s="36" t="s">
        <v>709</v>
      </c>
      <c r="N64" s="36" t="s">
        <v>456</v>
      </c>
      <c r="O64" s="40" t="s">
        <v>385</v>
      </c>
    </row>
    <row r="65" spans="1:15" ht="11.4" customHeight="1" x14ac:dyDescent="0.3">
      <c r="A65" s="27">
        <v>65</v>
      </c>
      <c r="B65" s="3" t="s">
        <v>230</v>
      </c>
      <c r="C65" s="3" t="s">
        <v>699</v>
      </c>
      <c r="D65" s="3" t="s">
        <v>697</v>
      </c>
      <c r="E65" s="3" t="s">
        <v>479</v>
      </c>
      <c r="F65" s="3" t="s">
        <v>392</v>
      </c>
      <c r="G65" s="11" t="s">
        <v>208</v>
      </c>
      <c r="H65" s="11" t="s">
        <v>208</v>
      </c>
      <c r="I65" s="11" t="s">
        <v>551</v>
      </c>
      <c r="J65" s="11" t="s">
        <v>595</v>
      </c>
      <c r="K65" s="45" t="str">
        <f t="shared" si="8"/>
        <v>NUC-65</v>
      </c>
      <c r="L65" s="36" t="s">
        <v>707</v>
      </c>
      <c r="M65" s="36" t="s">
        <v>709</v>
      </c>
      <c r="N65" s="36" t="s">
        <v>457</v>
      </c>
      <c r="O65" s="40" t="s">
        <v>443</v>
      </c>
    </row>
    <row r="66" spans="1:15" ht="11.4" customHeight="1" x14ac:dyDescent="0.3">
      <c r="A66" s="27">
        <v>66</v>
      </c>
      <c r="B66" s="3" t="s">
        <v>230</v>
      </c>
      <c r="C66" s="3" t="s">
        <v>699</v>
      </c>
      <c r="D66" s="3" t="s">
        <v>697</v>
      </c>
      <c r="E66" s="3" t="s">
        <v>479</v>
      </c>
      <c r="F66" s="3" t="s">
        <v>391</v>
      </c>
      <c r="G66" s="11" t="s">
        <v>208</v>
      </c>
      <c r="H66" s="11" t="s">
        <v>208</v>
      </c>
      <c r="I66" s="11" t="s">
        <v>208</v>
      </c>
      <c r="J66" s="11" t="s">
        <v>596</v>
      </c>
      <c r="K66" s="45" t="str">
        <f t="shared" si="8"/>
        <v>NUC-66</v>
      </c>
      <c r="L66" s="36" t="s">
        <v>707</v>
      </c>
      <c r="M66" s="36" t="s">
        <v>709</v>
      </c>
      <c r="N66" s="36" t="s">
        <v>457</v>
      </c>
      <c r="O66" s="40" t="s">
        <v>444</v>
      </c>
    </row>
    <row r="67" spans="1:15" ht="11.4" customHeight="1" x14ac:dyDescent="0.3">
      <c r="A67" s="27">
        <v>67</v>
      </c>
      <c r="B67" s="3" t="s">
        <v>230</v>
      </c>
      <c r="C67" s="3" t="s">
        <v>699</v>
      </c>
      <c r="D67" s="3" t="s">
        <v>697</v>
      </c>
      <c r="E67" s="3" t="s">
        <v>503</v>
      </c>
      <c r="F67" s="3" t="s">
        <v>393</v>
      </c>
      <c r="G67" s="11" t="s">
        <v>208</v>
      </c>
      <c r="H67" s="11" t="s">
        <v>208</v>
      </c>
      <c r="I67" s="11" t="s">
        <v>511</v>
      </c>
      <c r="J67" s="11" t="s">
        <v>628</v>
      </c>
      <c r="K67" s="45" t="str">
        <f t="shared" si="8"/>
        <v>NUC-67</v>
      </c>
      <c r="L67" s="36" t="s">
        <v>707</v>
      </c>
      <c r="M67" s="36" t="s">
        <v>709</v>
      </c>
      <c r="N67" s="36" t="s">
        <v>502</v>
      </c>
      <c r="O67" s="36" t="s">
        <v>600</v>
      </c>
    </row>
    <row r="68" spans="1:15" ht="11.4" customHeight="1" x14ac:dyDescent="0.3">
      <c r="A68" s="27">
        <v>68</v>
      </c>
      <c r="B68" s="3" t="s">
        <v>230</v>
      </c>
      <c r="C68" s="3" t="s">
        <v>699</v>
      </c>
      <c r="D68" s="3" t="s">
        <v>697</v>
      </c>
      <c r="E68" s="3" t="s">
        <v>503</v>
      </c>
      <c r="F68" s="3" t="s">
        <v>394</v>
      </c>
      <c r="G68" s="11" t="s">
        <v>208</v>
      </c>
      <c r="H68" s="11" t="s">
        <v>208</v>
      </c>
      <c r="I68" s="11" t="s">
        <v>208</v>
      </c>
      <c r="J68" s="11" t="s">
        <v>629</v>
      </c>
      <c r="K68" s="45" t="str">
        <f t="shared" si="8"/>
        <v>NUC-68</v>
      </c>
      <c r="L68" s="36" t="s">
        <v>707</v>
      </c>
      <c r="M68" s="36" t="s">
        <v>709</v>
      </c>
      <c r="N68" s="36" t="s">
        <v>502</v>
      </c>
      <c r="O68" s="36" t="s">
        <v>601</v>
      </c>
    </row>
    <row r="69" spans="1:15" ht="11.4" customHeight="1" x14ac:dyDescent="0.3">
      <c r="A69" s="27">
        <v>69</v>
      </c>
      <c r="B69" s="3" t="s">
        <v>230</v>
      </c>
      <c r="C69" s="3" t="s">
        <v>699</v>
      </c>
      <c r="D69" s="3" t="s">
        <v>697</v>
      </c>
      <c r="E69" s="3" t="s">
        <v>503</v>
      </c>
      <c r="F69" s="3" t="s">
        <v>395</v>
      </c>
      <c r="G69" s="11" t="s">
        <v>208</v>
      </c>
      <c r="H69" s="11" t="s">
        <v>208</v>
      </c>
      <c r="I69" s="11" t="s">
        <v>208</v>
      </c>
      <c r="J69" s="11" t="s">
        <v>630</v>
      </c>
      <c r="K69" s="45" t="str">
        <f t="shared" si="8"/>
        <v>NUC-69</v>
      </c>
      <c r="L69" s="36" t="s">
        <v>707</v>
      </c>
      <c r="M69" s="36" t="s">
        <v>709</v>
      </c>
      <c r="N69" s="36" t="s">
        <v>502</v>
      </c>
      <c r="O69" s="36" t="s">
        <v>602</v>
      </c>
    </row>
    <row r="70" spans="1:15" ht="11.4" customHeight="1" x14ac:dyDescent="0.3">
      <c r="A70" s="27">
        <v>70</v>
      </c>
      <c r="B70" s="3" t="s">
        <v>230</v>
      </c>
      <c r="C70" s="3" t="s">
        <v>699</v>
      </c>
      <c r="D70" s="3" t="s">
        <v>697</v>
      </c>
      <c r="E70" s="3" t="s">
        <v>503</v>
      </c>
      <c r="F70" s="3" t="s">
        <v>605</v>
      </c>
      <c r="G70" s="11" t="s">
        <v>208</v>
      </c>
      <c r="H70" s="11" t="s">
        <v>208</v>
      </c>
      <c r="I70" s="11" t="s">
        <v>208</v>
      </c>
      <c r="J70" s="11" t="s">
        <v>631</v>
      </c>
      <c r="K70" s="45" t="str">
        <f t="shared" ref="K70:K72" si="9">_xlfn.CONCAT("NUC-",A70)</f>
        <v>NUC-70</v>
      </c>
      <c r="L70" s="36" t="s">
        <v>707</v>
      </c>
      <c r="M70" s="36" t="s">
        <v>709</v>
      </c>
      <c r="N70" s="36" t="s">
        <v>502</v>
      </c>
      <c r="O70" s="36" t="s">
        <v>624</v>
      </c>
    </row>
    <row r="71" spans="1:15" ht="11.4" customHeight="1" x14ac:dyDescent="0.3">
      <c r="A71" s="27">
        <v>71</v>
      </c>
      <c r="B71" s="3" t="s">
        <v>230</v>
      </c>
      <c r="C71" s="3" t="s">
        <v>699</v>
      </c>
      <c r="D71" s="3" t="s">
        <v>697</v>
      </c>
      <c r="E71" s="3" t="s">
        <v>503</v>
      </c>
      <c r="F71" s="3" t="s">
        <v>606</v>
      </c>
      <c r="G71" s="11" t="s">
        <v>208</v>
      </c>
      <c r="H71" s="11" t="s">
        <v>208</v>
      </c>
      <c r="I71" s="11" t="s">
        <v>208</v>
      </c>
      <c r="J71" s="11" t="s">
        <v>632</v>
      </c>
      <c r="K71" s="45" t="str">
        <f t="shared" si="9"/>
        <v>NUC-71</v>
      </c>
      <c r="L71" s="36" t="s">
        <v>707</v>
      </c>
      <c r="M71" s="36" t="s">
        <v>709</v>
      </c>
      <c r="N71" s="36" t="s">
        <v>502</v>
      </c>
      <c r="O71" s="36" t="s">
        <v>625</v>
      </c>
    </row>
    <row r="72" spans="1:15" ht="11.4" customHeight="1" x14ac:dyDescent="0.3">
      <c r="A72" s="27">
        <v>72</v>
      </c>
      <c r="B72" s="3" t="s">
        <v>230</v>
      </c>
      <c r="C72" s="3" t="s">
        <v>699</v>
      </c>
      <c r="D72" s="3" t="s">
        <v>697</v>
      </c>
      <c r="E72" s="3" t="s">
        <v>503</v>
      </c>
      <c r="F72" s="3" t="s">
        <v>607</v>
      </c>
      <c r="G72" s="11" t="s">
        <v>208</v>
      </c>
      <c r="H72" s="11" t="s">
        <v>208</v>
      </c>
      <c r="I72" s="11" t="s">
        <v>208</v>
      </c>
      <c r="J72" s="11" t="s">
        <v>633</v>
      </c>
      <c r="K72" s="45" t="str">
        <f t="shared" si="9"/>
        <v>NUC-72</v>
      </c>
      <c r="L72" s="36" t="s">
        <v>707</v>
      </c>
      <c r="M72" s="36" t="s">
        <v>709</v>
      </c>
      <c r="N72" s="36" t="s">
        <v>502</v>
      </c>
      <c r="O72" s="36" t="s">
        <v>626</v>
      </c>
    </row>
    <row r="73" spans="1:15" ht="11.4" customHeight="1" x14ac:dyDescent="0.3">
      <c r="A73" s="27">
        <v>73</v>
      </c>
      <c r="B73" s="3" t="s">
        <v>230</v>
      </c>
      <c r="C73" s="3" t="s">
        <v>699</v>
      </c>
      <c r="D73" s="3" t="s">
        <v>697</v>
      </c>
      <c r="E73" s="3" t="s">
        <v>503</v>
      </c>
      <c r="F73" s="3" t="s">
        <v>608</v>
      </c>
      <c r="G73" s="11" t="s">
        <v>208</v>
      </c>
      <c r="H73" s="11" t="s">
        <v>208</v>
      </c>
      <c r="I73" s="11" t="s">
        <v>208</v>
      </c>
      <c r="J73" s="11" t="s">
        <v>634</v>
      </c>
      <c r="K73" s="45" t="str">
        <f t="shared" si="8"/>
        <v>NUC-73</v>
      </c>
      <c r="L73" s="36" t="s">
        <v>707</v>
      </c>
      <c r="M73" s="36" t="s">
        <v>709</v>
      </c>
      <c r="N73" s="36" t="s">
        <v>502</v>
      </c>
      <c r="O73" s="36" t="s">
        <v>627</v>
      </c>
    </row>
    <row r="74" spans="1:15" ht="11.4" customHeight="1" x14ac:dyDescent="0.3">
      <c r="A74" s="27">
        <v>74</v>
      </c>
      <c r="B74" s="3" t="s">
        <v>230</v>
      </c>
      <c r="C74" s="3" t="s">
        <v>699</v>
      </c>
      <c r="D74" s="3" t="s">
        <v>697</v>
      </c>
      <c r="E74" s="3" t="s">
        <v>503</v>
      </c>
      <c r="F74" s="3" t="s">
        <v>396</v>
      </c>
      <c r="G74" s="11" t="s">
        <v>208</v>
      </c>
      <c r="H74" s="11" t="s">
        <v>208</v>
      </c>
      <c r="I74" s="11" t="s">
        <v>208</v>
      </c>
      <c r="J74" s="11" t="s">
        <v>635</v>
      </c>
      <c r="K74" s="45" t="str">
        <f t="shared" si="8"/>
        <v>NUC-74</v>
      </c>
      <c r="L74" s="36" t="s">
        <v>707</v>
      </c>
      <c r="M74" s="36" t="s">
        <v>709</v>
      </c>
      <c r="N74" s="36" t="s">
        <v>502</v>
      </c>
      <c r="O74" s="36" t="s">
        <v>603</v>
      </c>
    </row>
    <row r="75" spans="1:15" ht="11.4" customHeight="1" x14ac:dyDescent="0.3">
      <c r="A75" s="27">
        <v>75</v>
      </c>
      <c r="B75" s="3" t="s">
        <v>230</v>
      </c>
      <c r="C75" s="3" t="s">
        <v>699</v>
      </c>
      <c r="D75" s="3" t="s">
        <v>697</v>
      </c>
      <c r="E75" s="3" t="s">
        <v>503</v>
      </c>
      <c r="F75" s="3" t="s">
        <v>397</v>
      </c>
      <c r="G75" s="11" t="s">
        <v>208</v>
      </c>
      <c r="H75" s="11" t="s">
        <v>208</v>
      </c>
      <c r="I75" s="11" t="s">
        <v>208</v>
      </c>
      <c r="J75" s="11" t="s">
        <v>636</v>
      </c>
      <c r="K75" s="45" t="str">
        <f t="shared" si="8"/>
        <v>NUC-75</v>
      </c>
      <c r="L75" s="36" t="s">
        <v>707</v>
      </c>
      <c r="M75" s="36" t="s">
        <v>709</v>
      </c>
      <c r="N75" s="36" t="s">
        <v>502</v>
      </c>
      <c r="O75" s="36" t="s">
        <v>604</v>
      </c>
    </row>
    <row r="76" spans="1:15" ht="11.4" customHeight="1" x14ac:dyDescent="0.3">
      <c r="A76" s="27">
        <v>76</v>
      </c>
      <c r="B76" s="3" t="s">
        <v>230</v>
      </c>
      <c r="C76" s="3" t="s">
        <v>699</v>
      </c>
      <c r="D76" s="3" t="s">
        <v>637</v>
      </c>
      <c r="E76" s="3" t="s">
        <v>639</v>
      </c>
      <c r="F76" s="3" t="s">
        <v>561</v>
      </c>
      <c r="G76" s="11" t="s">
        <v>208</v>
      </c>
      <c r="H76" s="11" t="s">
        <v>676</v>
      </c>
      <c r="I76" s="11" t="s">
        <v>208</v>
      </c>
      <c r="J76" s="11" t="s">
        <v>208</v>
      </c>
      <c r="K76" s="45" t="str">
        <f>_xlfn.CONCAT("AND-",A76)</f>
        <v>AND-76</v>
      </c>
      <c r="L76" s="36" t="s">
        <v>702</v>
      </c>
      <c r="M76" s="35" t="s">
        <v>706</v>
      </c>
      <c r="N76" s="36" t="s">
        <v>591</v>
      </c>
      <c r="O76" s="35" t="s">
        <v>564</v>
      </c>
    </row>
    <row r="77" spans="1:15" ht="11.4" customHeight="1" x14ac:dyDescent="0.3">
      <c r="A77" s="27">
        <v>77</v>
      </c>
      <c r="B77" s="3" t="s">
        <v>230</v>
      </c>
      <c r="C77" s="3" t="s">
        <v>699</v>
      </c>
      <c r="D77" s="3" t="s">
        <v>637</v>
      </c>
      <c r="E77" s="3" t="s">
        <v>639</v>
      </c>
      <c r="F77" s="3" t="s">
        <v>560</v>
      </c>
      <c r="G77" s="11" t="s">
        <v>208</v>
      </c>
      <c r="H77" s="11" t="s">
        <v>208</v>
      </c>
      <c r="I77" s="11" t="s">
        <v>208</v>
      </c>
      <c r="J77" s="11" t="s">
        <v>208</v>
      </c>
      <c r="K77" s="45" t="str">
        <f t="shared" ref="K77:K90" si="10">_xlfn.CONCAT("AND-",A77)</f>
        <v>AND-77</v>
      </c>
      <c r="L77" s="36" t="s">
        <v>702</v>
      </c>
      <c r="M77" s="35" t="s">
        <v>706</v>
      </c>
      <c r="N77" s="36" t="s">
        <v>591</v>
      </c>
      <c r="O77" s="35" t="s">
        <v>565</v>
      </c>
    </row>
    <row r="78" spans="1:15" ht="11.4" customHeight="1" x14ac:dyDescent="0.3">
      <c r="A78" s="27">
        <v>78</v>
      </c>
      <c r="B78" s="3" t="s">
        <v>230</v>
      </c>
      <c r="C78" s="3" t="s">
        <v>699</v>
      </c>
      <c r="D78" s="3" t="s">
        <v>637</v>
      </c>
      <c r="E78" s="3" t="s">
        <v>639</v>
      </c>
      <c r="F78" s="3" t="s">
        <v>557</v>
      </c>
      <c r="G78" s="11" t="s">
        <v>208</v>
      </c>
      <c r="H78" s="11" t="s">
        <v>208</v>
      </c>
      <c r="I78" s="11" t="s">
        <v>208</v>
      </c>
      <c r="J78" s="11" t="s">
        <v>208</v>
      </c>
      <c r="K78" s="45" t="str">
        <f t="shared" si="10"/>
        <v>AND-78</v>
      </c>
      <c r="L78" s="36" t="s">
        <v>702</v>
      </c>
      <c r="M78" s="35" t="s">
        <v>706</v>
      </c>
      <c r="N78" s="36" t="s">
        <v>591</v>
      </c>
      <c r="O78" s="35" t="s">
        <v>566</v>
      </c>
    </row>
    <row r="79" spans="1:15" ht="11.4" customHeight="1" x14ac:dyDescent="0.3">
      <c r="A79" s="27">
        <v>79</v>
      </c>
      <c r="B79" s="3" t="s">
        <v>230</v>
      </c>
      <c r="C79" s="3" t="s">
        <v>699</v>
      </c>
      <c r="D79" s="3" t="s">
        <v>637</v>
      </c>
      <c r="E79" s="3" t="s">
        <v>639</v>
      </c>
      <c r="F79" s="3" t="s">
        <v>558</v>
      </c>
      <c r="G79" s="11" t="s">
        <v>208</v>
      </c>
      <c r="H79" s="11" t="s">
        <v>208</v>
      </c>
      <c r="I79" s="11" t="s">
        <v>208</v>
      </c>
      <c r="J79" s="11" t="s">
        <v>208</v>
      </c>
      <c r="K79" s="45" t="str">
        <f t="shared" si="10"/>
        <v>AND-79</v>
      </c>
      <c r="L79" s="36" t="s">
        <v>702</v>
      </c>
      <c r="M79" s="35" t="s">
        <v>706</v>
      </c>
      <c r="N79" s="36" t="s">
        <v>591</v>
      </c>
      <c r="O79" s="35" t="s">
        <v>567</v>
      </c>
    </row>
    <row r="80" spans="1:15" ht="11.4" customHeight="1" x14ac:dyDescent="0.3">
      <c r="A80" s="27">
        <v>80</v>
      </c>
      <c r="B80" s="3" t="s">
        <v>230</v>
      </c>
      <c r="C80" s="3" t="s">
        <v>699</v>
      </c>
      <c r="D80" s="3" t="s">
        <v>637</v>
      </c>
      <c r="E80" s="3" t="s">
        <v>639</v>
      </c>
      <c r="F80" s="3" t="s">
        <v>559</v>
      </c>
      <c r="G80" s="11" t="s">
        <v>208</v>
      </c>
      <c r="H80" s="11" t="s">
        <v>208</v>
      </c>
      <c r="I80" s="11" t="s">
        <v>208</v>
      </c>
      <c r="J80" s="11" t="s">
        <v>208</v>
      </c>
      <c r="K80" s="45" t="str">
        <f t="shared" si="10"/>
        <v>AND-80</v>
      </c>
      <c r="L80" s="36" t="s">
        <v>702</v>
      </c>
      <c r="M80" s="35" t="s">
        <v>706</v>
      </c>
      <c r="N80" s="36" t="s">
        <v>591</v>
      </c>
      <c r="O80" s="35" t="s">
        <v>568</v>
      </c>
    </row>
    <row r="81" spans="1:15" ht="11.4" customHeight="1" x14ac:dyDescent="0.3">
      <c r="A81" s="27">
        <v>81</v>
      </c>
      <c r="B81" s="3" t="s">
        <v>230</v>
      </c>
      <c r="C81" s="3" t="s">
        <v>699</v>
      </c>
      <c r="D81" s="3" t="s">
        <v>637</v>
      </c>
      <c r="E81" s="3" t="s">
        <v>638</v>
      </c>
      <c r="F81" s="3" t="s">
        <v>581</v>
      </c>
      <c r="G81" s="11" t="s">
        <v>208</v>
      </c>
      <c r="H81" s="11" t="s">
        <v>208</v>
      </c>
      <c r="I81" s="11" t="s">
        <v>208</v>
      </c>
      <c r="J81" s="11" t="s">
        <v>208</v>
      </c>
      <c r="K81" s="45" t="str">
        <f t="shared" si="10"/>
        <v>AND-81</v>
      </c>
      <c r="L81" s="36" t="s">
        <v>702</v>
      </c>
      <c r="M81" s="35" t="s">
        <v>705</v>
      </c>
      <c r="N81" s="36" t="s">
        <v>590</v>
      </c>
      <c r="O81" s="35" t="s">
        <v>585</v>
      </c>
    </row>
    <row r="82" spans="1:15" ht="11.4" customHeight="1" x14ac:dyDescent="0.3">
      <c r="A82" s="27">
        <v>82</v>
      </c>
      <c r="B82" s="3" t="s">
        <v>230</v>
      </c>
      <c r="C82" s="3" t="s">
        <v>699</v>
      </c>
      <c r="D82" s="3" t="s">
        <v>637</v>
      </c>
      <c r="E82" s="3" t="s">
        <v>638</v>
      </c>
      <c r="F82" s="3" t="s">
        <v>583</v>
      </c>
      <c r="G82" s="11" t="s">
        <v>208</v>
      </c>
      <c r="H82" s="11" t="s">
        <v>208</v>
      </c>
      <c r="I82" s="11" t="s">
        <v>208</v>
      </c>
      <c r="J82" s="11" t="s">
        <v>208</v>
      </c>
      <c r="K82" s="45" t="str">
        <f t="shared" si="10"/>
        <v>AND-82</v>
      </c>
      <c r="L82" s="36" t="s">
        <v>702</v>
      </c>
      <c r="M82" s="35" t="s">
        <v>705</v>
      </c>
      <c r="N82" s="36" t="s">
        <v>590</v>
      </c>
      <c r="O82" s="35" t="s">
        <v>587</v>
      </c>
    </row>
    <row r="83" spans="1:15" ht="11.4" customHeight="1" x14ac:dyDescent="0.3">
      <c r="A83" s="27">
        <v>83</v>
      </c>
      <c r="B83" s="3" t="s">
        <v>230</v>
      </c>
      <c r="C83" s="3" t="s">
        <v>699</v>
      </c>
      <c r="D83" s="3" t="s">
        <v>637</v>
      </c>
      <c r="E83" s="3" t="s">
        <v>638</v>
      </c>
      <c r="F83" s="3" t="s">
        <v>582</v>
      </c>
      <c r="G83" s="11" t="s">
        <v>208</v>
      </c>
      <c r="H83" s="11" t="s">
        <v>208</v>
      </c>
      <c r="I83" s="11" t="s">
        <v>208</v>
      </c>
      <c r="J83" s="11" t="s">
        <v>208</v>
      </c>
      <c r="K83" s="45" t="str">
        <f t="shared" si="10"/>
        <v>AND-83</v>
      </c>
      <c r="L83" s="36" t="s">
        <v>702</v>
      </c>
      <c r="M83" s="35" t="s">
        <v>705</v>
      </c>
      <c r="N83" s="36" t="s">
        <v>590</v>
      </c>
      <c r="O83" s="35" t="s">
        <v>588</v>
      </c>
    </row>
    <row r="84" spans="1:15" ht="11.4" customHeight="1" x14ac:dyDescent="0.3">
      <c r="A84" s="27">
        <v>84</v>
      </c>
      <c r="B84" s="3" t="s">
        <v>230</v>
      </c>
      <c r="C84" s="3" t="s">
        <v>699</v>
      </c>
      <c r="D84" s="3" t="s">
        <v>637</v>
      </c>
      <c r="E84" s="3" t="s">
        <v>638</v>
      </c>
      <c r="F84" s="3" t="s">
        <v>584</v>
      </c>
      <c r="G84" s="11" t="s">
        <v>208</v>
      </c>
      <c r="H84" s="11" t="s">
        <v>208</v>
      </c>
      <c r="I84" s="11" t="s">
        <v>208</v>
      </c>
      <c r="J84" s="11" t="s">
        <v>208</v>
      </c>
      <c r="K84" s="45" t="str">
        <f t="shared" si="10"/>
        <v>AND-84</v>
      </c>
      <c r="L84" s="36" t="s">
        <v>702</v>
      </c>
      <c r="M84" s="35" t="s">
        <v>705</v>
      </c>
      <c r="N84" s="36" t="s">
        <v>590</v>
      </c>
      <c r="O84" s="35" t="s">
        <v>586</v>
      </c>
    </row>
    <row r="85" spans="1:15" ht="11.4" customHeight="1" x14ac:dyDescent="0.3">
      <c r="A85" s="27">
        <v>85</v>
      </c>
      <c r="B85" s="3" t="s">
        <v>230</v>
      </c>
      <c r="C85" s="3" t="s">
        <v>699</v>
      </c>
      <c r="D85" s="3" t="s">
        <v>637</v>
      </c>
      <c r="E85" s="3" t="s">
        <v>638</v>
      </c>
      <c r="F85" s="3" t="s">
        <v>562</v>
      </c>
      <c r="G85" s="11" t="s">
        <v>208</v>
      </c>
      <c r="H85" s="11" t="s">
        <v>208</v>
      </c>
      <c r="I85" s="11" t="s">
        <v>208</v>
      </c>
      <c r="J85" s="11" t="s">
        <v>208</v>
      </c>
      <c r="K85" s="45" t="str">
        <f t="shared" si="10"/>
        <v>AND-85</v>
      </c>
      <c r="L85" s="36" t="s">
        <v>702</v>
      </c>
      <c r="M85" s="35" t="s">
        <v>705</v>
      </c>
      <c r="N85" s="36" t="s">
        <v>590</v>
      </c>
      <c r="O85" s="35" t="s">
        <v>569</v>
      </c>
    </row>
    <row r="86" spans="1:15" ht="11.4" customHeight="1" x14ac:dyDescent="0.3">
      <c r="A86" s="27">
        <v>86</v>
      </c>
      <c r="B86" s="3" t="s">
        <v>230</v>
      </c>
      <c r="C86" s="3" t="s">
        <v>699</v>
      </c>
      <c r="D86" s="3" t="s">
        <v>637</v>
      </c>
      <c r="E86" s="3" t="s">
        <v>638</v>
      </c>
      <c r="F86" s="3" t="s">
        <v>563</v>
      </c>
      <c r="G86" s="11" t="s">
        <v>208</v>
      </c>
      <c r="H86" s="11" t="s">
        <v>208</v>
      </c>
      <c r="I86" s="11" t="s">
        <v>208</v>
      </c>
      <c r="J86" s="11" t="s">
        <v>208</v>
      </c>
      <c r="K86" s="45" t="str">
        <f t="shared" si="10"/>
        <v>AND-86</v>
      </c>
      <c r="L86" s="36" t="s">
        <v>702</v>
      </c>
      <c r="M86" s="35" t="s">
        <v>705</v>
      </c>
      <c r="N86" s="36" t="s">
        <v>590</v>
      </c>
      <c r="O86" s="35" t="s">
        <v>589</v>
      </c>
    </row>
    <row r="87" spans="1:15" ht="11.4" customHeight="1" x14ac:dyDescent="0.3">
      <c r="A87" s="27">
        <v>87</v>
      </c>
      <c r="B87" s="3" t="s">
        <v>230</v>
      </c>
      <c r="C87" s="3" t="s">
        <v>699</v>
      </c>
      <c r="D87" s="3" t="s">
        <v>640</v>
      </c>
      <c r="E87" s="3" t="s">
        <v>669</v>
      </c>
      <c r="F87" s="3" t="s">
        <v>570</v>
      </c>
      <c r="G87" s="11" t="s">
        <v>208</v>
      </c>
      <c r="H87" s="11" t="s">
        <v>672</v>
      </c>
      <c r="I87" s="11" t="s">
        <v>208</v>
      </c>
      <c r="J87" s="11" t="s">
        <v>208</v>
      </c>
      <c r="K87" s="45" t="str">
        <f t="shared" si="10"/>
        <v>AND-87</v>
      </c>
      <c r="L87" s="36" t="s">
        <v>703</v>
      </c>
      <c r="M87" s="36" t="s">
        <v>704</v>
      </c>
      <c r="N87" s="36" t="s">
        <v>577</v>
      </c>
      <c r="O87" s="35" t="s">
        <v>576</v>
      </c>
    </row>
    <row r="88" spans="1:15" ht="11.4" customHeight="1" x14ac:dyDescent="0.3">
      <c r="A88" s="27">
        <v>88</v>
      </c>
      <c r="B88" s="3" t="s">
        <v>230</v>
      </c>
      <c r="C88" s="3" t="s">
        <v>699</v>
      </c>
      <c r="D88" s="3" t="s">
        <v>640</v>
      </c>
      <c r="E88" s="3" t="s">
        <v>670</v>
      </c>
      <c r="F88" s="3" t="s">
        <v>572</v>
      </c>
      <c r="G88" s="11" t="s">
        <v>208</v>
      </c>
      <c r="H88" s="11" t="s">
        <v>208</v>
      </c>
      <c r="I88" s="11" t="s">
        <v>208</v>
      </c>
      <c r="J88" s="11" t="s">
        <v>683</v>
      </c>
      <c r="K88" s="45" t="str">
        <f t="shared" si="10"/>
        <v>AND-88</v>
      </c>
      <c r="L88" s="36" t="s">
        <v>703</v>
      </c>
      <c r="M88" s="36" t="s">
        <v>704</v>
      </c>
      <c r="N88" s="35" t="s">
        <v>571</v>
      </c>
      <c r="O88" s="35" t="s">
        <v>580</v>
      </c>
    </row>
    <row r="89" spans="1:15" ht="11.4" customHeight="1" x14ac:dyDescent="0.3">
      <c r="A89" s="27">
        <v>89</v>
      </c>
      <c r="B89" s="3" t="s">
        <v>230</v>
      </c>
      <c r="C89" s="3" t="s">
        <v>699</v>
      </c>
      <c r="D89" s="3" t="s">
        <v>640</v>
      </c>
      <c r="E89" s="3" t="s">
        <v>670</v>
      </c>
      <c r="F89" s="3" t="s">
        <v>573</v>
      </c>
      <c r="G89" s="11" t="s">
        <v>208</v>
      </c>
      <c r="H89" s="11" t="s">
        <v>208</v>
      </c>
      <c r="I89" s="11" t="s">
        <v>208</v>
      </c>
      <c r="J89" s="11" t="s">
        <v>679</v>
      </c>
      <c r="K89" s="45" t="str">
        <f t="shared" si="10"/>
        <v>AND-89</v>
      </c>
      <c r="L89" s="36" t="s">
        <v>703</v>
      </c>
      <c r="M89" s="36" t="s">
        <v>704</v>
      </c>
      <c r="N89" s="35" t="s">
        <v>571</v>
      </c>
      <c r="O89" s="35" t="s">
        <v>579</v>
      </c>
    </row>
    <row r="90" spans="1:15" ht="11.4" customHeight="1" x14ac:dyDescent="0.3">
      <c r="A90" s="27">
        <v>90</v>
      </c>
      <c r="B90" s="3" t="s">
        <v>230</v>
      </c>
      <c r="C90" s="3" t="s">
        <v>699</v>
      </c>
      <c r="D90" s="3" t="s">
        <v>640</v>
      </c>
      <c r="E90" s="3" t="s">
        <v>671</v>
      </c>
      <c r="F90" s="3" t="s">
        <v>575</v>
      </c>
      <c r="G90" s="11" t="s">
        <v>208</v>
      </c>
      <c r="H90" s="11" t="s">
        <v>208</v>
      </c>
      <c r="I90" s="11" t="s">
        <v>208</v>
      </c>
      <c r="J90" s="11" t="s">
        <v>208</v>
      </c>
      <c r="K90" s="45" t="str">
        <f t="shared" si="10"/>
        <v>AND-90</v>
      </c>
      <c r="L90" s="36" t="s">
        <v>703</v>
      </c>
      <c r="M90" s="36" t="s">
        <v>704</v>
      </c>
      <c r="N90" s="35" t="s">
        <v>574</v>
      </c>
      <c r="O90" s="35" t="s">
        <v>578</v>
      </c>
    </row>
    <row r="91" spans="1:15" ht="11.4" customHeight="1" x14ac:dyDescent="0.3">
      <c r="A91" s="27">
        <v>91</v>
      </c>
      <c r="B91" s="3" t="s">
        <v>230</v>
      </c>
      <c r="C91" s="3" t="s">
        <v>553</v>
      </c>
      <c r="D91" s="3" t="s">
        <v>555</v>
      </c>
      <c r="E91" s="3" t="s">
        <v>229</v>
      </c>
      <c r="F91" s="3" t="s">
        <v>15</v>
      </c>
      <c r="G91" s="11" t="s">
        <v>208</v>
      </c>
      <c r="H91" s="11" t="s">
        <v>208</v>
      </c>
      <c r="I91" s="11" t="s">
        <v>208</v>
      </c>
      <c r="J91" s="11" t="s">
        <v>208</v>
      </c>
      <c r="K91" s="45" t="str">
        <f>_xlfn.CONCAT("BIM-",A91)</f>
        <v>BIM-91</v>
      </c>
      <c r="L91" s="35" t="s">
        <v>458</v>
      </c>
      <c r="M91" s="35" t="s">
        <v>459</v>
      </c>
      <c r="N91" s="35" t="s">
        <v>459</v>
      </c>
      <c r="O91" s="35" t="s">
        <v>460</v>
      </c>
    </row>
    <row r="92" spans="1:15" ht="11.4" customHeight="1" x14ac:dyDescent="0.3">
      <c r="A92" s="27">
        <v>92</v>
      </c>
      <c r="B92" s="3" t="s">
        <v>230</v>
      </c>
      <c r="C92" s="3" t="s">
        <v>553</v>
      </c>
      <c r="D92" s="3" t="s">
        <v>555</v>
      </c>
      <c r="E92" s="3" t="s">
        <v>229</v>
      </c>
      <c r="F92" s="3" t="s">
        <v>153</v>
      </c>
      <c r="G92" s="11" t="s">
        <v>208</v>
      </c>
      <c r="H92" s="11" t="s">
        <v>208</v>
      </c>
      <c r="I92" s="11" t="s">
        <v>208</v>
      </c>
      <c r="J92" s="11" t="s">
        <v>208</v>
      </c>
      <c r="K92" s="45" t="str">
        <f t="shared" ref="K92:K102" si="11">_xlfn.CONCAT("BIM-",A92)</f>
        <v>BIM-92</v>
      </c>
      <c r="L92" s="35" t="s">
        <v>458</v>
      </c>
      <c r="M92" s="35" t="s">
        <v>459</v>
      </c>
      <c r="N92" s="35" t="s">
        <v>459</v>
      </c>
      <c r="O92" s="35" t="s">
        <v>461</v>
      </c>
    </row>
    <row r="93" spans="1:15" ht="11.4" customHeight="1" x14ac:dyDescent="0.3">
      <c r="A93" s="27">
        <v>93</v>
      </c>
      <c r="B93" s="3" t="s">
        <v>230</v>
      </c>
      <c r="C93" s="3" t="s">
        <v>553</v>
      </c>
      <c r="D93" s="3" t="s">
        <v>555</v>
      </c>
      <c r="E93" s="3" t="s">
        <v>229</v>
      </c>
      <c r="F93" s="3" t="s">
        <v>155</v>
      </c>
      <c r="G93" s="11" t="s">
        <v>208</v>
      </c>
      <c r="H93" s="11" t="s">
        <v>208</v>
      </c>
      <c r="I93" s="11" t="s">
        <v>208</v>
      </c>
      <c r="J93" s="11" t="s">
        <v>208</v>
      </c>
      <c r="K93" s="45" t="str">
        <f t="shared" si="11"/>
        <v>BIM-93</v>
      </c>
      <c r="L93" s="35" t="s">
        <v>458</v>
      </c>
      <c r="M93" s="35" t="s">
        <v>459</v>
      </c>
      <c r="N93" s="35" t="s">
        <v>459</v>
      </c>
      <c r="O93" s="35" t="s">
        <v>462</v>
      </c>
    </row>
    <row r="94" spans="1:15" ht="11.4" customHeight="1" x14ac:dyDescent="0.3">
      <c r="A94" s="27">
        <v>94</v>
      </c>
      <c r="B94" s="3" t="s">
        <v>230</v>
      </c>
      <c r="C94" s="3" t="s">
        <v>553</v>
      </c>
      <c r="D94" s="3" t="s">
        <v>555</v>
      </c>
      <c r="E94" s="3" t="s">
        <v>229</v>
      </c>
      <c r="F94" s="3" t="s">
        <v>12</v>
      </c>
      <c r="G94" s="11" t="s">
        <v>208</v>
      </c>
      <c r="H94" s="11" t="s">
        <v>208</v>
      </c>
      <c r="I94" s="11" t="s">
        <v>208</v>
      </c>
      <c r="J94" s="11" t="s">
        <v>208</v>
      </c>
      <c r="K94" s="45" t="str">
        <f t="shared" si="11"/>
        <v>BIM-94</v>
      </c>
      <c r="L94" s="35" t="s">
        <v>458</v>
      </c>
      <c r="M94" s="35" t="s">
        <v>459</v>
      </c>
      <c r="N94" s="35" t="s">
        <v>459</v>
      </c>
      <c r="O94" s="35" t="s">
        <v>463</v>
      </c>
    </row>
    <row r="95" spans="1:15" ht="11.4" customHeight="1" x14ac:dyDescent="0.3">
      <c r="A95" s="27">
        <v>95</v>
      </c>
      <c r="B95" s="3" t="s">
        <v>230</v>
      </c>
      <c r="C95" s="3" t="s">
        <v>554</v>
      </c>
      <c r="D95" s="3" t="s">
        <v>555</v>
      </c>
      <c r="E95" s="3" t="s">
        <v>271</v>
      </c>
      <c r="F95" s="3" t="s">
        <v>152</v>
      </c>
      <c r="G95" s="11" t="s">
        <v>208</v>
      </c>
      <c r="H95" s="11" t="s">
        <v>208</v>
      </c>
      <c r="I95" s="11" t="s">
        <v>208</v>
      </c>
      <c r="J95" s="11" t="s">
        <v>208</v>
      </c>
      <c r="K95" s="45" t="str">
        <f t="shared" si="11"/>
        <v>BIM-95</v>
      </c>
      <c r="L95" s="35" t="s">
        <v>464</v>
      </c>
      <c r="M95" s="35" t="s">
        <v>465</v>
      </c>
      <c r="N95" s="35" t="s">
        <v>465</v>
      </c>
      <c r="O95" s="35" t="s">
        <v>152</v>
      </c>
    </row>
    <row r="96" spans="1:15" ht="11.4" customHeight="1" x14ac:dyDescent="0.3">
      <c r="A96" s="27">
        <v>96</v>
      </c>
      <c r="B96" s="3" t="s">
        <v>230</v>
      </c>
      <c r="C96" s="3" t="s">
        <v>554</v>
      </c>
      <c r="D96" s="3" t="s">
        <v>555</v>
      </c>
      <c r="E96" s="3" t="s">
        <v>271</v>
      </c>
      <c r="F96" s="3" t="s">
        <v>154</v>
      </c>
      <c r="G96" s="11" t="s">
        <v>208</v>
      </c>
      <c r="H96" s="11" t="s">
        <v>208</v>
      </c>
      <c r="I96" s="11" t="s">
        <v>208</v>
      </c>
      <c r="J96" s="11" t="s">
        <v>208</v>
      </c>
      <c r="K96" s="45" t="str">
        <f t="shared" si="11"/>
        <v>BIM-96</v>
      </c>
      <c r="L96" s="35" t="s">
        <v>464</v>
      </c>
      <c r="M96" s="35" t="s">
        <v>465</v>
      </c>
      <c r="N96" s="35" t="s">
        <v>465</v>
      </c>
      <c r="O96" s="35" t="s">
        <v>154</v>
      </c>
    </row>
    <row r="97" spans="1:15" ht="11.4" customHeight="1" x14ac:dyDescent="0.3">
      <c r="A97" s="27">
        <v>97</v>
      </c>
      <c r="B97" s="3" t="s">
        <v>230</v>
      </c>
      <c r="C97" s="3" t="s">
        <v>554</v>
      </c>
      <c r="D97" s="3" t="s">
        <v>555</v>
      </c>
      <c r="E97" s="3" t="s">
        <v>271</v>
      </c>
      <c r="F97" s="33" t="s">
        <v>11</v>
      </c>
      <c r="G97" s="11" t="s">
        <v>208</v>
      </c>
      <c r="H97" s="34" t="s">
        <v>208</v>
      </c>
      <c r="I97" s="34" t="s">
        <v>208</v>
      </c>
      <c r="J97" s="34" t="s">
        <v>208</v>
      </c>
      <c r="K97" s="45" t="str">
        <f t="shared" si="11"/>
        <v>BIM-97</v>
      </c>
      <c r="L97" s="35" t="s">
        <v>464</v>
      </c>
      <c r="M97" s="35" t="s">
        <v>465</v>
      </c>
      <c r="N97" s="35" t="s">
        <v>465</v>
      </c>
      <c r="O97" s="37" t="s">
        <v>11</v>
      </c>
    </row>
    <row r="98" spans="1:15" ht="11.4" customHeight="1" x14ac:dyDescent="0.3">
      <c r="A98" s="27">
        <v>98</v>
      </c>
      <c r="B98" s="3" t="s">
        <v>230</v>
      </c>
      <c r="C98" s="3" t="s">
        <v>554</v>
      </c>
      <c r="D98" s="3" t="s">
        <v>556</v>
      </c>
      <c r="E98" s="3" t="s">
        <v>271</v>
      </c>
      <c r="F98" s="47" t="s">
        <v>348</v>
      </c>
      <c r="G98" s="11" t="s">
        <v>208</v>
      </c>
      <c r="H98" s="34" t="s">
        <v>208</v>
      </c>
      <c r="I98" s="34" t="s">
        <v>208</v>
      </c>
      <c r="J98" s="34" t="s">
        <v>208</v>
      </c>
      <c r="K98" s="45" t="str">
        <f t="shared" si="11"/>
        <v>BIM-98</v>
      </c>
      <c r="L98" s="35" t="s">
        <v>464</v>
      </c>
      <c r="M98" s="35" t="s">
        <v>466</v>
      </c>
      <c r="N98" s="35" t="s">
        <v>467</v>
      </c>
      <c r="O98" s="36" t="s">
        <v>353</v>
      </c>
    </row>
    <row r="99" spans="1:15" ht="11.4" customHeight="1" x14ac:dyDescent="0.3">
      <c r="A99" s="27">
        <v>99</v>
      </c>
      <c r="B99" s="3" t="s">
        <v>230</v>
      </c>
      <c r="C99" s="3" t="s">
        <v>554</v>
      </c>
      <c r="D99" s="3" t="s">
        <v>556</v>
      </c>
      <c r="E99" s="3" t="s">
        <v>271</v>
      </c>
      <c r="F99" s="47" t="s">
        <v>349</v>
      </c>
      <c r="G99" s="11" t="s">
        <v>208</v>
      </c>
      <c r="H99" s="34" t="s">
        <v>208</v>
      </c>
      <c r="I99" s="34" t="s">
        <v>208</v>
      </c>
      <c r="J99" s="34" t="s">
        <v>208</v>
      </c>
      <c r="K99" s="45" t="str">
        <f t="shared" si="11"/>
        <v>BIM-99</v>
      </c>
      <c r="L99" s="35" t="s">
        <v>464</v>
      </c>
      <c r="M99" s="35" t="s">
        <v>466</v>
      </c>
      <c r="N99" s="35" t="s">
        <v>467</v>
      </c>
      <c r="O99" s="39" t="s">
        <v>468</v>
      </c>
    </row>
    <row r="100" spans="1:15" ht="11.4" customHeight="1" x14ac:dyDescent="0.3">
      <c r="A100" s="27">
        <v>100</v>
      </c>
      <c r="B100" s="3" t="s">
        <v>230</v>
      </c>
      <c r="C100" s="3" t="s">
        <v>554</v>
      </c>
      <c r="D100" s="3" t="s">
        <v>556</v>
      </c>
      <c r="E100" s="3" t="s">
        <v>271</v>
      </c>
      <c r="F100" s="47" t="s">
        <v>345</v>
      </c>
      <c r="G100" s="11" t="s">
        <v>208</v>
      </c>
      <c r="H100" s="34" t="s">
        <v>208</v>
      </c>
      <c r="I100" s="34" t="s">
        <v>208</v>
      </c>
      <c r="J100" s="34" t="s">
        <v>208</v>
      </c>
      <c r="K100" s="45" t="str">
        <f t="shared" si="11"/>
        <v>BIM-100</v>
      </c>
      <c r="L100" s="35" t="s">
        <v>464</v>
      </c>
      <c r="M100" s="35" t="s">
        <v>466</v>
      </c>
      <c r="N100" s="35" t="s">
        <v>467</v>
      </c>
      <c r="O100" s="39" t="s">
        <v>352</v>
      </c>
    </row>
    <row r="101" spans="1:15" ht="11.4" customHeight="1" x14ac:dyDescent="0.3">
      <c r="A101" s="27">
        <v>101</v>
      </c>
      <c r="B101" s="3" t="s">
        <v>230</v>
      </c>
      <c r="C101" s="3" t="s">
        <v>554</v>
      </c>
      <c r="D101" s="3" t="s">
        <v>556</v>
      </c>
      <c r="E101" s="3" t="s">
        <v>271</v>
      </c>
      <c r="F101" s="47" t="s">
        <v>346</v>
      </c>
      <c r="G101" s="11" t="s">
        <v>208</v>
      </c>
      <c r="H101" s="34" t="s">
        <v>208</v>
      </c>
      <c r="I101" s="34" t="s">
        <v>208</v>
      </c>
      <c r="J101" s="34" t="s">
        <v>208</v>
      </c>
      <c r="K101" s="45" t="str">
        <f t="shared" si="11"/>
        <v>BIM-101</v>
      </c>
      <c r="L101" s="35" t="s">
        <v>464</v>
      </c>
      <c r="M101" s="35" t="s">
        <v>466</v>
      </c>
      <c r="N101" s="35" t="s">
        <v>467</v>
      </c>
      <c r="O101" s="39" t="s">
        <v>350</v>
      </c>
    </row>
    <row r="102" spans="1:15" ht="11.4" customHeight="1" x14ac:dyDescent="0.3">
      <c r="A102" s="27">
        <v>102</v>
      </c>
      <c r="B102" s="3" t="s">
        <v>230</v>
      </c>
      <c r="C102" s="3" t="s">
        <v>554</v>
      </c>
      <c r="D102" s="3" t="s">
        <v>556</v>
      </c>
      <c r="E102" s="3" t="s">
        <v>271</v>
      </c>
      <c r="F102" s="47" t="s">
        <v>347</v>
      </c>
      <c r="G102" s="11" t="s">
        <v>208</v>
      </c>
      <c r="H102" s="34" t="s">
        <v>208</v>
      </c>
      <c r="I102" s="34" t="s">
        <v>208</v>
      </c>
      <c r="J102" s="34" t="s">
        <v>208</v>
      </c>
      <c r="K102" s="45" t="str">
        <f t="shared" si="11"/>
        <v>BIM-102</v>
      </c>
      <c r="L102" s="35" t="s">
        <v>464</v>
      </c>
      <c r="M102" s="35" t="s">
        <v>466</v>
      </c>
      <c r="N102" s="35" t="s">
        <v>467</v>
      </c>
      <c r="O102" s="39" t="s">
        <v>351</v>
      </c>
    </row>
  </sheetData>
  <sortState xmlns:xlrd2="http://schemas.microsoft.com/office/spreadsheetml/2017/richdata2" ref="E2:E96">
    <sortCondition ref="E1:E96"/>
  </sortState>
  <phoneticPr fontId="1" type="noConversion"/>
  <conditionalFormatting sqref="H97:J102 B97 A103:XFD1048576 P1:XFD1 A1:K1 D98:D102 J66:J69 J64 J70:K75 H64 H66 H67:J67 H65:J65 H25:N25 H68:H75 H63:J63 B2:XFD2 K63:K69 D63:G75 D59:K62 B59:C75 G91:G102 P91:XFD102 K91:K102 J91:J95 N82:XFD87 M88:XFD90 H76:XFD76 B76:G90 O25:XFD55 B3:G57 A2:A102 H3:XFD24 M26:N55 H26:L57 B58:L58 H77:L90 M82:M90 M77:XFD81 L59:L75 M56:XFD75">
    <cfRule type="containsText" dxfId="882" priority="435" operator="containsText" text="_">
      <formula>NOT(ISERROR(SEARCH("_",A1)))</formula>
    </cfRule>
    <cfRule type="containsText" dxfId="881" priority="436" operator="containsText" text="Functional">
      <formula>NOT(ISERROR(SEARCH("Functional",A1)))</formula>
    </cfRule>
    <cfRule type="containsText" dxfId="880" priority="437" operator="containsText" text="Funcional Transitive Symmetric Reflexive">
      <formula>NOT(ISERROR(SEARCH("Funcional Transitive Symmetric Reflexive",A1)))</formula>
    </cfRule>
    <cfRule type="cellIs" dxfId="879" priority="438" operator="equal">
      <formula>"VNulo"</formula>
    </cfRule>
  </conditionalFormatting>
  <conditionalFormatting sqref="H92:I92 B92">
    <cfRule type="containsText" dxfId="878" priority="97" operator="containsText" text="_">
      <formula>NOT(ISERROR(SEARCH("_",B92)))</formula>
    </cfRule>
    <cfRule type="containsText" dxfId="877" priority="98" operator="containsText" text="Functional">
      <formula>NOT(ISERROR(SEARCH("Functional",B92)))</formula>
    </cfRule>
    <cfRule type="containsText" dxfId="876" priority="99" operator="containsText" text="Funcional Transitive Symmetric Reflexive">
      <formula>NOT(ISERROR(SEARCH("Funcional Transitive Symmetric Reflexive",B92)))</formula>
    </cfRule>
    <cfRule type="cellIs" dxfId="875" priority="100" operator="equal">
      <formula>"VNulo"</formula>
    </cfRule>
  </conditionalFormatting>
  <conditionalFormatting sqref="H93:I93 B93">
    <cfRule type="containsText" dxfId="874" priority="93" operator="containsText" text="_">
      <formula>NOT(ISERROR(SEARCH("_",B93)))</formula>
    </cfRule>
    <cfRule type="containsText" dxfId="873" priority="94" operator="containsText" text="Functional">
      <formula>NOT(ISERROR(SEARCH("Functional",B93)))</formula>
    </cfRule>
    <cfRule type="containsText" dxfId="872" priority="95" operator="containsText" text="Funcional Transitive Symmetric Reflexive">
      <formula>NOT(ISERROR(SEARCH("Funcional Transitive Symmetric Reflexive",B93)))</formula>
    </cfRule>
    <cfRule type="cellIs" dxfId="871" priority="96" operator="equal">
      <formula>"VNulo"</formula>
    </cfRule>
  </conditionalFormatting>
  <conditionalFormatting sqref="H91:I91 B91:E91 C92:C94 D92:D97 E92:E94 I68:I75">
    <cfRule type="containsText" dxfId="870" priority="89" operator="containsText" text="_">
      <formula>NOT(ISERROR(SEARCH("_",B68)))</formula>
    </cfRule>
    <cfRule type="containsText" dxfId="869" priority="90" operator="containsText" text="Functional">
      <formula>NOT(ISERROR(SEARCH("Functional",B68)))</formula>
    </cfRule>
    <cfRule type="containsText" dxfId="868" priority="91" operator="containsText" text="Funcional Transitive Symmetric Reflexive">
      <formula>NOT(ISERROR(SEARCH("Funcional Transitive Symmetric Reflexive",B68)))</formula>
    </cfRule>
    <cfRule type="cellIs" dxfId="867" priority="92" operator="equal">
      <formula>"VNulo"</formula>
    </cfRule>
  </conditionalFormatting>
  <conditionalFormatting sqref="H95:I95 B95:C95 C96:C102">
    <cfRule type="containsText" dxfId="866" priority="85" operator="containsText" text="_">
      <formula>NOT(ISERROR(SEARCH("_",B95)))</formula>
    </cfRule>
    <cfRule type="containsText" dxfId="865" priority="86" operator="containsText" text="Functional">
      <formula>NOT(ISERROR(SEARCH("Functional",B95)))</formula>
    </cfRule>
    <cfRule type="containsText" dxfId="864" priority="87" operator="containsText" text="Funcional Transitive Symmetric Reflexive">
      <formula>NOT(ISERROR(SEARCH("Funcional Transitive Symmetric Reflexive",B95)))</formula>
    </cfRule>
    <cfRule type="cellIs" dxfId="863" priority="88" operator="equal">
      <formula>"VNulo"</formula>
    </cfRule>
  </conditionalFormatting>
  <conditionalFormatting sqref="F95">
    <cfRule type="cellIs" dxfId="862" priority="84" operator="equal">
      <formula>"Vnulo"</formula>
    </cfRule>
  </conditionalFormatting>
  <conditionalFormatting sqref="H96:J96 B96">
    <cfRule type="containsText" dxfId="861" priority="79" operator="containsText" text="_">
      <formula>NOT(ISERROR(SEARCH("_",B96)))</formula>
    </cfRule>
    <cfRule type="containsText" dxfId="860" priority="80" operator="containsText" text="Functional">
      <formula>NOT(ISERROR(SEARCH("Functional",B96)))</formula>
    </cfRule>
    <cfRule type="containsText" dxfId="859" priority="81" operator="containsText" text="Funcional Transitive Symmetric Reflexive">
      <formula>NOT(ISERROR(SEARCH("Funcional Transitive Symmetric Reflexive",B96)))</formula>
    </cfRule>
    <cfRule type="cellIs" dxfId="858" priority="82" operator="equal">
      <formula>"VNulo"</formula>
    </cfRule>
  </conditionalFormatting>
  <conditionalFormatting sqref="F96">
    <cfRule type="cellIs" dxfId="857" priority="78" operator="equal">
      <formula>"Vnulo"</formula>
    </cfRule>
  </conditionalFormatting>
  <conditionalFormatting sqref="F97">
    <cfRule type="cellIs" dxfId="856" priority="76" operator="equal">
      <formula>"Vnulo"</formula>
    </cfRule>
  </conditionalFormatting>
  <conditionalFormatting sqref="B94">
    <cfRule type="containsText" dxfId="855" priority="71" operator="containsText" text="_">
      <formula>NOT(ISERROR(SEARCH("_",B94)))</formula>
    </cfRule>
    <cfRule type="containsText" dxfId="854" priority="72" operator="containsText" text="Functional">
      <formula>NOT(ISERROR(SEARCH("Functional",B94)))</formula>
    </cfRule>
    <cfRule type="containsText" dxfId="853" priority="73" operator="containsText" text="Funcional Transitive Symmetric Reflexive">
      <formula>NOT(ISERROR(SEARCH("Funcional Transitive Symmetric Reflexive",B94)))</formula>
    </cfRule>
    <cfRule type="cellIs" dxfId="852" priority="74" operator="equal">
      <formula>"VNulo"</formula>
    </cfRule>
  </conditionalFormatting>
  <conditionalFormatting sqref="H94:I94">
    <cfRule type="containsText" dxfId="851" priority="67" operator="containsText" text="_">
      <formula>NOT(ISERROR(SEARCH("_",H94)))</formula>
    </cfRule>
    <cfRule type="containsText" dxfId="850" priority="68" operator="containsText" text="Functional">
      <formula>NOT(ISERROR(SEARCH("Functional",H94)))</formula>
    </cfRule>
    <cfRule type="containsText" dxfId="849" priority="69" operator="containsText" text="Funcional Transitive Symmetric Reflexive">
      <formula>NOT(ISERROR(SEARCH("Funcional Transitive Symmetric Reflexive",H94)))</formula>
    </cfRule>
    <cfRule type="cellIs" dxfId="848" priority="70" operator="equal">
      <formula>"VNulo"</formula>
    </cfRule>
  </conditionalFormatting>
  <conditionalFormatting sqref="B98">
    <cfRule type="containsText" dxfId="847" priority="54" operator="containsText" text="_">
      <formula>NOT(ISERROR(SEARCH("_",B98)))</formula>
    </cfRule>
    <cfRule type="containsText" dxfId="846" priority="55" operator="containsText" text="Functional">
      <formula>NOT(ISERROR(SEARCH("Functional",B98)))</formula>
    </cfRule>
    <cfRule type="containsText" dxfId="845" priority="56" operator="containsText" text="Funcional Transitive Symmetric Reflexive">
      <formula>NOT(ISERROR(SEARCH("Funcional Transitive Symmetric Reflexive",B98)))</formula>
    </cfRule>
    <cfRule type="cellIs" dxfId="844" priority="57" operator="equal">
      <formula>"VNulo"</formula>
    </cfRule>
  </conditionalFormatting>
  <conditionalFormatting sqref="B99">
    <cfRule type="containsText" dxfId="843" priority="50" operator="containsText" text="_">
      <formula>NOT(ISERROR(SEARCH("_",B99)))</formula>
    </cfRule>
    <cfRule type="containsText" dxfId="842" priority="51" operator="containsText" text="Functional">
      <formula>NOT(ISERROR(SEARCH("Functional",B99)))</formula>
    </cfRule>
    <cfRule type="containsText" dxfId="841" priority="52" operator="containsText" text="Funcional Transitive Symmetric Reflexive">
      <formula>NOT(ISERROR(SEARCH("Funcional Transitive Symmetric Reflexive",B99)))</formula>
    </cfRule>
    <cfRule type="cellIs" dxfId="840" priority="53" operator="equal">
      <formula>"VNulo"</formula>
    </cfRule>
  </conditionalFormatting>
  <conditionalFormatting sqref="B101">
    <cfRule type="containsText" dxfId="839" priority="46" operator="containsText" text="_">
      <formula>NOT(ISERROR(SEARCH("_",B101)))</formula>
    </cfRule>
    <cfRule type="containsText" dxfId="838" priority="47" operator="containsText" text="Functional">
      <formula>NOT(ISERROR(SEARCH("Functional",B101)))</formula>
    </cfRule>
    <cfRule type="containsText" dxfId="837" priority="48" operator="containsText" text="Funcional Transitive Symmetric Reflexive">
      <formula>NOT(ISERROR(SEARCH("Funcional Transitive Symmetric Reflexive",B101)))</formula>
    </cfRule>
    <cfRule type="cellIs" dxfId="836" priority="49" operator="equal">
      <formula>"VNulo"</formula>
    </cfRule>
  </conditionalFormatting>
  <conditionalFormatting sqref="B102">
    <cfRule type="containsText" dxfId="835" priority="41" operator="containsText" text="_">
      <formula>NOT(ISERROR(SEARCH("_",B102)))</formula>
    </cfRule>
    <cfRule type="containsText" dxfId="834" priority="42" operator="containsText" text="Functional">
      <formula>NOT(ISERROR(SEARCH("Functional",B102)))</formula>
    </cfRule>
    <cfRule type="containsText" dxfId="833" priority="43" operator="containsText" text="Funcional Transitive Symmetric Reflexive">
      <formula>NOT(ISERROR(SEARCH("Funcional Transitive Symmetric Reflexive",B102)))</formula>
    </cfRule>
    <cfRule type="cellIs" dxfId="832" priority="44" operator="equal">
      <formula>"VNulo"</formula>
    </cfRule>
  </conditionalFormatting>
  <conditionalFormatting sqref="B100">
    <cfRule type="containsText" dxfId="831" priority="35" operator="containsText" text="_">
      <formula>NOT(ISERROR(SEARCH("_",B100)))</formula>
    </cfRule>
    <cfRule type="containsText" dxfId="830" priority="36" operator="containsText" text="Functional">
      <formula>NOT(ISERROR(SEARCH("Functional",B100)))</formula>
    </cfRule>
    <cfRule type="containsText" dxfId="829" priority="37" operator="containsText" text="Funcional Transitive Symmetric Reflexive">
      <formula>NOT(ISERROR(SEARCH("Funcional Transitive Symmetric Reflexive",B100)))</formula>
    </cfRule>
    <cfRule type="cellIs" dxfId="828" priority="38" operator="equal">
      <formula>"VNulo"</formula>
    </cfRule>
  </conditionalFormatting>
  <conditionalFormatting sqref="L1:O1">
    <cfRule type="containsText" dxfId="827" priority="24" operator="containsText" text="_">
      <formula>NOT(ISERROR(SEARCH("_",L1)))</formula>
    </cfRule>
    <cfRule type="containsText" dxfId="826" priority="25" operator="containsText" text="Functional">
      <formula>NOT(ISERROR(SEARCH("Functional",L1)))</formula>
    </cfRule>
    <cfRule type="containsText" dxfId="825" priority="26" operator="containsText" text="Funcional Transitive Symmetric Reflexive">
      <formula>NOT(ISERROR(SEARCH("Funcional Transitive Symmetric Reflexive",L1)))</formula>
    </cfRule>
    <cfRule type="cellIs" dxfId="824" priority="27" operator="equal">
      <formula>"VNulo"</formula>
    </cfRule>
  </conditionalFormatting>
  <conditionalFormatting sqref="O98:O99">
    <cfRule type="containsText" dxfId="823" priority="16" operator="containsText" text="_">
      <formula>NOT(ISERROR(SEARCH("_",O98)))</formula>
    </cfRule>
    <cfRule type="containsText" dxfId="822" priority="17" operator="containsText" text="Functional">
      <formula>NOT(ISERROR(SEARCH("Functional",O98)))</formula>
    </cfRule>
    <cfRule type="containsText" dxfId="821" priority="18" operator="containsText" text="Funcional Transitive Symmetric Reflexive">
      <formula>NOT(ISERROR(SEARCH("Funcional Transitive Symmetric Reflexive",O98)))</formula>
    </cfRule>
    <cfRule type="cellIs" dxfId="820" priority="19" operator="equal">
      <formula>"VNulo"</formula>
    </cfRule>
  </conditionalFormatting>
  <conditionalFormatting sqref="O95">
    <cfRule type="cellIs" dxfId="819" priority="15" operator="equal">
      <formula>"Vnulo"</formula>
    </cfRule>
  </conditionalFormatting>
  <conditionalFormatting sqref="O96">
    <cfRule type="cellIs" dxfId="818" priority="14" operator="equal">
      <formula>"Vnulo"</formula>
    </cfRule>
  </conditionalFormatting>
  <conditionalFormatting sqref="O97">
    <cfRule type="cellIs" dxfId="817" priority="13" operator="equal">
      <formula>"Vnulo"</formula>
    </cfRule>
  </conditionalFormatting>
  <conditionalFormatting sqref="E95:E102">
    <cfRule type="containsText" dxfId="816" priority="9" operator="containsText" text="_">
      <formula>NOT(ISERROR(SEARCH("_",E95)))</formula>
    </cfRule>
    <cfRule type="containsText" dxfId="815" priority="10" operator="containsText" text="Functional">
      <formula>NOT(ISERROR(SEARCH("Functional",E95)))</formula>
    </cfRule>
    <cfRule type="containsText" dxfId="814" priority="11" operator="containsText" text="Funcional Transitive Symmetric Reflexive">
      <formula>NOT(ISERROR(SEARCH("Funcional Transitive Symmetric Reflexive",E95)))</formula>
    </cfRule>
    <cfRule type="cellIs" dxfId="813" priority="12" operator="equal">
      <formula>"VNulo"</formula>
    </cfRule>
  </conditionalFormatting>
  <conditionalFormatting sqref="I66">
    <cfRule type="containsText" dxfId="812" priority="5" operator="containsText" text="_">
      <formula>NOT(ISERROR(SEARCH("_",I66)))</formula>
    </cfRule>
    <cfRule type="containsText" dxfId="811" priority="6" operator="containsText" text="Functional">
      <formula>NOT(ISERROR(SEARCH("Functional",I66)))</formula>
    </cfRule>
    <cfRule type="containsText" dxfId="810" priority="7" operator="containsText" text="Funcional Transitive Symmetric Reflexive">
      <formula>NOT(ISERROR(SEARCH("Funcional Transitive Symmetric Reflexive",I66)))</formula>
    </cfRule>
    <cfRule type="cellIs" dxfId="809" priority="8" operator="equal">
      <formula>"VNulo"</formula>
    </cfRule>
  </conditionalFormatting>
  <conditionalFormatting sqref="I64">
    <cfRule type="containsText" dxfId="808" priority="1" operator="containsText" text="_">
      <formula>NOT(ISERROR(SEARCH("_",I64)))</formula>
    </cfRule>
    <cfRule type="containsText" dxfId="807" priority="2" operator="containsText" text="Functional">
      <formula>NOT(ISERROR(SEARCH("Functional",I64)))</formula>
    </cfRule>
    <cfRule type="containsText" dxfId="806" priority="3" operator="containsText" text="Funcional Transitive Symmetric Reflexive">
      <formula>NOT(ISERROR(SEARCH("Funcional Transitive Symmetric Reflexive",I64)))</formula>
    </cfRule>
    <cfRule type="cellIs" dxfId="805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471</v>
      </c>
      <c r="H1" s="28" t="s">
        <v>472</v>
      </c>
      <c r="I1" s="28" t="s">
        <v>473</v>
      </c>
      <c r="J1" s="28" t="s">
        <v>474</v>
      </c>
      <c r="K1" s="28" t="s">
        <v>475</v>
      </c>
      <c r="L1" s="28" t="s">
        <v>476</v>
      </c>
      <c r="M1" s="28" t="s">
        <v>477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804" priority="60" operator="containsText" text="_">
      <formula>NOT(ISERROR(SEARCH("_",A1)))</formula>
    </cfRule>
    <cfRule type="containsText" dxfId="803" priority="61" operator="containsText" text="Functional">
      <formula>NOT(ISERROR(SEARCH("Functional",A1)))</formula>
    </cfRule>
    <cfRule type="containsText" dxfId="802" priority="62" operator="containsText" text="Funcional Transitive Symmetric Reflexive">
      <formula>NOT(ISERROR(SEARCH("Funcional Transitive Symmetric Reflexive",A1)))</formula>
    </cfRule>
    <cfRule type="cellIs" dxfId="801" priority="63" operator="equal">
      <formula>"VNulo"</formula>
    </cfRule>
  </conditionalFormatting>
  <conditionalFormatting sqref="B2:M2">
    <cfRule type="containsText" dxfId="800" priority="9" operator="containsText" text="_">
      <formula>NOT(ISERROR(SEARCH("_",B2)))</formula>
    </cfRule>
    <cfRule type="containsText" dxfId="799" priority="10" operator="containsText" text="Functional">
      <formula>NOT(ISERROR(SEARCH("Functional",B2)))</formula>
    </cfRule>
    <cfRule type="containsText" dxfId="798" priority="11" operator="containsText" text="Funcional Transitive Symmetric Reflexive">
      <formula>NOT(ISERROR(SEARCH("Funcional Transitive Symmetric Reflexive",B2)))</formula>
    </cfRule>
    <cfRule type="cellIs" dxfId="797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0"/>
  <sheetViews>
    <sheetView zoomScale="145" zoomScaleNormal="145" workbookViewId="0">
      <pane ySplit="1" topLeftCell="A29" activePane="bottomLeft" state="frozen"/>
      <selection pane="bottomLeft" activeCell="C41" sqref="C41"/>
    </sheetView>
  </sheetViews>
  <sheetFormatPr defaultColWidth="9.109375" defaultRowHeight="12" customHeight="1" x14ac:dyDescent="0.15"/>
  <cols>
    <col min="1" max="1" width="2.5546875" style="2" customWidth="1"/>
    <col min="2" max="2" width="10" style="2" customWidth="1"/>
    <col min="3" max="3" width="9.21875" style="21" customWidth="1"/>
    <col min="4" max="4" width="13.109375" style="21" customWidth="1"/>
    <col min="5" max="8" width="8.77734375" style="21" customWidth="1"/>
    <col min="9" max="9" width="9.77734375" style="21" customWidth="1"/>
    <col min="10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386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427</v>
      </c>
    </row>
    <row r="3" spans="1:15" s="2" customFormat="1" ht="12" customHeight="1" x14ac:dyDescent="0.3">
      <c r="A3" s="4">
        <v>3</v>
      </c>
      <c r="B3" s="12" t="s">
        <v>332</v>
      </c>
      <c r="C3" s="19" t="s">
        <v>317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390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6" t="s">
        <v>407</v>
      </c>
    </row>
    <row r="4" spans="1:15" s="2" customFormat="1" ht="12" customHeight="1" x14ac:dyDescent="0.3">
      <c r="A4" s="4">
        <v>4</v>
      </c>
      <c r="B4" s="12" t="s">
        <v>332</v>
      </c>
      <c r="C4" s="19" t="s">
        <v>291</v>
      </c>
      <c r="D4" s="18" t="str">
        <f t="shared" ref="D4:D25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390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6" t="s">
        <v>426</v>
      </c>
    </row>
    <row r="5" spans="1:15" s="2" customFormat="1" ht="12" customHeight="1" x14ac:dyDescent="0.3">
      <c r="A5" s="4">
        <v>5</v>
      </c>
      <c r="B5" s="12" t="s">
        <v>332</v>
      </c>
      <c r="C5" s="19" t="s">
        <v>292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390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6" t="s">
        <v>425</v>
      </c>
    </row>
    <row r="6" spans="1:15" s="2" customFormat="1" ht="12" customHeight="1" x14ac:dyDescent="0.3">
      <c r="A6" s="4">
        <v>6</v>
      </c>
      <c r="B6" s="12" t="s">
        <v>332</v>
      </c>
      <c r="C6" s="19" t="s">
        <v>293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390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6" t="s">
        <v>424</v>
      </c>
    </row>
    <row r="7" spans="1:15" s="2" customFormat="1" ht="12" customHeight="1" x14ac:dyDescent="0.3">
      <c r="A7" s="4">
        <v>7</v>
      </c>
      <c r="B7" s="12" t="s">
        <v>332</v>
      </c>
      <c r="C7" s="19" t="s">
        <v>316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390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6" t="s">
        <v>408</v>
      </c>
    </row>
    <row r="8" spans="1:15" s="2" customFormat="1" ht="12" customHeight="1" x14ac:dyDescent="0.3">
      <c r="A8" s="4">
        <v>8</v>
      </c>
      <c r="B8" s="12" t="s">
        <v>332</v>
      </c>
      <c r="C8" s="19" t="s">
        <v>270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390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6" t="s">
        <v>409</v>
      </c>
    </row>
    <row r="9" spans="1:15" s="2" customFormat="1" ht="12" customHeight="1" x14ac:dyDescent="0.3">
      <c r="A9" s="4">
        <v>9</v>
      </c>
      <c r="B9" s="12" t="s">
        <v>332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390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6" t="s">
        <v>423</v>
      </c>
    </row>
    <row r="10" spans="1:15" s="2" customFormat="1" ht="12" customHeight="1" x14ac:dyDescent="0.3">
      <c r="A10" s="4">
        <v>10</v>
      </c>
      <c r="B10" s="12" t="s">
        <v>332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390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6" t="s">
        <v>422</v>
      </c>
    </row>
    <row r="11" spans="1:15" s="2" customFormat="1" ht="12" customHeight="1" x14ac:dyDescent="0.3">
      <c r="A11" s="4">
        <v>11</v>
      </c>
      <c r="B11" s="12" t="s">
        <v>332</v>
      </c>
      <c r="C11" s="19" t="s">
        <v>315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390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6" t="s">
        <v>421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410</v>
      </c>
    </row>
    <row r="13" spans="1:15" s="2" customFormat="1" ht="12" customHeight="1" x14ac:dyDescent="0.3">
      <c r="A13" s="4">
        <v>13</v>
      </c>
      <c r="B13" s="12" t="s">
        <v>446</v>
      </c>
      <c r="C13" s="19" t="s">
        <v>294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390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517</v>
      </c>
      <c r="O13" s="36" t="s">
        <v>420</v>
      </c>
    </row>
    <row r="14" spans="1:15" s="2" customFormat="1" ht="12" customHeight="1" x14ac:dyDescent="0.3">
      <c r="A14" s="4">
        <v>14</v>
      </c>
      <c r="B14" s="12" t="s">
        <v>446</v>
      </c>
      <c r="C14" s="19" t="s">
        <v>333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390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517</v>
      </c>
      <c r="O14" s="36" t="s">
        <v>419</v>
      </c>
    </row>
    <row r="15" spans="1:15" s="2" customFormat="1" ht="12" customHeight="1" x14ac:dyDescent="0.3">
      <c r="A15" s="4">
        <v>15</v>
      </c>
      <c r="B15" s="12" t="s">
        <v>446</v>
      </c>
      <c r="C15" s="19" t="s">
        <v>307</v>
      </c>
      <c r="D15" s="18" t="str">
        <f t="shared" ref="D15" si="1">_xlfn.CONCAT("tem_",C15)</f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390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517</v>
      </c>
      <c r="O15" s="36" t="s">
        <v>448</v>
      </c>
    </row>
    <row r="16" spans="1:15" s="2" customFormat="1" ht="12" customHeight="1" x14ac:dyDescent="0.3">
      <c r="A16" s="4">
        <v>16</v>
      </c>
      <c r="B16" s="12" t="s">
        <v>446</v>
      </c>
      <c r="C16" s="19" t="s">
        <v>677</v>
      </c>
      <c r="D16" s="18" t="str">
        <f>_xlfn.CONCAT("tem_",C16)</f>
        <v>tem_gabaritomáximo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640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517</v>
      </c>
      <c r="O16" s="36" t="s">
        <v>678</v>
      </c>
    </row>
    <row r="17" spans="1:15" s="2" customFormat="1" ht="12" customHeight="1" x14ac:dyDescent="0.3">
      <c r="A17" s="4">
        <v>17</v>
      </c>
      <c r="B17" s="12" t="s">
        <v>446</v>
      </c>
      <c r="C17" s="19" t="s">
        <v>680</v>
      </c>
      <c r="D17" s="18" t="str">
        <f>_xlfn.CONCAT("tem_",C17)</f>
        <v>tem_RN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640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517</v>
      </c>
      <c r="O17" s="36" t="s">
        <v>681</v>
      </c>
    </row>
    <row r="18" spans="1:15" s="2" customFormat="1" ht="12" customHeight="1" x14ac:dyDescent="0.3">
      <c r="A18" s="4">
        <v>18</v>
      </c>
      <c r="B18" s="17" t="str">
        <f>B2</f>
        <v>ambientes</v>
      </c>
      <c r="C18" s="17" t="str">
        <f>B19</f>
        <v>projetado</v>
      </c>
      <c r="D18" s="20" t="str">
        <f>C18</f>
        <v>projetado</v>
      </c>
      <c r="E18" s="20" t="s">
        <v>208</v>
      </c>
      <c r="F18" s="20" t="s">
        <v>208</v>
      </c>
      <c r="G18" s="20" t="s">
        <v>208</v>
      </c>
      <c r="H18" s="20" t="s">
        <v>208</v>
      </c>
      <c r="I18" s="23" t="s">
        <v>208</v>
      </c>
      <c r="J18" s="23" t="s">
        <v>208</v>
      </c>
      <c r="K18" s="23" t="s">
        <v>208</v>
      </c>
      <c r="L18" s="23" t="s">
        <v>208</v>
      </c>
      <c r="M18" s="23" t="s">
        <v>208</v>
      </c>
      <c r="N18" s="30" t="s">
        <v>208</v>
      </c>
      <c r="O18" s="36" t="s">
        <v>449</v>
      </c>
    </row>
    <row r="19" spans="1:15" s="2" customFormat="1" ht="12" customHeight="1" x14ac:dyDescent="0.3">
      <c r="A19" s="4">
        <v>19</v>
      </c>
      <c r="B19" s="12" t="s">
        <v>447</v>
      </c>
      <c r="C19" s="19" t="s">
        <v>281</v>
      </c>
      <c r="D19" s="18" t="str">
        <f t="shared" ref="D19:D21" si="2">_xlfn.CONCAT("tem_",C19)</f>
        <v>tem_largura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390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517</v>
      </c>
      <c r="O19" s="36" t="s">
        <v>450</v>
      </c>
    </row>
    <row r="20" spans="1:15" s="2" customFormat="1" ht="12" customHeight="1" x14ac:dyDescent="0.3">
      <c r="A20" s="4">
        <v>20</v>
      </c>
      <c r="B20" s="12" t="s">
        <v>447</v>
      </c>
      <c r="C20" s="19" t="s">
        <v>334</v>
      </c>
      <c r="D20" s="18" t="str">
        <f t="shared" si="2"/>
        <v>tem_profun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390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517</v>
      </c>
      <c r="O20" s="36" t="s">
        <v>451</v>
      </c>
    </row>
    <row r="21" spans="1:15" s="2" customFormat="1" ht="12" customHeight="1" x14ac:dyDescent="0.3">
      <c r="A21" s="4">
        <v>21</v>
      </c>
      <c r="B21" s="12" t="s">
        <v>447</v>
      </c>
      <c r="C21" s="19" t="s">
        <v>282</v>
      </c>
      <c r="D21" s="18" t="str">
        <f t="shared" si="2"/>
        <v>tem_pedireito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390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517</v>
      </c>
      <c r="O21" s="36" t="s">
        <v>452</v>
      </c>
    </row>
    <row r="22" spans="1:15" s="2" customFormat="1" ht="12" customHeight="1" x14ac:dyDescent="0.3">
      <c r="A22" s="4">
        <v>22</v>
      </c>
      <c r="B22" s="17" t="str">
        <f>B2</f>
        <v>ambientes</v>
      </c>
      <c r="C22" s="17" t="str">
        <f>B23</f>
        <v>geo</v>
      </c>
      <c r="D22" s="20" t="str">
        <f>C22</f>
        <v>geo</v>
      </c>
      <c r="E22" s="20" t="s">
        <v>208</v>
      </c>
      <c r="F22" s="20" t="s">
        <v>208</v>
      </c>
      <c r="G22" s="20" t="s">
        <v>208</v>
      </c>
      <c r="H22" s="20" t="s">
        <v>208</v>
      </c>
      <c r="I22" s="23" t="s">
        <v>208</v>
      </c>
      <c r="J22" s="23" t="s">
        <v>208</v>
      </c>
      <c r="K22" s="23" t="s">
        <v>208</v>
      </c>
      <c r="L22" s="23" t="s">
        <v>208</v>
      </c>
      <c r="M22" s="23" t="s">
        <v>208</v>
      </c>
      <c r="N22" s="30" t="s">
        <v>208</v>
      </c>
      <c r="O22" s="36" t="s">
        <v>453</v>
      </c>
    </row>
    <row r="23" spans="1:15" s="2" customFormat="1" ht="12" customHeight="1" x14ac:dyDescent="0.3">
      <c r="A23" s="4">
        <v>23</v>
      </c>
      <c r="B23" s="12" t="s">
        <v>296</v>
      </c>
      <c r="C23" s="19" t="s">
        <v>297</v>
      </c>
      <c r="D23" s="18" t="str">
        <f t="shared" si="0"/>
        <v>tem_longitude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390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517</v>
      </c>
      <c r="O23" s="36" t="s">
        <v>411</v>
      </c>
    </row>
    <row r="24" spans="1:15" s="2" customFormat="1" ht="12" customHeight="1" x14ac:dyDescent="0.3">
      <c r="A24" s="4">
        <v>24</v>
      </c>
      <c r="B24" s="12" t="s">
        <v>296</v>
      </c>
      <c r="C24" s="19" t="s">
        <v>298</v>
      </c>
      <c r="D24" s="18" t="str">
        <f t="shared" si="0"/>
        <v>tem_latitude</v>
      </c>
      <c r="E24" s="13" t="s">
        <v>179</v>
      </c>
      <c r="F24" s="13" t="s">
        <v>208</v>
      </c>
      <c r="G24" s="13" t="s">
        <v>208</v>
      </c>
      <c r="H24" s="13" t="s">
        <v>208</v>
      </c>
      <c r="I24" s="16" t="s">
        <v>390</v>
      </c>
      <c r="J24" s="16" t="s">
        <v>208</v>
      </c>
      <c r="K24" s="16" t="s">
        <v>208</v>
      </c>
      <c r="L24" s="16" t="s">
        <v>208</v>
      </c>
      <c r="M24" s="16" t="s">
        <v>208</v>
      </c>
      <c r="N24" s="31" t="s">
        <v>517</v>
      </c>
      <c r="O24" s="36" t="s">
        <v>412</v>
      </c>
    </row>
    <row r="25" spans="1:15" s="2" customFormat="1" ht="12" customHeight="1" x14ac:dyDescent="0.3">
      <c r="A25" s="4">
        <v>25</v>
      </c>
      <c r="B25" s="12" t="s">
        <v>296</v>
      </c>
      <c r="C25" s="19" t="s">
        <v>299</v>
      </c>
      <c r="D25" s="18" t="str">
        <f t="shared" si="0"/>
        <v>tem_altitude</v>
      </c>
      <c r="E25" s="13" t="s">
        <v>179</v>
      </c>
      <c r="F25" s="13" t="s">
        <v>208</v>
      </c>
      <c r="G25" s="13" t="s">
        <v>208</v>
      </c>
      <c r="H25" s="13" t="s">
        <v>208</v>
      </c>
      <c r="I25" s="16" t="s">
        <v>390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517</v>
      </c>
      <c r="O25" s="36" t="s">
        <v>413</v>
      </c>
    </row>
    <row r="26" spans="1:15" s="2" customFormat="1" ht="12" customHeight="1" x14ac:dyDescent="0.3">
      <c r="A26" s="4">
        <v>26</v>
      </c>
      <c r="B26" s="17" t="str">
        <f>B2</f>
        <v>ambientes</v>
      </c>
      <c r="C26" s="17" t="str">
        <f>B27</f>
        <v>função</v>
      </c>
      <c r="D26" s="20" t="str">
        <f>C26</f>
        <v>função</v>
      </c>
      <c r="E26" s="20" t="s">
        <v>208</v>
      </c>
      <c r="F26" s="20" t="s">
        <v>208</v>
      </c>
      <c r="G26" s="20" t="s">
        <v>208</v>
      </c>
      <c r="H26" s="20" t="s">
        <v>208</v>
      </c>
      <c r="I26" s="23" t="s">
        <v>208</v>
      </c>
      <c r="J26" s="23" t="s">
        <v>208</v>
      </c>
      <c r="K26" s="23" t="s">
        <v>208</v>
      </c>
      <c r="L26" s="23" t="s">
        <v>208</v>
      </c>
      <c r="M26" s="23" t="s">
        <v>208</v>
      </c>
      <c r="N26" s="30" t="s">
        <v>208</v>
      </c>
      <c r="O26" s="36" t="s">
        <v>414</v>
      </c>
    </row>
    <row r="27" spans="1:15" s="2" customFormat="1" ht="12" customHeight="1" x14ac:dyDescent="0.3">
      <c r="A27" s="4">
        <v>27</v>
      </c>
      <c r="B27" s="12" t="s">
        <v>314</v>
      </c>
      <c r="C27" s="19" t="s">
        <v>308</v>
      </c>
      <c r="D27" s="18" t="str">
        <f>_xlfn.CONCAT("ser_",C27)</f>
        <v>ser_articulador</v>
      </c>
      <c r="E27" s="13" t="s">
        <v>179</v>
      </c>
      <c r="F27" s="13" t="s">
        <v>208</v>
      </c>
      <c r="G27" s="13" t="s">
        <v>208</v>
      </c>
      <c r="H27" s="13" t="str">
        <f>D28</f>
        <v>ser_articulado</v>
      </c>
      <c r="I27" s="16" t="s">
        <v>390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415</v>
      </c>
    </row>
    <row r="28" spans="1:15" s="2" customFormat="1" ht="12" customHeight="1" x14ac:dyDescent="0.3">
      <c r="A28" s="4">
        <v>28</v>
      </c>
      <c r="B28" s="12" t="s">
        <v>314</v>
      </c>
      <c r="C28" s="19" t="s">
        <v>309</v>
      </c>
      <c r="D28" s="18" t="str">
        <f t="shared" ref="D28:D30" si="3">_xlfn.CONCAT("ser_",C28)</f>
        <v>ser_articulado</v>
      </c>
      <c r="E28" s="13" t="s">
        <v>179</v>
      </c>
      <c r="F28" s="13" t="s">
        <v>208</v>
      </c>
      <c r="G28" s="13" t="s">
        <v>208</v>
      </c>
      <c r="H28" s="13" t="str">
        <f>D27</f>
        <v>ser_articulador</v>
      </c>
      <c r="I28" s="16" t="s">
        <v>390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416</v>
      </c>
    </row>
    <row r="29" spans="1:15" s="2" customFormat="1" ht="12" customHeight="1" x14ac:dyDescent="0.3">
      <c r="A29" s="4">
        <v>29</v>
      </c>
      <c r="B29" s="12" t="s">
        <v>314</v>
      </c>
      <c r="C29" s="19" t="s">
        <v>311</v>
      </c>
      <c r="D29" s="18" t="str">
        <f t="shared" si="3"/>
        <v>ser_conectado</v>
      </c>
      <c r="E29" s="13" t="s">
        <v>180</v>
      </c>
      <c r="F29" s="13" t="s">
        <v>208</v>
      </c>
      <c r="G29" s="13" t="s">
        <v>208</v>
      </c>
      <c r="H29" s="13" t="s">
        <v>208</v>
      </c>
      <c r="I29" s="16" t="s">
        <v>390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313</v>
      </c>
      <c r="O29" s="36" t="s">
        <v>417</v>
      </c>
    </row>
    <row r="30" spans="1:15" s="2" customFormat="1" ht="12" customHeight="1" x14ac:dyDescent="0.3">
      <c r="A30" s="4">
        <v>30</v>
      </c>
      <c r="B30" s="12" t="s">
        <v>314</v>
      </c>
      <c r="C30" s="19" t="s">
        <v>312</v>
      </c>
      <c r="D30" s="18" t="str">
        <f t="shared" si="3"/>
        <v>ser_adjacente</v>
      </c>
      <c r="E30" s="13" t="s">
        <v>180</v>
      </c>
      <c r="F30" s="13" t="s">
        <v>208</v>
      </c>
      <c r="G30" s="13" t="s">
        <v>208</v>
      </c>
      <c r="H30" s="13" t="s">
        <v>208</v>
      </c>
      <c r="I30" s="16" t="s">
        <v>390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313</v>
      </c>
      <c r="O30" s="36" t="s">
        <v>418</v>
      </c>
    </row>
    <row r="31" spans="1:15" s="2" customFormat="1" ht="12" customHeight="1" x14ac:dyDescent="0.3">
      <c r="A31" s="4">
        <v>31</v>
      </c>
      <c r="B31" s="17" t="str">
        <f>B2</f>
        <v>ambientes</v>
      </c>
      <c r="C31" s="17" t="str">
        <f>B32</f>
        <v>local</v>
      </c>
      <c r="D31" s="20" t="str">
        <f>C31</f>
        <v>local</v>
      </c>
      <c r="E31" s="20" t="s">
        <v>208</v>
      </c>
      <c r="F31" s="20" t="s">
        <v>208</v>
      </c>
      <c r="G31" s="20" t="s">
        <v>208</v>
      </c>
      <c r="H31" s="20" t="s">
        <v>208</v>
      </c>
      <c r="I31" s="23" t="s">
        <v>208</v>
      </c>
      <c r="J31" s="23" t="s">
        <v>208</v>
      </c>
      <c r="K31" s="23" t="s">
        <v>208</v>
      </c>
      <c r="L31" s="23" t="s">
        <v>208</v>
      </c>
      <c r="M31" s="23" t="s">
        <v>208</v>
      </c>
      <c r="N31" s="30" t="s">
        <v>208</v>
      </c>
      <c r="O31" s="36" t="s">
        <v>398</v>
      </c>
    </row>
    <row r="32" spans="1:15" s="2" customFormat="1" ht="12" customHeight="1" x14ac:dyDescent="0.3">
      <c r="A32" s="4">
        <v>32</v>
      </c>
      <c r="B32" s="12" t="s">
        <v>399</v>
      </c>
      <c r="C32" s="19" t="s">
        <v>400</v>
      </c>
      <c r="D32" s="18" t="str">
        <f t="shared" ref="D32:D36" si="4">_xlfn.CONCAT("em_",C32)</f>
        <v>em_andar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390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6" t="s">
        <v>401</v>
      </c>
    </row>
    <row r="33" spans="1:15" s="2" customFormat="1" ht="12" customHeight="1" x14ac:dyDescent="0.3">
      <c r="A33" s="4">
        <v>34</v>
      </c>
      <c r="B33" s="12" t="s">
        <v>399</v>
      </c>
      <c r="C33" s="48" t="s">
        <v>644</v>
      </c>
      <c r="D33" s="18" t="str">
        <f t="shared" si="4"/>
        <v>em_setorvertical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390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6" t="s">
        <v>648</v>
      </c>
    </row>
    <row r="34" spans="1:15" s="2" customFormat="1" ht="12" customHeight="1" x14ac:dyDescent="0.3">
      <c r="A34" s="4">
        <v>35</v>
      </c>
      <c r="B34" s="12" t="s">
        <v>399</v>
      </c>
      <c r="C34" s="48" t="s">
        <v>643</v>
      </c>
      <c r="D34" s="18" t="str">
        <f t="shared" si="4"/>
        <v>em_setorinstitucional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390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6" t="s">
        <v>647</v>
      </c>
    </row>
    <row r="35" spans="1:15" s="2" customFormat="1" ht="12" customHeight="1" x14ac:dyDescent="0.3">
      <c r="A35" s="4">
        <v>36</v>
      </c>
      <c r="B35" s="12" t="s">
        <v>399</v>
      </c>
      <c r="C35" s="48" t="s">
        <v>642</v>
      </c>
      <c r="D35" s="18" t="str">
        <f t="shared" si="4"/>
        <v>em_setorpredial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390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6" t="s">
        <v>646</v>
      </c>
    </row>
    <row r="36" spans="1:15" s="2" customFormat="1" ht="12" customHeight="1" x14ac:dyDescent="0.3">
      <c r="A36" s="4">
        <v>37</v>
      </c>
      <c r="B36" s="12" t="s">
        <v>399</v>
      </c>
      <c r="C36" s="48" t="s">
        <v>641</v>
      </c>
      <c r="D36" s="18" t="str">
        <f t="shared" si="4"/>
        <v>em_setorfuncional</v>
      </c>
      <c r="E36" s="13" t="s">
        <v>208</v>
      </c>
      <c r="F36" s="13" t="s">
        <v>208</v>
      </c>
      <c r="G36" s="13" t="s">
        <v>208</v>
      </c>
      <c r="H36" s="13" t="s">
        <v>208</v>
      </c>
      <c r="I36" s="16" t="s">
        <v>390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6" t="s">
        <v>645</v>
      </c>
    </row>
    <row r="37" spans="1:15" s="2" customFormat="1" ht="12" customHeight="1" x14ac:dyDescent="0.3">
      <c r="A37" s="4">
        <v>38</v>
      </c>
      <c r="B37" s="17" t="str">
        <f>B2</f>
        <v>ambientes</v>
      </c>
      <c r="C37" s="17" t="str">
        <f>B38</f>
        <v>uso</v>
      </c>
      <c r="D37" s="20" t="str">
        <f>C37</f>
        <v>uso</v>
      </c>
      <c r="E37" s="20" t="s">
        <v>208</v>
      </c>
      <c r="F37" s="20" t="s">
        <v>208</v>
      </c>
      <c r="G37" s="20" t="s">
        <v>208</v>
      </c>
      <c r="H37" s="20" t="s">
        <v>208</v>
      </c>
      <c r="I37" s="23" t="s">
        <v>208</v>
      </c>
      <c r="J37" s="23" t="s">
        <v>208</v>
      </c>
      <c r="K37" s="23" t="s">
        <v>208</v>
      </c>
      <c r="L37" s="23" t="s">
        <v>208</v>
      </c>
      <c r="M37" s="23" t="s">
        <v>208</v>
      </c>
      <c r="N37" s="30" t="s">
        <v>208</v>
      </c>
      <c r="O37" s="36" t="s">
        <v>398</v>
      </c>
    </row>
    <row r="38" spans="1:15" s="2" customFormat="1" ht="12" customHeight="1" x14ac:dyDescent="0.3">
      <c r="A38" s="4">
        <v>39</v>
      </c>
      <c r="B38" s="12" t="s">
        <v>402</v>
      </c>
      <c r="C38" s="19" t="s">
        <v>403</v>
      </c>
      <c r="D38" s="18" t="str">
        <f>_xlfn.CONCAT("para_",C38)</f>
        <v>para_ocupante</v>
      </c>
      <c r="E38" s="13" t="s">
        <v>208</v>
      </c>
      <c r="F38" s="13" t="s">
        <v>208</v>
      </c>
      <c r="G38" s="13" t="s">
        <v>208</v>
      </c>
      <c r="H38" s="13" t="s">
        <v>208</v>
      </c>
      <c r="I38" s="16" t="s">
        <v>390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6" t="s">
        <v>404</v>
      </c>
    </row>
    <row r="39" spans="1:15" s="2" customFormat="1" ht="12" customHeight="1" x14ac:dyDescent="0.3">
      <c r="A39" s="4">
        <v>40</v>
      </c>
      <c r="B39" s="12" t="s">
        <v>402</v>
      </c>
      <c r="C39" s="19" t="s">
        <v>405</v>
      </c>
      <c r="D39" s="18" t="str">
        <f>_xlfn.CONCAT("está_em_",C39)</f>
        <v>está_em_setor</v>
      </c>
      <c r="E39" s="13" t="s">
        <v>208</v>
      </c>
      <c r="F39" s="13" t="s">
        <v>208</v>
      </c>
      <c r="G39" s="13" t="s">
        <v>208</v>
      </c>
      <c r="H39" s="13" t="s">
        <v>208</v>
      </c>
      <c r="I39" s="16" t="s">
        <v>390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6" t="s">
        <v>406</v>
      </c>
    </row>
    <row r="40" spans="1:15" s="2" customFormat="1" ht="12" customHeight="1" x14ac:dyDescent="0.3">
      <c r="A40" s="4">
        <v>41</v>
      </c>
      <c r="B40" s="17" t="str">
        <f>B2</f>
        <v>ambientes</v>
      </c>
      <c r="C40" s="17" t="str">
        <f>B42</f>
        <v>orientação</v>
      </c>
      <c r="D40" s="20" t="str">
        <f>C40</f>
        <v>orientação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6" t="s">
        <v>659</v>
      </c>
    </row>
    <row r="41" spans="1:15" s="2" customFormat="1" ht="12" customHeight="1" x14ac:dyDescent="0.3">
      <c r="A41" s="4">
        <v>33</v>
      </c>
      <c r="B41" s="12" t="s">
        <v>488</v>
      </c>
      <c r="C41" s="48" t="s">
        <v>714</v>
      </c>
      <c r="D41" s="18" t="str">
        <f>_xlfn.CONCAT("ser_",C41)</f>
        <v>ser_orientado</v>
      </c>
      <c r="E41" s="13" t="s">
        <v>208</v>
      </c>
      <c r="F41" s="13" t="s">
        <v>208</v>
      </c>
      <c r="G41" s="13" t="s">
        <v>208</v>
      </c>
      <c r="H41" s="13" t="s">
        <v>208</v>
      </c>
      <c r="I41" s="16" t="s">
        <v>390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215</v>
      </c>
      <c r="O41" s="36" t="s">
        <v>660</v>
      </c>
    </row>
    <row r="42" spans="1:15" s="2" customFormat="1" ht="12" customHeight="1" x14ac:dyDescent="0.3">
      <c r="A42" s="4">
        <v>42</v>
      </c>
      <c r="B42" s="12" t="s">
        <v>488</v>
      </c>
      <c r="C42" s="19" t="s">
        <v>489</v>
      </c>
      <c r="D42" s="18" t="str">
        <f>_xlfn.CONCAT("ao_",C42)</f>
        <v>ao_norte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390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6" t="s">
        <v>493</v>
      </c>
    </row>
    <row r="43" spans="1:15" s="2" customFormat="1" ht="12" customHeight="1" x14ac:dyDescent="0.3">
      <c r="A43" s="4">
        <v>43</v>
      </c>
      <c r="B43" s="12" t="s">
        <v>488</v>
      </c>
      <c r="C43" s="19" t="s">
        <v>490</v>
      </c>
      <c r="D43" s="18" t="str">
        <f t="shared" ref="D43:D45" si="5">_xlfn.CONCAT("ao_",C43)</f>
        <v>ao_sul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390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6" t="s">
        <v>494</v>
      </c>
    </row>
    <row r="44" spans="1:15" s="2" customFormat="1" ht="12" customHeight="1" x14ac:dyDescent="0.3">
      <c r="A44" s="4">
        <v>44</v>
      </c>
      <c r="B44" s="12" t="s">
        <v>488</v>
      </c>
      <c r="C44" s="19" t="s">
        <v>491</v>
      </c>
      <c r="D44" s="18" t="str">
        <f t="shared" si="5"/>
        <v>ao_leste</v>
      </c>
      <c r="E44" s="13" t="s">
        <v>179</v>
      </c>
      <c r="F44" s="13" t="s">
        <v>208</v>
      </c>
      <c r="G44" s="13" t="s">
        <v>208</v>
      </c>
      <c r="H44" s="13" t="s">
        <v>208</v>
      </c>
      <c r="I44" s="16" t="s">
        <v>390</v>
      </c>
      <c r="J44" s="16" t="s">
        <v>208</v>
      </c>
      <c r="K44" s="16" t="s">
        <v>208</v>
      </c>
      <c r="L44" s="16" t="s">
        <v>208</v>
      </c>
      <c r="M44" s="16" t="s">
        <v>208</v>
      </c>
      <c r="N44" s="31" t="s">
        <v>215</v>
      </c>
      <c r="O44" s="36" t="s">
        <v>495</v>
      </c>
    </row>
    <row r="45" spans="1:15" s="2" customFormat="1" ht="12" customHeight="1" x14ac:dyDescent="0.3">
      <c r="A45" s="4">
        <v>45</v>
      </c>
      <c r="B45" s="12" t="s">
        <v>488</v>
      </c>
      <c r="C45" s="19" t="s">
        <v>492</v>
      </c>
      <c r="D45" s="18" t="str">
        <f t="shared" si="5"/>
        <v>ao_oeste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390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215</v>
      </c>
      <c r="O45" s="36" t="s">
        <v>496</v>
      </c>
    </row>
    <row r="46" spans="1:15" s="2" customFormat="1" ht="12" customHeight="1" x14ac:dyDescent="0.3">
      <c r="A46" s="4">
        <v>46</v>
      </c>
      <c r="B46" s="12" t="s">
        <v>488</v>
      </c>
      <c r="C46" s="19" t="s">
        <v>529</v>
      </c>
      <c r="D46" s="18" t="str">
        <f t="shared" ref="D46:D47" si="6">_xlfn.CONCAT("ao_",C46)</f>
        <v>ao_interior</v>
      </c>
      <c r="E46" s="13" t="s">
        <v>179</v>
      </c>
      <c r="F46" s="13" t="s">
        <v>208</v>
      </c>
      <c r="G46" s="13" t="s">
        <v>208</v>
      </c>
      <c r="H46" s="13" t="s">
        <v>208</v>
      </c>
      <c r="I46" s="16" t="s">
        <v>390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215</v>
      </c>
      <c r="O46" s="36" t="s">
        <v>498</v>
      </c>
    </row>
    <row r="47" spans="1:15" s="2" customFormat="1" ht="12" customHeight="1" x14ac:dyDescent="0.3">
      <c r="A47" s="4">
        <v>47</v>
      </c>
      <c r="B47" s="12" t="s">
        <v>488</v>
      </c>
      <c r="C47" s="19" t="s">
        <v>528</v>
      </c>
      <c r="D47" s="18" t="str">
        <f t="shared" si="6"/>
        <v>ao_zenit</v>
      </c>
      <c r="E47" s="13" t="s">
        <v>179</v>
      </c>
      <c r="F47" s="13" t="s">
        <v>208</v>
      </c>
      <c r="G47" s="13" t="s">
        <v>208</v>
      </c>
      <c r="H47" s="13" t="s">
        <v>208</v>
      </c>
      <c r="I47" s="16" t="s">
        <v>390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215</v>
      </c>
      <c r="O47" s="36" t="s">
        <v>497</v>
      </c>
    </row>
    <row r="48" spans="1:15" s="2" customFormat="1" ht="12" customHeight="1" x14ac:dyDescent="0.3">
      <c r="A48" s="4">
        <v>48</v>
      </c>
      <c r="B48" s="17" t="s">
        <v>712</v>
      </c>
      <c r="C48" s="17" t="str">
        <f>B49</f>
        <v>corpo</v>
      </c>
      <c r="D48" s="20" t="str">
        <f>C48</f>
        <v>corpo</v>
      </c>
      <c r="E48" s="20" t="s">
        <v>208</v>
      </c>
      <c r="F48" s="20" t="s">
        <v>208</v>
      </c>
      <c r="G48" s="20" t="s">
        <v>208</v>
      </c>
      <c r="H48" s="20" t="s">
        <v>208</v>
      </c>
      <c r="I48" s="23" t="s">
        <v>208</v>
      </c>
      <c r="J48" s="23" t="s">
        <v>208</v>
      </c>
      <c r="K48" s="23" t="s">
        <v>208</v>
      </c>
      <c r="L48" s="23" t="s">
        <v>208</v>
      </c>
      <c r="M48" s="23" t="s">
        <v>208</v>
      </c>
      <c r="N48" s="30" t="s">
        <v>208</v>
      </c>
      <c r="O48" s="36" t="s">
        <v>512</v>
      </c>
    </row>
    <row r="49" spans="1:15" s="2" customFormat="1" ht="12" customHeight="1" x14ac:dyDescent="0.3">
      <c r="A49" s="4">
        <v>49</v>
      </c>
      <c r="B49" s="12" t="s">
        <v>713</v>
      </c>
      <c r="C49" s="19" t="s">
        <v>710</v>
      </c>
      <c r="D49" s="18" t="str">
        <f>_xlfn.CONCAT("tem_",C49)</f>
        <v>tem_forma</v>
      </c>
      <c r="E49" s="13" t="s">
        <v>208</v>
      </c>
      <c r="F49" s="13" t="s">
        <v>208</v>
      </c>
      <c r="G49" s="13" t="s">
        <v>208</v>
      </c>
      <c r="H49" s="13" t="s">
        <v>208</v>
      </c>
      <c r="I49" s="16" t="s">
        <v>699</v>
      </c>
      <c r="J49" s="16" t="s">
        <v>208</v>
      </c>
      <c r="K49" s="16" t="s">
        <v>208</v>
      </c>
      <c r="L49" s="16" t="s">
        <v>208</v>
      </c>
      <c r="M49" s="16" t="s">
        <v>208</v>
      </c>
      <c r="N49" s="31" t="s">
        <v>215</v>
      </c>
      <c r="O49" s="36" t="s">
        <v>711</v>
      </c>
    </row>
    <row r="50" spans="1:15" s="2" customFormat="1" ht="12" customHeight="1" x14ac:dyDescent="0.3">
      <c r="A50" s="4">
        <v>50</v>
      </c>
      <c r="B50" s="17" t="s">
        <v>712</v>
      </c>
      <c r="C50" s="17" t="str">
        <f>B51</f>
        <v>nucleo</v>
      </c>
      <c r="D50" s="20" t="str">
        <f>C50</f>
        <v>nucleo</v>
      </c>
      <c r="E50" s="20" t="s">
        <v>208</v>
      </c>
      <c r="F50" s="20" t="s">
        <v>208</v>
      </c>
      <c r="G50" s="20" t="s">
        <v>208</v>
      </c>
      <c r="H50" s="20" t="s">
        <v>208</v>
      </c>
      <c r="I50" s="23" t="s">
        <v>208</v>
      </c>
      <c r="J50" s="23" t="s">
        <v>208</v>
      </c>
      <c r="K50" s="23" t="s">
        <v>208</v>
      </c>
      <c r="L50" s="23" t="s">
        <v>208</v>
      </c>
      <c r="M50" s="23" t="s">
        <v>208</v>
      </c>
      <c r="N50" s="30" t="s">
        <v>208</v>
      </c>
      <c r="O50" s="36" t="s">
        <v>512</v>
      </c>
    </row>
    <row r="51" spans="1:15" s="2" customFormat="1" ht="12" customHeight="1" x14ac:dyDescent="0.3">
      <c r="A51" s="4">
        <v>51</v>
      </c>
      <c r="B51" s="12" t="s">
        <v>513</v>
      </c>
      <c r="C51" s="19" t="s">
        <v>499</v>
      </c>
      <c r="D51" s="18" t="str">
        <f>_xlfn.CONCAT("tem_",C51)</f>
        <v>tem_elevador</v>
      </c>
      <c r="E51" s="13" t="s">
        <v>208</v>
      </c>
      <c r="F51" s="13" t="s">
        <v>208</v>
      </c>
      <c r="G51" s="13" t="s">
        <v>208</v>
      </c>
      <c r="H51" s="13" t="s">
        <v>208</v>
      </c>
      <c r="I51" s="16" t="s">
        <v>390</v>
      </c>
      <c r="J51" s="16" t="s">
        <v>208</v>
      </c>
      <c r="K51" s="16" t="s">
        <v>208</v>
      </c>
      <c r="L51" s="16" t="s">
        <v>208</v>
      </c>
      <c r="M51" s="16" t="s">
        <v>208</v>
      </c>
      <c r="N51" s="31" t="s">
        <v>313</v>
      </c>
      <c r="O51" s="36" t="s">
        <v>510</v>
      </c>
    </row>
    <row r="52" spans="1:15" s="2" customFormat="1" ht="12" customHeight="1" x14ac:dyDescent="0.3">
      <c r="A52" s="4">
        <v>52</v>
      </c>
      <c r="B52" s="12" t="s">
        <v>513</v>
      </c>
      <c r="C52" s="19" t="s">
        <v>500</v>
      </c>
      <c r="D52" s="18" t="str">
        <f t="shared" ref="D52:D53" si="7">_xlfn.CONCAT("tem_",C52)</f>
        <v>tem_escada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390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313</v>
      </c>
      <c r="O52" s="36" t="s">
        <v>509</v>
      </c>
    </row>
    <row r="53" spans="1:15" s="2" customFormat="1" ht="12" customHeight="1" x14ac:dyDescent="0.3">
      <c r="A53" s="4">
        <v>53</v>
      </c>
      <c r="B53" s="12" t="s">
        <v>513</v>
      </c>
      <c r="C53" s="19" t="s">
        <v>501</v>
      </c>
      <c r="D53" s="18" t="str">
        <f t="shared" si="7"/>
        <v>tem_sanitario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390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313</v>
      </c>
      <c r="O53" s="36" t="s">
        <v>508</v>
      </c>
    </row>
    <row r="54" spans="1:15" s="2" customFormat="1" ht="12" customHeight="1" x14ac:dyDescent="0.3">
      <c r="A54" s="4">
        <v>54</v>
      </c>
      <c r="B54" s="12" t="s">
        <v>513</v>
      </c>
      <c r="C54" s="19" t="s">
        <v>506</v>
      </c>
      <c r="D54" s="18" t="str">
        <f>_xlfn.CONCAT("tem_",C54)</f>
        <v>tem_ensino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390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313</v>
      </c>
      <c r="O54" s="36" t="s">
        <v>507</v>
      </c>
    </row>
    <row r="55" spans="1:15" ht="12" customHeight="1" x14ac:dyDescent="0.15">
      <c r="A55" s="21"/>
      <c r="B55" s="21"/>
    </row>
    <row r="56" spans="1:15" ht="12" customHeight="1" x14ac:dyDescent="0.15">
      <c r="A56" s="21"/>
      <c r="B56" s="21"/>
    </row>
    <row r="57" spans="1:15" ht="12" customHeight="1" x14ac:dyDescent="0.15">
      <c r="A57" s="21"/>
      <c r="B57" s="21"/>
    </row>
    <row r="58" spans="1:15" ht="12" customHeight="1" x14ac:dyDescent="0.15">
      <c r="A58" s="21"/>
      <c r="B58" s="21"/>
    </row>
    <row r="59" spans="1:15" ht="12" customHeight="1" x14ac:dyDescent="0.15">
      <c r="A59" s="21"/>
      <c r="B59" s="21"/>
    </row>
    <row r="60" spans="1:15" ht="12" customHeight="1" x14ac:dyDescent="0.15">
      <c r="A60" s="21"/>
      <c r="B60" s="21"/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</sheetData>
  <phoneticPr fontId="1" type="noConversion"/>
  <conditionalFormatting sqref="A611:B1048576">
    <cfRule type="containsText" dxfId="796" priority="2127" operator="containsText" text="_">
      <formula>NOT(ISERROR(SEARCH("_",A611)))</formula>
    </cfRule>
    <cfRule type="containsText" dxfId="795" priority="2128" operator="containsText" text="Functional">
      <formula>NOT(ISERROR(SEARCH("Functional",A611)))</formula>
    </cfRule>
    <cfRule type="containsText" dxfId="794" priority="2129" operator="containsText" text="Funcional Transitive Symmetric Reflexive">
      <formula>NOT(ISERROR(SEARCH("Funcional Transitive Symmetric Reflexive",A611)))</formula>
    </cfRule>
    <cfRule type="cellIs" dxfId="793" priority="2130" operator="equal">
      <formula>"ClaNula"</formula>
    </cfRule>
  </conditionalFormatting>
  <conditionalFormatting sqref="A611:B1048576 D1:M1 C19:C20 C14 N1:N21 N33:N36">
    <cfRule type="containsText" dxfId="792" priority="2126" operator="containsText" text="Prop_">
      <formula>NOT(ISERROR(SEARCH("Prop_",A1)))</formula>
    </cfRule>
  </conditionalFormatting>
  <conditionalFormatting sqref="B2 G2:H12 A1:B1 F27:G30 D1:H1 C1:C2 C12:C13 G26:I26 I12:M12 I1:M2 I22:M22 J7:K11 L3:M11 P1:XFD2 G18:M18 B19:H21 J19:M21 P19:XFD20 C17:C22 J13:M14 P13:XFD14 N1:N14 C31:C32 J42:M43 F42:H43 P40:XFD40 B42:B47 I42:I47 D42:E47 O2:O14 B32 D32 I32 B33:I36 N33:N36 J23:M39 N17:N21 P17:XFD17 J17:M17 J15:XFD16 B13:H17 C37:C40 O17:O40 A42:A54 O42:O54 C42:C54 P42:XFD42 A41:O41 A2:A40">
    <cfRule type="containsText" dxfId="791" priority="2122" operator="containsText" text="_">
      <formula>NOT(ISERROR(SEARCH("_",A1)))</formula>
    </cfRule>
    <cfRule type="containsText" dxfId="790" priority="2123" operator="containsText" text="Functional">
      <formula>NOT(ISERROR(SEARCH("Functional",A1)))</formula>
    </cfRule>
    <cfRule type="containsText" dxfId="789" priority="2124" operator="containsText" text="Funcional Transitive Symmetric Reflexive">
      <formula>NOT(ISERROR(SEARCH("Funcional Transitive Symmetric Reflexive",A1)))</formula>
    </cfRule>
    <cfRule type="cellIs" dxfId="788" priority="2125" operator="equal">
      <formula>"VNulo"</formula>
    </cfRule>
  </conditionalFormatting>
  <conditionalFormatting sqref="D1:M1 C19:C20 C14 N1:N21 N33:N36">
    <cfRule type="cellIs" dxfId="787" priority="2120" operator="equal">
      <formula>"sem"</formula>
    </cfRule>
    <cfRule type="containsText" dxfId="786" priority="2121" operator="containsText" text="ymmetric">
      <formula>NOT(ISERROR(SEARCH("ymmetric",C1)))</formula>
    </cfRule>
  </conditionalFormatting>
  <conditionalFormatting sqref="D1:M1 C19:C20 C14 N1:N21 N33:N36">
    <cfRule type="containsText" dxfId="785" priority="2119" operator="containsText" text="ymmetric">
      <formula>NOT(ISERROR(SEARCH("ymmetric",C1)))</formula>
    </cfRule>
  </conditionalFormatting>
  <conditionalFormatting sqref="F3:F11 D2:F2">
    <cfRule type="containsText" dxfId="784" priority="2110" operator="containsText" text="_">
      <formula>NOT(ISERROR(SEARCH("_",D2)))</formula>
    </cfRule>
    <cfRule type="containsText" dxfId="783" priority="2111" operator="containsText" text="Functional">
      <formula>NOT(ISERROR(SEARCH("Functional",D2)))</formula>
    </cfRule>
    <cfRule type="containsText" dxfId="782" priority="2112" operator="containsText" text="Funcional Transitive Symmetric Reflexive">
      <formula>NOT(ISERROR(SEARCH("Funcional Transitive Symmetric Reflexive",D2)))</formula>
    </cfRule>
    <cfRule type="cellIs" dxfId="781" priority="2113" operator="equal">
      <formula>"VNulo"</formula>
    </cfRule>
  </conditionalFormatting>
  <conditionalFormatting sqref="B2:B11">
    <cfRule type="containsText" dxfId="780" priority="2088" operator="containsText" text="ymmetric">
      <formula>NOT(ISERROR(SEARCH("ymmetric",B2)))</formula>
    </cfRule>
  </conditionalFormatting>
  <conditionalFormatting sqref="P7:XFD11 B7:B11 E7:E11">
    <cfRule type="containsText" dxfId="779" priority="2068" operator="containsText" text="_">
      <formula>NOT(ISERROR(SEARCH("_",B7)))</formula>
    </cfRule>
    <cfRule type="containsText" dxfId="778" priority="2069" operator="containsText" text="Functional">
      <formula>NOT(ISERROR(SEARCH("Functional",B7)))</formula>
    </cfRule>
    <cfRule type="containsText" dxfId="777" priority="2070" operator="containsText" text="Funcional Transitive Symmetric Reflexive">
      <formula>NOT(ISERROR(SEARCH("Funcional Transitive Symmetric Reflexive",B7)))</formula>
    </cfRule>
    <cfRule type="cellIs" dxfId="776" priority="2071" operator="equal">
      <formula>"VNulo"</formula>
    </cfRule>
  </conditionalFormatting>
  <conditionalFormatting sqref="P12:XFD12">
    <cfRule type="containsText" dxfId="775" priority="2024" operator="containsText" text="_">
      <formula>NOT(ISERROR(SEARCH("_",P12)))</formula>
    </cfRule>
    <cfRule type="containsText" dxfId="774" priority="2025" operator="containsText" text="Functional">
      <formula>NOT(ISERROR(SEARCH("Functional",P12)))</formula>
    </cfRule>
    <cfRule type="containsText" dxfId="773" priority="2026" operator="containsText" text="Funcional Transitive Symmetric Reflexive">
      <formula>NOT(ISERROR(SEARCH("Funcional Transitive Symmetric Reflexive",P12)))</formula>
    </cfRule>
    <cfRule type="cellIs" dxfId="772" priority="2027" operator="equal">
      <formula>"VNulo"</formula>
    </cfRule>
  </conditionalFormatting>
  <conditionalFormatting sqref="E12:F12">
    <cfRule type="containsText" dxfId="771" priority="2020" operator="containsText" text="_">
      <formula>NOT(ISERROR(SEARCH("_",E12)))</formula>
    </cfRule>
    <cfRule type="containsText" dxfId="770" priority="2021" operator="containsText" text="Functional">
      <formula>NOT(ISERROR(SEARCH("Functional",E12)))</formula>
    </cfRule>
    <cfRule type="containsText" dxfId="769" priority="2022" operator="containsText" text="Funcional Transitive Symmetric Reflexive">
      <formula>NOT(ISERROR(SEARCH("Funcional Transitive Symmetric Reflexive",E12)))</formula>
    </cfRule>
    <cfRule type="cellIs" dxfId="768" priority="2023" operator="equal">
      <formula>"VNulo"</formula>
    </cfRule>
  </conditionalFormatting>
  <conditionalFormatting sqref="P25:XFD27">
    <cfRule type="containsText" dxfId="767" priority="2012" operator="containsText" text="_">
      <formula>NOT(ISERROR(SEARCH("_",P25)))</formula>
    </cfRule>
    <cfRule type="containsText" dxfId="766" priority="2013" operator="containsText" text="Functional">
      <formula>NOT(ISERROR(SEARCH("Functional",P25)))</formula>
    </cfRule>
    <cfRule type="containsText" dxfId="765" priority="2014" operator="containsText" text="Funcional Transitive Symmetric Reflexive">
      <formula>NOT(ISERROR(SEARCH("Funcional Transitive Symmetric Reflexive",P25)))</formula>
    </cfRule>
    <cfRule type="cellIs" dxfId="764" priority="2015" operator="equal">
      <formula>"VNulo"</formula>
    </cfRule>
  </conditionalFormatting>
  <conditionalFormatting sqref="B12">
    <cfRule type="containsText" dxfId="763" priority="1888" operator="containsText" text="ymmetric">
      <formula>NOT(ISERROR(SEARCH("ymmetric",B12)))</formula>
    </cfRule>
  </conditionalFormatting>
  <conditionalFormatting sqref="B12 B18 P21:XFD21">
    <cfRule type="containsText" dxfId="762" priority="1884" operator="containsText" text="_">
      <formula>NOT(ISERROR(SEARCH("_",B12)))</formula>
    </cfRule>
    <cfRule type="containsText" dxfId="761" priority="1885" operator="containsText" text="Functional">
      <formula>NOT(ISERROR(SEARCH("Functional",B12)))</formula>
    </cfRule>
    <cfRule type="containsText" dxfId="760" priority="1886" operator="containsText" text="Funcional Transitive Symmetric Reflexive">
      <formula>NOT(ISERROR(SEARCH("Funcional Transitive Symmetric Reflexive",B12)))</formula>
    </cfRule>
    <cfRule type="cellIs" dxfId="759" priority="1887" operator="equal">
      <formula>"VNulo"</formula>
    </cfRule>
  </conditionalFormatting>
  <conditionalFormatting sqref="B12">
    <cfRule type="containsText" dxfId="758" priority="1879" operator="containsText" text="_">
      <formula>NOT(ISERROR(SEARCH("_",B12)))</formula>
    </cfRule>
    <cfRule type="containsText" dxfId="757" priority="1880" operator="containsText" text="Functional">
      <formula>NOT(ISERROR(SEARCH("Functional",B12)))</formula>
    </cfRule>
    <cfRule type="containsText" dxfId="756" priority="1881" operator="containsText" text="Funcional Transitive Symmetric Reflexive">
      <formula>NOT(ISERROR(SEARCH("Funcional Transitive Symmetric Reflexive",B12)))</formula>
    </cfRule>
    <cfRule type="cellIs" dxfId="755" priority="1882" operator="equal">
      <formula>"VNulo"</formula>
    </cfRule>
  </conditionalFormatting>
  <conditionalFormatting sqref="B12">
    <cfRule type="containsText" dxfId="754" priority="1875" operator="containsText" text="_">
      <formula>NOT(ISERROR(SEARCH("_",B12)))</formula>
    </cfRule>
    <cfRule type="containsText" dxfId="753" priority="1876" operator="containsText" text="Functional">
      <formula>NOT(ISERROR(SEARCH("Functional",B12)))</formula>
    </cfRule>
    <cfRule type="containsText" dxfId="752" priority="1877" operator="containsText" text="Funcional Transitive Symmetric Reflexive">
      <formula>NOT(ISERROR(SEARCH("Funcional Transitive Symmetric Reflexive",B12)))</formula>
    </cfRule>
    <cfRule type="cellIs" dxfId="751" priority="1878" operator="equal">
      <formula>"VNulo"</formula>
    </cfRule>
  </conditionalFormatting>
  <conditionalFormatting sqref="B6:B11 P6:XFD6">
    <cfRule type="containsText" dxfId="750" priority="1851" operator="containsText" text="_">
      <formula>NOT(ISERROR(SEARCH("_",B6)))</formula>
    </cfRule>
    <cfRule type="containsText" dxfId="749" priority="1852" operator="containsText" text="Functional">
      <formula>NOT(ISERROR(SEARCH("Functional",B6)))</formula>
    </cfRule>
    <cfRule type="containsText" dxfId="748" priority="1853" operator="containsText" text="Funcional Transitive Symmetric Reflexive">
      <formula>NOT(ISERROR(SEARCH("Funcional Transitive Symmetric Reflexive",B6)))</formula>
    </cfRule>
    <cfRule type="cellIs" dxfId="747" priority="1854" operator="equal">
      <formula>"VNulo"</formula>
    </cfRule>
  </conditionalFormatting>
  <conditionalFormatting sqref="J3:K6">
    <cfRule type="containsText" dxfId="746" priority="1847" operator="containsText" text="_">
      <formula>NOT(ISERROR(SEARCH("_",J3)))</formula>
    </cfRule>
    <cfRule type="containsText" dxfId="745" priority="1848" operator="containsText" text="Functional">
      <formula>NOT(ISERROR(SEARCH("Functional",J3)))</formula>
    </cfRule>
    <cfRule type="containsText" dxfId="744" priority="1849" operator="containsText" text="Funcional Transitive Symmetric Reflexive">
      <formula>NOT(ISERROR(SEARCH("Funcional Transitive Symmetric Reflexive",J3)))</formula>
    </cfRule>
    <cfRule type="cellIs" dxfId="743" priority="1850" operator="equal">
      <formula>"VNulo"</formula>
    </cfRule>
  </conditionalFormatting>
  <conditionalFormatting sqref="E3:E6">
    <cfRule type="containsText" dxfId="742" priority="1843" operator="containsText" text="_">
      <formula>NOT(ISERROR(SEARCH("_",E3)))</formula>
    </cfRule>
    <cfRule type="containsText" dxfId="741" priority="1844" operator="containsText" text="Functional">
      <formula>NOT(ISERROR(SEARCH("Functional",E3)))</formula>
    </cfRule>
    <cfRule type="containsText" dxfId="740" priority="1845" operator="containsText" text="Funcional Transitive Symmetric Reflexive">
      <formula>NOT(ISERROR(SEARCH("Funcional Transitive Symmetric Reflexive",E3)))</formula>
    </cfRule>
    <cfRule type="cellIs" dxfId="739" priority="1846" operator="equal">
      <formula>"VNulo"</formula>
    </cfRule>
  </conditionalFormatting>
  <conditionalFormatting sqref="P22:XFD24">
    <cfRule type="containsText" dxfId="738" priority="1806" operator="containsText" text="_">
      <formula>NOT(ISERROR(SEARCH("_",P22)))</formula>
    </cfRule>
    <cfRule type="containsText" dxfId="737" priority="1807" operator="containsText" text="Functional">
      <formula>NOT(ISERROR(SEARCH("Functional",P22)))</formula>
    </cfRule>
    <cfRule type="containsText" dxfId="736" priority="1808" operator="containsText" text="Funcional Transitive Symmetric Reflexive">
      <formula>NOT(ISERROR(SEARCH("Funcional Transitive Symmetric Reflexive",P22)))</formula>
    </cfRule>
    <cfRule type="cellIs" dxfId="735" priority="1809" operator="equal">
      <formula>"VNulo"</formula>
    </cfRule>
  </conditionalFormatting>
  <conditionalFormatting sqref="P3:XFD3 D3:D11 B3:B11">
    <cfRule type="containsText" dxfId="734" priority="1802" operator="containsText" text="_">
      <formula>NOT(ISERROR(SEARCH("_",B3)))</formula>
    </cfRule>
    <cfRule type="containsText" dxfId="733" priority="1803" operator="containsText" text="Functional">
      <formula>NOT(ISERROR(SEARCH("Functional",B3)))</formula>
    </cfRule>
    <cfRule type="containsText" dxfId="732" priority="1804" operator="containsText" text="Funcional Transitive Symmetric Reflexive">
      <formula>NOT(ISERROR(SEARCH("Funcional Transitive Symmetric Reflexive",B3)))</formula>
    </cfRule>
    <cfRule type="cellIs" dxfId="731" priority="1805" operator="equal">
      <formula>"VNulo"</formula>
    </cfRule>
  </conditionalFormatting>
  <conditionalFormatting sqref="B4 P4:XFD4">
    <cfRule type="containsText" dxfId="730" priority="1798" operator="containsText" text="_">
      <formula>NOT(ISERROR(SEARCH("_",B4)))</formula>
    </cfRule>
    <cfRule type="containsText" dxfId="729" priority="1799" operator="containsText" text="Functional">
      <formula>NOT(ISERROR(SEARCH("Functional",B4)))</formula>
    </cfRule>
    <cfRule type="containsText" dxfId="728" priority="1800" operator="containsText" text="Funcional Transitive Symmetric Reflexive">
      <formula>NOT(ISERROR(SEARCH("Funcional Transitive Symmetric Reflexive",B4)))</formula>
    </cfRule>
    <cfRule type="cellIs" dxfId="727" priority="1801" operator="equal">
      <formula>"VNulo"</formula>
    </cfRule>
  </conditionalFormatting>
  <conditionalFormatting sqref="B5 P5:XFD5">
    <cfRule type="containsText" dxfId="726" priority="1794" operator="containsText" text="_">
      <formula>NOT(ISERROR(SEARCH("_",B5)))</formula>
    </cfRule>
    <cfRule type="containsText" dxfId="725" priority="1795" operator="containsText" text="Functional">
      <formula>NOT(ISERROR(SEARCH("Functional",B5)))</formula>
    </cfRule>
    <cfRule type="containsText" dxfId="724" priority="1796" operator="containsText" text="Funcional Transitive Symmetric Reflexive">
      <formula>NOT(ISERROR(SEARCH("Funcional Transitive Symmetric Reflexive",B5)))</formula>
    </cfRule>
    <cfRule type="cellIs" dxfId="723" priority="1797" operator="equal">
      <formula>"VNulo"</formula>
    </cfRule>
  </conditionalFormatting>
  <conditionalFormatting sqref="G22:H22 B23:B25">
    <cfRule type="containsText" dxfId="722" priority="1790" operator="containsText" text="_">
      <formula>NOT(ISERROR(SEARCH("_",B22)))</formula>
    </cfRule>
    <cfRule type="containsText" dxfId="721" priority="1791" operator="containsText" text="Functional">
      <formula>NOT(ISERROR(SEARCH("Functional",B22)))</formula>
    </cfRule>
    <cfRule type="containsText" dxfId="720" priority="1792" operator="containsText" text="Funcional Transitive Symmetric Reflexive">
      <formula>NOT(ISERROR(SEARCH("Funcional Transitive Symmetric Reflexive",B22)))</formula>
    </cfRule>
    <cfRule type="cellIs" dxfId="719" priority="1793" operator="equal">
      <formula>"VNulo"</formula>
    </cfRule>
  </conditionalFormatting>
  <conditionalFormatting sqref="G22:H22 B23:B25">
    <cfRule type="containsText" dxfId="718" priority="1789" operator="containsText" text="Prop_">
      <formula>NOT(ISERROR(SEARCH("Prop_",B22)))</formula>
    </cfRule>
  </conditionalFormatting>
  <conditionalFormatting sqref="G22:H22 B23:B25">
    <cfRule type="cellIs" dxfId="717" priority="1787" operator="equal">
      <formula>"sem"</formula>
    </cfRule>
    <cfRule type="containsText" dxfId="716" priority="1788" operator="containsText" text="ymmetric">
      <formula>NOT(ISERROR(SEARCH("ymmetric",B22)))</formula>
    </cfRule>
  </conditionalFormatting>
  <conditionalFormatting sqref="G22:H22 B23:B25">
    <cfRule type="containsText" dxfId="715" priority="1786" operator="containsText" text="ymmetric">
      <formula>NOT(ISERROR(SEARCH("ymmetric",B22)))</formula>
    </cfRule>
  </conditionalFormatting>
  <conditionalFormatting sqref="B22">
    <cfRule type="containsText" dxfId="714" priority="1785" operator="containsText" text="ymmetric">
      <formula>NOT(ISERROR(SEARCH("ymmetric",B22)))</formula>
    </cfRule>
  </conditionalFormatting>
  <conditionalFormatting sqref="E22:F22">
    <cfRule type="containsText" dxfId="713" priority="1784" operator="containsText" text="Prop_">
      <formula>NOT(ISERROR(SEARCH("Prop_",E22)))</formula>
    </cfRule>
  </conditionalFormatting>
  <conditionalFormatting sqref="B22 P28:XFD28 E22:F22">
    <cfRule type="containsText" dxfId="712" priority="1780" operator="containsText" text="_">
      <formula>NOT(ISERROR(SEARCH("_",B22)))</formula>
    </cfRule>
    <cfRule type="containsText" dxfId="711" priority="1781" operator="containsText" text="Functional">
      <formula>NOT(ISERROR(SEARCH("Functional",B22)))</formula>
    </cfRule>
    <cfRule type="containsText" dxfId="710" priority="1782" operator="containsText" text="Funcional Transitive Symmetric Reflexive">
      <formula>NOT(ISERROR(SEARCH("Funcional Transitive Symmetric Reflexive",B22)))</formula>
    </cfRule>
    <cfRule type="cellIs" dxfId="709" priority="1783" operator="equal">
      <formula>"VNulo"</formula>
    </cfRule>
  </conditionalFormatting>
  <conditionalFormatting sqref="E22:F22">
    <cfRule type="cellIs" dxfId="708" priority="1778" operator="equal">
      <formula>"sem"</formula>
    </cfRule>
    <cfRule type="containsText" dxfId="707" priority="1779" operator="containsText" text="ymmetric">
      <formula>NOT(ISERROR(SEARCH("ymmetric",E22)))</formula>
    </cfRule>
  </conditionalFormatting>
  <conditionalFormatting sqref="E22:F22">
    <cfRule type="containsText" dxfId="706" priority="1777" operator="containsText" text="ymmetric">
      <formula>NOT(ISERROR(SEARCH("ymmetric",E22)))</formula>
    </cfRule>
  </conditionalFormatting>
  <conditionalFormatting sqref="B22">
    <cfRule type="containsText" dxfId="705" priority="1773" operator="containsText" text="_">
      <formula>NOT(ISERROR(SEARCH("_",B22)))</formula>
    </cfRule>
    <cfRule type="containsText" dxfId="704" priority="1774" operator="containsText" text="Functional">
      <formula>NOT(ISERROR(SEARCH("Functional",B22)))</formula>
    </cfRule>
    <cfRule type="containsText" dxfId="703" priority="1775" operator="containsText" text="Funcional Transitive Symmetric Reflexive">
      <formula>NOT(ISERROR(SEARCH("Funcional Transitive Symmetric Reflexive",B22)))</formula>
    </cfRule>
    <cfRule type="cellIs" dxfId="702" priority="1776" operator="equal">
      <formula>"VNulo"</formula>
    </cfRule>
  </conditionalFormatting>
  <conditionalFormatting sqref="P30:XFD30">
    <cfRule type="containsText" dxfId="701" priority="1769" operator="containsText" text="_">
      <formula>NOT(ISERROR(SEARCH("_",P30)))</formula>
    </cfRule>
    <cfRule type="containsText" dxfId="700" priority="1770" operator="containsText" text="Functional">
      <formula>NOT(ISERROR(SEARCH("Functional",P30)))</formula>
    </cfRule>
    <cfRule type="containsText" dxfId="699" priority="1771" operator="containsText" text="Funcional Transitive Symmetric Reflexive">
      <formula>NOT(ISERROR(SEARCH("Funcional Transitive Symmetric Reflexive",P30)))</formula>
    </cfRule>
    <cfRule type="cellIs" dxfId="698" priority="1772" operator="equal">
      <formula>"VNulo"</formula>
    </cfRule>
  </conditionalFormatting>
  <conditionalFormatting sqref="P29:XFD29">
    <cfRule type="containsText" dxfId="697" priority="1765" operator="containsText" text="_">
      <formula>NOT(ISERROR(SEARCH("_",P29)))</formula>
    </cfRule>
    <cfRule type="containsText" dxfId="696" priority="1766" operator="containsText" text="Functional">
      <formula>NOT(ISERROR(SEARCH("Functional",P29)))</formula>
    </cfRule>
    <cfRule type="containsText" dxfId="695" priority="1767" operator="containsText" text="Funcional Transitive Symmetric Reflexive">
      <formula>NOT(ISERROR(SEARCH("Funcional Transitive Symmetric Reflexive",P29)))</formula>
    </cfRule>
    <cfRule type="cellIs" dxfId="694" priority="1768" operator="equal">
      <formula>"VNulo"</formula>
    </cfRule>
  </conditionalFormatting>
  <conditionalFormatting sqref="E23:G25">
    <cfRule type="containsText" dxfId="693" priority="1757" operator="containsText" text="_">
      <formula>NOT(ISERROR(SEARCH("_",E23)))</formula>
    </cfRule>
    <cfRule type="containsText" dxfId="692" priority="1758" operator="containsText" text="Functional">
      <formula>NOT(ISERROR(SEARCH("Functional",E23)))</formula>
    </cfRule>
    <cfRule type="containsText" dxfId="691" priority="1759" operator="containsText" text="Funcional Transitive Symmetric Reflexive">
      <formula>NOT(ISERROR(SEARCH("Funcional Transitive Symmetric Reflexive",E23)))</formula>
    </cfRule>
    <cfRule type="cellIs" dxfId="690" priority="1760" operator="equal">
      <formula>"VNulo"</formula>
    </cfRule>
  </conditionalFormatting>
  <conditionalFormatting sqref="H23:H25">
    <cfRule type="containsText" dxfId="689" priority="1753" operator="containsText" text="_">
      <formula>NOT(ISERROR(SEARCH("_",H23)))</formula>
    </cfRule>
    <cfRule type="containsText" dxfId="688" priority="1754" operator="containsText" text="Functional">
      <formula>NOT(ISERROR(SEARCH("Functional",H23)))</formula>
    </cfRule>
    <cfRule type="containsText" dxfId="687" priority="1755" operator="containsText" text="Funcional Transitive Symmetric Reflexive">
      <formula>NOT(ISERROR(SEARCH("Funcional Transitive Symmetric Reflexive",H23)))</formula>
    </cfRule>
    <cfRule type="cellIs" dxfId="686" priority="1756" operator="equal">
      <formula>"VNulo"</formula>
    </cfRule>
  </conditionalFormatting>
  <conditionalFormatting sqref="H27:H30">
    <cfRule type="containsText" dxfId="685" priority="1441" operator="containsText" text="_">
      <formula>NOT(ISERROR(SEARCH("_",H27)))</formula>
    </cfRule>
    <cfRule type="containsText" dxfId="684" priority="1442" operator="containsText" text="Functional">
      <formula>NOT(ISERROR(SEARCH("Functional",H27)))</formula>
    </cfRule>
    <cfRule type="containsText" dxfId="683" priority="1443" operator="containsText" text="Funcional Transitive Symmetric Reflexive">
      <formula>NOT(ISERROR(SEARCH("Funcional Transitive Symmetric Reflexive",H27)))</formula>
    </cfRule>
    <cfRule type="cellIs" dxfId="682" priority="1444" operator="equal">
      <formula>"VNulo"</formula>
    </cfRule>
  </conditionalFormatting>
  <conditionalFormatting sqref="B26">
    <cfRule type="containsText" dxfId="681" priority="1440" operator="containsText" text="ymmetric">
      <formula>NOT(ISERROR(SEARCH("ymmetric",B26)))</formula>
    </cfRule>
  </conditionalFormatting>
  <conditionalFormatting sqref="B26">
    <cfRule type="containsText" dxfId="680" priority="1436" operator="containsText" text="_">
      <formula>NOT(ISERROR(SEARCH("_",B26)))</formula>
    </cfRule>
    <cfRule type="containsText" dxfId="679" priority="1437" operator="containsText" text="Functional">
      <formula>NOT(ISERROR(SEARCH("Functional",B26)))</formula>
    </cfRule>
    <cfRule type="containsText" dxfId="678" priority="1438" operator="containsText" text="Funcional Transitive Symmetric Reflexive">
      <formula>NOT(ISERROR(SEARCH("Funcional Transitive Symmetric Reflexive",B26)))</formula>
    </cfRule>
    <cfRule type="cellIs" dxfId="677" priority="1439" operator="equal">
      <formula>"VNulo"</formula>
    </cfRule>
  </conditionalFormatting>
  <conditionalFormatting sqref="E29:E30 E26:F26">
    <cfRule type="containsText" dxfId="676" priority="1432" operator="containsText" text="_">
      <formula>NOT(ISERROR(SEARCH("_",E26)))</formula>
    </cfRule>
    <cfRule type="containsText" dxfId="675" priority="1433" operator="containsText" text="Functional">
      <formula>NOT(ISERROR(SEARCH("Functional",E26)))</formula>
    </cfRule>
    <cfRule type="containsText" dxfId="674" priority="1434" operator="containsText" text="Funcional Transitive Symmetric Reflexive">
      <formula>NOT(ISERROR(SEARCH("Funcional Transitive Symmetric Reflexive",E26)))</formula>
    </cfRule>
    <cfRule type="cellIs" dxfId="673" priority="1435" operator="equal">
      <formula>"VNulo"</formula>
    </cfRule>
  </conditionalFormatting>
  <conditionalFormatting sqref="E29:E30">
    <cfRule type="containsText" dxfId="672" priority="1427" operator="containsText" text="ymmetric">
      <formula>NOT(ISERROR(SEARCH("ymmetric",E29)))</formula>
    </cfRule>
  </conditionalFormatting>
  <conditionalFormatting sqref="B26">
    <cfRule type="containsText" dxfId="671" priority="1423" operator="containsText" text="_">
      <formula>NOT(ISERROR(SEARCH("_",B26)))</formula>
    </cfRule>
    <cfRule type="containsText" dxfId="670" priority="1424" operator="containsText" text="Functional">
      <formula>NOT(ISERROR(SEARCH("Functional",B26)))</formula>
    </cfRule>
    <cfRule type="containsText" dxfId="669" priority="1425" operator="containsText" text="Funcional Transitive Symmetric Reflexive">
      <formula>NOT(ISERROR(SEARCH("Funcional Transitive Symmetric Reflexive",B26)))</formula>
    </cfRule>
    <cfRule type="cellIs" dxfId="668" priority="1426" operator="equal">
      <formula>"VNulo"</formula>
    </cfRule>
  </conditionalFormatting>
  <conditionalFormatting sqref="B27:B30">
    <cfRule type="containsText" dxfId="667" priority="1419" operator="containsText" text="_">
      <formula>NOT(ISERROR(SEARCH("_",B27)))</formula>
    </cfRule>
    <cfRule type="containsText" dxfId="666" priority="1420" operator="containsText" text="Functional">
      <formula>NOT(ISERROR(SEARCH("Functional",B27)))</formula>
    </cfRule>
    <cfRule type="containsText" dxfId="665" priority="1421" operator="containsText" text="Funcional Transitive Symmetric Reflexive">
      <formula>NOT(ISERROR(SEARCH("Funcional Transitive Symmetric Reflexive",B27)))</formula>
    </cfRule>
    <cfRule type="cellIs" dxfId="664" priority="1422" operator="equal">
      <formula>"VNulo"</formula>
    </cfRule>
  </conditionalFormatting>
  <conditionalFormatting sqref="B26">
    <cfRule type="containsText" dxfId="663" priority="1415" operator="containsText" text="_">
      <formula>NOT(ISERROR(SEARCH("_",B26)))</formula>
    </cfRule>
    <cfRule type="containsText" dxfId="662" priority="1416" operator="containsText" text="Functional">
      <formula>NOT(ISERROR(SEARCH("Functional",B26)))</formula>
    </cfRule>
    <cfRule type="containsText" dxfId="661" priority="1417" operator="containsText" text="Funcional Transitive Symmetric Reflexive">
      <formula>NOT(ISERROR(SEARCH("Funcional Transitive Symmetric Reflexive",B26)))</formula>
    </cfRule>
    <cfRule type="cellIs" dxfId="660" priority="1418" operator="equal">
      <formula>"VNulo"</formula>
    </cfRule>
  </conditionalFormatting>
  <conditionalFormatting sqref="E27">
    <cfRule type="containsText" dxfId="659" priority="1411" operator="containsText" text="_">
      <formula>NOT(ISERROR(SEARCH("_",E27)))</formula>
    </cfRule>
    <cfRule type="containsText" dxfId="658" priority="1412" operator="containsText" text="Functional">
      <formula>NOT(ISERROR(SEARCH("Functional",E27)))</formula>
    </cfRule>
    <cfRule type="containsText" dxfId="657" priority="1413" operator="containsText" text="Funcional Transitive Symmetric Reflexive">
      <formula>NOT(ISERROR(SEARCH("Funcional Transitive Symmetric Reflexive",E27)))</formula>
    </cfRule>
    <cfRule type="cellIs" dxfId="656" priority="1414" operator="equal">
      <formula>"VNulo"</formula>
    </cfRule>
  </conditionalFormatting>
  <conditionalFormatting sqref="E28">
    <cfRule type="containsText" dxfId="655" priority="1407" operator="containsText" text="_">
      <formula>NOT(ISERROR(SEARCH("_",E28)))</formula>
    </cfRule>
    <cfRule type="containsText" dxfId="654" priority="1408" operator="containsText" text="Functional">
      <formula>NOT(ISERROR(SEARCH("Functional",E28)))</formula>
    </cfRule>
    <cfRule type="containsText" dxfId="653" priority="1409" operator="containsText" text="Funcional Transitive Symmetric Reflexive">
      <formula>NOT(ISERROR(SEARCH("Funcional Transitive Symmetric Reflexive",E28)))</formula>
    </cfRule>
    <cfRule type="cellIs" dxfId="652" priority="1410" operator="equal">
      <formula>"VNulo"</formula>
    </cfRule>
  </conditionalFormatting>
  <conditionalFormatting sqref="C1:C2 C12">
    <cfRule type="containsText" dxfId="651" priority="1218" operator="containsText" text="Prop_">
      <formula>NOT(ISERROR(SEARCH("Prop_",C1)))</formula>
    </cfRule>
  </conditionalFormatting>
  <conditionalFormatting sqref="C1:C2 C12">
    <cfRule type="cellIs" dxfId="650" priority="1216" operator="equal">
      <formula>"sem"</formula>
    </cfRule>
    <cfRule type="containsText" dxfId="649" priority="1217" operator="containsText" text="ymmetric">
      <formula>NOT(ISERROR(SEARCH("ymmetric",C1)))</formula>
    </cfRule>
  </conditionalFormatting>
  <conditionalFormatting sqref="C1:C2 C12">
    <cfRule type="containsText" dxfId="648" priority="1215" operator="containsText" text="ymmetric">
      <formula>NOT(ISERROR(SEARCH("ymmetric",C1)))</formula>
    </cfRule>
  </conditionalFormatting>
  <conditionalFormatting sqref="C2">
    <cfRule type="containsText" dxfId="647" priority="1214" operator="containsText" text="ymmetric">
      <formula>NOT(ISERROR(SEARCH("ymmetric",C2)))</formula>
    </cfRule>
  </conditionalFormatting>
  <conditionalFormatting sqref="C3 C7:C11">
    <cfRule type="containsText" dxfId="646" priority="1206" operator="containsText" text="_">
      <formula>NOT(ISERROR(SEARCH("_",C3)))</formula>
    </cfRule>
    <cfRule type="containsText" dxfId="645" priority="1207" operator="containsText" text="Functional">
      <formula>NOT(ISERROR(SEARCH("Functional",C3)))</formula>
    </cfRule>
    <cfRule type="containsText" dxfId="644" priority="1208" operator="containsText" text="Funcional Transitive Symmetric Reflexive">
      <formula>NOT(ISERROR(SEARCH("Funcional Transitive Symmetric Reflexive",C3)))</formula>
    </cfRule>
    <cfRule type="cellIs" dxfId="643" priority="1209" operator="equal">
      <formula>"VNulo"</formula>
    </cfRule>
  </conditionalFormatting>
  <conditionalFormatting sqref="C3:C11">
    <cfRule type="containsText" dxfId="642" priority="1205" operator="containsText" text="Prop_">
      <formula>NOT(ISERROR(SEARCH("Prop_",C3)))</formula>
    </cfRule>
  </conditionalFormatting>
  <conditionalFormatting sqref="C3:C11">
    <cfRule type="containsText" dxfId="641" priority="1201" operator="containsText" text="_">
      <formula>NOT(ISERROR(SEARCH("_",C3)))</formula>
    </cfRule>
    <cfRule type="containsText" dxfId="640" priority="1202" operator="containsText" text="Functional">
      <formula>NOT(ISERROR(SEARCH("Functional",C3)))</formula>
    </cfRule>
    <cfRule type="containsText" dxfId="639" priority="1203" operator="containsText" text="Funcional Transitive Symmetric Reflexive">
      <formula>NOT(ISERROR(SEARCH("Funcional Transitive Symmetric Reflexive",C3)))</formula>
    </cfRule>
    <cfRule type="cellIs" dxfId="638" priority="1204" operator="equal">
      <formula>"VNulo"</formula>
    </cfRule>
  </conditionalFormatting>
  <conditionalFormatting sqref="C3:C11">
    <cfRule type="cellIs" dxfId="637" priority="1199" operator="equal">
      <formula>"sem"</formula>
    </cfRule>
    <cfRule type="containsText" dxfId="636" priority="1200" operator="containsText" text="ymmetric">
      <formula>NOT(ISERROR(SEARCH("ymmetric",C3)))</formula>
    </cfRule>
  </conditionalFormatting>
  <conditionalFormatting sqref="C3:C11">
    <cfRule type="containsText" dxfId="635" priority="1198" operator="containsText" text="ymmetric">
      <formula>NOT(ISERROR(SEARCH("ymmetric",C3)))</formula>
    </cfRule>
  </conditionalFormatting>
  <conditionalFormatting sqref="C12">
    <cfRule type="containsText" dxfId="634" priority="1190" operator="containsText" text="_">
      <formula>NOT(ISERROR(SEARCH("_",C12)))</formula>
    </cfRule>
    <cfRule type="containsText" dxfId="633" priority="1191" operator="containsText" text="Functional">
      <formula>NOT(ISERROR(SEARCH("Functional",C12)))</formula>
    </cfRule>
    <cfRule type="containsText" dxfId="632" priority="1192" operator="containsText" text="Funcional Transitive Symmetric Reflexive">
      <formula>NOT(ISERROR(SEARCH("Funcional Transitive Symmetric Reflexive",C12)))</formula>
    </cfRule>
    <cfRule type="cellIs" dxfId="631" priority="1193" operator="equal">
      <formula>"VNulo"</formula>
    </cfRule>
  </conditionalFormatting>
  <conditionalFormatting sqref="C6">
    <cfRule type="containsText" dxfId="630" priority="1174" operator="containsText" text="_">
      <formula>NOT(ISERROR(SEARCH("_",C6)))</formula>
    </cfRule>
    <cfRule type="containsText" dxfId="629" priority="1175" operator="containsText" text="Functional">
      <formula>NOT(ISERROR(SEARCH("Functional",C6)))</formula>
    </cfRule>
    <cfRule type="containsText" dxfId="628" priority="1176" operator="containsText" text="Funcional Transitive Symmetric Reflexive">
      <formula>NOT(ISERROR(SEARCH("Funcional Transitive Symmetric Reflexive",C6)))</formula>
    </cfRule>
    <cfRule type="cellIs" dxfId="627" priority="1177" operator="equal">
      <formula>"VNulo"</formula>
    </cfRule>
  </conditionalFormatting>
  <conditionalFormatting sqref="C4">
    <cfRule type="containsText" dxfId="626" priority="1170" operator="containsText" text="_">
      <formula>NOT(ISERROR(SEARCH("_",C4)))</formula>
    </cfRule>
    <cfRule type="containsText" dxfId="625" priority="1171" operator="containsText" text="Functional">
      <formula>NOT(ISERROR(SEARCH("Functional",C4)))</formula>
    </cfRule>
    <cfRule type="containsText" dxfId="624" priority="1172" operator="containsText" text="Funcional Transitive Symmetric Reflexive">
      <formula>NOT(ISERROR(SEARCH("Funcional Transitive Symmetric Reflexive",C4)))</formula>
    </cfRule>
    <cfRule type="cellIs" dxfId="623" priority="1173" operator="equal">
      <formula>"VNulo"</formula>
    </cfRule>
  </conditionalFormatting>
  <conditionalFormatting sqref="C5">
    <cfRule type="containsText" dxfId="622" priority="1166" operator="containsText" text="_">
      <formula>NOT(ISERROR(SEARCH("_",C5)))</formula>
    </cfRule>
    <cfRule type="containsText" dxfId="621" priority="1167" operator="containsText" text="Functional">
      <formula>NOT(ISERROR(SEARCH("Functional",C5)))</formula>
    </cfRule>
    <cfRule type="containsText" dxfId="620" priority="1168" operator="containsText" text="Funcional Transitive Symmetric Reflexive">
      <formula>NOT(ISERROR(SEARCH("Funcional Transitive Symmetric Reflexive",C5)))</formula>
    </cfRule>
    <cfRule type="cellIs" dxfId="619" priority="1169" operator="equal">
      <formula>"VNulo"</formula>
    </cfRule>
  </conditionalFormatting>
  <conditionalFormatting sqref="C13">
    <cfRule type="containsText" dxfId="618" priority="1161" operator="containsText" text="ymmetric">
      <formula>NOT(ISERROR(SEARCH("ymmetric",C13)))</formula>
    </cfRule>
  </conditionalFormatting>
  <conditionalFormatting sqref="C13">
    <cfRule type="containsText" dxfId="617" priority="1157" operator="containsText" text="_">
      <formula>NOT(ISERROR(SEARCH("_",C13)))</formula>
    </cfRule>
    <cfRule type="containsText" dxfId="616" priority="1158" operator="containsText" text="Functional">
      <formula>NOT(ISERROR(SEARCH("Functional",C13)))</formula>
    </cfRule>
    <cfRule type="containsText" dxfId="615" priority="1159" operator="containsText" text="Funcional Transitive Symmetric Reflexive">
      <formula>NOT(ISERROR(SEARCH("Funcional Transitive Symmetric Reflexive",C13)))</formula>
    </cfRule>
    <cfRule type="cellIs" dxfId="614" priority="1160" operator="equal">
      <formula>"VNulo"</formula>
    </cfRule>
  </conditionalFormatting>
  <conditionalFormatting sqref="C22">
    <cfRule type="containsText" dxfId="613" priority="1156" operator="containsText" text="Prop_">
      <formula>NOT(ISERROR(SEARCH("Prop_",C22)))</formula>
    </cfRule>
  </conditionalFormatting>
  <conditionalFormatting sqref="C22">
    <cfRule type="containsText" dxfId="612" priority="1152" operator="containsText" text="_">
      <formula>NOT(ISERROR(SEARCH("_",C22)))</formula>
    </cfRule>
    <cfRule type="containsText" dxfId="611" priority="1153" operator="containsText" text="Functional">
      <formula>NOT(ISERROR(SEARCH("Functional",C22)))</formula>
    </cfRule>
    <cfRule type="containsText" dxfId="610" priority="1154" operator="containsText" text="Funcional Transitive Symmetric Reflexive">
      <formula>NOT(ISERROR(SEARCH("Funcional Transitive Symmetric Reflexive",C22)))</formula>
    </cfRule>
    <cfRule type="cellIs" dxfId="609" priority="1155" operator="equal">
      <formula>"VNulo"</formula>
    </cfRule>
  </conditionalFormatting>
  <conditionalFormatting sqref="C22">
    <cfRule type="cellIs" dxfId="608" priority="1150" operator="equal">
      <formula>"sem"</formula>
    </cfRule>
    <cfRule type="containsText" dxfId="607" priority="1151" operator="containsText" text="ymmetric">
      <formula>NOT(ISERROR(SEARCH("ymmetric",C22)))</formula>
    </cfRule>
  </conditionalFormatting>
  <conditionalFormatting sqref="C22">
    <cfRule type="containsText" dxfId="606" priority="1149" operator="containsText" text="ymmetric">
      <formula>NOT(ISERROR(SEARCH("ymmetric",C22)))</formula>
    </cfRule>
  </conditionalFormatting>
  <conditionalFormatting sqref="C23:C30">
    <cfRule type="containsText" dxfId="605" priority="1141" operator="containsText" text="_">
      <formula>NOT(ISERROR(SEARCH("_",C23)))</formula>
    </cfRule>
    <cfRule type="containsText" dxfId="604" priority="1142" operator="containsText" text="Functional">
      <formula>NOT(ISERROR(SEARCH("Functional",C23)))</formula>
    </cfRule>
    <cfRule type="containsText" dxfId="603" priority="1143" operator="containsText" text="Funcional Transitive Symmetric Reflexive">
      <formula>NOT(ISERROR(SEARCH("Funcional Transitive Symmetric Reflexive",C23)))</formula>
    </cfRule>
    <cfRule type="cellIs" dxfId="602" priority="1144" operator="equal">
      <formula>"VNulo"</formula>
    </cfRule>
  </conditionalFormatting>
  <conditionalFormatting sqref="C12">
    <cfRule type="containsText" dxfId="601" priority="1140" operator="containsText" text="Prop_">
      <formula>NOT(ISERROR(SEARCH("Prop_",C12)))</formula>
    </cfRule>
  </conditionalFormatting>
  <conditionalFormatting sqref="C12">
    <cfRule type="containsText" dxfId="600" priority="1136" operator="containsText" text="_">
      <formula>NOT(ISERROR(SEARCH("_",C12)))</formula>
    </cfRule>
    <cfRule type="containsText" dxfId="599" priority="1137" operator="containsText" text="Functional">
      <formula>NOT(ISERROR(SEARCH("Functional",C12)))</formula>
    </cfRule>
    <cfRule type="containsText" dxfId="598" priority="1138" operator="containsText" text="Funcional Transitive Symmetric Reflexive">
      <formula>NOT(ISERROR(SEARCH("Funcional Transitive Symmetric Reflexive",C12)))</formula>
    </cfRule>
    <cfRule type="cellIs" dxfId="597" priority="1139" operator="equal">
      <formula>"VNulo"</formula>
    </cfRule>
  </conditionalFormatting>
  <conditionalFormatting sqref="C12">
    <cfRule type="cellIs" dxfId="596" priority="1134" operator="equal">
      <formula>"sem"</formula>
    </cfRule>
    <cfRule type="containsText" dxfId="595" priority="1135" operator="containsText" text="ymmetric">
      <formula>NOT(ISERROR(SEARCH("ymmetric",C12)))</formula>
    </cfRule>
  </conditionalFormatting>
  <conditionalFormatting sqref="C12">
    <cfRule type="containsText" dxfId="594" priority="1133" operator="containsText" text="ymmetric">
      <formula>NOT(ISERROR(SEARCH("ymmetric",C12)))</formula>
    </cfRule>
  </conditionalFormatting>
  <conditionalFormatting sqref="D23:D25">
    <cfRule type="containsText" dxfId="593" priority="1113" operator="containsText" text="_">
      <formula>NOT(ISERROR(SEARCH("_",D23)))</formula>
    </cfRule>
    <cfRule type="containsText" dxfId="592" priority="1114" operator="containsText" text="Functional">
      <formula>NOT(ISERROR(SEARCH("Functional",D23)))</formula>
    </cfRule>
    <cfRule type="containsText" dxfId="591" priority="1115" operator="containsText" text="Funcional Transitive Symmetric Reflexive">
      <formula>NOT(ISERROR(SEARCH("Funcional Transitive Symmetric Reflexive",D23)))</formula>
    </cfRule>
    <cfRule type="cellIs" dxfId="590" priority="1116" operator="equal">
      <formula>"VNulo"</formula>
    </cfRule>
  </conditionalFormatting>
  <conditionalFormatting sqref="D27:D30">
    <cfRule type="containsText" dxfId="589" priority="1109" operator="containsText" text="_">
      <formula>NOT(ISERROR(SEARCH("_",D27)))</formula>
    </cfRule>
    <cfRule type="containsText" dxfId="588" priority="1110" operator="containsText" text="Functional">
      <formula>NOT(ISERROR(SEARCH("Functional",D27)))</formula>
    </cfRule>
    <cfRule type="containsText" dxfId="587" priority="1111" operator="containsText" text="Funcional Transitive Symmetric Reflexive">
      <formula>NOT(ISERROR(SEARCH("Funcional Transitive Symmetric Reflexive",D27)))</formula>
    </cfRule>
    <cfRule type="cellIs" dxfId="586" priority="1112" operator="equal">
      <formula>"VNulo"</formula>
    </cfRule>
  </conditionalFormatting>
  <conditionalFormatting sqref="N6">
    <cfRule type="containsText" dxfId="585" priority="1093" operator="containsText" text="_">
      <formula>NOT(ISERROR(SEARCH("_",N6)))</formula>
    </cfRule>
    <cfRule type="containsText" dxfId="584" priority="1094" operator="containsText" text="Functional">
      <formula>NOT(ISERROR(SEARCH("Functional",N6)))</formula>
    </cfRule>
    <cfRule type="containsText" dxfId="583" priority="1095" operator="containsText" text="Funcional Transitive Symmetric Reflexive">
      <formula>NOT(ISERROR(SEARCH("Funcional Transitive Symmetric Reflexive",N6)))</formula>
    </cfRule>
    <cfRule type="cellIs" dxfId="582" priority="1096" operator="equal">
      <formula>"VNulo"</formula>
    </cfRule>
  </conditionalFormatting>
  <conditionalFormatting sqref="N5">
    <cfRule type="containsText" dxfId="581" priority="1089" operator="containsText" text="_">
      <formula>NOT(ISERROR(SEARCH("_",N5)))</formula>
    </cfRule>
    <cfRule type="containsText" dxfId="580" priority="1090" operator="containsText" text="Functional">
      <formula>NOT(ISERROR(SEARCH("Functional",N5)))</formula>
    </cfRule>
    <cfRule type="containsText" dxfId="579" priority="1091" operator="containsText" text="Funcional Transitive Symmetric Reflexive">
      <formula>NOT(ISERROR(SEARCH("Funcional Transitive Symmetric Reflexive",N5)))</formula>
    </cfRule>
    <cfRule type="cellIs" dxfId="578" priority="1092" operator="equal">
      <formula>"VNulo"</formula>
    </cfRule>
  </conditionalFormatting>
  <conditionalFormatting sqref="N4:N6">
    <cfRule type="containsText" dxfId="577" priority="1085" operator="containsText" text="_">
      <formula>NOT(ISERROR(SEARCH("_",N4)))</formula>
    </cfRule>
    <cfRule type="containsText" dxfId="576" priority="1086" operator="containsText" text="Functional">
      <formula>NOT(ISERROR(SEARCH("Functional",N4)))</formula>
    </cfRule>
    <cfRule type="containsText" dxfId="575" priority="1087" operator="containsText" text="Funcional Transitive Symmetric Reflexive">
      <formula>NOT(ISERROR(SEARCH("Funcional Transitive Symmetric Reflexive",N4)))</formula>
    </cfRule>
    <cfRule type="cellIs" dxfId="574" priority="1088" operator="equal">
      <formula>"VNulo"</formula>
    </cfRule>
  </conditionalFormatting>
  <conditionalFormatting sqref="N3:N5">
    <cfRule type="containsText" dxfId="573" priority="1081" operator="containsText" text="_">
      <formula>NOT(ISERROR(SEARCH("_",N3)))</formula>
    </cfRule>
    <cfRule type="containsText" dxfId="572" priority="1082" operator="containsText" text="Functional">
      <formula>NOT(ISERROR(SEARCH("Functional",N3)))</formula>
    </cfRule>
    <cfRule type="containsText" dxfId="571" priority="1083" operator="containsText" text="Funcional Transitive Symmetric Reflexive">
      <formula>NOT(ISERROR(SEARCH("Funcional Transitive Symmetric Reflexive",N3)))</formula>
    </cfRule>
    <cfRule type="cellIs" dxfId="570" priority="1084" operator="equal">
      <formula>"VNulo"</formula>
    </cfRule>
  </conditionalFormatting>
  <conditionalFormatting sqref="N22">
    <cfRule type="containsText" dxfId="569" priority="1080" operator="containsText" text="Prop_">
      <formula>NOT(ISERROR(SEARCH("Prop_",N22)))</formula>
    </cfRule>
  </conditionalFormatting>
  <conditionalFormatting sqref="N22">
    <cfRule type="containsText" dxfId="568" priority="1076" operator="containsText" text="_">
      <formula>NOT(ISERROR(SEARCH("_",N22)))</formula>
    </cfRule>
    <cfRule type="containsText" dxfId="567" priority="1077" operator="containsText" text="Functional">
      <formula>NOT(ISERROR(SEARCH("Functional",N22)))</formula>
    </cfRule>
    <cfRule type="containsText" dxfId="566" priority="1078" operator="containsText" text="Funcional Transitive Symmetric Reflexive">
      <formula>NOT(ISERROR(SEARCH("Funcional Transitive Symmetric Reflexive",N22)))</formula>
    </cfRule>
    <cfRule type="cellIs" dxfId="565" priority="1079" operator="equal">
      <formula>"VNulo"</formula>
    </cfRule>
  </conditionalFormatting>
  <conditionalFormatting sqref="N22">
    <cfRule type="cellIs" dxfId="564" priority="1074" operator="equal">
      <formula>"sem"</formula>
    </cfRule>
    <cfRule type="containsText" dxfId="563" priority="1075" operator="containsText" text="ymmetric">
      <formula>NOT(ISERROR(SEARCH("ymmetric",N22)))</formula>
    </cfRule>
  </conditionalFormatting>
  <conditionalFormatting sqref="N22">
    <cfRule type="containsText" dxfId="562" priority="1073" operator="containsText" text="ymmetric">
      <formula>NOT(ISERROR(SEARCH("ymmetric",N22)))</formula>
    </cfRule>
  </conditionalFormatting>
  <conditionalFormatting sqref="N26">
    <cfRule type="containsText" dxfId="561" priority="1069" operator="containsText" text="_">
      <formula>NOT(ISERROR(SEARCH("_",N26)))</formula>
    </cfRule>
    <cfRule type="containsText" dxfId="560" priority="1070" operator="containsText" text="Functional">
      <formula>NOT(ISERROR(SEARCH("Functional",N26)))</formula>
    </cfRule>
    <cfRule type="containsText" dxfId="559" priority="1071" operator="containsText" text="Funcional Transitive Symmetric Reflexive">
      <formula>NOT(ISERROR(SEARCH("Funcional Transitive Symmetric Reflexive",N26)))</formula>
    </cfRule>
    <cfRule type="cellIs" dxfId="558" priority="1072" operator="equal">
      <formula>"VNulo"</formula>
    </cfRule>
  </conditionalFormatting>
  <conditionalFormatting sqref="N27:N30">
    <cfRule type="containsText" dxfId="557" priority="1065" operator="containsText" text="_">
      <formula>NOT(ISERROR(SEARCH("_",N27)))</formula>
    </cfRule>
    <cfRule type="containsText" dxfId="556" priority="1066" operator="containsText" text="Functional">
      <formula>NOT(ISERROR(SEARCH("Functional",N27)))</formula>
    </cfRule>
    <cfRule type="containsText" dxfId="555" priority="1067" operator="containsText" text="Funcional Transitive Symmetric Reflexive">
      <formula>NOT(ISERROR(SEARCH("Funcional Transitive Symmetric Reflexive",N27)))</formula>
    </cfRule>
    <cfRule type="cellIs" dxfId="554" priority="1068" operator="equal">
      <formula>"VNulo"</formula>
    </cfRule>
  </conditionalFormatting>
  <conditionalFormatting sqref="N12">
    <cfRule type="containsText" dxfId="553" priority="1064" operator="containsText" text="Prop_">
      <formula>NOT(ISERROR(SEARCH("Prop_",N12)))</formula>
    </cfRule>
  </conditionalFormatting>
  <conditionalFormatting sqref="N12">
    <cfRule type="containsText" dxfId="552" priority="1060" operator="containsText" text="_">
      <formula>NOT(ISERROR(SEARCH("_",N12)))</formula>
    </cfRule>
    <cfRule type="containsText" dxfId="551" priority="1061" operator="containsText" text="Functional">
      <formula>NOT(ISERROR(SEARCH("Functional",N12)))</formula>
    </cfRule>
    <cfRule type="containsText" dxfId="550" priority="1062" operator="containsText" text="Funcional Transitive Symmetric Reflexive">
      <formula>NOT(ISERROR(SEARCH("Funcional Transitive Symmetric Reflexive",N12)))</formula>
    </cfRule>
    <cfRule type="cellIs" dxfId="549" priority="1063" operator="equal">
      <formula>"VNulo"</formula>
    </cfRule>
  </conditionalFormatting>
  <conditionalFormatting sqref="N12">
    <cfRule type="cellIs" dxfId="548" priority="1058" operator="equal">
      <formula>"sem"</formula>
    </cfRule>
    <cfRule type="containsText" dxfId="547" priority="1059" operator="containsText" text="ymmetric">
      <formula>NOT(ISERROR(SEARCH("ymmetric",N12)))</formula>
    </cfRule>
  </conditionalFormatting>
  <conditionalFormatting sqref="N12">
    <cfRule type="containsText" dxfId="546" priority="1057" operator="containsText" text="ymmetric">
      <formula>NOT(ISERROR(SEARCH("ymmetric",N12)))</formula>
    </cfRule>
  </conditionalFormatting>
  <conditionalFormatting sqref="N6:N11">
    <cfRule type="containsText" dxfId="545" priority="1049" operator="containsText" text="_">
      <formula>NOT(ISERROR(SEARCH("_",N6)))</formula>
    </cfRule>
    <cfRule type="containsText" dxfId="544" priority="1050" operator="containsText" text="Functional">
      <formula>NOT(ISERROR(SEARCH("Functional",N6)))</formula>
    </cfRule>
    <cfRule type="containsText" dxfId="543" priority="1051" operator="containsText" text="Funcional Transitive Symmetric Reflexive">
      <formula>NOT(ISERROR(SEARCH("Funcional Transitive Symmetric Reflexive",N6)))</formula>
    </cfRule>
    <cfRule type="cellIs" dxfId="542" priority="1052" operator="equal">
      <formula>"VNulo"</formula>
    </cfRule>
  </conditionalFormatting>
  <conditionalFormatting sqref="D12">
    <cfRule type="containsText" dxfId="541" priority="1045" operator="containsText" text="_">
      <formula>NOT(ISERROR(SEARCH("_",D12)))</formula>
    </cfRule>
    <cfRule type="containsText" dxfId="540" priority="1046" operator="containsText" text="Functional">
      <formula>NOT(ISERROR(SEARCH("Functional",D12)))</formula>
    </cfRule>
    <cfRule type="containsText" dxfId="539" priority="1047" operator="containsText" text="Funcional Transitive Symmetric Reflexive">
      <formula>NOT(ISERROR(SEARCH("Funcional Transitive Symmetric Reflexive",D12)))</formula>
    </cfRule>
    <cfRule type="cellIs" dxfId="538" priority="1048" operator="equal">
      <formula>"VNulo"</formula>
    </cfRule>
  </conditionalFormatting>
  <conditionalFormatting sqref="D22">
    <cfRule type="containsText" dxfId="537" priority="1041" operator="containsText" text="_">
      <formula>NOT(ISERROR(SEARCH("_",D22)))</formula>
    </cfRule>
    <cfRule type="containsText" dxfId="536" priority="1042" operator="containsText" text="Functional">
      <formula>NOT(ISERROR(SEARCH("Functional",D22)))</formula>
    </cfRule>
    <cfRule type="containsText" dxfId="535" priority="1043" operator="containsText" text="Funcional Transitive Symmetric Reflexive">
      <formula>NOT(ISERROR(SEARCH("Funcional Transitive Symmetric Reflexive",D22)))</formula>
    </cfRule>
    <cfRule type="cellIs" dxfId="534" priority="1044" operator="equal">
      <formula>"VNulo"</formula>
    </cfRule>
  </conditionalFormatting>
  <conditionalFormatting sqref="D26">
    <cfRule type="containsText" dxfId="533" priority="1037" operator="containsText" text="_">
      <formula>NOT(ISERROR(SEARCH("_",D26)))</formula>
    </cfRule>
    <cfRule type="containsText" dxfId="532" priority="1038" operator="containsText" text="Functional">
      <formula>NOT(ISERROR(SEARCH("Functional",D26)))</formula>
    </cfRule>
    <cfRule type="containsText" dxfId="531" priority="1039" operator="containsText" text="Funcional Transitive Symmetric Reflexive">
      <formula>NOT(ISERROR(SEARCH("Funcional Transitive Symmetric Reflexive",D26)))</formula>
    </cfRule>
    <cfRule type="cellIs" dxfId="530" priority="1040" operator="equal">
      <formula>"VNulo"</formula>
    </cfRule>
  </conditionalFormatting>
  <conditionalFormatting sqref="G31:I31 F32:H32 G37:I37 E38:H39">
    <cfRule type="containsText" dxfId="529" priority="1021" operator="containsText" text="_">
      <formula>NOT(ISERROR(SEARCH("_",E31)))</formula>
    </cfRule>
    <cfRule type="containsText" dxfId="528" priority="1022" operator="containsText" text="Functional">
      <formula>NOT(ISERROR(SEARCH("Functional",E31)))</formula>
    </cfRule>
    <cfRule type="containsText" dxfId="527" priority="1023" operator="containsText" text="Funcional Transitive Symmetric Reflexive">
      <formula>NOT(ISERROR(SEARCH("Funcional Transitive Symmetric Reflexive",E31)))</formula>
    </cfRule>
    <cfRule type="cellIs" dxfId="526" priority="1024" operator="equal">
      <formula>"VNulo"</formula>
    </cfRule>
  </conditionalFormatting>
  <conditionalFormatting sqref="P31:XFD32">
    <cfRule type="containsText" dxfId="525" priority="1013" operator="containsText" text="_">
      <formula>NOT(ISERROR(SEARCH("_",P31)))</formula>
    </cfRule>
    <cfRule type="containsText" dxfId="524" priority="1014" operator="containsText" text="Functional">
      <formula>NOT(ISERROR(SEARCH("Functional",P31)))</formula>
    </cfRule>
    <cfRule type="containsText" dxfId="523" priority="1015" operator="containsText" text="Funcional Transitive Symmetric Reflexive">
      <formula>NOT(ISERROR(SEARCH("Funcional Transitive Symmetric Reflexive",P31)))</formula>
    </cfRule>
    <cfRule type="cellIs" dxfId="522" priority="1016" operator="equal">
      <formula>"VNulo"</formula>
    </cfRule>
  </conditionalFormatting>
  <conditionalFormatting sqref="B31">
    <cfRule type="containsText" dxfId="521" priority="1008" operator="containsText" text="ymmetric">
      <formula>NOT(ISERROR(SEARCH("ymmetric",B31)))</formula>
    </cfRule>
  </conditionalFormatting>
  <conditionalFormatting sqref="B31">
    <cfRule type="containsText" dxfId="520" priority="1004" operator="containsText" text="_">
      <formula>NOT(ISERROR(SEARCH("_",B31)))</formula>
    </cfRule>
    <cfRule type="containsText" dxfId="519" priority="1005" operator="containsText" text="Functional">
      <formula>NOT(ISERROR(SEARCH("Functional",B31)))</formula>
    </cfRule>
    <cfRule type="containsText" dxfId="518" priority="1006" operator="containsText" text="Funcional Transitive Symmetric Reflexive">
      <formula>NOT(ISERROR(SEARCH("Funcional Transitive Symmetric Reflexive",B31)))</formula>
    </cfRule>
    <cfRule type="cellIs" dxfId="517" priority="1007" operator="equal">
      <formula>"VNulo"</formula>
    </cfRule>
  </conditionalFormatting>
  <conditionalFormatting sqref="E31:F31">
    <cfRule type="containsText" dxfId="516" priority="1000" operator="containsText" text="_">
      <formula>NOT(ISERROR(SEARCH("_",E31)))</formula>
    </cfRule>
    <cfRule type="containsText" dxfId="515" priority="1001" operator="containsText" text="Functional">
      <formula>NOT(ISERROR(SEARCH("Functional",E31)))</formula>
    </cfRule>
    <cfRule type="containsText" dxfId="514" priority="1002" operator="containsText" text="Funcional Transitive Symmetric Reflexive">
      <formula>NOT(ISERROR(SEARCH("Funcional Transitive Symmetric Reflexive",E31)))</formula>
    </cfRule>
    <cfRule type="cellIs" dxfId="513" priority="1003" operator="equal">
      <formula>"VNulo"</formula>
    </cfRule>
  </conditionalFormatting>
  <conditionalFormatting sqref="B31">
    <cfRule type="containsText" dxfId="512" priority="996" operator="containsText" text="_">
      <formula>NOT(ISERROR(SEARCH("_",B31)))</formula>
    </cfRule>
    <cfRule type="containsText" dxfId="511" priority="997" operator="containsText" text="Functional">
      <formula>NOT(ISERROR(SEARCH("Functional",B31)))</formula>
    </cfRule>
    <cfRule type="containsText" dxfId="510" priority="998" operator="containsText" text="Funcional Transitive Symmetric Reflexive">
      <formula>NOT(ISERROR(SEARCH("Funcional Transitive Symmetric Reflexive",B31)))</formula>
    </cfRule>
    <cfRule type="cellIs" dxfId="509" priority="999" operator="equal">
      <formula>"VNulo"</formula>
    </cfRule>
  </conditionalFormatting>
  <conditionalFormatting sqref="B31">
    <cfRule type="containsText" dxfId="508" priority="988" operator="containsText" text="_">
      <formula>NOT(ISERROR(SEARCH("_",B31)))</formula>
    </cfRule>
    <cfRule type="containsText" dxfId="507" priority="989" operator="containsText" text="Functional">
      <formula>NOT(ISERROR(SEARCH("Functional",B31)))</formula>
    </cfRule>
    <cfRule type="containsText" dxfId="506" priority="990" operator="containsText" text="Funcional Transitive Symmetric Reflexive">
      <formula>NOT(ISERROR(SEARCH("Funcional Transitive Symmetric Reflexive",B31)))</formula>
    </cfRule>
    <cfRule type="cellIs" dxfId="505" priority="991" operator="equal">
      <formula>"VNulo"</formula>
    </cfRule>
  </conditionalFormatting>
  <conditionalFormatting sqref="E32">
    <cfRule type="containsText" dxfId="504" priority="984" operator="containsText" text="_">
      <formula>NOT(ISERROR(SEARCH("_",E32)))</formula>
    </cfRule>
    <cfRule type="containsText" dxfId="503" priority="985" operator="containsText" text="Functional">
      <formula>NOT(ISERROR(SEARCH("Functional",E32)))</formula>
    </cfRule>
    <cfRule type="containsText" dxfId="502" priority="986" operator="containsText" text="Funcional Transitive Symmetric Reflexive">
      <formula>NOT(ISERROR(SEARCH("Funcional Transitive Symmetric Reflexive",E32)))</formula>
    </cfRule>
    <cfRule type="cellIs" dxfId="501" priority="987" operator="equal">
      <formula>"VNulo"</formula>
    </cfRule>
  </conditionalFormatting>
  <conditionalFormatting sqref="N31">
    <cfRule type="containsText" dxfId="500" priority="976" operator="containsText" text="_">
      <formula>NOT(ISERROR(SEARCH("_",N31)))</formula>
    </cfRule>
    <cfRule type="containsText" dxfId="499" priority="977" operator="containsText" text="Functional">
      <formula>NOT(ISERROR(SEARCH("Functional",N31)))</formula>
    </cfRule>
    <cfRule type="containsText" dxfId="498" priority="978" operator="containsText" text="Funcional Transitive Symmetric Reflexive">
      <formula>NOT(ISERROR(SEARCH("Funcional Transitive Symmetric Reflexive",N31)))</formula>
    </cfRule>
    <cfRule type="cellIs" dxfId="497" priority="979" operator="equal">
      <formula>"VNulo"</formula>
    </cfRule>
  </conditionalFormatting>
  <conditionalFormatting sqref="D31">
    <cfRule type="containsText" dxfId="496" priority="972" operator="containsText" text="_">
      <formula>NOT(ISERROR(SEARCH("_",D31)))</formula>
    </cfRule>
    <cfRule type="containsText" dxfId="495" priority="973" operator="containsText" text="Functional">
      <formula>NOT(ISERROR(SEARCH("Functional",D31)))</formula>
    </cfRule>
    <cfRule type="containsText" dxfId="494" priority="974" operator="containsText" text="Funcional Transitive Symmetric Reflexive">
      <formula>NOT(ISERROR(SEARCH("Funcional Transitive Symmetric Reflexive",D31)))</formula>
    </cfRule>
    <cfRule type="cellIs" dxfId="493" priority="975" operator="equal">
      <formula>"VNulo"</formula>
    </cfRule>
  </conditionalFormatting>
  <conditionalFormatting sqref="N32">
    <cfRule type="containsText" dxfId="492" priority="971" operator="containsText" text="Prop_">
      <formula>NOT(ISERROR(SEARCH("Prop_",N32)))</formula>
    </cfRule>
  </conditionalFormatting>
  <conditionalFormatting sqref="N32">
    <cfRule type="containsText" dxfId="491" priority="967" operator="containsText" text="_">
      <formula>NOT(ISERROR(SEARCH("_",N32)))</formula>
    </cfRule>
    <cfRule type="containsText" dxfId="490" priority="968" operator="containsText" text="Functional">
      <formula>NOT(ISERROR(SEARCH("Functional",N32)))</formula>
    </cfRule>
    <cfRule type="containsText" dxfId="489" priority="969" operator="containsText" text="Funcional Transitive Symmetric Reflexive">
      <formula>NOT(ISERROR(SEARCH("Funcional Transitive Symmetric Reflexive",N32)))</formula>
    </cfRule>
    <cfRule type="cellIs" dxfId="488" priority="970" operator="equal">
      <formula>"VNulo"</formula>
    </cfRule>
  </conditionalFormatting>
  <conditionalFormatting sqref="N32">
    <cfRule type="cellIs" dxfId="487" priority="965" operator="equal">
      <formula>"sem"</formula>
    </cfRule>
    <cfRule type="containsText" dxfId="486" priority="966" operator="containsText" text="ymmetric">
      <formula>NOT(ISERROR(SEARCH("ymmetric",N32)))</formula>
    </cfRule>
  </conditionalFormatting>
  <conditionalFormatting sqref="N32">
    <cfRule type="containsText" dxfId="485" priority="964" operator="containsText" text="ymmetric">
      <formula>NOT(ISERROR(SEARCH("ymmetric",N32)))</formula>
    </cfRule>
  </conditionalFormatting>
  <conditionalFormatting sqref="N32">
    <cfRule type="containsText" dxfId="484" priority="960" operator="containsText" text="_">
      <formula>NOT(ISERROR(SEARCH("_",N32)))</formula>
    </cfRule>
    <cfRule type="containsText" dxfId="483" priority="961" operator="containsText" text="Functional">
      <formula>NOT(ISERROR(SEARCH("Functional",N32)))</formula>
    </cfRule>
    <cfRule type="containsText" dxfId="482" priority="962" operator="containsText" text="Funcional Transitive Symmetric Reflexive">
      <formula>NOT(ISERROR(SEARCH("Funcional Transitive Symmetric Reflexive",N32)))</formula>
    </cfRule>
    <cfRule type="cellIs" dxfId="481" priority="963" operator="equal">
      <formula>"VNulo"</formula>
    </cfRule>
  </conditionalFormatting>
  <conditionalFormatting sqref="N32">
    <cfRule type="containsText" dxfId="480" priority="956" operator="containsText" text="_">
      <formula>NOT(ISERROR(SEARCH("_",N32)))</formula>
    </cfRule>
    <cfRule type="containsText" dxfId="479" priority="957" operator="containsText" text="Functional">
      <formula>NOT(ISERROR(SEARCH("Functional",N32)))</formula>
    </cfRule>
    <cfRule type="containsText" dxfId="478" priority="958" operator="containsText" text="Funcional Transitive Symmetric Reflexive">
      <formula>NOT(ISERROR(SEARCH("Funcional Transitive Symmetric Reflexive",N32)))</formula>
    </cfRule>
    <cfRule type="cellIs" dxfId="477" priority="959" operator="equal">
      <formula>"VNulo"</formula>
    </cfRule>
  </conditionalFormatting>
  <conditionalFormatting sqref="N32">
    <cfRule type="containsText" dxfId="476" priority="952" operator="containsText" text="_">
      <formula>NOT(ISERROR(SEARCH("_",N32)))</formula>
    </cfRule>
    <cfRule type="containsText" dxfId="475" priority="953" operator="containsText" text="Functional">
      <formula>NOT(ISERROR(SEARCH("Functional",N32)))</formula>
    </cfRule>
    <cfRule type="containsText" dxfId="474" priority="954" operator="containsText" text="Funcional Transitive Symmetric Reflexive">
      <formula>NOT(ISERROR(SEARCH("Funcional Transitive Symmetric Reflexive",N32)))</formula>
    </cfRule>
    <cfRule type="cellIs" dxfId="473" priority="955" operator="equal">
      <formula>"VNulo"</formula>
    </cfRule>
  </conditionalFormatting>
  <conditionalFormatting sqref="P37:XFD38">
    <cfRule type="containsText" dxfId="472" priority="928" operator="containsText" text="_">
      <formula>NOT(ISERROR(SEARCH("_",P37)))</formula>
    </cfRule>
    <cfRule type="containsText" dxfId="471" priority="929" operator="containsText" text="Functional">
      <formula>NOT(ISERROR(SEARCH("Functional",P37)))</formula>
    </cfRule>
    <cfRule type="containsText" dxfId="470" priority="930" operator="containsText" text="Funcional Transitive Symmetric Reflexive">
      <formula>NOT(ISERROR(SEARCH("Funcional Transitive Symmetric Reflexive",P37)))</formula>
    </cfRule>
    <cfRule type="cellIs" dxfId="469" priority="931" operator="equal">
      <formula>"VNulo"</formula>
    </cfRule>
  </conditionalFormatting>
  <conditionalFormatting sqref="P39:XFD39">
    <cfRule type="containsText" dxfId="468" priority="924" operator="containsText" text="_">
      <formula>NOT(ISERROR(SEARCH("_",P39)))</formula>
    </cfRule>
    <cfRule type="containsText" dxfId="467" priority="925" operator="containsText" text="Functional">
      <formula>NOT(ISERROR(SEARCH("Functional",P39)))</formula>
    </cfRule>
    <cfRule type="containsText" dxfId="466" priority="926" operator="containsText" text="Funcional Transitive Symmetric Reflexive">
      <formula>NOT(ISERROR(SEARCH("Funcional Transitive Symmetric Reflexive",P39)))</formula>
    </cfRule>
    <cfRule type="cellIs" dxfId="465" priority="927" operator="equal">
      <formula>"VNulo"</formula>
    </cfRule>
  </conditionalFormatting>
  <conditionalFormatting sqref="B37">
    <cfRule type="containsText" dxfId="464" priority="923" operator="containsText" text="ymmetric">
      <formula>NOT(ISERROR(SEARCH("ymmetric",B37)))</formula>
    </cfRule>
  </conditionalFormatting>
  <conditionalFormatting sqref="B37">
    <cfRule type="containsText" dxfId="463" priority="919" operator="containsText" text="_">
      <formula>NOT(ISERROR(SEARCH("_",B37)))</formula>
    </cfRule>
    <cfRule type="containsText" dxfId="462" priority="920" operator="containsText" text="Functional">
      <formula>NOT(ISERROR(SEARCH("Functional",B37)))</formula>
    </cfRule>
    <cfRule type="containsText" dxfId="461" priority="921" operator="containsText" text="Funcional Transitive Symmetric Reflexive">
      <formula>NOT(ISERROR(SEARCH("Funcional Transitive Symmetric Reflexive",B37)))</formula>
    </cfRule>
    <cfRule type="cellIs" dxfId="460" priority="922" operator="equal">
      <formula>"VNulo"</formula>
    </cfRule>
  </conditionalFormatting>
  <conditionalFormatting sqref="E37:F37">
    <cfRule type="containsText" dxfId="459" priority="915" operator="containsText" text="_">
      <formula>NOT(ISERROR(SEARCH("_",E37)))</formula>
    </cfRule>
    <cfRule type="containsText" dxfId="458" priority="916" operator="containsText" text="Functional">
      <formula>NOT(ISERROR(SEARCH("Functional",E37)))</formula>
    </cfRule>
    <cfRule type="containsText" dxfId="457" priority="917" operator="containsText" text="Funcional Transitive Symmetric Reflexive">
      <formula>NOT(ISERROR(SEARCH("Funcional Transitive Symmetric Reflexive",E37)))</formula>
    </cfRule>
    <cfRule type="cellIs" dxfId="456" priority="918" operator="equal">
      <formula>"VNulo"</formula>
    </cfRule>
  </conditionalFormatting>
  <conditionalFormatting sqref="B37">
    <cfRule type="containsText" dxfId="455" priority="911" operator="containsText" text="_">
      <formula>NOT(ISERROR(SEARCH("_",B37)))</formula>
    </cfRule>
    <cfRule type="containsText" dxfId="454" priority="912" operator="containsText" text="Functional">
      <formula>NOT(ISERROR(SEARCH("Functional",B37)))</formula>
    </cfRule>
    <cfRule type="containsText" dxfId="453" priority="913" operator="containsText" text="Funcional Transitive Symmetric Reflexive">
      <formula>NOT(ISERROR(SEARCH("Funcional Transitive Symmetric Reflexive",B37)))</formula>
    </cfRule>
    <cfRule type="cellIs" dxfId="452" priority="914" operator="equal">
      <formula>"VNulo"</formula>
    </cfRule>
  </conditionalFormatting>
  <conditionalFormatting sqref="B38:B39">
    <cfRule type="containsText" dxfId="451" priority="907" operator="containsText" text="_">
      <formula>NOT(ISERROR(SEARCH("_",B38)))</formula>
    </cfRule>
    <cfRule type="containsText" dxfId="450" priority="908" operator="containsText" text="Functional">
      <formula>NOT(ISERROR(SEARCH("Functional",B38)))</formula>
    </cfRule>
    <cfRule type="containsText" dxfId="449" priority="909" operator="containsText" text="Funcional Transitive Symmetric Reflexive">
      <formula>NOT(ISERROR(SEARCH("Funcional Transitive Symmetric Reflexive",B38)))</formula>
    </cfRule>
    <cfRule type="cellIs" dxfId="448" priority="910" operator="equal">
      <formula>"VNulo"</formula>
    </cfRule>
  </conditionalFormatting>
  <conditionalFormatting sqref="B37">
    <cfRule type="containsText" dxfId="447" priority="903" operator="containsText" text="_">
      <formula>NOT(ISERROR(SEARCH("_",B37)))</formula>
    </cfRule>
    <cfRule type="containsText" dxfId="446" priority="904" operator="containsText" text="Functional">
      <formula>NOT(ISERROR(SEARCH("Functional",B37)))</formula>
    </cfRule>
    <cfRule type="containsText" dxfId="445" priority="905" operator="containsText" text="Funcional Transitive Symmetric Reflexive">
      <formula>NOT(ISERROR(SEARCH("Funcional Transitive Symmetric Reflexive",B37)))</formula>
    </cfRule>
    <cfRule type="cellIs" dxfId="444" priority="906" operator="equal">
      <formula>"VNulo"</formula>
    </cfRule>
  </conditionalFormatting>
  <conditionalFormatting sqref="D38:D39">
    <cfRule type="containsText" dxfId="443" priority="899" operator="containsText" text="_">
      <formula>NOT(ISERROR(SEARCH("_",D38)))</formula>
    </cfRule>
    <cfRule type="containsText" dxfId="442" priority="900" operator="containsText" text="Functional">
      <formula>NOT(ISERROR(SEARCH("Functional",D38)))</formula>
    </cfRule>
    <cfRule type="containsText" dxfId="441" priority="901" operator="containsText" text="Funcional Transitive Symmetric Reflexive">
      <formula>NOT(ISERROR(SEARCH("Funcional Transitive Symmetric Reflexive",D38)))</formula>
    </cfRule>
    <cfRule type="cellIs" dxfId="440" priority="902" operator="equal">
      <formula>"VNulo"</formula>
    </cfRule>
  </conditionalFormatting>
  <conditionalFormatting sqref="N37">
    <cfRule type="containsText" dxfId="439" priority="895" operator="containsText" text="_">
      <formula>NOT(ISERROR(SEARCH("_",N37)))</formula>
    </cfRule>
    <cfRule type="containsText" dxfId="438" priority="896" operator="containsText" text="Functional">
      <formula>NOT(ISERROR(SEARCH("Functional",N37)))</formula>
    </cfRule>
    <cfRule type="containsText" dxfId="437" priority="897" operator="containsText" text="Funcional Transitive Symmetric Reflexive">
      <formula>NOT(ISERROR(SEARCH("Funcional Transitive Symmetric Reflexive",N37)))</formula>
    </cfRule>
    <cfRule type="cellIs" dxfId="436" priority="898" operator="equal">
      <formula>"VNulo"</formula>
    </cfRule>
  </conditionalFormatting>
  <conditionalFormatting sqref="D37">
    <cfRule type="containsText" dxfId="435" priority="891" operator="containsText" text="_">
      <formula>NOT(ISERROR(SEARCH("_",D37)))</formula>
    </cfRule>
    <cfRule type="containsText" dxfId="434" priority="892" operator="containsText" text="Functional">
      <formula>NOT(ISERROR(SEARCH("Functional",D37)))</formula>
    </cfRule>
    <cfRule type="containsText" dxfId="433" priority="893" operator="containsText" text="Funcional Transitive Symmetric Reflexive">
      <formula>NOT(ISERROR(SEARCH("Funcional Transitive Symmetric Reflexive",D37)))</formula>
    </cfRule>
    <cfRule type="cellIs" dxfId="432" priority="894" operator="equal">
      <formula>"VNulo"</formula>
    </cfRule>
  </conditionalFormatting>
  <conditionalFormatting sqref="N38">
    <cfRule type="containsText" dxfId="431" priority="890" operator="containsText" text="Prop_">
      <formula>NOT(ISERROR(SEARCH("Prop_",N38)))</formula>
    </cfRule>
  </conditionalFormatting>
  <conditionalFormatting sqref="N38">
    <cfRule type="containsText" dxfId="430" priority="886" operator="containsText" text="_">
      <formula>NOT(ISERROR(SEARCH("_",N38)))</formula>
    </cfRule>
    <cfRule type="containsText" dxfId="429" priority="887" operator="containsText" text="Functional">
      <formula>NOT(ISERROR(SEARCH("Functional",N38)))</formula>
    </cfRule>
    <cfRule type="containsText" dxfId="428" priority="888" operator="containsText" text="Funcional Transitive Symmetric Reflexive">
      <formula>NOT(ISERROR(SEARCH("Funcional Transitive Symmetric Reflexive",N38)))</formula>
    </cfRule>
    <cfRule type="cellIs" dxfId="427" priority="889" operator="equal">
      <formula>"VNulo"</formula>
    </cfRule>
  </conditionalFormatting>
  <conditionalFormatting sqref="N38">
    <cfRule type="cellIs" dxfId="426" priority="884" operator="equal">
      <formula>"sem"</formula>
    </cfRule>
    <cfRule type="containsText" dxfId="425" priority="885" operator="containsText" text="ymmetric">
      <formula>NOT(ISERROR(SEARCH("ymmetric",N38)))</formula>
    </cfRule>
  </conditionalFormatting>
  <conditionalFormatting sqref="N38">
    <cfRule type="containsText" dxfId="424" priority="883" operator="containsText" text="ymmetric">
      <formula>NOT(ISERROR(SEARCH("ymmetric",N38)))</formula>
    </cfRule>
  </conditionalFormatting>
  <conditionalFormatting sqref="N38">
    <cfRule type="containsText" dxfId="423" priority="879" operator="containsText" text="_">
      <formula>NOT(ISERROR(SEARCH("_",N38)))</formula>
    </cfRule>
    <cfRule type="containsText" dxfId="422" priority="880" operator="containsText" text="Functional">
      <formula>NOT(ISERROR(SEARCH("Functional",N38)))</formula>
    </cfRule>
    <cfRule type="containsText" dxfId="421" priority="881" operator="containsText" text="Funcional Transitive Symmetric Reflexive">
      <formula>NOT(ISERROR(SEARCH("Funcional Transitive Symmetric Reflexive",N38)))</formula>
    </cfRule>
    <cfRule type="cellIs" dxfId="420" priority="882" operator="equal">
      <formula>"VNulo"</formula>
    </cfRule>
  </conditionalFormatting>
  <conditionalFormatting sqref="N38">
    <cfRule type="containsText" dxfId="419" priority="875" operator="containsText" text="_">
      <formula>NOT(ISERROR(SEARCH("_",N38)))</formula>
    </cfRule>
    <cfRule type="containsText" dxfId="418" priority="876" operator="containsText" text="Functional">
      <formula>NOT(ISERROR(SEARCH("Functional",N38)))</formula>
    </cfRule>
    <cfRule type="containsText" dxfId="417" priority="877" operator="containsText" text="Funcional Transitive Symmetric Reflexive">
      <formula>NOT(ISERROR(SEARCH("Funcional Transitive Symmetric Reflexive",N38)))</formula>
    </cfRule>
    <cfRule type="cellIs" dxfId="416" priority="878" operator="equal">
      <formula>"VNulo"</formula>
    </cfRule>
  </conditionalFormatting>
  <conditionalFormatting sqref="N38">
    <cfRule type="containsText" dxfId="415" priority="871" operator="containsText" text="_">
      <formula>NOT(ISERROR(SEARCH("_",N38)))</formula>
    </cfRule>
    <cfRule type="containsText" dxfId="414" priority="872" operator="containsText" text="Functional">
      <formula>NOT(ISERROR(SEARCH("Functional",N38)))</formula>
    </cfRule>
    <cfRule type="containsText" dxfId="413" priority="873" operator="containsText" text="Funcional Transitive Symmetric Reflexive">
      <formula>NOT(ISERROR(SEARCH("Funcional Transitive Symmetric Reflexive",N38)))</formula>
    </cfRule>
    <cfRule type="cellIs" dxfId="412" priority="874" operator="equal">
      <formula>"VNulo"</formula>
    </cfRule>
  </conditionalFormatting>
  <conditionalFormatting sqref="N39">
    <cfRule type="containsText" dxfId="411" priority="870" operator="containsText" text="Prop_">
      <formula>NOT(ISERROR(SEARCH("Prop_",N39)))</formula>
    </cfRule>
  </conditionalFormatting>
  <conditionalFormatting sqref="N39">
    <cfRule type="containsText" dxfId="410" priority="866" operator="containsText" text="_">
      <formula>NOT(ISERROR(SEARCH("_",N39)))</formula>
    </cfRule>
    <cfRule type="containsText" dxfId="409" priority="867" operator="containsText" text="Functional">
      <formula>NOT(ISERROR(SEARCH("Functional",N39)))</formula>
    </cfRule>
    <cfRule type="containsText" dxfId="408" priority="868" operator="containsText" text="Funcional Transitive Symmetric Reflexive">
      <formula>NOT(ISERROR(SEARCH("Funcional Transitive Symmetric Reflexive",N39)))</formula>
    </cfRule>
    <cfRule type="cellIs" dxfId="407" priority="869" operator="equal">
      <formula>"VNulo"</formula>
    </cfRule>
  </conditionalFormatting>
  <conditionalFormatting sqref="N39">
    <cfRule type="cellIs" dxfId="406" priority="864" operator="equal">
      <formula>"sem"</formula>
    </cfRule>
    <cfRule type="containsText" dxfId="405" priority="865" operator="containsText" text="ymmetric">
      <formula>NOT(ISERROR(SEARCH("ymmetric",N39)))</formula>
    </cfRule>
  </conditionalFormatting>
  <conditionalFormatting sqref="N39">
    <cfRule type="containsText" dxfId="404" priority="863" operator="containsText" text="ymmetric">
      <formula>NOT(ISERROR(SEARCH("ymmetric",N39)))</formula>
    </cfRule>
  </conditionalFormatting>
  <conditionalFormatting sqref="N39">
    <cfRule type="containsText" dxfId="403" priority="859" operator="containsText" text="_">
      <formula>NOT(ISERROR(SEARCH("_",N39)))</formula>
    </cfRule>
    <cfRule type="containsText" dxfId="402" priority="860" operator="containsText" text="Functional">
      <formula>NOT(ISERROR(SEARCH("Functional",N39)))</formula>
    </cfRule>
    <cfRule type="containsText" dxfId="401" priority="861" operator="containsText" text="Funcional Transitive Symmetric Reflexive">
      <formula>NOT(ISERROR(SEARCH("Funcional Transitive Symmetric Reflexive",N39)))</formula>
    </cfRule>
    <cfRule type="cellIs" dxfId="400" priority="862" operator="equal">
      <formula>"VNulo"</formula>
    </cfRule>
  </conditionalFormatting>
  <conditionalFormatting sqref="N39">
    <cfRule type="containsText" dxfId="399" priority="855" operator="containsText" text="_">
      <formula>NOT(ISERROR(SEARCH("_",N39)))</formula>
    </cfRule>
    <cfRule type="containsText" dxfId="398" priority="856" operator="containsText" text="Functional">
      <formula>NOT(ISERROR(SEARCH("Functional",N39)))</formula>
    </cfRule>
    <cfRule type="containsText" dxfId="397" priority="857" operator="containsText" text="Funcional Transitive Symmetric Reflexive">
      <formula>NOT(ISERROR(SEARCH("Funcional Transitive Symmetric Reflexive",N39)))</formula>
    </cfRule>
    <cfRule type="cellIs" dxfId="396" priority="858" operator="equal">
      <formula>"VNulo"</formula>
    </cfRule>
  </conditionalFormatting>
  <conditionalFormatting sqref="N39">
    <cfRule type="containsText" dxfId="395" priority="851" operator="containsText" text="_">
      <formula>NOT(ISERROR(SEARCH("_",N39)))</formula>
    </cfRule>
    <cfRule type="containsText" dxfId="394" priority="852" operator="containsText" text="Functional">
      <formula>NOT(ISERROR(SEARCH("Functional",N39)))</formula>
    </cfRule>
    <cfRule type="containsText" dxfId="393" priority="853" operator="containsText" text="Funcional Transitive Symmetric Reflexive">
      <formula>NOT(ISERROR(SEARCH("Funcional Transitive Symmetric Reflexive",N39)))</formula>
    </cfRule>
    <cfRule type="cellIs" dxfId="392" priority="854" operator="equal">
      <formula>"VNulo"</formula>
    </cfRule>
  </conditionalFormatting>
  <conditionalFormatting sqref="I38:I39">
    <cfRule type="containsText" dxfId="391" priority="843" operator="containsText" text="_">
      <formula>NOT(ISERROR(SEARCH("_",I38)))</formula>
    </cfRule>
    <cfRule type="containsText" dxfId="390" priority="844" operator="containsText" text="Functional">
      <formula>NOT(ISERROR(SEARCH("Functional",I38)))</formula>
    </cfRule>
    <cfRule type="containsText" dxfId="389" priority="845" operator="containsText" text="Funcional Transitive Symmetric Reflexive">
      <formula>NOT(ISERROR(SEARCH("Funcional Transitive Symmetric Reflexive",I38)))</formula>
    </cfRule>
    <cfRule type="cellIs" dxfId="388" priority="846" operator="equal">
      <formula>"VNulo"</formula>
    </cfRule>
  </conditionalFormatting>
  <conditionalFormatting sqref="O1">
    <cfRule type="containsText" dxfId="387" priority="835" operator="containsText" text="_">
      <formula>NOT(ISERROR(SEARCH("_",O1)))</formula>
    </cfRule>
    <cfRule type="containsText" dxfId="386" priority="836" operator="containsText" text="Functional">
      <formula>NOT(ISERROR(SEARCH("Functional",O1)))</formula>
    </cfRule>
    <cfRule type="containsText" dxfId="385" priority="837" operator="containsText" text="Funcional Transitive Symmetric Reflexive">
      <formula>NOT(ISERROR(SEARCH("Funcional Transitive Symmetric Reflexive",O1)))</formula>
    </cfRule>
    <cfRule type="cellIs" dxfId="384" priority="838" operator="equal">
      <formula>"VNulo"</formula>
    </cfRule>
  </conditionalFormatting>
  <conditionalFormatting sqref="P18:XFD18">
    <cfRule type="containsText" dxfId="383" priority="720" operator="containsText" text="_">
      <formula>NOT(ISERROR(SEARCH("_",P18)))</formula>
    </cfRule>
    <cfRule type="containsText" dxfId="382" priority="721" operator="containsText" text="Functional">
      <formula>NOT(ISERROR(SEARCH("Functional",P18)))</formula>
    </cfRule>
    <cfRule type="containsText" dxfId="381" priority="722" operator="containsText" text="Funcional Transitive Symmetric Reflexive">
      <formula>NOT(ISERROR(SEARCH("Funcional Transitive Symmetric Reflexive",P18)))</formula>
    </cfRule>
    <cfRule type="cellIs" dxfId="380" priority="723" operator="equal">
      <formula>"VNulo"</formula>
    </cfRule>
  </conditionalFormatting>
  <conditionalFormatting sqref="E18:F18">
    <cfRule type="containsText" dxfId="379" priority="716" operator="containsText" text="_">
      <formula>NOT(ISERROR(SEARCH("_",E18)))</formula>
    </cfRule>
    <cfRule type="containsText" dxfId="378" priority="717" operator="containsText" text="Functional">
      <formula>NOT(ISERROR(SEARCH("Functional",E18)))</formula>
    </cfRule>
    <cfRule type="containsText" dxfId="377" priority="718" operator="containsText" text="Funcional Transitive Symmetric Reflexive">
      <formula>NOT(ISERROR(SEARCH("Funcional Transitive Symmetric Reflexive",E18)))</formula>
    </cfRule>
    <cfRule type="cellIs" dxfId="376" priority="719" operator="equal">
      <formula>"VNulo"</formula>
    </cfRule>
  </conditionalFormatting>
  <conditionalFormatting sqref="B18">
    <cfRule type="containsText" dxfId="375" priority="711" operator="containsText" text="ymmetric">
      <formula>NOT(ISERROR(SEARCH("ymmetric",B18)))</formula>
    </cfRule>
  </conditionalFormatting>
  <conditionalFormatting sqref="B18">
    <cfRule type="containsText" dxfId="374" priority="707" operator="containsText" text="_">
      <formula>NOT(ISERROR(SEARCH("_",B18)))</formula>
    </cfRule>
    <cfRule type="containsText" dxfId="373" priority="708" operator="containsText" text="Functional">
      <formula>NOT(ISERROR(SEARCH("Functional",B18)))</formula>
    </cfRule>
    <cfRule type="containsText" dxfId="372" priority="709" operator="containsText" text="Funcional Transitive Symmetric Reflexive">
      <formula>NOT(ISERROR(SEARCH("Funcional Transitive Symmetric Reflexive",B18)))</formula>
    </cfRule>
    <cfRule type="cellIs" dxfId="371" priority="710" operator="equal">
      <formula>"VNulo"</formula>
    </cfRule>
  </conditionalFormatting>
  <conditionalFormatting sqref="B18">
    <cfRule type="containsText" dxfId="370" priority="703" operator="containsText" text="_">
      <formula>NOT(ISERROR(SEARCH("_",B18)))</formula>
    </cfRule>
    <cfRule type="containsText" dxfId="369" priority="704" operator="containsText" text="Functional">
      <formula>NOT(ISERROR(SEARCH("Functional",B18)))</formula>
    </cfRule>
    <cfRule type="containsText" dxfId="368" priority="705" operator="containsText" text="Funcional Transitive Symmetric Reflexive">
      <formula>NOT(ISERROR(SEARCH("Funcional Transitive Symmetric Reflexive",B18)))</formula>
    </cfRule>
    <cfRule type="cellIs" dxfId="367" priority="706" operator="equal">
      <formula>"VNulo"</formula>
    </cfRule>
  </conditionalFormatting>
  <conditionalFormatting sqref="C18">
    <cfRule type="containsText" dxfId="366" priority="702" operator="containsText" text="Prop_">
      <formula>NOT(ISERROR(SEARCH("Prop_",C18)))</formula>
    </cfRule>
  </conditionalFormatting>
  <conditionalFormatting sqref="C18">
    <cfRule type="cellIs" dxfId="365" priority="700" operator="equal">
      <formula>"sem"</formula>
    </cfRule>
    <cfRule type="containsText" dxfId="364" priority="701" operator="containsText" text="ymmetric">
      <formula>NOT(ISERROR(SEARCH("ymmetric",C18)))</formula>
    </cfRule>
  </conditionalFormatting>
  <conditionalFormatting sqref="C18">
    <cfRule type="containsText" dxfId="363" priority="699" operator="containsText" text="ymmetric">
      <formula>NOT(ISERROR(SEARCH("ymmetric",C18)))</formula>
    </cfRule>
  </conditionalFormatting>
  <conditionalFormatting sqref="C18">
    <cfRule type="containsText" dxfId="362" priority="691" operator="containsText" text="_">
      <formula>NOT(ISERROR(SEARCH("_",C18)))</formula>
    </cfRule>
    <cfRule type="containsText" dxfId="361" priority="692" operator="containsText" text="Functional">
      <formula>NOT(ISERROR(SEARCH("Functional",C18)))</formula>
    </cfRule>
    <cfRule type="containsText" dxfId="360" priority="693" operator="containsText" text="Funcional Transitive Symmetric Reflexive">
      <formula>NOT(ISERROR(SEARCH("Funcional Transitive Symmetric Reflexive",C18)))</formula>
    </cfRule>
    <cfRule type="cellIs" dxfId="359" priority="694" operator="equal">
      <formula>"VNulo"</formula>
    </cfRule>
  </conditionalFormatting>
  <conditionalFormatting sqref="C18">
    <cfRule type="containsText" dxfId="358" priority="681" operator="containsText" text="Prop_">
      <formula>NOT(ISERROR(SEARCH("Prop_",C18)))</formula>
    </cfRule>
  </conditionalFormatting>
  <conditionalFormatting sqref="C18">
    <cfRule type="containsText" dxfId="357" priority="677" operator="containsText" text="_">
      <formula>NOT(ISERROR(SEARCH("_",C18)))</formula>
    </cfRule>
    <cfRule type="containsText" dxfId="356" priority="678" operator="containsText" text="Functional">
      <formula>NOT(ISERROR(SEARCH("Functional",C18)))</formula>
    </cfRule>
    <cfRule type="containsText" dxfId="355" priority="679" operator="containsText" text="Funcional Transitive Symmetric Reflexive">
      <formula>NOT(ISERROR(SEARCH("Funcional Transitive Symmetric Reflexive",C18)))</formula>
    </cfRule>
    <cfRule type="cellIs" dxfId="354" priority="680" operator="equal">
      <formula>"VNulo"</formula>
    </cfRule>
  </conditionalFormatting>
  <conditionalFormatting sqref="C18">
    <cfRule type="cellIs" dxfId="353" priority="675" operator="equal">
      <formula>"sem"</formula>
    </cfRule>
    <cfRule type="containsText" dxfId="352" priority="676" operator="containsText" text="ymmetric">
      <formula>NOT(ISERROR(SEARCH("ymmetric",C18)))</formula>
    </cfRule>
  </conditionalFormatting>
  <conditionalFormatting sqref="C18">
    <cfRule type="containsText" dxfId="351" priority="674" operator="containsText" text="ymmetric">
      <formula>NOT(ISERROR(SEARCH("ymmetric",C18)))</formula>
    </cfRule>
  </conditionalFormatting>
  <conditionalFormatting sqref="N18">
    <cfRule type="containsText" dxfId="350" priority="673" operator="containsText" text="Prop_">
      <formula>NOT(ISERROR(SEARCH("Prop_",N18)))</formula>
    </cfRule>
  </conditionalFormatting>
  <conditionalFormatting sqref="N18">
    <cfRule type="containsText" dxfId="349" priority="669" operator="containsText" text="_">
      <formula>NOT(ISERROR(SEARCH("_",N18)))</formula>
    </cfRule>
    <cfRule type="containsText" dxfId="348" priority="670" operator="containsText" text="Functional">
      <formula>NOT(ISERROR(SEARCH("Functional",N18)))</formula>
    </cfRule>
    <cfRule type="containsText" dxfId="347" priority="671" operator="containsText" text="Funcional Transitive Symmetric Reflexive">
      <formula>NOT(ISERROR(SEARCH("Funcional Transitive Symmetric Reflexive",N18)))</formula>
    </cfRule>
    <cfRule type="cellIs" dxfId="346" priority="672" operator="equal">
      <formula>"VNulo"</formula>
    </cfRule>
  </conditionalFormatting>
  <conditionalFormatting sqref="N18">
    <cfRule type="cellIs" dxfId="345" priority="667" operator="equal">
      <formula>"sem"</formula>
    </cfRule>
    <cfRule type="containsText" dxfId="344" priority="668" operator="containsText" text="ymmetric">
      <formula>NOT(ISERROR(SEARCH("ymmetric",N18)))</formula>
    </cfRule>
  </conditionalFormatting>
  <conditionalFormatting sqref="N18">
    <cfRule type="containsText" dxfId="343" priority="666" operator="containsText" text="ymmetric">
      <formula>NOT(ISERROR(SEARCH("ymmetric",N18)))</formula>
    </cfRule>
  </conditionalFormatting>
  <conditionalFormatting sqref="D18">
    <cfRule type="containsText" dxfId="342" priority="662" operator="containsText" text="_">
      <formula>NOT(ISERROR(SEARCH("_",D18)))</formula>
    </cfRule>
    <cfRule type="containsText" dxfId="341" priority="663" operator="containsText" text="Functional">
      <formula>NOT(ISERROR(SEARCH("Functional",D18)))</formula>
    </cfRule>
    <cfRule type="containsText" dxfId="340" priority="664" operator="containsText" text="Funcional Transitive Symmetric Reflexive">
      <formula>NOT(ISERROR(SEARCH("Funcional Transitive Symmetric Reflexive",D18)))</formula>
    </cfRule>
    <cfRule type="cellIs" dxfId="339" priority="665" operator="equal">
      <formula>"VNulo"</formula>
    </cfRule>
  </conditionalFormatting>
  <conditionalFormatting sqref="G40:M40">
    <cfRule type="containsText" dxfId="338" priority="658" operator="containsText" text="_">
      <formula>NOT(ISERROR(SEARCH("_",G40)))</formula>
    </cfRule>
    <cfRule type="containsText" dxfId="337" priority="659" operator="containsText" text="Functional">
      <formula>NOT(ISERROR(SEARCH("Functional",G40)))</formula>
    </cfRule>
    <cfRule type="containsText" dxfId="336" priority="660" operator="containsText" text="Funcional Transitive Symmetric Reflexive">
      <formula>NOT(ISERROR(SEARCH("Funcional Transitive Symmetric Reflexive",G40)))</formula>
    </cfRule>
    <cfRule type="cellIs" dxfId="335" priority="661" operator="equal">
      <formula>"VNulo"</formula>
    </cfRule>
  </conditionalFormatting>
  <conditionalFormatting sqref="P43:XFD43">
    <cfRule type="containsText" dxfId="334" priority="650" operator="containsText" text="_">
      <formula>NOT(ISERROR(SEARCH("_",P43)))</formula>
    </cfRule>
    <cfRule type="containsText" dxfId="333" priority="651" operator="containsText" text="Functional">
      <formula>NOT(ISERROR(SEARCH("Functional",P43)))</formula>
    </cfRule>
    <cfRule type="containsText" dxfId="332" priority="652" operator="containsText" text="Funcional Transitive Symmetric Reflexive">
      <formula>NOT(ISERROR(SEARCH("Funcional Transitive Symmetric Reflexive",P43)))</formula>
    </cfRule>
    <cfRule type="cellIs" dxfId="331" priority="653" operator="equal">
      <formula>"VNulo"</formula>
    </cfRule>
  </conditionalFormatting>
  <conditionalFormatting sqref="E40:F40">
    <cfRule type="containsText" dxfId="330" priority="641" operator="containsText" text="_">
      <formula>NOT(ISERROR(SEARCH("_",E40)))</formula>
    </cfRule>
    <cfRule type="containsText" dxfId="329" priority="642" operator="containsText" text="Functional">
      <formula>NOT(ISERROR(SEARCH("Functional",E40)))</formula>
    </cfRule>
    <cfRule type="containsText" dxfId="328" priority="643" operator="containsText" text="Funcional Transitive Symmetric Reflexive">
      <formula>NOT(ISERROR(SEARCH("Funcional Transitive Symmetric Reflexive",E40)))</formula>
    </cfRule>
    <cfRule type="cellIs" dxfId="327" priority="644" operator="equal">
      <formula>"VNulo"</formula>
    </cfRule>
  </conditionalFormatting>
  <conditionalFormatting sqref="N40">
    <cfRule type="containsText" dxfId="326" priority="621" operator="containsText" text="_">
      <formula>NOT(ISERROR(SEARCH("_",N40)))</formula>
    </cfRule>
    <cfRule type="containsText" dxfId="325" priority="622" operator="containsText" text="Functional">
      <formula>NOT(ISERROR(SEARCH("Functional",N40)))</formula>
    </cfRule>
    <cfRule type="containsText" dxfId="324" priority="623" operator="containsText" text="Funcional Transitive Symmetric Reflexive">
      <formula>NOT(ISERROR(SEARCH("Funcional Transitive Symmetric Reflexive",N40)))</formula>
    </cfRule>
    <cfRule type="cellIs" dxfId="323" priority="624" operator="equal">
      <formula>"VNulo"</formula>
    </cfRule>
  </conditionalFormatting>
  <conditionalFormatting sqref="D40">
    <cfRule type="containsText" dxfId="322" priority="617" operator="containsText" text="_">
      <formula>NOT(ISERROR(SEARCH("_",D40)))</formula>
    </cfRule>
    <cfRule type="containsText" dxfId="321" priority="618" operator="containsText" text="Functional">
      <formula>NOT(ISERROR(SEARCH("Functional",D40)))</formula>
    </cfRule>
    <cfRule type="containsText" dxfId="320" priority="619" operator="containsText" text="Funcional Transitive Symmetric Reflexive">
      <formula>NOT(ISERROR(SEARCH("Funcional Transitive Symmetric Reflexive",D40)))</formula>
    </cfRule>
    <cfRule type="cellIs" dxfId="319" priority="620" operator="equal">
      <formula>"VNulo"</formula>
    </cfRule>
  </conditionalFormatting>
  <conditionalFormatting sqref="B40">
    <cfRule type="containsText" dxfId="318" priority="572" operator="containsText" text="ymmetric">
      <formula>NOT(ISERROR(SEARCH("ymmetric",B40)))</formula>
    </cfRule>
  </conditionalFormatting>
  <conditionalFormatting sqref="B40">
    <cfRule type="containsText" dxfId="317" priority="568" operator="containsText" text="_">
      <formula>NOT(ISERROR(SEARCH("_",B40)))</formula>
    </cfRule>
    <cfRule type="containsText" dxfId="316" priority="569" operator="containsText" text="Functional">
      <formula>NOT(ISERROR(SEARCH("Functional",B40)))</formula>
    </cfRule>
    <cfRule type="containsText" dxfId="315" priority="570" operator="containsText" text="Funcional Transitive Symmetric Reflexive">
      <formula>NOT(ISERROR(SEARCH("Funcional Transitive Symmetric Reflexive",B40)))</formula>
    </cfRule>
    <cfRule type="cellIs" dxfId="314" priority="571" operator="equal">
      <formula>"VNulo"</formula>
    </cfRule>
  </conditionalFormatting>
  <conditionalFormatting sqref="B40">
    <cfRule type="containsText" dxfId="313" priority="564" operator="containsText" text="_">
      <formula>NOT(ISERROR(SEARCH("_",B40)))</formula>
    </cfRule>
    <cfRule type="containsText" dxfId="312" priority="565" operator="containsText" text="Functional">
      <formula>NOT(ISERROR(SEARCH("Functional",B40)))</formula>
    </cfRule>
    <cfRule type="containsText" dxfId="311" priority="566" operator="containsText" text="Funcional Transitive Symmetric Reflexive">
      <formula>NOT(ISERROR(SEARCH("Funcional Transitive Symmetric Reflexive",B40)))</formula>
    </cfRule>
    <cfRule type="cellIs" dxfId="310" priority="567" operator="equal">
      <formula>"VNulo"</formula>
    </cfRule>
  </conditionalFormatting>
  <conditionalFormatting sqref="B40">
    <cfRule type="containsText" dxfId="309" priority="560" operator="containsText" text="_">
      <formula>NOT(ISERROR(SEARCH("_",B40)))</formula>
    </cfRule>
    <cfRule type="containsText" dxfId="308" priority="561" operator="containsText" text="Functional">
      <formula>NOT(ISERROR(SEARCH("Functional",B40)))</formula>
    </cfRule>
    <cfRule type="containsText" dxfId="307" priority="562" operator="containsText" text="Funcional Transitive Symmetric Reflexive">
      <formula>NOT(ISERROR(SEARCH("Funcional Transitive Symmetric Reflexive",B40)))</formula>
    </cfRule>
    <cfRule type="cellIs" dxfId="306" priority="563" operator="equal">
      <formula>"VNulo"</formula>
    </cfRule>
  </conditionalFormatting>
  <conditionalFormatting sqref="F44:H45 J44:M45">
    <cfRule type="containsText" dxfId="305" priority="556" operator="containsText" text="_">
      <formula>NOT(ISERROR(SEARCH("_",F44)))</formula>
    </cfRule>
    <cfRule type="containsText" dxfId="304" priority="557" operator="containsText" text="Functional">
      <formula>NOT(ISERROR(SEARCH("Functional",F44)))</formula>
    </cfRule>
    <cfRule type="containsText" dxfId="303" priority="558" operator="containsText" text="Funcional Transitive Symmetric Reflexive">
      <formula>NOT(ISERROR(SEARCH("Funcional Transitive Symmetric Reflexive",F44)))</formula>
    </cfRule>
    <cfRule type="cellIs" dxfId="302" priority="559" operator="equal">
      <formula>"VNulo"</formula>
    </cfRule>
  </conditionalFormatting>
  <conditionalFormatting sqref="P44:XFD44">
    <cfRule type="containsText" dxfId="301" priority="552" operator="containsText" text="_">
      <formula>NOT(ISERROR(SEARCH("_",P44)))</formula>
    </cfRule>
    <cfRule type="containsText" dxfId="300" priority="553" operator="containsText" text="Functional">
      <formula>NOT(ISERROR(SEARCH("Functional",P44)))</formula>
    </cfRule>
    <cfRule type="containsText" dxfId="299" priority="554" operator="containsText" text="Funcional Transitive Symmetric Reflexive">
      <formula>NOT(ISERROR(SEARCH("Funcional Transitive Symmetric Reflexive",P44)))</formula>
    </cfRule>
    <cfRule type="cellIs" dxfId="298" priority="555" operator="equal">
      <formula>"VNulo"</formula>
    </cfRule>
  </conditionalFormatting>
  <conditionalFormatting sqref="P45:XFD45">
    <cfRule type="containsText" dxfId="297" priority="548" operator="containsText" text="_">
      <formula>NOT(ISERROR(SEARCH("_",P45)))</formula>
    </cfRule>
    <cfRule type="containsText" dxfId="296" priority="549" operator="containsText" text="Functional">
      <formula>NOT(ISERROR(SEARCH("Functional",P45)))</formula>
    </cfRule>
    <cfRule type="containsText" dxfId="295" priority="550" operator="containsText" text="Funcional Transitive Symmetric Reflexive">
      <formula>NOT(ISERROR(SEARCH("Funcional Transitive Symmetric Reflexive",P45)))</formula>
    </cfRule>
    <cfRule type="cellIs" dxfId="294" priority="551" operator="equal">
      <formula>"VNulo"</formula>
    </cfRule>
  </conditionalFormatting>
  <conditionalFormatting sqref="F46:H47 J46:M47">
    <cfRule type="containsText" dxfId="293" priority="496" operator="containsText" text="_">
      <formula>NOT(ISERROR(SEARCH("_",F46)))</formula>
    </cfRule>
    <cfRule type="containsText" dxfId="292" priority="497" operator="containsText" text="Functional">
      <formula>NOT(ISERROR(SEARCH("Functional",F46)))</formula>
    </cfRule>
    <cfRule type="containsText" dxfId="291" priority="498" operator="containsText" text="Funcional Transitive Symmetric Reflexive">
      <formula>NOT(ISERROR(SEARCH("Funcional Transitive Symmetric Reflexive",F46)))</formula>
    </cfRule>
    <cfRule type="cellIs" dxfId="290" priority="499" operator="equal">
      <formula>"VNulo"</formula>
    </cfRule>
  </conditionalFormatting>
  <conditionalFormatting sqref="P46:XFD46">
    <cfRule type="containsText" dxfId="289" priority="492" operator="containsText" text="_">
      <formula>NOT(ISERROR(SEARCH("_",P46)))</formula>
    </cfRule>
    <cfRule type="containsText" dxfId="288" priority="493" operator="containsText" text="Functional">
      <formula>NOT(ISERROR(SEARCH("Functional",P46)))</formula>
    </cfRule>
    <cfRule type="containsText" dxfId="287" priority="494" operator="containsText" text="Funcional Transitive Symmetric Reflexive">
      <formula>NOT(ISERROR(SEARCH("Funcional Transitive Symmetric Reflexive",P46)))</formula>
    </cfRule>
    <cfRule type="cellIs" dxfId="286" priority="495" operator="equal">
      <formula>"VNulo"</formula>
    </cfRule>
  </conditionalFormatting>
  <conditionalFormatting sqref="P47:XFD47">
    <cfRule type="containsText" dxfId="285" priority="488" operator="containsText" text="_">
      <formula>NOT(ISERROR(SEARCH("_",P47)))</formula>
    </cfRule>
    <cfRule type="containsText" dxfId="284" priority="489" operator="containsText" text="Functional">
      <formula>NOT(ISERROR(SEARCH("Functional",P47)))</formula>
    </cfRule>
    <cfRule type="containsText" dxfId="283" priority="490" operator="containsText" text="Funcional Transitive Symmetric Reflexive">
      <formula>NOT(ISERROR(SEARCH("Funcional Transitive Symmetric Reflexive",P47)))</formula>
    </cfRule>
    <cfRule type="cellIs" dxfId="282" priority="491" operator="equal">
      <formula>"VNulo"</formula>
    </cfRule>
  </conditionalFormatting>
  <conditionalFormatting sqref="G50:I50 J50:M52 F51:H52 E51:E54">
    <cfRule type="containsText" dxfId="281" priority="484" operator="containsText" text="_">
      <formula>NOT(ISERROR(SEARCH("_",E50)))</formula>
    </cfRule>
    <cfRule type="containsText" dxfId="280" priority="485" operator="containsText" text="Functional">
      <formula>NOT(ISERROR(SEARCH("Functional",E50)))</formula>
    </cfRule>
    <cfRule type="containsText" dxfId="279" priority="486" operator="containsText" text="Funcional Transitive Symmetric Reflexive">
      <formula>NOT(ISERROR(SEARCH("Funcional Transitive Symmetric Reflexive",E50)))</formula>
    </cfRule>
    <cfRule type="cellIs" dxfId="278" priority="487" operator="equal">
      <formula>"VNulo"</formula>
    </cfRule>
  </conditionalFormatting>
  <conditionalFormatting sqref="P50:XFD51">
    <cfRule type="containsText" dxfId="277" priority="480" operator="containsText" text="_">
      <formula>NOT(ISERROR(SEARCH("_",P50)))</formula>
    </cfRule>
    <cfRule type="containsText" dxfId="276" priority="481" operator="containsText" text="Functional">
      <formula>NOT(ISERROR(SEARCH("Functional",P50)))</formula>
    </cfRule>
    <cfRule type="containsText" dxfId="275" priority="482" operator="containsText" text="Funcional Transitive Symmetric Reflexive">
      <formula>NOT(ISERROR(SEARCH("Funcional Transitive Symmetric Reflexive",P50)))</formula>
    </cfRule>
    <cfRule type="cellIs" dxfId="274" priority="483" operator="equal">
      <formula>"VNulo"</formula>
    </cfRule>
  </conditionalFormatting>
  <conditionalFormatting sqref="P52:XFD52">
    <cfRule type="containsText" dxfId="273" priority="476" operator="containsText" text="_">
      <formula>NOT(ISERROR(SEARCH("_",P52)))</formula>
    </cfRule>
    <cfRule type="containsText" dxfId="272" priority="477" operator="containsText" text="Functional">
      <formula>NOT(ISERROR(SEARCH("Functional",P52)))</formula>
    </cfRule>
    <cfRule type="containsText" dxfId="271" priority="478" operator="containsText" text="Funcional Transitive Symmetric Reflexive">
      <formula>NOT(ISERROR(SEARCH("Funcional Transitive Symmetric Reflexive",P52)))</formula>
    </cfRule>
    <cfRule type="cellIs" dxfId="270" priority="479" operator="equal">
      <formula>"VNulo"</formula>
    </cfRule>
  </conditionalFormatting>
  <conditionalFormatting sqref="E50:F50">
    <cfRule type="containsText" dxfId="269" priority="472" operator="containsText" text="_">
      <formula>NOT(ISERROR(SEARCH("_",E50)))</formula>
    </cfRule>
    <cfRule type="containsText" dxfId="268" priority="473" operator="containsText" text="Functional">
      <formula>NOT(ISERROR(SEARCH("Functional",E50)))</formula>
    </cfRule>
    <cfRule type="containsText" dxfId="267" priority="474" operator="containsText" text="Funcional Transitive Symmetric Reflexive">
      <formula>NOT(ISERROR(SEARCH("Funcional Transitive Symmetric Reflexive",E50)))</formula>
    </cfRule>
    <cfRule type="cellIs" dxfId="266" priority="475" operator="equal">
      <formula>"VNulo"</formula>
    </cfRule>
  </conditionalFormatting>
  <conditionalFormatting sqref="B51:B54">
    <cfRule type="containsText" dxfId="265" priority="468" operator="containsText" text="_">
      <formula>NOT(ISERROR(SEARCH("_",B51)))</formula>
    </cfRule>
    <cfRule type="containsText" dxfId="264" priority="469" operator="containsText" text="Functional">
      <formula>NOT(ISERROR(SEARCH("Functional",B51)))</formula>
    </cfRule>
    <cfRule type="containsText" dxfId="263" priority="470" operator="containsText" text="Funcional Transitive Symmetric Reflexive">
      <formula>NOT(ISERROR(SEARCH("Funcional Transitive Symmetric Reflexive",B51)))</formula>
    </cfRule>
    <cfRule type="cellIs" dxfId="262" priority="471" operator="equal">
      <formula>"VNulo"</formula>
    </cfRule>
  </conditionalFormatting>
  <conditionalFormatting sqref="D51:D54">
    <cfRule type="containsText" dxfId="261" priority="464" operator="containsText" text="_">
      <formula>NOT(ISERROR(SEARCH("_",D51)))</formula>
    </cfRule>
    <cfRule type="containsText" dxfId="260" priority="465" operator="containsText" text="Functional">
      <formula>NOT(ISERROR(SEARCH("Functional",D51)))</formula>
    </cfRule>
    <cfRule type="containsText" dxfId="259" priority="466" operator="containsText" text="Funcional Transitive Symmetric Reflexive">
      <formula>NOT(ISERROR(SEARCH("Funcional Transitive Symmetric Reflexive",D51)))</formula>
    </cfRule>
    <cfRule type="cellIs" dxfId="258" priority="467" operator="equal">
      <formula>"VNulo"</formula>
    </cfRule>
  </conditionalFormatting>
  <conditionalFormatting sqref="N50">
    <cfRule type="containsText" dxfId="257" priority="460" operator="containsText" text="_">
      <formula>NOT(ISERROR(SEARCH("_",N50)))</formula>
    </cfRule>
    <cfRule type="containsText" dxfId="256" priority="461" operator="containsText" text="Functional">
      <formula>NOT(ISERROR(SEARCH("Functional",N50)))</formula>
    </cfRule>
    <cfRule type="containsText" dxfId="255" priority="462" operator="containsText" text="Funcional Transitive Symmetric Reflexive">
      <formula>NOT(ISERROR(SEARCH("Funcional Transitive Symmetric Reflexive",N50)))</formula>
    </cfRule>
    <cfRule type="cellIs" dxfId="254" priority="463" operator="equal">
      <formula>"VNulo"</formula>
    </cfRule>
  </conditionalFormatting>
  <conditionalFormatting sqref="D50">
    <cfRule type="containsText" dxfId="253" priority="456" operator="containsText" text="_">
      <formula>NOT(ISERROR(SEARCH("_",D50)))</formula>
    </cfRule>
    <cfRule type="containsText" dxfId="252" priority="457" operator="containsText" text="Functional">
      <formula>NOT(ISERROR(SEARCH("Functional",D50)))</formula>
    </cfRule>
    <cfRule type="containsText" dxfId="251" priority="458" operator="containsText" text="Funcional Transitive Symmetric Reflexive">
      <formula>NOT(ISERROR(SEARCH("Funcional Transitive Symmetric Reflexive",D50)))</formula>
    </cfRule>
    <cfRule type="cellIs" dxfId="250" priority="459" operator="equal">
      <formula>"VNulo"</formula>
    </cfRule>
  </conditionalFormatting>
  <conditionalFormatting sqref="I51:I54">
    <cfRule type="containsText" dxfId="249" priority="452" operator="containsText" text="_">
      <formula>NOT(ISERROR(SEARCH("_",I51)))</formula>
    </cfRule>
    <cfRule type="containsText" dxfId="248" priority="453" operator="containsText" text="Functional">
      <formula>NOT(ISERROR(SEARCH("Functional",I51)))</formula>
    </cfRule>
    <cfRule type="containsText" dxfId="247" priority="454" operator="containsText" text="Funcional Transitive Symmetric Reflexive">
      <formula>NOT(ISERROR(SEARCH("Funcional Transitive Symmetric Reflexive",I51)))</formula>
    </cfRule>
    <cfRule type="cellIs" dxfId="246" priority="455" operator="equal">
      <formula>"VNulo"</formula>
    </cfRule>
  </conditionalFormatting>
  <conditionalFormatting sqref="B50">
    <cfRule type="containsText" dxfId="245" priority="451" operator="containsText" text="ymmetric">
      <formula>NOT(ISERROR(SEARCH("ymmetric",B50)))</formula>
    </cfRule>
  </conditionalFormatting>
  <conditionalFormatting sqref="B50">
    <cfRule type="containsText" dxfId="244" priority="447" operator="containsText" text="_">
      <formula>NOT(ISERROR(SEARCH("_",B50)))</formula>
    </cfRule>
    <cfRule type="containsText" dxfId="243" priority="448" operator="containsText" text="Functional">
      <formula>NOT(ISERROR(SEARCH("Functional",B50)))</formula>
    </cfRule>
    <cfRule type="containsText" dxfId="242" priority="449" operator="containsText" text="Funcional Transitive Symmetric Reflexive">
      <formula>NOT(ISERROR(SEARCH("Funcional Transitive Symmetric Reflexive",B50)))</formula>
    </cfRule>
    <cfRule type="cellIs" dxfId="241" priority="450" operator="equal">
      <formula>"VNulo"</formula>
    </cfRule>
  </conditionalFormatting>
  <conditionalFormatting sqref="B50">
    <cfRule type="containsText" dxfId="240" priority="443" operator="containsText" text="_">
      <formula>NOT(ISERROR(SEARCH("_",B50)))</formula>
    </cfRule>
    <cfRule type="containsText" dxfId="239" priority="444" operator="containsText" text="Functional">
      <formula>NOT(ISERROR(SEARCH("Functional",B50)))</formula>
    </cfRule>
    <cfRule type="containsText" dxfId="238" priority="445" operator="containsText" text="Funcional Transitive Symmetric Reflexive">
      <formula>NOT(ISERROR(SEARCH("Funcional Transitive Symmetric Reflexive",B50)))</formula>
    </cfRule>
    <cfRule type="cellIs" dxfId="237" priority="446" operator="equal">
      <formula>"VNulo"</formula>
    </cfRule>
  </conditionalFormatting>
  <conditionalFormatting sqref="B50">
    <cfRule type="containsText" dxfId="236" priority="439" operator="containsText" text="_">
      <formula>NOT(ISERROR(SEARCH("_",B50)))</formula>
    </cfRule>
    <cfRule type="containsText" dxfId="235" priority="440" operator="containsText" text="Functional">
      <formula>NOT(ISERROR(SEARCH("Functional",B50)))</formula>
    </cfRule>
    <cfRule type="containsText" dxfId="234" priority="441" operator="containsText" text="Funcional Transitive Symmetric Reflexive">
      <formula>NOT(ISERROR(SEARCH("Funcional Transitive Symmetric Reflexive",B50)))</formula>
    </cfRule>
    <cfRule type="cellIs" dxfId="233" priority="442" operator="equal">
      <formula>"VNulo"</formula>
    </cfRule>
  </conditionalFormatting>
  <conditionalFormatting sqref="F53:H53 J53:M53">
    <cfRule type="containsText" dxfId="232" priority="435" operator="containsText" text="_">
      <formula>NOT(ISERROR(SEARCH("_",F53)))</formula>
    </cfRule>
    <cfRule type="containsText" dxfId="231" priority="436" operator="containsText" text="Functional">
      <formula>NOT(ISERROR(SEARCH("Functional",F53)))</formula>
    </cfRule>
    <cfRule type="containsText" dxfId="230" priority="437" operator="containsText" text="Funcional Transitive Symmetric Reflexive">
      <formula>NOT(ISERROR(SEARCH("Funcional Transitive Symmetric Reflexive",F53)))</formula>
    </cfRule>
    <cfRule type="cellIs" dxfId="229" priority="438" operator="equal">
      <formula>"VNulo"</formula>
    </cfRule>
  </conditionalFormatting>
  <conditionalFormatting sqref="P53:XFD53">
    <cfRule type="containsText" dxfId="228" priority="431" operator="containsText" text="_">
      <formula>NOT(ISERROR(SEARCH("_",P53)))</formula>
    </cfRule>
    <cfRule type="containsText" dxfId="227" priority="432" operator="containsText" text="Functional">
      <formula>NOT(ISERROR(SEARCH("Functional",P53)))</formula>
    </cfRule>
    <cfRule type="containsText" dxfId="226" priority="433" operator="containsText" text="Funcional Transitive Symmetric Reflexive">
      <formula>NOT(ISERROR(SEARCH("Funcional Transitive Symmetric Reflexive",P53)))</formula>
    </cfRule>
    <cfRule type="cellIs" dxfId="225" priority="434" operator="equal">
      <formula>"VNulo"</formula>
    </cfRule>
  </conditionalFormatting>
  <conditionalFormatting sqref="N51:N54">
    <cfRule type="containsText" dxfId="224" priority="419" operator="containsText" text="_">
      <formula>NOT(ISERROR(SEARCH("_",N51)))</formula>
    </cfRule>
    <cfRule type="containsText" dxfId="223" priority="420" operator="containsText" text="Functional">
      <formula>NOT(ISERROR(SEARCH("Functional",N51)))</formula>
    </cfRule>
    <cfRule type="containsText" dxfId="222" priority="421" operator="containsText" text="Funcional Transitive Symmetric Reflexive">
      <formula>NOT(ISERROR(SEARCH("Funcional Transitive Symmetric Reflexive",N51)))</formula>
    </cfRule>
    <cfRule type="cellIs" dxfId="221" priority="422" operator="equal">
      <formula>"VNulo"</formula>
    </cfRule>
  </conditionalFormatting>
  <conditionalFormatting sqref="F54:H54 J54:M54">
    <cfRule type="containsText" dxfId="220" priority="395" operator="containsText" text="_">
      <formula>NOT(ISERROR(SEARCH("_",F54)))</formula>
    </cfRule>
    <cfRule type="containsText" dxfId="219" priority="396" operator="containsText" text="Functional">
      <formula>NOT(ISERROR(SEARCH("Functional",F54)))</formula>
    </cfRule>
    <cfRule type="containsText" dxfId="218" priority="397" operator="containsText" text="Funcional Transitive Symmetric Reflexive">
      <formula>NOT(ISERROR(SEARCH("Funcional Transitive Symmetric Reflexive",F54)))</formula>
    </cfRule>
    <cfRule type="cellIs" dxfId="217" priority="398" operator="equal">
      <formula>"VNulo"</formula>
    </cfRule>
  </conditionalFormatting>
  <conditionalFormatting sqref="P54:XFD54">
    <cfRule type="containsText" dxfId="216" priority="391" operator="containsText" text="_">
      <formula>NOT(ISERROR(SEARCH("_",P54)))</formula>
    </cfRule>
    <cfRule type="containsText" dxfId="215" priority="392" operator="containsText" text="Functional">
      <formula>NOT(ISERROR(SEARCH("Functional",P54)))</formula>
    </cfRule>
    <cfRule type="containsText" dxfId="214" priority="393" operator="containsText" text="Funcional Transitive Symmetric Reflexive">
      <formula>NOT(ISERROR(SEARCH("Funcional Transitive Symmetric Reflexive",P54)))</formula>
    </cfRule>
    <cfRule type="cellIs" dxfId="213" priority="394" operator="equal">
      <formula>"VNulo"</formula>
    </cfRule>
  </conditionalFormatting>
  <conditionalFormatting sqref="N23:N25">
    <cfRule type="containsText" dxfId="212" priority="390" operator="containsText" text="Prop_">
      <formula>NOT(ISERROR(SEARCH("Prop_",N23)))</formula>
    </cfRule>
  </conditionalFormatting>
  <conditionalFormatting sqref="N23:N25">
    <cfRule type="containsText" dxfId="211" priority="386" operator="containsText" text="_">
      <formula>NOT(ISERROR(SEARCH("_",N23)))</formula>
    </cfRule>
    <cfRule type="containsText" dxfId="210" priority="387" operator="containsText" text="Functional">
      <formula>NOT(ISERROR(SEARCH("Functional",N23)))</formula>
    </cfRule>
    <cfRule type="containsText" dxfId="209" priority="388" operator="containsText" text="Funcional Transitive Symmetric Reflexive">
      <formula>NOT(ISERROR(SEARCH("Funcional Transitive Symmetric Reflexive",N23)))</formula>
    </cfRule>
    <cfRule type="cellIs" dxfId="208" priority="389" operator="equal">
      <formula>"VNulo"</formula>
    </cfRule>
  </conditionalFormatting>
  <conditionalFormatting sqref="N23:N25">
    <cfRule type="cellIs" dxfId="207" priority="384" operator="equal">
      <formula>"sem"</formula>
    </cfRule>
    <cfRule type="containsText" dxfId="206" priority="385" operator="containsText" text="ymmetric">
      <formula>NOT(ISERROR(SEARCH("ymmetric",N23)))</formula>
    </cfRule>
  </conditionalFormatting>
  <conditionalFormatting sqref="N23:N25">
    <cfRule type="containsText" dxfId="205" priority="383" operator="containsText" text="ymmetric">
      <formula>NOT(ISERROR(SEARCH("ymmetric",N23)))</formula>
    </cfRule>
  </conditionalFormatting>
  <conditionalFormatting sqref="P36:XFD36">
    <cfRule type="containsText" dxfId="204" priority="299" operator="containsText" text="_">
      <formula>NOT(ISERROR(SEARCH("_",P36)))</formula>
    </cfRule>
    <cfRule type="containsText" dxfId="203" priority="300" operator="containsText" text="Functional">
      <formula>NOT(ISERROR(SEARCH("Functional",P36)))</formula>
    </cfRule>
    <cfRule type="containsText" dxfId="202" priority="301" operator="containsText" text="Funcional Transitive Symmetric Reflexive">
      <formula>NOT(ISERROR(SEARCH("Funcional Transitive Symmetric Reflexive",P36)))</formula>
    </cfRule>
    <cfRule type="cellIs" dxfId="201" priority="302" operator="equal">
      <formula>"VNulo"</formula>
    </cfRule>
  </conditionalFormatting>
  <conditionalFormatting sqref="P35:XFD35">
    <cfRule type="containsText" dxfId="200" priority="295" operator="containsText" text="_">
      <formula>NOT(ISERROR(SEARCH("_",P35)))</formula>
    </cfRule>
    <cfRule type="containsText" dxfId="199" priority="296" operator="containsText" text="Functional">
      <formula>NOT(ISERROR(SEARCH("Functional",P35)))</formula>
    </cfRule>
    <cfRule type="containsText" dxfId="198" priority="297" operator="containsText" text="Funcional Transitive Symmetric Reflexive">
      <formula>NOT(ISERROR(SEARCH("Funcional Transitive Symmetric Reflexive",P35)))</formula>
    </cfRule>
    <cfRule type="cellIs" dxfId="197" priority="298" operator="equal">
      <formula>"VNulo"</formula>
    </cfRule>
  </conditionalFormatting>
  <conditionalFormatting sqref="P34:XFD34">
    <cfRule type="containsText" dxfId="196" priority="291" operator="containsText" text="_">
      <formula>NOT(ISERROR(SEARCH("_",P34)))</formula>
    </cfRule>
    <cfRule type="containsText" dxfId="195" priority="292" operator="containsText" text="Functional">
      <formula>NOT(ISERROR(SEARCH("Functional",P34)))</formula>
    </cfRule>
    <cfRule type="containsText" dxfId="194" priority="293" operator="containsText" text="Funcional Transitive Symmetric Reflexive">
      <formula>NOT(ISERROR(SEARCH("Funcional Transitive Symmetric Reflexive",P34)))</formula>
    </cfRule>
    <cfRule type="cellIs" dxfId="193" priority="294" operator="equal">
      <formula>"VNulo"</formula>
    </cfRule>
  </conditionalFormatting>
  <conditionalFormatting sqref="P33:XFD33">
    <cfRule type="containsText" dxfId="192" priority="287" operator="containsText" text="_">
      <formula>NOT(ISERROR(SEARCH("_",P33)))</formula>
    </cfRule>
    <cfRule type="containsText" dxfId="191" priority="288" operator="containsText" text="Functional">
      <formula>NOT(ISERROR(SEARCH("Functional",P33)))</formula>
    </cfRule>
    <cfRule type="containsText" dxfId="190" priority="289" operator="containsText" text="Funcional Transitive Symmetric Reflexive">
      <formula>NOT(ISERROR(SEARCH("Funcional Transitive Symmetric Reflexive",P33)))</formula>
    </cfRule>
    <cfRule type="cellIs" dxfId="189" priority="290" operator="equal">
      <formula>"VNulo"</formula>
    </cfRule>
  </conditionalFormatting>
  <conditionalFormatting sqref="N42:N47">
    <cfRule type="containsText" dxfId="188" priority="206" operator="containsText" text="Prop_">
      <formula>NOT(ISERROR(SEARCH("Prop_",N42)))</formula>
    </cfRule>
  </conditionalFormatting>
  <conditionalFormatting sqref="N42:N47">
    <cfRule type="containsText" dxfId="187" priority="202" operator="containsText" text="_">
      <formula>NOT(ISERROR(SEARCH("_",N42)))</formula>
    </cfRule>
    <cfRule type="containsText" dxfId="186" priority="203" operator="containsText" text="Functional">
      <formula>NOT(ISERROR(SEARCH("Functional",N42)))</formula>
    </cfRule>
    <cfRule type="containsText" dxfId="185" priority="204" operator="containsText" text="Funcional Transitive Symmetric Reflexive">
      <formula>NOT(ISERROR(SEARCH("Funcional Transitive Symmetric Reflexive",N42)))</formula>
    </cfRule>
    <cfRule type="cellIs" dxfId="184" priority="205" operator="equal">
      <formula>"VNulo"</formula>
    </cfRule>
  </conditionalFormatting>
  <conditionalFormatting sqref="N42:N47">
    <cfRule type="cellIs" dxfId="183" priority="200" operator="equal">
      <formula>"sem"</formula>
    </cfRule>
    <cfRule type="containsText" dxfId="182" priority="201" operator="containsText" text="ymmetric">
      <formula>NOT(ISERROR(SEARCH("ymmetric",N42)))</formula>
    </cfRule>
  </conditionalFormatting>
  <conditionalFormatting sqref="N42:N47">
    <cfRule type="containsText" dxfId="181" priority="199" operator="containsText" text="ymmetric">
      <formula>NOT(ISERROR(SEARCH("ymmetric",N42)))</formula>
    </cfRule>
  </conditionalFormatting>
  <conditionalFormatting sqref="N42:N47">
    <cfRule type="containsText" dxfId="180" priority="195" operator="containsText" text="_">
      <formula>NOT(ISERROR(SEARCH("_",N42)))</formula>
    </cfRule>
    <cfRule type="containsText" dxfId="179" priority="196" operator="containsText" text="Functional">
      <formula>NOT(ISERROR(SEARCH("Functional",N42)))</formula>
    </cfRule>
    <cfRule type="containsText" dxfId="178" priority="197" operator="containsText" text="Funcional Transitive Symmetric Reflexive">
      <formula>NOT(ISERROR(SEARCH("Funcional Transitive Symmetric Reflexive",N42)))</formula>
    </cfRule>
    <cfRule type="cellIs" dxfId="177" priority="198" operator="equal">
      <formula>"VNulo"</formula>
    </cfRule>
  </conditionalFormatting>
  <conditionalFormatting sqref="N42:N47">
    <cfRule type="containsText" dxfId="176" priority="191" operator="containsText" text="_">
      <formula>NOT(ISERROR(SEARCH("_",N42)))</formula>
    </cfRule>
    <cfRule type="containsText" dxfId="175" priority="192" operator="containsText" text="Functional">
      <formula>NOT(ISERROR(SEARCH("Functional",N42)))</formula>
    </cfRule>
    <cfRule type="containsText" dxfId="174" priority="193" operator="containsText" text="Funcional Transitive Symmetric Reflexive">
      <formula>NOT(ISERROR(SEARCH("Funcional Transitive Symmetric Reflexive",N42)))</formula>
    </cfRule>
    <cfRule type="cellIs" dxfId="173" priority="194" operator="equal">
      <formula>"VNulo"</formula>
    </cfRule>
  </conditionalFormatting>
  <conditionalFormatting sqref="N42:N47">
    <cfRule type="containsText" dxfId="172" priority="187" operator="containsText" text="_">
      <formula>NOT(ISERROR(SEARCH("_",N42)))</formula>
    </cfRule>
    <cfRule type="containsText" dxfId="171" priority="188" operator="containsText" text="Functional">
      <formula>NOT(ISERROR(SEARCH("Functional",N42)))</formula>
    </cfRule>
    <cfRule type="containsText" dxfId="170" priority="189" operator="containsText" text="Funcional Transitive Symmetric Reflexive">
      <formula>NOT(ISERROR(SEARCH("Funcional Transitive Symmetric Reflexive",N42)))</formula>
    </cfRule>
    <cfRule type="cellIs" dxfId="169" priority="190" operator="equal">
      <formula>"VNulo"</formula>
    </cfRule>
  </conditionalFormatting>
  <conditionalFormatting sqref="G48:I48 J48:M49 E49:H49">
    <cfRule type="containsText" dxfId="168" priority="70" operator="containsText" text="_">
      <formula>NOT(ISERROR(SEARCH("_",E48)))</formula>
    </cfRule>
    <cfRule type="containsText" dxfId="167" priority="71" operator="containsText" text="Functional">
      <formula>NOT(ISERROR(SEARCH("Functional",E48)))</formula>
    </cfRule>
    <cfRule type="containsText" dxfId="166" priority="72" operator="containsText" text="Funcional Transitive Symmetric Reflexive">
      <formula>NOT(ISERROR(SEARCH("Funcional Transitive Symmetric Reflexive",E48)))</formula>
    </cfRule>
    <cfRule type="cellIs" dxfId="165" priority="73" operator="equal">
      <formula>"VNulo"</formula>
    </cfRule>
  </conditionalFormatting>
  <conditionalFormatting sqref="P48:XFD49">
    <cfRule type="containsText" dxfId="164" priority="66" operator="containsText" text="_">
      <formula>NOT(ISERROR(SEARCH("_",P48)))</formula>
    </cfRule>
    <cfRule type="containsText" dxfId="163" priority="67" operator="containsText" text="Functional">
      <formula>NOT(ISERROR(SEARCH("Functional",P48)))</formula>
    </cfRule>
    <cfRule type="containsText" dxfId="162" priority="68" operator="containsText" text="Funcional Transitive Symmetric Reflexive">
      <formula>NOT(ISERROR(SEARCH("Funcional Transitive Symmetric Reflexive",P48)))</formula>
    </cfRule>
    <cfRule type="cellIs" dxfId="161" priority="69" operator="equal">
      <formula>"VNulo"</formula>
    </cfRule>
  </conditionalFormatting>
  <conditionalFormatting sqref="E48:F48">
    <cfRule type="containsText" dxfId="160" priority="62" operator="containsText" text="_">
      <formula>NOT(ISERROR(SEARCH("_",E48)))</formula>
    </cfRule>
    <cfRule type="containsText" dxfId="159" priority="63" operator="containsText" text="Functional">
      <formula>NOT(ISERROR(SEARCH("Functional",E48)))</formula>
    </cfRule>
    <cfRule type="containsText" dxfId="158" priority="64" operator="containsText" text="Funcional Transitive Symmetric Reflexive">
      <formula>NOT(ISERROR(SEARCH("Funcional Transitive Symmetric Reflexive",E48)))</formula>
    </cfRule>
    <cfRule type="cellIs" dxfId="157" priority="65" operator="equal">
      <formula>"VNulo"</formula>
    </cfRule>
  </conditionalFormatting>
  <conditionalFormatting sqref="B49">
    <cfRule type="containsText" dxfId="156" priority="58" operator="containsText" text="_">
      <formula>NOT(ISERROR(SEARCH("_",B49)))</formula>
    </cfRule>
    <cfRule type="containsText" dxfId="155" priority="59" operator="containsText" text="Functional">
      <formula>NOT(ISERROR(SEARCH("Functional",B49)))</formula>
    </cfRule>
    <cfRule type="containsText" dxfId="154" priority="60" operator="containsText" text="Funcional Transitive Symmetric Reflexive">
      <formula>NOT(ISERROR(SEARCH("Funcional Transitive Symmetric Reflexive",B49)))</formula>
    </cfRule>
    <cfRule type="cellIs" dxfId="153" priority="61" operator="equal">
      <formula>"VNulo"</formula>
    </cfRule>
  </conditionalFormatting>
  <conditionalFormatting sqref="D49">
    <cfRule type="containsText" dxfId="152" priority="54" operator="containsText" text="_">
      <formula>NOT(ISERROR(SEARCH("_",D49)))</formula>
    </cfRule>
    <cfRule type="containsText" dxfId="151" priority="55" operator="containsText" text="Functional">
      <formula>NOT(ISERROR(SEARCH("Functional",D49)))</formula>
    </cfRule>
    <cfRule type="containsText" dxfId="150" priority="56" operator="containsText" text="Funcional Transitive Symmetric Reflexive">
      <formula>NOT(ISERROR(SEARCH("Funcional Transitive Symmetric Reflexive",D49)))</formula>
    </cfRule>
    <cfRule type="cellIs" dxfId="149" priority="57" operator="equal">
      <formula>"VNulo"</formula>
    </cfRule>
  </conditionalFormatting>
  <conditionalFormatting sqref="N48">
    <cfRule type="containsText" dxfId="148" priority="50" operator="containsText" text="_">
      <formula>NOT(ISERROR(SEARCH("_",N48)))</formula>
    </cfRule>
    <cfRule type="containsText" dxfId="147" priority="51" operator="containsText" text="Functional">
      <formula>NOT(ISERROR(SEARCH("Functional",N48)))</formula>
    </cfRule>
    <cfRule type="containsText" dxfId="146" priority="52" operator="containsText" text="Funcional Transitive Symmetric Reflexive">
      <formula>NOT(ISERROR(SEARCH("Funcional Transitive Symmetric Reflexive",N48)))</formula>
    </cfRule>
    <cfRule type="cellIs" dxfId="145" priority="53" operator="equal">
      <formula>"VNulo"</formula>
    </cfRule>
  </conditionalFormatting>
  <conditionalFormatting sqref="D48">
    <cfRule type="containsText" dxfId="144" priority="46" operator="containsText" text="_">
      <formula>NOT(ISERROR(SEARCH("_",D48)))</formula>
    </cfRule>
    <cfRule type="containsText" dxfId="143" priority="47" operator="containsText" text="Functional">
      <formula>NOT(ISERROR(SEARCH("Functional",D48)))</formula>
    </cfRule>
    <cfRule type="containsText" dxfId="142" priority="48" operator="containsText" text="Funcional Transitive Symmetric Reflexive">
      <formula>NOT(ISERROR(SEARCH("Funcional Transitive Symmetric Reflexive",D48)))</formula>
    </cfRule>
    <cfRule type="cellIs" dxfId="141" priority="49" operator="equal">
      <formula>"VNulo"</formula>
    </cfRule>
  </conditionalFormatting>
  <conditionalFormatting sqref="I49">
    <cfRule type="containsText" dxfId="140" priority="42" operator="containsText" text="_">
      <formula>NOT(ISERROR(SEARCH("_",I49)))</formula>
    </cfRule>
    <cfRule type="containsText" dxfId="139" priority="43" operator="containsText" text="Functional">
      <formula>NOT(ISERROR(SEARCH("Functional",I49)))</formula>
    </cfRule>
    <cfRule type="containsText" dxfId="138" priority="44" operator="containsText" text="Funcional Transitive Symmetric Reflexive">
      <formula>NOT(ISERROR(SEARCH("Funcional Transitive Symmetric Reflexive",I49)))</formula>
    </cfRule>
    <cfRule type="cellIs" dxfId="137" priority="45" operator="equal">
      <formula>"VNulo"</formula>
    </cfRule>
  </conditionalFormatting>
  <conditionalFormatting sqref="B48">
    <cfRule type="containsText" dxfId="136" priority="41" operator="containsText" text="ymmetric">
      <formula>NOT(ISERROR(SEARCH("ymmetric",B48)))</formula>
    </cfRule>
  </conditionalFormatting>
  <conditionalFormatting sqref="B48">
    <cfRule type="containsText" dxfId="135" priority="37" operator="containsText" text="_">
      <formula>NOT(ISERROR(SEARCH("_",B48)))</formula>
    </cfRule>
    <cfRule type="containsText" dxfId="134" priority="38" operator="containsText" text="Functional">
      <formula>NOT(ISERROR(SEARCH("Functional",B48)))</formula>
    </cfRule>
    <cfRule type="containsText" dxfId="133" priority="39" operator="containsText" text="Funcional Transitive Symmetric Reflexive">
      <formula>NOT(ISERROR(SEARCH("Funcional Transitive Symmetric Reflexive",B48)))</formula>
    </cfRule>
    <cfRule type="cellIs" dxfId="132" priority="40" operator="equal">
      <formula>"VNulo"</formula>
    </cfRule>
  </conditionalFormatting>
  <conditionalFormatting sqref="B48">
    <cfRule type="containsText" dxfId="131" priority="33" operator="containsText" text="_">
      <formula>NOT(ISERROR(SEARCH("_",B48)))</formula>
    </cfRule>
    <cfRule type="containsText" dxfId="130" priority="34" operator="containsText" text="Functional">
      <formula>NOT(ISERROR(SEARCH("Functional",B48)))</formula>
    </cfRule>
    <cfRule type="containsText" dxfId="129" priority="35" operator="containsText" text="Funcional Transitive Symmetric Reflexive">
      <formula>NOT(ISERROR(SEARCH("Funcional Transitive Symmetric Reflexive",B48)))</formula>
    </cfRule>
    <cfRule type="cellIs" dxfId="128" priority="36" operator="equal">
      <formula>"VNulo"</formula>
    </cfRule>
  </conditionalFormatting>
  <conditionalFormatting sqref="B48">
    <cfRule type="containsText" dxfId="127" priority="29" operator="containsText" text="_">
      <formula>NOT(ISERROR(SEARCH("_",B48)))</formula>
    </cfRule>
    <cfRule type="containsText" dxfId="126" priority="30" operator="containsText" text="Functional">
      <formula>NOT(ISERROR(SEARCH("Functional",B48)))</formula>
    </cfRule>
    <cfRule type="containsText" dxfId="125" priority="31" operator="containsText" text="Funcional Transitive Symmetric Reflexive">
      <formula>NOT(ISERROR(SEARCH("Funcional Transitive Symmetric Reflexive",B48)))</formula>
    </cfRule>
    <cfRule type="cellIs" dxfId="124" priority="32" operator="equal">
      <formula>"VNulo"</formula>
    </cfRule>
  </conditionalFormatting>
  <conditionalFormatting sqref="N49">
    <cfRule type="containsText" dxfId="123" priority="28" operator="containsText" text="Prop_">
      <formula>NOT(ISERROR(SEARCH("Prop_",N49)))</formula>
    </cfRule>
  </conditionalFormatting>
  <conditionalFormatting sqref="N49">
    <cfRule type="containsText" dxfId="122" priority="24" operator="containsText" text="_">
      <formula>NOT(ISERROR(SEARCH("_",N49)))</formula>
    </cfRule>
    <cfRule type="containsText" dxfId="121" priority="25" operator="containsText" text="Functional">
      <formula>NOT(ISERROR(SEARCH("Functional",N49)))</formula>
    </cfRule>
    <cfRule type="containsText" dxfId="120" priority="26" operator="containsText" text="Funcional Transitive Symmetric Reflexive">
      <formula>NOT(ISERROR(SEARCH("Funcional Transitive Symmetric Reflexive",N49)))</formula>
    </cfRule>
    <cfRule type="cellIs" dxfId="119" priority="27" operator="equal">
      <formula>"VNulo"</formula>
    </cfRule>
  </conditionalFormatting>
  <conditionalFormatting sqref="N49">
    <cfRule type="cellIs" dxfId="118" priority="22" operator="equal">
      <formula>"sem"</formula>
    </cfRule>
    <cfRule type="containsText" dxfId="117" priority="23" operator="containsText" text="ymmetric">
      <formula>NOT(ISERROR(SEARCH("ymmetric",N49)))</formula>
    </cfRule>
  </conditionalFormatting>
  <conditionalFormatting sqref="N49">
    <cfRule type="containsText" dxfId="116" priority="21" operator="containsText" text="ymmetric">
      <formula>NOT(ISERROR(SEARCH("ymmetric",N49)))</formula>
    </cfRule>
  </conditionalFormatting>
  <conditionalFormatting sqref="N49">
    <cfRule type="containsText" dxfId="115" priority="17" operator="containsText" text="_">
      <formula>NOT(ISERROR(SEARCH("_",N49)))</formula>
    </cfRule>
    <cfRule type="containsText" dxfId="114" priority="18" operator="containsText" text="Functional">
      <formula>NOT(ISERROR(SEARCH("Functional",N49)))</formula>
    </cfRule>
    <cfRule type="containsText" dxfId="113" priority="19" operator="containsText" text="Funcional Transitive Symmetric Reflexive">
      <formula>NOT(ISERROR(SEARCH("Funcional Transitive Symmetric Reflexive",N49)))</formula>
    </cfRule>
    <cfRule type="cellIs" dxfId="112" priority="20" operator="equal">
      <formula>"VNulo"</formula>
    </cfRule>
  </conditionalFormatting>
  <conditionalFormatting sqref="N49">
    <cfRule type="containsText" dxfId="111" priority="13" operator="containsText" text="_">
      <formula>NOT(ISERROR(SEARCH("_",N49)))</formula>
    </cfRule>
    <cfRule type="containsText" dxfId="110" priority="14" operator="containsText" text="Functional">
      <formula>NOT(ISERROR(SEARCH("Functional",N49)))</formula>
    </cfRule>
    <cfRule type="containsText" dxfId="109" priority="15" operator="containsText" text="Funcional Transitive Symmetric Reflexive">
      <formula>NOT(ISERROR(SEARCH("Funcional Transitive Symmetric Reflexive",N49)))</formula>
    </cfRule>
    <cfRule type="cellIs" dxfId="108" priority="16" operator="equal">
      <formula>"VNulo"</formula>
    </cfRule>
  </conditionalFormatting>
  <conditionalFormatting sqref="N49">
    <cfRule type="containsText" dxfId="107" priority="9" operator="containsText" text="_">
      <formula>NOT(ISERROR(SEARCH("_",N49)))</formula>
    </cfRule>
    <cfRule type="containsText" dxfId="106" priority="10" operator="containsText" text="Functional">
      <formula>NOT(ISERROR(SEARCH("Functional",N49)))</formula>
    </cfRule>
    <cfRule type="containsText" dxfId="105" priority="11" operator="containsText" text="Funcional Transitive Symmetric Reflexive">
      <formula>NOT(ISERROR(SEARCH("Funcional Transitive Symmetric Reflexive",N49)))</formula>
    </cfRule>
    <cfRule type="cellIs" dxfId="104" priority="12" operator="equal">
      <formula>"VNulo"</formula>
    </cfRule>
  </conditionalFormatting>
  <conditionalFormatting sqref="N41">
    <cfRule type="containsText" dxfId="103" priority="8" operator="containsText" text="Prop_">
      <formula>NOT(ISERROR(SEARCH("Prop_",N41)))</formula>
    </cfRule>
  </conditionalFormatting>
  <conditionalFormatting sqref="N41">
    <cfRule type="cellIs" dxfId="102" priority="6" operator="equal">
      <formula>"sem"</formula>
    </cfRule>
    <cfRule type="containsText" dxfId="101" priority="7" operator="containsText" text="ymmetric">
      <formula>NOT(ISERROR(SEARCH("ymmetric",N41)))</formula>
    </cfRule>
  </conditionalFormatting>
  <conditionalFormatting sqref="N41">
    <cfRule type="containsText" dxfId="100" priority="5" operator="containsText" text="ymmetric">
      <formula>NOT(ISERROR(SEARCH("ymmetric",N41)))</formula>
    </cfRule>
  </conditionalFormatting>
  <conditionalFormatting sqref="P41:XFD41">
    <cfRule type="containsText" dxfId="99" priority="1" operator="containsText" text="_">
      <formula>NOT(ISERROR(SEARCH("_",P41)))</formula>
    </cfRule>
    <cfRule type="containsText" dxfId="98" priority="2" operator="containsText" text="Functional">
      <formula>NOT(ISERROR(SEARCH("Functional",P41)))</formula>
    </cfRule>
    <cfRule type="containsText" dxfId="97" priority="3" operator="containsText" text="Funcional Transitive Symmetric Reflexive">
      <formula>NOT(ISERROR(SEARCH("Funcional Transitive Symmetric Reflexive",P41)))</formula>
    </cfRule>
    <cfRule type="cellIs" dxfId="9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2 D1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7"/>
  <sheetViews>
    <sheetView zoomScale="190" zoomScaleNormal="190" workbookViewId="0">
      <pane ySplit="1" topLeftCell="A2" activePane="bottomLeft" state="frozen"/>
      <selection pane="bottomLeft" activeCell="F1" sqref="F1:F1048576"/>
    </sheetView>
  </sheetViews>
  <sheetFormatPr defaultRowHeight="10.95" customHeight="1" x14ac:dyDescent="0.3"/>
  <cols>
    <col min="1" max="1" width="2.5546875" style="2" customWidth="1"/>
    <col min="2" max="2" width="6.44140625" customWidth="1"/>
    <col min="3" max="3" width="6.8867187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514</v>
      </c>
      <c r="H1" s="22" t="s">
        <v>515</v>
      </c>
      <c r="I1" s="22" t="s">
        <v>516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525</v>
      </c>
      <c r="E12" s="26" t="s">
        <v>489</v>
      </c>
      <c r="F12" s="19" t="s">
        <v>667</v>
      </c>
      <c r="G12" s="42" t="s">
        <v>208</v>
      </c>
      <c r="H12" s="42" t="s">
        <v>208</v>
      </c>
      <c r="I12" s="42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653</v>
      </c>
      <c r="E13" s="26" t="s">
        <v>641</v>
      </c>
      <c r="F13" s="19" t="s">
        <v>658</v>
      </c>
      <c r="G13" s="42" t="s">
        <v>208</v>
      </c>
      <c r="H13" s="42" t="s">
        <v>208</v>
      </c>
      <c r="I13" s="42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654</v>
      </c>
      <c r="E14" s="26" t="s">
        <v>642</v>
      </c>
      <c r="F14" s="19" t="s">
        <v>657</v>
      </c>
      <c r="G14" s="42" t="s">
        <v>208</v>
      </c>
      <c r="H14" s="42" t="s">
        <v>208</v>
      </c>
      <c r="I14" s="42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655</v>
      </c>
      <c r="E15" s="26" t="s">
        <v>644</v>
      </c>
      <c r="F15" s="19" t="s">
        <v>656</v>
      </c>
      <c r="G15" s="42" t="s">
        <v>208</v>
      </c>
      <c r="H15" s="42" t="s">
        <v>208</v>
      </c>
      <c r="I15" s="42" t="s">
        <v>208</v>
      </c>
    </row>
    <row r="16" spans="1:9" ht="10.95" customHeight="1" x14ac:dyDescent="0.3">
      <c r="A16" s="4">
        <v>16</v>
      </c>
      <c r="B16" s="24" t="s">
        <v>285</v>
      </c>
      <c r="C16" s="3" t="s">
        <v>331</v>
      </c>
      <c r="D16" s="25" t="s">
        <v>682</v>
      </c>
      <c r="E16" s="26" t="s">
        <v>680</v>
      </c>
      <c r="F16" s="19" t="s">
        <v>304</v>
      </c>
      <c r="G16" s="42" t="s">
        <v>208</v>
      </c>
      <c r="H16" s="42" t="s">
        <v>208</v>
      </c>
      <c r="I16" s="42" t="s">
        <v>208</v>
      </c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95" priority="317" operator="containsText" text="_">
      <formula>NOT(ISERROR(SEARCH("_",A558)))</formula>
    </cfRule>
    <cfRule type="containsText" dxfId="94" priority="318" operator="containsText" text="Functional">
      <formula>NOT(ISERROR(SEARCH("Functional",A558)))</formula>
    </cfRule>
    <cfRule type="containsText" dxfId="93" priority="319" operator="containsText" text="Funcional Transitive Symmetric Reflexive">
      <formula>NOT(ISERROR(SEARCH("Funcional Transitive Symmetric Reflexive",A558)))</formula>
    </cfRule>
    <cfRule type="cellIs" dxfId="92" priority="320" operator="equal">
      <formula>"ClaNula"</formula>
    </cfRule>
  </conditionalFormatting>
  <conditionalFormatting sqref="A558:A1048576 B1:I1">
    <cfRule type="containsText" dxfId="91" priority="316" operator="containsText" text="Prop_">
      <formula>NOT(ISERROR(SEARCH("Prop_",A1)))</formula>
    </cfRule>
  </conditionalFormatting>
  <conditionalFormatting sqref="D6:E7 D7:F7 D2:F5 J4:XFD4 F6 A1:XFD1 J6:XFD6 B2:C11 A2:A16">
    <cfRule type="containsText" dxfId="90" priority="312" operator="containsText" text="_">
      <formula>NOT(ISERROR(SEARCH("_",A1)))</formula>
    </cfRule>
    <cfRule type="containsText" dxfId="89" priority="313" operator="containsText" text="Functional">
      <formula>NOT(ISERROR(SEARCH("Functional",A1)))</formula>
    </cfRule>
    <cfRule type="containsText" dxfId="88" priority="314" operator="containsText" text="Funcional Transitive Symmetric Reflexive">
      <formula>NOT(ISERROR(SEARCH("Funcional Transitive Symmetric Reflexive",A1)))</formula>
    </cfRule>
    <cfRule type="cellIs" dxfId="87" priority="315" operator="equal">
      <formula>"VNulo"</formula>
    </cfRule>
  </conditionalFormatting>
  <conditionalFormatting sqref="B1:I1">
    <cfRule type="cellIs" dxfId="86" priority="310" operator="equal">
      <formula>"sem"</formula>
    </cfRule>
    <cfRule type="containsText" dxfId="85" priority="311" operator="containsText" text="ymmetric">
      <formula>NOT(ISERROR(SEARCH("ymmetric",B1)))</formula>
    </cfRule>
  </conditionalFormatting>
  <conditionalFormatting sqref="B1:I1">
    <cfRule type="containsText" dxfId="84" priority="309" operator="containsText" text="ymmetric">
      <formula>NOT(ISERROR(SEARCH("ymmetric",B1)))</formula>
    </cfRule>
  </conditionalFormatting>
  <conditionalFormatting sqref="D8:F8">
    <cfRule type="containsText" dxfId="83" priority="153" operator="containsText" text="_">
      <formula>NOT(ISERROR(SEARCH("_",D8)))</formula>
    </cfRule>
    <cfRule type="containsText" dxfId="82" priority="154" operator="containsText" text="Functional">
      <formula>NOT(ISERROR(SEARCH("Functional",D8)))</formula>
    </cfRule>
    <cfRule type="containsText" dxfId="81" priority="155" operator="containsText" text="Funcional Transitive Symmetric Reflexive">
      <formula>NOT(ISERROR(SEARCH("Funcional Transitive Symmetric Reflexive",D8)))</formula>
    </cfRule>
    <cfRule type="cellIs" dxfId="80" priority="156" operator="equal">
      <formula>"VNulo"</formula>
    </cfRule>
  </conditionalFormatting>
  <conditionalFormatting sqref="D9:E9">
    <cfRule type="containsText" dxfId="79" priority="137" operator="containsText" text="_">
      <formula>NOT(ISERROR(SEARCH("_",D9)))</formula>
    </cfRule>
    <cfRule type="containsText" dxfId="78" priority="138" operator="containsText" text="Functional">
      <formula>NOT(ISERROR(SEARCH("Functional",D9)))</formula>
    </cfRule>
    <cfRule type="containsText" dxfId="77" priority="139" operator="containsText" text="Funcional Transitive Symmetric Reflexive">
      <formula>NOT(ISERROR(SEARCH("Funcional Transitive Symmetric Reflexive",D9)))</formula>
    </cfRule>
    <cfRule type="cellIs" dxfId="76" priority="140" operator="equal">
      <formula>"VNulo"</formula>
    </cfRule>
  </conditionalFormatting>
  <conditionalFormatting sqref="F9 D10:F10">
    <cfRule type="containsText" dxfId="75" priority="133" operator="containsText" text="_">
      <formula>NOT(ISERROR(SEARCH("_",D9)))</formula>
    </cfRule>
    <cfRule type="containsText" dxfId="74" priority="134" operator="containsText" text="Functional">
      <formula>NOT(ISERROR(SEARCH("Functional",D9)))</formula>
    </cfRule>
    <cfRule type="containsText" dxfId="73" priority="135" operator="containsText" text="Funcional Transitive Symmetric Reflexive">
      <formula>NOT(ISERROR(SEARCH("Funcional Transitive Symmetric Reflexive",D9)))</formula>
    </cfRule>
    <cfRule type="cellIs" dxfId="72" priority="136" operator="equal">
      <formula>"VNulo"</formula>
    </cfRule>
  </conditionalFormatting>
  <conditionalFormatting sqref="D11:F11">
    <cfRule type="containsText" dxfId="71" priority="129" operator="containsText" text="_">
      <formula>NOT(ISERROR(SEARCH("_",D11)))</formula>
    </cfRule>
    <cfRule type="containsText" dxfId="70" priority="130" operator="containsText" text="Functional">
      <formula>NOT(ISERROR(SEARCH("Functional",D11)))</formula>
    </cfRule>
    <cfRule type="containsText" dxfId="69" priority="131" operator="containsText" text="Funcional Transitive Symmetric Reflexive">
      <formula>NOT(ISERROR(SEARCH("Funcional Transitive Symmetric Reflexive",D11)))</formula>
    </cfRule>
    <cfRule type="cellIs" dxfId="68" priority="132" operator="equal">
      <formula>"VNulo"</formula>
    </cfRule>
  </conditionalFormatting>
  <conditionalFormatting sqref="G2:I11">
    <cfRule type="containsText" dxfId="67" priority="93" operator="containsText" text="_">
      <formula>NOT(ISERROR(SEARCH("_",G2)))</formula>
    </cfRule>
    <cfRule type="containsText" dxfId="66" priority="94" operator="containsText" text="Functional">
      <formula>NOT(ISERROR(SEARCH("Functional",G2)))</formula>
    </cfRule>
    <cfRule type="containsText" dxfId="65" priority="95" operator="containsText" text="Funcional Transitive Symmetric Reflexive">
      <formula>NOT(ISERROR(SEARCH("Funcional Transitive Symmetric Reflexive",G2)))</formula>
    </cfRule>
    <cfRule type="cellIs" dxfId="64" priority="96" operator="equal">
      <formula>"VNulo"</formula>
    </cfRule>
  </conditionalFormatting>
  <conditionalFormatting sqref="B13:C13">
    <cfRule type="containsText" dxfId="63" priority="89" operator="containsText" text="_">
      <formula>NOT(ISERROR(SEARCH("_",B13)))</formula>
    </cfRule>
    <cfRule type="containsText" dxfId="62" priority="90" operator="containsText" text="Functional">
      <formula>NOT(ISERROR(SEARCH("Functional",B13)))</formula>
    </cfRule>
    <cfRule type="containsText" dxfId="61" priority="91" operator="containsText" text="Funcional Transitive Symmetric Reflexive">
      <formula>NOT(ISERROR(SEARCH("Funcional Transitive Symmetric Reflexive",B13)))</formula>
    </cfRule>
    <cfRule type="cellIs" dxfId="60" priority="92" operator="equal">
      <formula>"VNulo"</formula>
    </cfRule>
  </conditionalFormatting>
  <conditionalFormatting sqref="D13:F13 F14:F15">
    <cfRule type="containsText" dxfId="59" priority="85" operator="containsText" text="_">
      <formula>NOT(ISERROR(SEARCH("_",D13)))</formula>
    </cfRule>
    <cfRule type="containsText" dxfId="58" priority="86" operator="containsText" text="Functional">
      <formula>NOT(ISERROR(SEARCH("Functional",D13)))</formula>
    </cfRule>
    <cfRule type="containsText" dxfId="57" priority="87" operator="containsText" text="Funcional Transitive Symmetric Reflexive">
      <formula>NOT(ISERROR(SEARCH("Funcional Transitive Symmetric Reflexive",D13)))</formula>
    </cfRule>
    <cfRule type="cellIs" dxfId="56" priority="88" operator="equal">
      <formula>"VNulo"</formula>
    </cfRule>
  </conditionalFormatting>
  <conditionalFormatting sqref="G13:I13">
    <cfRule type="containsText" dxfId="55" priority="81" operator="containsText" text="_">
      <formula>NOT(ISERROR(SEARCH("_",G13)))</formula>
    </cfRule>
    <cfRule type="containsText" dxfId="54" priority="82" operator="containsText" text="Functional">
      <formula>NOT(ISERROR(SEARCH("Functional",G13)))</formula>
    </cfRule>
    <cfRule type="containsText" dxfId="53" priority="83" operator="containsText" text="Funcional Transitive Symmetric Reflexive">
      <formula>NOT(ISERROR(SEARCH("Funcional Transitive Symmetric Reflexive",G13)))</formula>
    </cfRule>
    <cfRule type="cellIs" dxfId="52" priority="84" operator="equal">
      <formula>"VNulo"</formula>
    </cfRule>
  </conditionalFormatting>
  <conditionalFormatting sqref="B14:C14">
    <cfRule type="containsText" dxfId="51" priority="77" operator="containsText" text="_">
      <formula>NOT(ISERROR(SEARCH("_",B14)))</formula>
    </cfRule>
    <cfRule type="containsText" dxfId="50" priority="78" operator="containsText" text="Functional">
      <formula>NOT(ISERROR(SEARCH("Functional",B14)))</formula>
    </cfRule>
    <cfRule type="containsText" dxfId="49" priority="79" operator="containsText" text="Funcional Transitive Symmetric Reflexive">
      <formula>NOT(ISERROR(SEARCH("Funcional Transitive Symmetric Reflexive",B14)))</formula>
    </cfRule>
    <cfRule type="cellIs" dxfId="48" priority="80" operator="equal">
      <formula>"VNulo"</formula>
    </cfRule>
  </conditionalFormatting>
  <conditionalFormatting sqref="D14:E14">
    <cfRule type="containsText" dxfId="47" priority="73" operator="containsText" text="_">
      <formula>NOT(ISERROR(SEARCH("_",D14)))</formula>
    </cfRule>
    <cfRule type="containsText" dxfId="46" priority="74" operator="containsText" text="Functional">
      <formula>NOT(ISERROR(SEARCH("Functional",D14)))</formula>
    </cfRule>
    <cfRule type="containsText" dxfId="45" priority="75" operator="containsText" text="Funcional Transitive Symmetric Reflexive">
      <formula>NOT(ISERROR(SEARCH("Funcional Transitive Symmetric Reflexive",D14)))</formula>
    </cfRule>
    <cfRule type="cellIs" dxfId="44" priority="76" operator="equal">
      <formula>"VNulo"</formula>
    </cfRule>
  </conditionalFormatting>
  <conditionalFormatting sqref="G14:I14">
    <cfRule type="containsText" dxfId="43" priority="69" operator="containsText" text="_">
      <formula>NOT(ISERROR(SEARCH("_",G14)))</formula>
    </cfRule>
    <cfRule type="containsText" dxfId="42" priority="70" operator="containsText" text="Functional">
      <formula>NOT(ISERROR(SEARCH("Functional",G14)))</formula>
    </cfRule>
    <cfRule type="containsText" dxfId="41" priority="71" operator="containsText" text="Funcional Transitive Symmetric Reflexive">
      <formula>NOT(ISERROR(SEARCH("Funcional Transitive Symmetric Reflexive",G14)))</formula>
    </cfRule>
    <cfRule type="cellIs" dxfId="40" priority="72" operator="equal">
      <formula>"VNulo"</formula>
    </cfRule>
  </conditionalFormatting>
  <conditionalFormatting sqref="B15:C15">
    <cfRule type="containsText" dxfId="39" priority="53" operator="containsText" text="_">
      <formula>NOT(ISERROR(SEARCH("_",B15)))</formula>
    </cfRule>
    <cfRule type="containsText" dxfId="38" priority="54" operator="containsText" text="Functional">
      <formula>NOT(ISERROR(SEARCH("Functional",B15)))</formula>
    </cfRule>
    <cfRule type="containsText" dxfId="37" priority="55" operator="containsText" text="Funcional Transitive Symmetric Reflexive">
      <formula>NOT(ISERROR(SEARCH("Funcional Transitive Symmetric Reflexive",B15)))</formula>
    </cfRule>
    <cfRule type="cellIs" dxfId="36" priority="56" operator="equal">
      <formula>"VNulo"</formula>
    </cfRule>
  </conditionalFormatting>
  <conditionalFormatting sqref="D15:E15">
    <cfRule type="containsText" dxfId="35" priority="49" operator="containsText" text="_">
      <formula>NOT(ISERROR(SEARCH("_",D15)))</formula>
    </cfRule>
    <cfRule type="containsText" dxfId="34" priority="50" operator="containsText" text="Functional">
      <formula>NOT(ISERROR(SEARCH("Functional",D15)))</formula>
    </cfRule>
    <cfRule type="containsText" dxfId="33" priority="51" operator="containsText" text="Funcional Transitive Symmetric Reflexive">
      <formula>NOT(ISERROR(SEARCH("Funcional Transitive Symmetric Reflexive",D15)))</formula>
    </cfRule>
    <cfRule type="cellIs" dxfId="32" priority="52" operator="equal">
      <formula>"VNulo"</formula>
    </cfRule>
  </conditionalFormatting>
  <conditionalFormatting sqref="G15:I15">
    <cfRule type="containsText" dxfId="31" priority="45" operator="containsText" text="_">
      <formula>NOT(ISERROR(SEARCH("_",G15)))</formula>
    </cfRule>
    <cfRule type="containsText" dxfId="30" priority="46" operator="containsText" text="Functional">
      <formula>NOT(ISERROR(SEARCH("Functional",G15)))</formula>
    </cfRule>
    <cfRule type="containsText" dxfId="29" priority="47" operator="containsText" text="Funcional Transitive Symmetric Reflexive">
      <formula>NOT(ISERROR(SEARCH("Funcional Transitive Symmetric Reflexive",G15)))</formula>
    </cfRule>
    <cfRule type="cellIs" dxfId="28" priority="48" operator="equal">
      <formula>"VNulo"</formula>
    </cfRule>
  </conditionalFormatting>
  <conditionalFormatting sqref="B12:C12">
    <cfRule type="containsText" dxfId="27" priority="41" operator="containsText" text="_">
      <formula>NOT(ISERROR(SEARCH("_",B12)))</formula>
    </cfRule>
    <cfRule type="containsText" dxfId="26" priority="42" operator="containsText" text="Functional">
      <formula>NOT(ISERROR(SEARCH("Functional",B12)))</formula>
    </cfRule>
    <cfRule type="containsText" dxfId="25" priority="43" operator="containsText" text="Funcional Transitive Symmetric Reflexive">
      <formula>NOT(ISERROR(SEARCH("Funcional Transitive Symmetric Reflexive",B12)))</formula>
    </cfRule>
    <cfRule type="cellIs" dxfId="24" priority="44" operator="equal">
      <formula>"VNulo"</formula>
    </cfRule>
  </conditionalFormatting>
  <conditionalFormatting sqref="D12:F12">
    <cfRule type="containsText" dxfId="23" priority="37" operator="containsText" text="_">
      <formula>NOT(ISERROR(SEARCH("_",D12)))</formula>
    </cfRule>
    <cfRule type="containsText" dxfId="22" priority="38" operator="containsText" text="Functional">
      <formula>NOT(ISERROR(SEARCH("Functional",D12)))</formula>
    </cfRule>
    <cfRule type="containsText" dxfId="21" priority="39" operator="containsText" text="Funcional Transitive Symmetric Reflexive">
      <formula>NOT(ISERROR(SEARCH("Funcional Transitive Symmetric Reflexive",D12)))</formula>
    </cfRule>
    <cfRule type="cellIs" dxfId="20" priority="40" operator="equal">
      <formula>"VNulo"</formula>
    </cfRule>
  </conditionalFormatting>
  <conditionalFormatting sqref="G12:I12">
    <cfRule type="containsText" dxfId="19" priority="33" operator="containsText" text="_">
      <formula>NOT(ISERROR(SEARCH("_",G12)))</formula>
    </cfRule>
    <cfRule type="containsText" dxfId="18" priority="34" operator="containsText" text="Functional">
      <formula>NOT(ISERROR(SEARCH("Functional",G12)))</formula>
    </cfRule>
    <cfRule type="containsText" dxfId="17" priority="35" operator="containsText" text="Funcional Transitive Symmetric Reflexive">
      <formula>NOT(ISERROR(SEARCH("Funcional Transitive Symmetric Reflexive",G12)))</formula>
    </cfRule>
    <cfRule type="cellIs" dxfId="16" priority="36" operator="equal">
      <formula>"VNulo"</formula>
    </cfRule>
  </conditionalFormatting>
  <conditionalFormatting sqref="B16:C16">
    <cfRule type="containsText" dxfId="15" priority="17" operator="containsText" text="_">
      <formula>NOT(ISERROR(SEARCH("_",B16)))</formula>
    </cfRule>
    <cfRule type="containsText" dxfId="14" priority="18" operator="containsText" text="Functional">
      <formula>NOT(ISERROR(SEARCH("Functional",B16)))</formula>
    </cfRule>
    <cfRule type="containsText" dxfId="13" priority="19" operator="containsText" text="Funcional Transitive Symmetric Reflexive">
      <formula>NOT(ISERROR(SEARCH("Funcional Transitive Symmetric Reflexive",B16)))</formula>
    </cfRule>
    <cfRule type="cellIs" dxfId="12" priority="20" operator="equal">
      <formula>"VNulo"</formula>
    </cfRule>
  </conditionalFormatting>
  <conditionalFormatting sqref="D16:E16">
    <cfRule type="containsText" dxfId="11" priority="13" operator="containsText" text="_">
      <formula>NOT(ISERROR(SEARCH("_",D16)))</formula>
    </cfRule>
    <cfRule type="containsText" dxfId="10" priority="14" operator="containsText" text="Functional">
      <formula>NOT(ISERROR(SEARCH("Functional",D16)))</formula>
    </cfRule>
    <cfRule type="containsText" dxfId="9" priority="15" operator="containsText" text="Funcional Transitive Symmetric Reflexive">
      <formula>NOT(ISERROR(SEARCH("Funcional Transitive Symmetric Reflexive",D16)))</formula>
    </cfRule>
    <cfRule type="cellIs" dxfId="8" priority="16" operator="equal">
      <formula>"VNulo"</formula>
    </cfRule>
  </conditionalFormatting>
  <conditionalFormatting sqref="G16:I16">
    <cfRule type="containsText" dxfId="7" priority="9" operator="containsText" text="_">
      <formula>NOT(ISERROR(SEARCH("_",G16)))</formula>
    </cfRule>
    <cfRule type="containsText" dxfId="6" priority="10" operator="containsText" text="Functional">
      <formula>NOT(ISERROR(SEARCH("Functional",G16)))</formula>
    </cfRule>
    <cfRule type="containsText" dxfId="5" priority="11" operator="containsText" text="Funcional Transitive Symmetric Reflexive">
      <formula>NOT(ISERROR(SEARCH("Funcional Transitive Symmetric Reflexive",G16)))</formula>
    </cfRule>
    <cfRule type="cellIs" dxfId="4" priority="12" operator="equal">
      <formula>"VNulo"</formula>
    </cfRule>
  </conditionalFormatting>
  <conditionalFormatting sqref="F16">
    <cfRule type="containsText" dxfId="3" priority="1" operator="containsText" text="_">
      <formula>NOT(ISERROR(SEARCH("_",F16)))</formula>
    </cfRule>
    <cfRule type="containsText" dxfId="2" priority="2" operator="containsText" text="Functional">
      <formula>NOT(ISERROR(SEARCH("Functional",F16)))</formula>
    </cfRule>
    <cfRule type="containsText" dxfId="1" priority="3" operator="containsText" text="Funcional Transitive Symmetric Reflexive">
      <formula>NOT(ISERROR(SEARCH("Funcional Transitive Symmetric Reflexive",F16)))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 F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3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2023-03-13T20:37:20Z</dcterms:modified>
</cp:coreProperties>
</file>