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E3D77AB0-FD15-47EA-B219-5656D31A7F3D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5" l="1"/>
  <c r="X4" i="35" s="1"/>
  <c r="X5" i="35" s="1"/>
  <c r="X6" i="35" s="1"/>
  <c r="X7" i="35"/>
  <c r="X8" i="35" s="1"/>
  <c r="X9" i="35" s="1"/>
  <c r="X10" i="35" s="1"/>
  <c r="X11" i="35" s="1"/>
  <c r="X12" i="35" s="1"/>
  <c r="X13" i="35" s="1"/>
  <c r="X14" i="35" s="1"/>
  <c r="X15" i="35" s="1"/>
  <c r="X16" i="35" s="1"/>
  <c r="X17" i="35"/>
  <c r="X18" i="35" s="1"/>
  <c r="X19" i="35"/>
  <c r="X20" i="35" s="1"/>
  <c r="X21" i="35" s="1"/>
  <c r="X22" i="35" s="1"/>
  <c r="X23" i="35" s="1"/>
  <c r="X24" i="35" s="1"/>
  <c r="X25" i="35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/>
  <c r="X52" i="35" s="1"/>
  <c r="X53" i="35" s="1"/>
  <c r="X54" i="35" s="1"/>
  <c r="X55" i="35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/>
  <c r="X74" i="35"/>
  <c r="X75" i="35"/>
  <c r="X76" i="35" s="1"/>
  <c r="X77" i="35" s="1"/>
  <c r="X78" i="35"/>
  <c r="X79" i="35"/>
  <c r="X80" i="35" s="1"/>
  <c r="X81" i="35" s="1"/>
  <c r="X82" i="35" s="1"/>
  <c r="X83" i="35"/>
  <c r="X84" i="35" s="1"/>
  <c r="X85" i="35"/>
  <c r="X86" i="35"/>
  <c r="X87" i="35"/>
  <c r="X88" i="35" s="1"/>
  <c r="X89" i="35" s="1"/>
  <c r="X90" i="35" s="1"/>
  <c r="X91" i="35"/>
  <c r="X92" i="35" s="1"/>
  <c r="X93" i="35" s="1"/>
  <c r="X94" i="35" s="1"/>
  <c r="X95" i="35" s="1"/>
  <c r="X96" i="35"/>
  <c r="X97" i="35" s="1"/>
  <c r="X98" i="35" s="1"/>
  <c r="X99" i="35" s="1"/>
  <c r="X100" i="35" s="1"/>
  <c r="X101" i="35"/>
  <c r="X102" i="35"/>
  <c r="X103" i="35"/>
  <c r="X104" i="35" s="1"/>
  <c r="X105" i="35" s="1"/>
  <c r="X106" i="35" s="1"/>
  <c r="X107" i="35" s="1"/>
  <c r="X108" i="35" s="1"/>
  <c r="X109" i="35" s="1"/>
  <c r="X110" i="35" s="1"/>
  <c r="X111" i="35" s="1"/>
  <c r="X112" i="35" s="1"/>
  <c r="X113" i="35" s="1"/>
  <c r="X114" i="35" s="1"/>
  <c r="X115" i="35" s="1"/>
  <c r="X116" i="35" s="1"/>
  <c r="X117" i="35" s="1"/>
  <c r="X118" i="35" s="1"/>
  <c r="X119" i="35" s="1"/>
  <c r="X120" i="35" s="1"/>
  <c r="X121" i="35" s="1"/>
  <c r="X122" i="35" s="1"/>
  <c r="X123" i="35" s="1"/>
  <c r="X124" i="35" s="1"/>
  <c r="X125" i="35" s="1"/>
  <c r="X126" i="35" s="1"/>
  <c r="X127" i="35" s="1"/>
  <c r="X128" i="35" s="1"/>
  <c r="X129" i="35" s="1"/>
  <c r="X130" i="35" s="1"/>
  <c r="X131" i="35" s="1"/>
  <c r="X132" i="35" s="1"/>
  <c r="X133" i="35" s="1"/>
  <c r="X134" i="35" s="1"/>
  <c r="X135" i="35" s="1"/>
  <c r="X136" i="35" s="1"/>
  <c r="X137" i="35"/>
  <c r="X138" i="35"/>
  <c r="X139" i="35"/>
  <c r="X140" i="35" s="1"/>
  <c r="X141" i="35" s="1"/>
  <c r="X142" i="35" s="1"/>
  <c r="X143" i="35"/>
  <c r="X144" i="35"/>
  <c r="X145" i="35" s="1"/>
  <c r="X146" i="35" s="1"/>
  <c r="X147" i="35"/>
  <c r="X148" i="35" s="1"/>
  <c r="X149" i="35" s="1"/>
  <c r="X150" i="35" s="1"/>
  <c r="X151" i="35" s="1"/>
  <c r="X152" i="35" s="1"/>
  <c r="X153" i="35"/>
  <c r="X154" i="35"/>
  <c r="X155" i="35"/>
  <c r="X156" i="35" s="1"/>
  <c r="X157" i="35" s="1"/>
  <c r="X158" i="35" s="1"/>
  <c r="X159" i="35" s="1"/>
  <c r="X160" i="35" s="1"/>
  <c r="X161" i="35" s="1"/>
  <c r="X162" i="35" s="1"/>
  <c r="X163" i="35" s="1"/>
  <c r="X164" i="35" s="1"/>
  <c r="X165" i="35" s="1"/>
  <c r="X166" i="35" s="1"/>
  <c r="X167" i="35" s="1"/>
  <c r="X168" i="35" s="1"/>
  <c r="X169" i="35" s="1"/>
  <c r="X170" i="35" s="1"/>
  <c r="X171" i="35"/>
  <c r="X172" i="35" s="1"/>
  <c r="X173" i="35" s="1"/>
  <c r="X174" i="35" s="1"/>
  <c r="X175" i="35" s="1"/>
  <c r="X176" i="35" s="1"/>
  <c r="X177" i="35" s="1"/>
  <c r="X178" i="35" s="1"/>
  <c r="X179" i="35"/>
  <c r="X180" i="35" s="1"/>
  <c r="X181" i="35" s="1"/>
  <c r="X182" i="35"/>
  <c r="X183" i="35"/>
  <c r="X184" i="35" s="1"/>
  <c r="X185" i="35"/>
  <c r="X186" i="35"/>
  <c r="X187" i="35"/>
  <c r="X188" i="35" s="1"/>
  <c r="X189" i="35" s="1"/>
  <c r="X190" i="35" s="1"/>
  <c r="X191" i="35"/>
  <c r="X192" i="35" s="1"/>
  <c r="X193" i="35" s="1"/>
  <c r="X194" i="35" s="1"/>
  <c r="X195" i="35" s="1"/>
  <c r="X196" i="35" s="1"/>
  <c r="X197" i="35" s="1"/>
  <c r="X198" i="35" s="1"/>
  <c r="X199" i="35" s="1"/>
  <c r="X200" i="35"/>
  <c r="X201" i="35" s="1"/>
  <c r="X202" i="35" s="1"/>
  <c r="X203" i="35"/>
  <c r="X204" i="35" s="1"/>
  <c r="X205" i="35" s="1"/>
  <c r="X206" i="35" s="1"/>
  <c r="X207" i="35" s="1"/>
  <c r="X208" i="35" s="1"/>
  <c r="X209" i="35" s="1"/>
  <c r="X210" i="35" s="1"/>
  <c r="X211" i="35" s="1"/>
  <c r="X212" i="35" s="1"/>
  <c r="X213" i="35" s="1"/>
  <c r="X214" i="35" s="1"/>
  <c r="X215" i="35" s="1"/>
  <c r="X216" i="35" s="1"/>
  <c r="X217" i="35" s="1"/>
  <c r="X218" i="35" s="1"/>
  <c r="X219" i="35" s="1"/>
  <c r="X220" i="35" s="1"/>
  <c r="X221" i="35"/>
  <c r="X222" i="35"/>
  <c r="X223" i="35"/>
  <c r="X224" i="35" s="1"/>
  <c r="X225" i="35" s="1"/>
  <c r="X226" i="35" s="1"/>
  <c r="X227" i="35"/>
  <c r="X228" i="35"/>
  <c r="X229" i="35" s="1"/>
  <c r="X230" i="35" s="1"/>
  <c r="X231" i="35"/>
  <c r="X232" i="35" s="1"/>
  <c r="X233" i="35" s="1"/>
  <c r="X234" i="35" s="1"/>
  <c r="X235" i="35" s="1"/>
  <c r="X236" i="35" s="1"/>
  <c r="X237" i="35" s="1"/>
  <c r="X238" i="35" s="1"/>
  <c r="X239" i="35" s="1"/>
  <c r="X240" i="35" s="1"/>
  <c r="X241" i="35" s="1"/>
  <c r="X242" i="35" s="1"/>
  <c r="X243" i="35" s="1"/>
  <c r="X244" i="35" s="1"/>
  <c r="X245" i="35" s="1"/>
  <c r="X246" i="35"/>
  <c r="X247" i="35"/>
  <c r="X248" i="35" s="1"/>
  <c r="X249" i="35" s="1"/>
  <c r="X250" i="35" s="1"/>
  <c r="X251" i="35"/>
  <c r="X252" i="35" s="1"/>
  <c r="X253" i="35" s="1"/>
  <c r="X254" i="35" s="1"/>
  <c r="X255" i="35" s="1"/>
  <c r="X256" i="35" s="1"/>
  <c r="X257" i="35"/>
  <c r="X258" i="35"/>
  <c r="X259" i="35"/>
  <c r="X260" i="35" s="1"/>
  <c r="X261" i="35" s="1"/>
  <c r="X262" i="35" s="1"/>
  <c r="X263" i="35" s="1"/>
  <c r="X264" i="35" s="1"/>
  <c r="X265" i="35" s="1"/>
  <c r="X266" i="35" s="1"/>
  <c r="X267" i="35" s="1"/>
  <c r="X268" i="35"/>
  <c r="X269" i="35" s="1"/>
  <c r="X270" i="35" s="1"/>
  <c r="X271" i="35"/>
  <c r="X272" i="35" s="1"/>
  <c r="X273" i="35" s="1"/>
  <c r="X274" i="35"/>
  <c r="X275" i="35"/>
  <c r="X276" i="35" s="1"/>
  <c r="X277" i="35" s="1"/>
  <c r="X278" i="35" s="1"/>
  <c r="X279" i="35" s="1"/>
  <c r="X280" i="35" s="1"/>
  <c r="X281" i="35" s="1"/>
  <c r="X282" i="35" s="1"/>
  <c r="X283" i="35" s="1"/>
  <c r="X284" i="35" s="1"/>
  <c r="X285" i="35" s="1"/>
  <c r="X286" i="35" s="1"/>
  <c r="X287" i="35" s="1"/>
  <c r="X288" i="35" s="1"/>
  <c r="X289" i="35" s="1"/>
  <c r="X290" i="35" s="1"/>
  <c r="X291" i="35"/>
  <c r="X292" i="35" s="1"/>
  <c r="X293" i="35" s="1"/>
  <c r="X294" i="35" s="1"/>
  <c r="X295" i="35" s="1"/>
  <c r="X296" i="35"/>
  <c r="X297" i="35" s="1"/>
  <c r="X298" i="35" s="1"/>
  <c r="X299" i="35" s="1"/>
  <c r="X300" i="35" s="1"/>
  <c r="X301" i="35" s="1"/>
  <c r="X302" i="35" s="1"/>
  <c r="X303" i="35" s="1"/>
  <c r="X304" i="35" s="1"/>
  <c r="X305" i="35" s="1"/>
  <c r="X306" i="35"/>
  <c r="X307" i="35"/>
  <c r="X308" i="35" s="1"/>
  <c r="X309" i="35" s="1"/>
  <c r="X310" i="35" s="1"/>
  <c r="X311" i="35" s="1"/>
  <c r="X312" i="35" s="1"/>
  <c r="X313" i="35" s="1"/>
  <c r="X314" i="35" s="1"/>
  <c r="X315" i="35"/>
  <c r="X316" i="35" s="1"/>
  <c r="X317" i="35" s="1"/>
  <c r="X318" i="35" s="1"/>
  <c r="X319" i="35" s="1"/>
  <c r="X320" i="35" s="1"/>
  <c r="X321" i="35" s="1"/>
  <c r="X322" i="35" s="1"/>
  <c r="X323" i="35" s="1"/>
  <c r="X324" i="35" s="1"/>
  <c r="X325" i="35" s="1"/>
  <c r="X326" i="35" s="1"/>
  <c r="X327" i="35" s="1"/>
  <c r="X328" i="35"/>
  <c r="X329" i="35" s="1"/>
  <c r="X330" i="35" s="1"/>
  <c r="X331" i="35" s="1"/>
  <c r="X332" i="35" s="1"/>
  <c r="X333" i="35" s="1"/>
  <c r="X334" i="35" s="1"/>
  <c r="X335" i="35" s="1"/>
  <c r="X336" i="35" s="1"/>
  <c r="X337" i="35" s="1"/>
  <c r="X338" i="35" s="1"/>
  <c r="X339" i="35"/>
  <c r="X340" i="35" s="1"/>
  <c r="X341" i="35" s="1"/>
  <c r="X342" i="35" s="1"/>
  <c r="X343" i="35"/>
  <c r="X344" i="35" s="1"/>
  <c r="X345" i="35" s="1"/>
  <c r="X346" i="35"/>
  <c r="X347" i="35"/>
  <c r="X348" i="35" s="1"/>
  <c r="X349" i="35"/>
  <c r="X350" i="35"/>
  <c r="X351" i="35"/>
  <c r="X352" i="35" s="1"/>
  <c r="X353" i="35" s="1"/>
  <c r="X354" i="35"/>
  <c r="X355" i="35" s="1"/>
  <c r="X356" i="35" s="1"/>
  <c r="X357" i="35" s="1"/>
  <c r="X358" i="35" s="1"/>
  <c r="X359" i="35" s="1"/>
  <c r="X360" i="35" s="1"/>
  <c r="X361" i="35" s="1"/>
  <c r="X362" i="35" s="1"/>
  <c r="X363" i="35"/>
  <c r="X364" i="35" s="1"/>
  <c r="X365" i="35" s="1"/>
  <c r="X366" i="35"/>
  <c r="X367" i="35" s="1"/>
  <c r="X368" i="35" s="1"/>
  <c r="X369" i="35" s="1"/>
  <c r="X370" i="35" s="1"/>
  <c r="X371" i="35" s="1"/>
  <c r="X372" i="35" s="1"/>
  <c r="X373" i="35" s="1"/>
  <c r="X374" i="35" s="1"/>
  <c r="X375" i="35" s="1"/>
  <c r="X376" i="35" s="1"/>
  <c r="X377" i="35" s="1"/>
  <c r="X378" i="35" s="1"/>
  <c r="X379" i="35" s="1"/>
  <c r="X380" i="35"/>
  <c r="X381" i="35" s="1"/>
  <c r="X382" i="35" s="1"/>
  <c r="X383" i="35"/>
  <c r="X384" i="35"/>
  <c r="X385" i="35" s="1"/>
  <c r="X386" i="35"/>
  <c r="X387" i="35" s="1"/>
  <c r="X388" i="35"/>
  <c r="X389" i="35" s="1"/>
  <c r="X390" i="35" s="1"/>
  <c r="X391" i="35" s="1"/>
  <c r="X392" i="35" s="1"/>
  <c r="X393" i="35" s="1"/>
  <c r="X394" i="35" s="1"/>
  <c r="X395" i="35" s="1"/>
  <c r="X396" i="35" s="1"/>
  <c r="X397" i="35" s="1"/>
  <c r="X398" i="35" s="1"/>
  <c r="X399" i="35" s="1"/>
  <c r="X400" i="35" s="1"/>
  <c r="X401" i="35" s="1"/>
  <c r="X402" i="35" s="1"/>
  <c r="X403" i="35" s="1"/>
  <c r="X404" i="35" s="1"/>
  <c r="X405" i="35" s="1"/>
  <c r="X406" i="35" s="1"/>
  <c r="X407" i="35" s="1"/>
  <c r="X408" i="35"/>
  <c r="X409" i="35" s="1"/>
  <c r="X410" i="35" s="1"/>
  <c r="X411" i="35" s="1"/>
  <c r="X412" i="35" s="1"/>
  <c r="X413" i="35"/>
  <c r="X414" i="35"/>
  <c r="X415" i="35" s="1"/>
  <c r="X416" i="35"/>
  <c r="X417" i="35"/>
  <c r="X418" i="35"/>
  <c r="X419" i="35" s="1"/>
  <c r="X420" i="35"/>
  <c r="X421" i="35" s="1"/>
  <c r="X422" i="35" s="1"/>
  <c r="X423" i="35" s="1"/>
  <c r="X424" i="35"/>
  <c r="X425" i="35" s="1"/>
  <c r="X426" i="35" s="1"/>
  <c r="X427" i="35" s="1"/>
  <c r="X428" i="35" s="1"/>
  <c r="X429" i="35"/>
  <c r="X430" i="35"/>
  <c r="X431" i="35" s="1"/>
  <c r="X432" i="35"/>
  <c r="X433" i="35" s="1"/>
  <c r="X434" i="35" s="1"/>
  <c r="X435" i="35" s="1"/>
  <c r="X436" i="35"/>
  <c r="X437" i="35" s="1"/>
  <c r="X438" i="35" s="1"/>
  <c r="X439" i="35" s="1"/>
  <c r="X440" i="35" s="1"/>
  <c r="X441" i="35" s="1"/>
  <c r="X442" i="35" s="1"/>
  <c r="X443" i="35" s="1"/>
  <c r="X444" i="35" s="1"/>
  <c r="X445" i="35" s="1"/>
  <c r="X446" i="35" s="1"/>
  <c r="X447" i="35" s="1"/>
  <c r="X448" i="35" s="1"/>
  <c r="X449" i="35" s="1"/>
  <c r="X450" i="35" s="1"/>
  <c r="X451" i="35" s="1"/>
  <c r="X452" i="35" s="1"/>
  <c r="X453" i="35" s="1"/>
  <c r="X454" i="35" s="1"/>
  <c r="X455" i="35" s="1"/>
  <c r="X456" i="35" s="1"/>
  <c r="X457" i="35"/>
  <c r="X458" i="35"/>
  <c r="X459" i="35" s="1"/>
  <c r="X460" i="35" s="1"/>
  <c r="X461" i="35"/>
  <c r="X462" i="35"/>
  <c r="X463" i="35" s="1"/>
  <c r="X464" i="35"/>
  <c r="X465" i="35" s="1"/>
  <c r="X466" i="35" s="1"/>
  <c r="X467" i="35" s="1"/>
  <c r="X468" i="35" s="1"/>
  <c r="X469" i="35" s="1"/>
  <c r="X470" i="35" s="1"/>
  <c r="X471" i="35" s="1"/>
  <c r="X472" i="35" s="1"/>
  <c r="X473" i="35" s="1"/>
  <c r="X474" i="35" s="1"/>
  <c r="X475" i="35" s="1"/>
  <c r="X476" i="35" s="1"/>
  <c r="X477" i="35"/>
  <c r="X478" i="35"/>
  <c r="X479" i="35" s="1"/>
  <c r="X480" i="35" s="1"/>
  <c r="X481" i="35" s="1"/>
  <c r="X482" i="35" s="1"/>
  <c r="X483" i="35" s="1"/>
  <c r="X484" i="35" s="1"/>
  <c r="X485" i="35"/>
  <c r="X486" i="35"/>
  <c r="X487" i="35" s="1"/>
  <c r="X488" i="35" s="1"/>
  <c r="X489" i="35" s="1"/>
  <c r="X490" i="35" s="1"/>
  <c r="X491" i="35" s="1"/>
  <c r="X492" i="35" s="1"/>
  <c r="X493" i="35" s="1"/>
  <c r="X494" i="35" s="1"/>
  <c r="X495" i="35" s="1"/>
  <c r="X496" i="35" s="1"/>
  <c r="X497" i="35" s="1"/>
  <c r="X498" i="35" s="1"/>
  <c r="X499" i="35" s="1"/>
  <c r="X500" i="35" s="1"/>
  <c r="X501" i="35" s="1"/>
  <c r="X502" i="35"/>
  <c r="X503" i="35" s="1"/>
  <c r="X504" i="35"/>
  <c r="X505" i="35" s="1"/>
  <c r="X506" i="35" s="1"/>
  <c r="X507" i="35" s="1"/>
  <c r="X508" i="35"/>
  <c r="X509" i="35" s="1"/>
  <c r="X510" i="35" s="1"/>
  <c r="X511" i="35" s="1"/>
  <c r="X512" i="35"/>
  <c r="X513" i="35" s="1"/>
  <c r="X514" i="35"/>
  <c r="X515" i="35" s="1"/>
  <c r="X516" i="35"/>
  <c r="X517" i="35"/>
  <c r="X518" i="35"/>
  <c r="X519" i="35" s="1"/>
  <c r="X520" i="35"/>
  <c r="X521" i="35" s="1"/>
  <c r="X522" i="35"/>
  <c r="X523" i="35" s="1"/>
  <c r="X524" i="35" s="1"/>
  <c r="X525" i="35" s="1"/>
  <c r="X526" i="35" s="1"/>
  <c r="X527" i="35" s="1"/>
  <c r="X528" i="35" s="1"/>
  <c r="X529" i="35" s="1"/>
  <c r="X530" i="35" s="1"/>
  <c r="X531" i="35" s="1"/>
  <c r="X532" i="35" s="1"/>
  <c r="X533" i="35" s="1"/>
  <c r="X534" i="35"/>
  <c r="X535" i="35" s="1"/>
  <c r="X536" i="35"/>
  <c r="X537" i="35" s="1"/>
  <c r="X538" i="35"/>
  <c r="X539" i="35" s="1"/>
  <c r="X540" i="35"/>
  <c r="X541" i="35" s="1"/>
  <c r="X542" i="35" s="1"/>
  <c r="X543" i="35" s="1"/>
  <c r="X544" i="35" s="1"/>
  <c r="X545" i="35" s="1"/>
  <c r="X546" i="35" s="1"/>
  <c r="X547" i="35" s="1"/>
  <c r="X548" i="35" s="1"/>
  <c r="X549" i="35" s="1"/>
  <c r="X550" i="35" s="1"/>
  <c r="X551" i="35"/>
  <c r="X552" i="35"/>
  <c r="X553" i="35" s="1"/>
  <c r="X554" i="35" s="1"/>
  <c r="X555" i="35" s="1"/>
  <c r="X556" i="35" s="1"/>
  <c r="X557" i="35" s="1"/>
  <c r="X558" i="35" s="1"/>
  <c r="X559" i="35" s="1"/>
  <c r="X560" i="35" s="1"/>
  <c r="X561" i="35" s="1"/>
  <c r="X562" i="35" s="1"/>
  <c r="X563" i="35" s="1"/>
  <c r="X564" i="35" s="1"/>
  <c r="X565" i="35"/>
  <c r="X566" i="35"/>
  <c r="X567" i="35" s="1"/>
  <c r="X568" i="35" s="1"/>
  <c r="X569" i="35" s="1"/>
  <c r="X570" i="35"/>
  <c r="X571" i="35" s="1"/>
  <c r="X572" i="35"/>
  <c r="X573" i="35" s="1"/>
  <c r="X574" i="35"/>
  <c r="X575" i="35" s="1"/>
  <c r="X576" i="35" s="1"/>
  <c r="X577" i="35" s="1"/>
  <c r="X578" i="35" s="1"/>
  <c r="X579" i="35" s="1"/>
  <c r="X580" i="35" s="1"/>
  <c r="X581" i="35" s="1"/>
  <c r="X582" i="35" s="1"/>
  <c r="X583" i="35" s="1"/>
  <c r="X584" i="35" s="1"/>
  <c r="X585" i="35" s="1"/>
  <c r="X586" i="35" s="1"/>
  <c r="X587" i="35" s="1"/>
  <c r="X588" i="35" s="1"/>
  <c r="X589" i="35" s="1"/>
  <c r="X590" i="35"/>
  <c r="X591" i="35" s="1"/>
  <c r="X592" i="35" s="1"/>
  <c r="X593" i="35" s="1"/>
  <c r="X594" i="35" s="1"/>
  <c r="X595" i="35" s="1"/>
  <c r="X596" i="35" s="1"/>
  <c r="X597" i="35" s="1"/>
  <c r="X598" i="35" s="1"/>
  <c r="X599" i="35" s="1"/>
  <c r="X600" i="35" s="1"/>
  <c r="X601" i="35"/>
  <c r="X602" i="35"/>
  <c r="X603" i="35" s="1"/>
  <c r="X604" i="35"/>
  <c r="X605" i="35" s="1"/>
  <c r="X606" i="35" s="1"/>
  <c r="X607" i="35" s="1"/>
  <c r="X608" i="35" s="1"/>
  <c r="X609" i="35" s="1"/>
  <c r="X610" i="35" s="1"/>
  <c r="X611" i="35"/>
  <c r="X612" i="35"/>
  <c r="X613" i="35" s="1"/>
  <c r="X614" i="35" s="1"/>
  <c r="X615" i="35" s="1"/>
  <c r="X616" i="35" s="1"/>
  <c r="D538" i="35"/>
  <c r="D537" i="35"/>
  <c r="D61" i="35"/>
  <c r="D299" i="35"/>
  <c r="D303" i="35"/>
  <c r="D265" i="35"/>
  <c r="D264" i="35"/>
  <c r="D256" i="35"/>
  <c r="D266" i="35"/>
  <c r="D263" i="35"/>
  <c r="D68" i="35"/>
  <c r="D67" i="35"/>
  <c r="D71" i="35"/>
  <c r="D262" i="35"/>
  <c r="D267" i="35"/>
  <c r="D261" i="35"/>
  <c r="D260" i="35"/>
  <c r="D259" i="35"/>
  <c r="D258" i="35"/>
  <c r="V257" i="35"/>
  <c r="D257" i="35"/>
  <c r="C257" i="35"/>
  <c r="F541" i="35"/>
  <c r="D492" i="35"/>
  <c r="D491" i="35"/>
  <c r="D488" i="35"/>
  <c r="D487" i="35"/>
  <c r="F297" i="35"/>
  <c r="F298" i="35" s="1"/>
  <c r="F300" i="35" s="1"/>
  <c r="F301" i="35" s="1"/>
  <c r="F302" i="35" s="1"/>
  <c r="F304" i="35" s="1"/>
  <c r="F305" i="35" s="1"/>
  <c r="D498" i="35"/>
  <c r="D496" i="35"/>
  <c r="D499" i="35"/>
  <c r="D497" i="35"/>
  <c r="D490" i="35"/>
  <c r="D489" i="35"/>
  <c r="D500" i="35"/>
  <c r="D495" i="35"/>
  <c r="D494" i="35"/>
  <c r="D501" i="35"/>
  <c r="D493" i="35"/>
  <c r="F486" i="35"/>
  <c r="D486" i="35"/>
  <c r="V485" i="35"/>
  <c r="D485" i="35"/>
  <c r="C485" i="35"/>
  <c r="F513" i="35"/>
  <c r="F514" i="35" s="1"/>
  <c r="F515" i="35" s="1"/>
  <c r="D515" i="35"/>
  <c r="D514" i="35"/>
  <c r="D378" i="35"/>
  <c r="D375" i="35"/>
  <c r="D376" i="35"/>
  <c r="D107" i="35"/>
  <c r="D106" i="35"/>
  <c r="F462" i="35"/>
  <c r="F463" i="35" s="1"/>
  <c r="F464" i="35" s="1"/>
  <c r="F465" i="35" s="1"/>
  <c r="F466" i="35" s="1"/>
  <c r="F467" i="35" s="1"/>
  <c r="F468" i="35" s="1"/>
  <c r="F469" i="35" s="1"/>
  <c r="F470" i="35" s="1"/>
  <c r="F471" i="35" s="1"/>
  <c r="F472" i="35" s="1"/>
  <c r="F473" i="35" s="1"/>
  <c r="F474" i="35" s="1"/>
  <c r="F475" i="35" s="1"/>
  <c r="F476" i="35" s="1"/>
  <c r="D462" i="35"/>
  <c r="D434" i="35"/>
  <c r="D599" i="35"/>
  <c r="F299" i="35" l="1"/>
  <c r="V299" i="35" s="1"/>
  <c r="F303" i="35"/>
  <c r="V303" i="35" s="1"/>
  <c r="U257" i="35"/>
  <c r="F487" i="35"/>
  <c r="U485" i="35"/>
  <c r="V514" i="35"/>
  <c r="C486" i="35"/>
  <c r="U486" i="35" s="1"/>
  <c r="V486" i="35"/>
  <c r="C514" i="35"/>
  <c r="U514" i="35" s="1"/>
  <c r="V515" i="35"/>
  <c r="F516" i="35"/>
  <c r="C515" i="35"/>
  <c r="U515" i="35" s="1"/>
  <c r="D348" i="35"/>
  <c r="F347" i="35"/>
  <c r="D347" i="35"/>
  <c r="V346" i="35"/>
  <c r="D346" i="35"/>
  <c r="C346" i="35"/>
  <c r="F430" i="35"/>
  <c r="D430" i="35"/>
  <c r="D431" i="35"/>
  <c r="D433" i="35"/>
  <c r="D435" i="35"/>
  <c r="D432" i="35"/>
  <c r="V429" i="35"/>
  <c r="D429" i="35"/>
  <c r="C429" i="35"/>
  <c r="F384" i="35"/>
  <c r="D384" i="35"/>
  <c r="D373" i="35"/>
  <c r="X2" i="35"/>
  <c r="V513" i="35"/>
  <c r="D513" i="35"/>
  <c r="C513" i="35"/>
  <c r="V512" i="35"/>
  <c r="D512" i="35"/>
  <c r="C512" i="35"/>
  <c r="D516" i="35"/>
  <c r="C461" i="35"/>
  <c r="D461" i="35"/>
  <c r="D151" i="35"/>
  <c r="D149" i="35"/>
  <c r="D150" i="35"/>
  <c r="D148" i="35"/>
  <c r="F146" i="35"/>
  <c r="V146" i="35" s="1"/>
  <c r="D146" i="35"/>
  <c r="F145" i="35"/>
  <c r="F147" i="35" s="1"/>
  <c r="D145" i="35"/>
  <c r="D147" i="35"/>
  <c r="D152" i="35"/>
  <c r="V144" i="35"/>
  <c r="D144" i="35"/>
  <c r="C144" i="35"/>
  <c r="D427" i="35"/>
  <c r="D64" i="35"/>
  <c r="D70" i="35"/>
  <c r="D69" i="35"/>
  <c r="D66" i="35"/>
  <c r="D65" i="35"/>
  <c r="D63" i="35"/>
  <c r="D163" i="35"/>
  <c r="D159" i="35"/>
  <c r="F518" i="35"/>
  <c r="D518" i="35"/>
  <c r="D94" i="35"/>
  <c r="D92" i="35"/>
  <c r="D90" i="35"/>
  <c r="D91" i="35"/>
  <c r="D93" i="35"/>
  <c r="F52" i="35"/>
  <c r="D544" i="35"/>
  <c r="D296" i="35"/>
  <c r="D304" i="35"/>
  <c r="D301" i="35"/>
  <c r="D302" i="35"/>
  <c r="D300" i="35"/>
  <c r="D298" i="35"/>
  <c r="D297" i="35"/>
  <c r="D616" i="35"/>
  <c r="D615" i="35"/>
  <c r="D53" i="35"/>
  <c r="D52" i="35"/>
  <c r="D51" i="35"/>
  <c r="D550" i="35"/>
  <c r="D548" i="35"/>
  <c r="D549" i="35"/>
  <c r="D54" i="35"/>
  <c r="D542" i="35"/>
  <c r="D547" i="35"/>
  <c r="D459" i="35"/>
  <c r="D411" i="35"/>
  <c r="D546" i="35"/>
  <c r="D473" i="35"/>
  <c r="D472" i="35"/>
  <c r="D475" i="35"/>
  <c r="D463" i="35"/>
  <c r="D578" i="35"/>
  <c r="D474" i="35"/>
  <c r="D471" i="35"/>
  <c r="D470" i="35"/>
  <c r="D469" i="35"/>
  <c r="D468" i="35"/>
  <c r="D545" i="35"/>
  <c r="D543" i="35"/>
  <c r="D377" i="35"/>
  <c r="D598" i="35"/>
  <c r="D600" i="35"/>
  <c r="F595" i="35"/>
  <c r="V595" i="35" s="1"/>
  <c r="D595" i="35"/>
  <c r="D597" i="35"/>
  <c r="D596" i="35"/>
  <c r="D594" i="35"/>
  <c r="D593" i="35"/>
  <c r="D105" i="35"/>
  <c r="D374" i="35"/>
  <c r="D366" i="35"/>
  <c r="F254" i="35"/>
  <c r="V254" i="35" s="1"/>
  <c r="D254" i="35"/>
  <c r="F253" i="35"/>
  <c r="D253" i="35"/>
  <c r="F252" i="35"/>
  <c r="V252" i="35" s="1"/>
  <c r="D252" i="35"/>
  <c r="F251" i="35"/>
  <c r="V251" i="35" s="1"/>
  <c r="D251" i="35"/>
  <c r="F250" i="35"/>
  <c r="D250" i="35"/>
  <c r="F249" i="35"/>
  <c r="D249" i="35"/>
  <c r="F248" i="35"/>
  <c r="V248" i="35" s="1"/>
  <c r="D248" i="35"/>
  <c r="D255" i="35"/>
  <c r="F247" i="35"/>
  <c r="D247" i="35"/>
  <c r="V246" i="35"/>
  <c r="D246" i="35"/>
  <c r="C246" i="35"/>
  <c r="F364" i="35"/>
  <c r="D365" i="35"/>
  <c r="D364" i="35"/>
  <c r="D372" i="35"/>
  <c r="D370" i="35"/>
  <c r="D369" i="35"/>
  <c r="D367" i="35"/>
  <c r="D368" i="35"/>
  <c r="D379" i="35"/>
  <c r="D371" i="35"/>
  <c r="V363" i="35"/>
  <c r="D363" i="35"/>
  <c r="C363" i="35"/>
  <c r="V381" i="35"/>
  <c r="D381" i="35"/>
  <c r="C381" i="35"/>
  <c r="V380" i="35"/>
  <c r="D380" i="35"/>
  <c r="C380" i="35"/>
  <c r="D382" i="35"/>
  <c r="D592" i="35"/>
  <c r="F591" i="35"/>
  <c r="D591" i="35"/>
  <c r="V590" i="35"/>
  <c r="D590" i="35"/>
  <c r="C590" i="35"/>
  <c r="D219" i="35"/>
  <c r="D218" i="35"/>
  <c r="D134" i="35"/>
  <c r="D217" i="35"/>
  <c r="D216" i="35"/>
  <c r="D215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20" i="35"/>
  <c r="F316" i="35"/>
  <c r="D316" i="35"/>
  <c r="V315" i="35"/>
  <c r="D315" i="35"/>
  <c r="C315" i="35"/>
  <c r="D142" i="35"/>
  <c r="D46" i="35"/>
  <c r="D50" i="35"/>
  <c r="F535" i="35"/>
  <c r="D564" i="35"/>
  <c r="D563" i="35"/>
  <c r="D562" i="35"/>
  <c r="D561" i="35"/>
  <c r="D560" i="35"/>
  <c r="D588" i="35"/>
  <c r="D587" i="35"/>
  <c r="D584" i="35"/>
  <c r="D585" i="35"/>
  <c r="D586" i="35"/>
  <c r="D324" i="35"/>
  <c r="D322" i="35"/>
  <c r="D227" i="35"/>
  <c r="D482" i="35"/>
  <c r="D583" i="35"/>
  <c r="D135" i="35"/>
  <c r="F183" i="35"/>
  <c r="D506" i="35"/>
  <c r="D511" i="35"/>
  <c r="D133" i="35"/>
  <c r="D132" i="35"/>
  <c r="D131" i="35"/>
  <c r="D130" i="35"/>
  <c r="D129" i="35"/>
  <c r="D504" i="35"/>
  <c r="D125" i="35"/>
  <c r="D35" i="35"/>
  <c r="D33" i="35"/>
  <c r="D519" i="35"/>
  <c r="D520" i="35"/>
  <c r="D521" i="35"/>
  <c r="D522" i="35"/>
  <c r="D523" i="35"/>
  <c r="D524" i="35"/>
  <c r="D525" i="35"/>
  <c r="D526" i="35"/>
  <c r="D527" i="35"/>
  <c r="D528" i="35"/>
  <c r="D529" i="35"/>
  <c r="D530" i="35"/>
  <c r="D531" i="35"/>
  <c r="D532" i="35"/>
  <c r="D533" i="35"/>
  <c r="D534" i="35"/>
  <c r="D535" i="35"/>
  <c r="D536" i="35"/>
  <c r="D539" i="35"/>
  <c r="D171" i="35"/>
  <c r="D172" i="35"/>
  <c r="D173" i="35"/>
  <c r="D174" i="35"/>
  <c r="D175" i="35"/>
  <c r="D176" i="35"/>
  <c r="D177" i="35"/>
  <c r="D178" i="35"/>
  <c r="D179" i="35"/>
  <c r="D180" i="35"/>
  <c r="D181" i="35"/>
  <c r="D540" i="35"/>
  <c r="D541" i="35"/>
  <c r="D305" i="35"/>
  <c r="D551" i="35"/>
  <c r="D552" i="35"/>
  <c r="D553" i="35"/>
  <c r="D554" i="35"/>
  <c r="D555" i="35"/>
  <c r="D556" i="35"/>
  <c r="D557" i="35"/>
  <c r="D558" i="35"/>
  <c r="D559" i="35"/>
  <c r="D565" i="35"/>
  <c r="D566" i="35"/>
  <c r="D567" i="35"/>
  <c r="D568" i="35"/>
  <c r="D569" i="35"/>
  <c r="D570" i="35"/>
  <c r="D571" i="35"/>
  <c r="D572" i="35"/>
  <c r="D573" i="35"/>
  <c r="D601" i="35"/>
  <c r="D602" i="35"/>
  <c r="D603" i="35"/>
  <c r="D604" i="35"/>
  <c r="D605" i="35"/>
  <c r="D606" i="35"/>
  <c r="D607" i="35"/>
  <c r="D608" i="35"/>
  <c r="D609" i="35"/>
  <c r="D610" i="35"/>
  <c r="D611" i="35"/>
  <c r="D612" i="35"/>
  <c r="D613" i="35"/>
  <c r="D614" i="35"/>
  <c r="F612" i="35"/>
  <c r="D509" i="35"/>
  <c r="F503" i="35"/>
  <c r="D508" i="35"/>
  <c r="V502" i="35"/>
  <c r="D502" i="35"/>
  <c r="C502" i="35"/>
  <c r="D507" i="35"/>
  <c r="D505" i="35"/>
  <c r="D503" i="35"/>
  <c r="D24" i="35"/>
  <c r="F538" i="35" l="1"/>
  <c r="C303" i="35"/>
  <c r="U303" i="35" s="1"/>
  <c r="F537" i="35"/>
  <c r="F255" i="35"/>
  <c r="C255" i="35" s="1"/>
  <c r="U255" i="35" s="1"/>
  <c r="C299" i="35"/>
  <c r="U299" i="35" s="1"/>
  <c r="V250" i="35"/>
  <c r="F53" i="35"/>
  <c r="F488" i="35"/>
  <c r="F489" i="35" s="1"/>
  <c r="V489" i="35" s="1"/>
  <c r="F256" i="35"/>
  <c r="V253" i="35"/>
  <c r="F504" i="35"/>
  <c r="F184" i="35"/>
  <c r="F317" i="35"/>
  <c r="F318" i="35" s="1"/>
  <c r="F319" i="35" s="1"/>
  <c r="F320" i="35" s="1"/>
  <c r="F321" i="35" s="1"/>
  <c r="F322" i="35" s="1"/>
  <c r="F323" i="35" s="1"/>
  <c r="F324" i="35" s="1"/>
  <c r="F325" i="35" s="1"/>
  <c r="F326" i="35" s="1"/>
  <c r="F327" i="35" s="1"/>
  <c r="C364" i="35"/>
  <c r="U364" i="35" s="1"/>
  <c r="V516" i="35"/>
  <c r="C516" i="35"/>
  <c r="U516" i="35" s="1"/>
  <c r="V430" i="35"/>
  <c r="F431" i="35"/>
  <c r="F432" i="35" s="1"/>
  <c r="F433" i="35" s="1"/>
  <c r="F434" i="35" s="1"/>
  <c r="F435" i="35" s="1"/>
  <c r="V249" i="35"/>
  <c r="F536" i="35"/>
  <c r="F539" i="35" s="1"/>
  <c r="V612" i="35"/>
  <c r="F519" i="35"/>
  <c r="F152" i="35"/>
  <c r="U429" i="35"/>
  <c r="V591" i="35"/>
  <c r="F599" i="35"/>
  <c r="U346" i="35"/>
  <c r="C347" i="35"/>
  <c r="U347" i="35" s="1"/>
  <c r="V347" i="35"/>
  <c r="F348" i="35"/>
  <c r="C430" i="35"/>
  <c r="U430" i="35" s="1"/>
  <c r="C384" i="35"/>
  <c r="U384" i="35" s="1"/>
  <c r="V384" i="35"/>
  <c r="U513" i="35"/>
  <c r="U512" i="35"/>
  <c r="C463" i="35"/>
  <c r="F151" i="35"/>
  <c r="F149" i="35"/>
  <c r="F150" i="35"/>
  <c r="F148" i="35"/>
  <c r="C146" i="35"/>
  <c r="U146" i="35" s="1"/>
  <c r="U144" i="35"/>
  <c r="F598" i="35"/>
  <c r="C595" i="35"/>
  <c r="U595" i="35" s="1"/>
  <c r="F597" i="35"/>
  <c r="F596" i="35"/>
  <c r="F594" i="35"/>
  <c r="F593" i="35"/>
  <c r="C254" i="35"/>
  <c r="U254" i="35" s="1"/>
  <c r="F366" i="35"/>
  <c r="C252" i="35"/>
  <c r="U252" i="35" s="1"/>
  <c r="C253" i="35"/>
  <c r="U253" i="35" s="1"/>
  <c r="C250" i="35"/>
  <c r="U250" i="35" s="1"/>
  <c r="C251" i="35"/>
  <c r="U251" i="35" s="1"/>
  <c r="U246" i="35"/>
  <c r="C248" i="35"/>
  <c r="U248" i="35" s="1"/>
  <c r="C249" i="35"/>
  <c r="U249" i="35" s="1"/>
  <c r="C247" i="35"/>
  <c r="U247" i="35" s="1"/>
  <c r="V247" i="35"/>
  <c r="F365" i="35"/>
  <c r="V364" i="35"/>
  <c r="U363" i="35"/>
  <c r="U381" i="35"/>
  <c r="U380" i="35"/>
  <c r="U590" i="35"/>
  <c r="F592" i="35"/>
  <c r="C591" i="35"/>
  <c r="U591" i="35" s="1"/>
  <c r="U315" i="35"/>
  <c r="U502" i="35"/>
  <c r="C504" i="35"/>
  <c r="U504" i="35" s="1"/>
  <c r="C612" i="35"/>
  <c r="U612" i="35" s="1"/>
  <c r="F613" i="35"/>
  <c r="F79" i="35"/>
  <c r="D82" i="35"/>
  <c r="D79" i="35"/>
  <c r="D83" i="35"/>
  <c r="D81" i="35"/>
  <c r="F478" i="35"/>
  <c r="F458" i="35"/>
  <c r="F437" i="35"/>
  <c r="F418" i="35"/>
  <c r="F414" i="35"/>
  <c r="F409" i="35"/>
  <c r="F387" i="35"/>
  <c r="F385" i="35"/>
  <c r="F350" i="35"/>
  <c r="F340" i="35"/>
  <c r="F329" i="35"/>
  <c r="F307" i="35"/>
  <c r="F275" i="35"/>
  <c r="F269" i="35"/>
  <c r="F229" i="35"/>
  <c r="F575" i="35"/>
  <c r="F222" i="35"/>
  <c r="F56" i="35"/>
  <c r="F186" i="35"/>
  <c r="F154" i="35"/>
  <c r="F138" i="35"/>
  <c r="F102" i="35"/>
  <c r="F97" i="35"/>
  <c r="F86" i="35"/>
  <c r="F201" i="35"/>
  <c r="F74" i="35"/>
  <c r="F18" i="35"/>
  <c r="F3" i="35"/>
  <c r="V611" i="35"/>
  <c r="C611" i="35"/>
  <c r="F602" i="35"/>
  <c r="F571" i="35"/>
  <c r="F566" i="35"/>
  <c r="F552" i="35"/>
  <c r="F172" i="35"/>
  <c r="C17" i="35"/>
  <c r="C73" i="35"/>
  <c r="C200" i="35"/>
  <c r="C182" i="35"/>
  <c r="C85" i="35"/>
  <c r="C96" i="35"/>
  <c r="C101" i="35"/>
  <c r="C137" i="35"/>
  <c r="C153" i="35"/>
  <c r="C185" i="35"/>
  <c r="C55" i="35"/>
  <c r="C221" i="35"/>
  <c r="C574" i="35"/>
  <c r="C228" i="35"/>
  <c r="C268" i="35"/>
  <c r="C274" i="35"/>
  <c r="C306" i="35"/>
  <c r="C328" i="35"/>
  <c r="C339" i="35"/>
  <c r="C349" i="35"/>
  <c r="C383" i="35"/>
  <c r="C386" i="35"/>
  <c r="C408" i="35"/>
  <c r="C413" i="35"/>
  <c r="C417" i="35"/>
  <c r="C436" i="35"/>
  <c r="C457" i="35"/>
  <c r="C477" i="35"/>
  <c r="C78" i="35"/>
  <c r="C517" i="35"/>
  <c r="C171" i="35"/>
  <c r="C540" i="35"/>
  <c r="C551" i="35"/>
  <c r="C565" i="35"/>
  <c r="C570" i="35"/>
  <c r="C601" i="35"/>
  <c r="C2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510" i="35"/>
  <c r="D25" i="35"/>
  <c r="D26" i="35"/>
  <c r="D27" i="35"/>
  <c r="D28" i="35"/>
  <c r="D29" i="35"/>
  <c r="D30" i="35"/>
  <c r="D31" i="35"/>
  <c r="D32" i="35"/>
  <c r="D34" i="35"/>
  <c r="D36" i="35"/>
  <c r="D37" i="35"/>
  <c r="D38" i="35"/>
  <c r="D39" i="35"/>
  <c r="D40" i="35"/>
  <c r="D41" i="35"/>
  <c r="D42" i="35"/>
  <c r="D43" i="35"/>
  <c r="D44" i="35"/>
  <c r="D45" i="35"/>
  <c r="D47" i="35"/>
  <c r="D48" i="35"/>
  <c r="D49" i="35"/>
  <c r="D73" i="35"/>
  <c r="D74" i="35"/>
  <c r="D75" i="35"/>
  <c r="D76" i="35"/>
  <c r="D77" i="35"/>
  <c r="D182" i="35"/>
  <c r="D183" i="35"/>
  <c r="D184" i="35"/>
  <c r="D85" i="35"/>
  <c r="D86" i="35"/>
  <c r="D87" i="35"/>
  <c r="D88" i="35"/>
  <c r="D89" i="35"/>
  <c r="D95" i="35"/>
  <c r="D96" i="35"/>
  <c r="D97" i="35"/>
  <c r="D98" i="35"/>
  <c r="D99" i="35"/>
  <c r="D100" i="35"/>
  <c r="D101" i="35"/>
  <c r="D102" i="35"/>
  <c r="D103" i="35"/>
  <c r="D104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6" i="35"/>
  <c r="D127" i="35"/>
  <c r="D128" i="35"/>
  <c r="D136" i="35"/>
  <c r="D137" i="35"/>
  <c r="D138" i="35"/>
  <c r="D139" i="35"/>
  <c r="D140" i="35"/>
  <c r="D141" i="35"/>
  <c r="D143" i="35"/>
  <c r="D153" i="35"/>
  <c r="D154" i="35"/>
  <c r="D155" i="35"/>
  <c r="D156" i="35"/>
  <c r="D157" i="35"/>
  <c r="D158" i="35"/>
  <c r="D160" i="35"/>
  <c r="D161" i="35"/>
  <c r="D162" i="35"/>
  <c r="D164" i="35"/>
  <c r="D165" i="35"/>
  <c r="D166" i="35"/>
  <c r="D167" i="35"/>
  <c r="D168" i="35"/>
  <c r="D169" i="35"/>
  <c r="D170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55" i="35"/>
  <c r="D56" i="35"/>
  <c r="D57" i="35"/>
  <c r="D58" i="35"/>
  <c r="D59" i="35"/>
  <c r="D60" i="35"/>
  <c r="D62" i="35"/>
  <c r="D72" i="35"/>
  <c r="D221" i="35"/>
  <c r="D222" i="35"/>
  <c r="D223" i="35"/>
  <c r="D224" i="35"/>
  <c r="D225" i="35"/>
  <c r="D226" i="35"/>
  <c r="D574" i="35"/>
  <c r="D575" i="35"/>
  <c r="D576" i="35"/>
  <c r="D577" i="35"/>
  <c r="D579" i="35"/>
  <c r="D580" i="35"/>
  <c r="D581" i="35"/>
  <c r="D582" i="35"/>
  <c r="D589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306" i="35"/>
  <c r="D307" i="35"/>
  <c r="D308" i="35"/>
  <c r="D309" i="35"/>
  <c r="D310" i="35"/>
  <c r="D311" i="35"/>
  <c r="D312" i="35"/>
  <c r="D313" i="35"/>
  <c r="D314" i="35"/>
  <c r="D317" i="35"/>
  <c r="D318" i="35"/>
  <c r="D319" i="35"/>
  <c r="D320" i="35"/>
  <c r="D321" i="35"/>
  <c r="D323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83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09" i="35"/>
  <c r="D410" i="35"/>
  <c r="D412" i="35"/>
  <c r="D413" i="35"/>
  <c r="D414" i="35"/>
  <c r="D415" i="35"/>
  <c r="D416" i="35"/>
  <c r="D417" i="35"/>
  <c r="D418" i="35"/>
  <c r="D419" i="35"/>
  <c r="D420" i="35"/>
  <c r="D421" i="35"/>
  <c r="D422" i="35"/>
  <c r="D423" i="35"/>
  <c r="D424" i="35"/>
  <c r="D425" i="35"/>
  <c r="D426" i="35"/>
  <c r="D428" i="35"/>
  <c r="D436" i="35"/>
  <c r="D437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0" i="35"/>
  <c r="D451" i="35"/>
  <c r="D452" i="35"/>
  <c r="D453" i="35"/>
  <c r="D454" i="35"/>
  <c r="D455" i="35"/>
  <c r="D456" i="35"/>
  <c r="D457" i="35"/>
  <c r="D458" i="35"/>
  <c r="D460" i="35"/>
  <c r="D464" i="35"/>
  <c r="D465" i="35"/>
  <c r="D466" i="35"/>
  <c r="D467" i="35"/>
  <c r="D476" i="35"/>
  <c r="D477" i="35"/>
  <c r="D478" i="35"/>
  <c r="D479" i="35"/>
  <c r="D480" i="35"/>
  <c r="D481" i="35"/>
  <c r="D483" i="35"/>
  <c r="D484" i="35"/>
  <c r="D78" i="35"/>
  <c r="D80" i="35"/>
  <c r="D84" i="35"/>
  <c r="D517" i="35"/>
  <c r="D2" i="35"/>
  <c r="V137" i="35"/>
  <c r="V538" i="35" l="1"/>
  <c r="C538" i="35"/>
  <c r="U538" i="35" s="1"/>
  <c r="V537" i="35"/>
  <c r="C537" i="35"/>
  <c r="U537" i="35" s="1"/>
  <c r="V255" i="35"/>
  <c r="F258" i="35"/>
  <c r="F54" i="35"/>
  <c r="V256" i="35"/>
  <c r="C256" i="35"/>
  <c r="U256" i="35" s="1"/>
  <c r="F438" i="35"/>
  <c r="V504" i="35"/>
  <c r="C489" i="35"/>
  <c r="U489" i="35" s="1"/>
  <c r="F490" i="35"/>
  <c r="F410" i="35"/>
  <c r="F505" i="35"/>
  <c r="F419" i="35"/>
  <c r="F420" i="35" s="1"/>
  <c r="V258" i="35"/>
  <c r="C258" i="35"/>
  <c r="U258" i="35" s="1"/>
  <c r="F459" i="35"/>
  <c r="C459" i="35" s="1"/>
  <c r="U459" i="35" s="1"/>
  <c r="F415" i="35"/>
  <c r="C317" i="35"/>
  <c r="U317" i="35" s="1"/>
  <c r="F520" i="35"/>
  <c r="F521" i="35" s="1"/>
  <c r="F522" i="35" s="1"/>
  <c r="F523" i="35" s="1"/>
  <c r="V599" i="35"/>
  <c r="C599" i="35"/>
  <c r="U599" i="35" s="1"/>
  <c r="V432" i="35"/>
  <c r="V348" i="35"/>
  <c r="C348" i="35"/>
  <c r="U348" i="35" s="1"/>
  <c r="C432" i="35"/>
  <c r="U432" i="35" s="1"/>
  <c r="F572" i="35"/>
  <c r="C575" i="35"/>
  <c r="F603" i="35"/>
  <c r="F98" i="35"/>
  <c r="C229" i="35"/>
  <c r="F388" i="35"/>
  <c r="V296" i="35"/>
  <c r="F567" i="35"/>
  <c r="F568" i="35" s="1"/>
  <c r="F103" i="35"/>
  <c r="F270" i="35"/>
  <c r="F139" i="35"/>
  <c r="C139" i="35" s="1"/>
  <c r="F276" i="35"/>
  <c r="V298" i="35"/>
  <c r="C172" i="35"/>
  <c r="C3" i="35"/>
  <c r="C154" i="35"/>
  <c r="C307" i="35"/>
  <c r="C418" i="35"/>
  <c r="F80" i="35"/>
  <c r="F202" i="35"/>
  <c r="F542" i="35"/>
  <c r="F19" i="35"/>
  <c r="F20" i="35" s="1"/>
  <c r="C186" i="35"/>
  <c r="F330" i="35"/>
  <c r="F367" i="35"/>
  <c r="F368" i="35" s="1"/>
  <c r="F223" i="35"/>
  <c r="C223" i="35" s="1"/>
  <c r="F351" i="35"/>
  <c r="F479" i="35"/>
  <c r="F553" i="35"/>
  <c r="C74" i="35"/>
  <c r="C56" i="35"/>
  <c r="F341" i="35"/>
  <c r="C341" i="35" s="1"/>
  <c r="V297" i="35"/>
  <c r="V461" i="35"/>
  <c r="U461" i="35"/>
  <c r="V151" i="35"/>
  <c r="C151" i="35"/>
  <c r="U151" i="35" s="1"/>
  <c r="V149" i="35"/>
  <c r="C149" i="35"/>
  <c r="U149" i="35" s="1"/>
  <c r="V150" i="35"/>
  <c r="C150" i="35"/>
  <c r="U150" i="35" s="1"/>
  <c r="V148" i="35"/>
  <c r="C148" i="35"/>
  <c r="U148" i="35" s="1"/>
  <c r="V518" i="35"/>
  <c r="C518" i="35"/>
  <c r="U518" i="35" s="1"/>
  <c r="C86" i="35"/>
  <c r="F90" i="35"/>
  <c r="C296" i="35"/>
  <c r="U296" i="35" s="1"/>
  <c r="C298" i="35"/>
  <c r="U298" i="35" s="1"/>
  <c r="C297" i="35"/>
  <c r="U297" i="35" s="1"/>
  <c r="V304" i="35"/>
  <c r="C304" i="35"/>
  <c r="U304" i="35" s="1"/>
  <c r="V301" i="35"/>
  <c r="C301" i="35"/>
  <c r="U301" i="35" s="1"/>
  <c r="V302" i="35"/>
  <c r="C302" i="35"/>
  <c r="U302" i="35" s="1"/>
  <c r="V300" i="35"/>
  <c r="C300" i="35"/>
  <c r="U300" i="35" s="1"/>
  <c r="V598" i="35"/>
  <c r="C598" i="35"/>
  <c r="U598" i="35" s="1"/>
  <c r="V592" i="35"/>
  <c r="F600" i="35"/>
  <c r="V597" i="35"/>
  <c r="C597" i="35"/>
  <c r="U597" i="35" s="1"/>
  <c r="V596" i="35"/>
  <c r="C596" i="35"/>
  <c r="U596" i="35" s="1"/>
  <c r="V594" i="35"/>
  <c r="C594" i="35"/>
  <c r="U594" i="35" s="1"/>
  <c r="V593" i="35"/>
  <c r="C593" i="35"/>
  <c r="U593" i="35" s="1"/>
  <c r="V366" i="35"/>
  <c r="C366" i="35"/>
  <c r="U366" i="35" s="1"/>
  <c r="V365" i="35"/>
  <c r="C365" i="35"/>
  <c r="U365" i="35" s="1"/>
  <c r="C385" i="35"/>
  <c r="U385" i="35" s="1"/>
  <c r="C592" i="35"/>
  <c r="U592" i="35" s="1"/>
  <c r="C318" i="35"/>
  <c r="V613" i="35"/>
  <c r="F614" i="35"/>
  <c r="C613" i="35"/>
  <c r="U613" i="35" s="1"/>
  <c r="C183" i="35"/>
  <c r="C18" i="35"/>
  <c r="U306" i="35"/>
  <c r="C275" i="35"/>
  <c r="C458" i="35"/>
  <c r="U268" i="35"/>
  <c r="U200" i="35"/>
  <c r="C409" i="35"/>
  <c r="C102" i="35"/>
  <c r="U413" i="35"/>
  <c r="C269" i="35"/>
  <c r="U185" i="35"/>
  <c r="C387" i="35"/>
  <c r="C340" i="35"/>
  <c r="F230" i="35"/>
  <c r="F4" i="35"/>
  <c r="C222" i="35"/>
  <c r="U328" i="35"/>
  <c r="F75" i="35"/>
  <c r="C552" i="35"/>
  <c r="C478" i="35"/>
  <c r="C138" i="35"/>
  <c r="C414" i="35"/>
  <c r="C350" i="35"/>
  <c r="U417" i="35"/>
  <c r="U383" i="35"/>
  <c r="U96" i="35"/>
  <c r="C97" i="35"/>
  <c r="F576" i="35"/>
  <c r="F308" i="35"/>
  <c r="F155" i="35"/>
  <c r="F57" i="35"/>
  <c r="U457" i="35"/>
  <c r="U408" i="35"/>
  <c r="U153" i="35"/>
  <c r="U85" i="35"/>
  <c r="U182" i="35"/>
  <c r="C329" i="35"/>
  <c r="C184" i="35"/>
  <c r="C201" i="35"/>
  <c r="F87" i="35"/>
  <c r="C437" i="35"/>
  <c r="F187" i="35"/>
  <c r="U570" i="35"/>
  <c r="U349" i="35"/>
  <c r="C519" i="35"/>
  <c r="U611" i="35"/>
  <c r="U601" i="35"/>
  <c r="C571" i="35"/>
  <c r="C602" i="35"/>
  <c r="C566" i="35"/>
  <c r="U574" i="35"/>
  <c r="U17" i="35"/>
  <c r="U171" i="35"/>
  <c r="U517" i="35"/>
  <c r="U339" i="35"/>
  <c r="U551" i="35"/>
  <c r="F173" i="35"/>
  <c r="U436" i="35"/>
  <c r="U221" i="35"/>
  <c r="U55" i="35"/>
  <c r="U73" i="35"/>
  <c r="U101" i="35"/>
  <c r="U540" i="35"/>
  <c r="U477" i="35"/>
  <c r="U386" i="35"/>
  <c r="U228" i="35"/>
  <c r="U565" i="35"/>
  <c r="U78" i="35"/>
  <c r="U274" i="35"/>
  <c r="U137" i="35"/>
  <c r="V200" i="35"/>
  <c r="V73" i="35"/>
  <c r="V417" i="35"/>
  <c r="V570" i="35"/>
  <c r="V221" i="35"/>
  <c r="F331" i="35" l="1"/>
  <c r="F259" i="35"/>
  <c r="F416" i="35"/>
  <c r="F58" i="35"/>
  <c r="F59" i="35" s="1"/>
  <c r="C388" i="35"/>
  <c r="F411" i="35"/>
  <c r="F412" i="35" s="1"/>
  <c r="F439" i="35"/>
  <c r="F105" i="35"/>
  <c r="C105" i="35" s="1"/>
  <c r="U105" i="35" s="1"/>
  <c r="C572" i="35"/>
  <c r="C98" i="35"/>
  <c r="F352" i="35"/>
  <c r="F506" i="35"/>
  <c r="F543" i="35"/>
  <c r="F544" i="35" s="1"/>
  <c r="F545" i="35" s="1"/>
  <c r="F546" i="35" s="1"/>
  <c r="F547" i="35" s="1"/>
  <c r="F548" i="35" s="1"/>
  <c r="F549" i="35" s="1"/>
  <c r="F550" i="35" s="1"/>
  <c r="C415" i="35"/>
  <c r="F491" i="35"/>
  <c r="V490" i="35"/>
  <c r="C490" i="35"/>
  <c r="U490" i="35" s="1"/>
  <c r="F421" i="35"/>
  <c r="F422" i="35" s="1"/>
  <c r="F423" i="35" s="1"/>
  <c r="F424" i="35" s="1"/>
  <c r="F425" i="35" s="1"/>
  <c r="F426" i="35" s="1"/>
  <c r="F427" i="35" s="1"/>
  <c r="F428" i="35" s="1"/>
  <c r="V459" i="35"/>
  <c r="F460" i="35"/>
  <c r="C259" i="35"/>
  <c r="U259" i="35" s="1"/>
  <c r="C479" i="35"/>
  <c r="F104" i="35"/>
  <c r="C104" i="35" s="1"/>
  <c r="C270" i="35"/>
  <c r="C367" i="35"/>
  <c r="U367" i="35" s="1"/>
  <c r="C521" i="35"/>
  <c r="F573" i="35"/>
  <c r="C520" i="35"/>
  <c r="F524" i="35"/>
  <c r="F525" i="35" s="1"/>
  <c r="F526" i="35" s="1"/>
  <c r="F527" i="35" s="1"/>
  <c r="F528" i="35" s="1"/>
  <c r="F529" i="35" s="1"/>
  <c r="F530" i="35" s="1"/>
  <c r="F531" i="35" s="1"/>
  <c r="F532" i="35" s="1"/>
  <c r="F533" i="35" s="1"/>
  <c r="F554" i="35"/>
  <c r="C554" i="35" s="1"/>
  <c r="F140" i="35"/>
  <c r="F141" i="35" s="1"/>
  <c r="C553" i="35"/>
  <c r="C19" i="35"/>
  <c r="C103" i="35"/>
  <c r="F107" i="35"/>
  <c r="V107" i="35" s="1"/>
  <c r="F106" i="35"/>
  <c r="C106" i="35" s="1"/>
  <c r="U106" i="35" s="1"/>
  <c r="V434" i="35"/>
  <c r="C434" i="35"/>
  <c r="U434" i="35" s="1"/>
  <c r="F604" i="35"/>
  <c r="F605" i="35" s="1"/>
  <c r="C433" i="35"/>
  <c r="U433" i="35" s="1"/>
  <c r="V433" i="35"/>
  <c r="C80" i="35"/>
  <c r="F203" i="35"/>
  <c r="C351" i="35"/>
  <c r="C438" i="35"/>
  <c r="C603" i="35"/>
  <c r="C567" i="35"/>
  <c r="C202" i="35"/>
  <c r="F389" i="35"/>
  <c r="C389" i="35" s="1"/>
  <c r="F271" i="35"/>
  <c r="F332" i="35"/>
  <c r="C332" i="35" s="1"/>
  <c r="C4" i="35"/>
  <c r="F369" i="35"/>
  <c r="F376" i="35" s="1"/>
  <c r="C276" i="35"/>
  <c r="F480" i="35"/>
  <c r="V367" i="35"/>
  <c r="F277" i="35"/>
  <c r="C568" i="35"/>
  <c r="F99" i="35"/>
  <c r="F100" i="35" s="1"/>
  <c r="C330" i="35"/>
  <c r="C20" i="35"/>
  <c r="F342" i="35"/>
  <c r="F578" i="35"/>
  <c r="F92" i="35"/>
  <c r="V92" i="35" s="1"/>
  <c r="F76" i="35"/>
  <c r="F81" i="35"/>
  <c r="F615" i="35"/>
  <c r="F224" i="35"/>
  <c r="V145" i="35"/>
  <c r="C145" i="35"/>
  <c r="U145" i="35" s="1"/>
  <c r="V152" i="35"/>
  <c r="C152" i="35"/>
  <c r="U152" i="35" s="1"/>
  <c r="V90" i="35"/>
  <c r="C90" i="35"/>
  <c r="U90" i="35" s="1"/>
  <c r="F88" i="35"/>
  <c r="F91" i="35"/>
  <c r="V53" i="35"/>
  <c r="C53" i="35"/>
  <c r="U53" i="35" s="1"/>
  <c r="C465" i="35"/>
  <c r="C466" i="35"/>
  <c r="C464" i="35"/>
  <c r="C410" i="35"/>
  <c r="C54" i="35"/>
  <c r="U54" i="35" s="1"/>
  <c r="V411" i="35"/>
  <c r="C411" i="35"/>
  <c r="U411" i="35" s="1"/>
  <c r="C474" i="35"/>
  <c r="U474" i="35" s="1"/>
  <c r="V463" i="35"/>
  <c r="U463" i="35"/>
  <c r="V474" i="35"/>
  <c r="C600" i="35"/>
  <c r="U600" i="35" s="1"/>
  <c r="V600" i="35"/>
  <c r="V105" i="35"/>
  <c r="V368" i="35"/>
  <c r="C368" i="35"/>
  <c r="U368" i="35" s="1"/>
  <c r="F231" i="35"/>
  <c r="C230" i="35"/>
  <c r="V614" i="35"/>
  <c r="C614" i="35"/>
  <c r="U614" i="35" s="1"/>
  <c r="F21" i="35"/>
  <c r="C87" i="35"/>
  <c r="V535" i="35"/>
  <c r="C331" i="35"/>
  <c r="F5" i="35"/>
  <c r="C75" i="35"/>
  <c r="C419" i="35"/>
  <c r="F577" i="35"/>
  <c r="C576" i="35"/>
  <c r="C319" i="35"/>
  <c r="F156" i="35"/>
  <c r="C155" i="35"/>
  <c r="F309" i="35"/>
  <c r="C308" i="35"/>
  <c r="C57" i="35"/>
  <c r="F569" i="35"/>
  <c r="F188" i="35"/>
  <c r="C187" i="35"/>
  <c r="F26" i="35"/>
  <c r="C25" i="35"/>
  <c r="C467" i="35"/>
  <c r="F174" i="35"/>
  <c r="C173" i="35"/>
  <c r="C522" i="35"/>
  <c r="V571" i="35"/>
  <c r="U571" i="35"/>
  <c r="F260" i="35" l="1"/>
  <c r="F265" i="35"/>
  <c r="F264" i="35"/>
  <c r="C439" i="35"/>
  <c r="V259" i="35"/>
  <c r="C506" i="35"/>
  <c r="U506" i="35" s="1"/>
  <c r="F60" i="35"/>
  <c r="F62" i="35" s="1"/>
  <c r="F63" i="35" s="1"/>
  <c r="F64" i="35" s="1"/>
  <c r="F61" i="35"/>
  <c r="F353" i="35"/>
  <c r="F440" i="35"/>
  <c r="F441" i="35" s="1"/>
  <c r="F442" i="35" s="1"/>
  <c r="F443" i="35" s="1"/>
  <c r="F444" i="35" s="1"/>
  <c r="F445" i="35" s="1"/>
  <c r="F446" i="35" s="1"/>
  <c r="F447" i="35" s="1"/>
  <c r="F448" i="35" s="1"/>
  <c r="F449" i="35" s="1"/>
  <c r="F450" i="35" s="1"/>
  <c r="F451" i="35" s="1"/>
  <c r="F452" i="35" s="1"/>
  <c r="F453" i="35" s="1"/>
  <c r="F454" i="35" s="1"/>
  <c r="F455" i="35" s="1"/>
  <c r="F456" i="35" s="1"/>
  <c r="C352" i="35"/>
  <c r="F507" i="35"/>
  <c r="F508" i="35" s="1"/>
  <c r="V506" i="35"/>
  <c r="F492" i="35"/>
  <c r="C491" i="35"/>
  <c r="U491" i="35" s="1"/>
  <c r="V491" i="35"/>
  <c r="V578" i="35"/>
  <c r="V548" i="35"/>
  <c r="C460" i="35"/>
  <c r="F108" i="35"/>
  <c r="F555" i="35"/>
  <c r="F556" i="35" s="1"/>
  <c r="C556" i="35" s="1"/>
  <c r="C140" i="35"/>
  <c r="F142" i="35"/>
  <c r="V142" i="35" s="1"/>
  <c r="C573" i="35"/>
  <c r="F204" i="35"/>
  <c r="F205" i="35" s="1"/>
  <c r="F206" i="35" s="1"/>
  <c r="F616" i="35"/>
  <c r="V616" i="35" s="1"/>
  <c r="C107" i="35"/>
  <c r="U107" i="35" s="1"/>
  <c r="C271" i="35"/>
  <c r="V376" i="35"/>
  <c r="C376" i="35"/>
  <c r="U376" i="35" s="1"/>
  <c r="V106" i="35"/>
  <c r="C203" i="35"/>
  <c r="F390" i="35"/>
  <c r="V462" i="35"/>
  <c r="C462" i="35"/>
  <c r="U462" i="35" s="1"/>
  <c r="C604" i="35"/>
  <c r="C480" i="35"/>
  <c r="V435" i="35"/>
  <c r="C435" i="35"/>
  <c r="U435" i="35" s="1"/>
  <c r="F272" i="35"/>
  <c r="C272" i="35" s="1"/>
  <c r="C76" i="35"/>
  <c r="C416" i="35"/>
  <c r="V549" i="35"/>
  <c r="V544" i="35"/>
  <c r="C578" i="35"/>
  <c r="U578" i="35" s="1"/>
  <c r="V542" i="35"/>
  <c r="V615" i="35"/>
  <c r="C92" i="35"/>
  <c r="U92" i="35" s="1"/>
  <c r="C548" i="35"/>
  <c r="U548" i="35" s="1"/>
  <c r="C369" i="35"/>
  <c r="U369" i="35" s="1"/>
  <c r="V369" i="35"/>
  <c r="C81" i="35"/>
  <c r="U81" i="35" s="1"/>
  <c r="F370" i="35"/>
  <c r="C100" i="35"/>
  <c r="F77" i="35"/>
  <c r="C5" i="35"/>
  <c r="F225" i="35"/>
  <c r="C224" i="35"/>
  <c r="C99" i="35"/>
  <c r="F82" i="35"/>
  <c r="C569" i="35"/>
  <c r="V81" i="35"/>
  <c r="C108" i="35"/>
  <c r="C342" i="35"/>
  <c r="F343" i="35"/>
  <c r="F481" i="35"/>
  <c r="C21" i="35"/>
  <c r="F143" i="35"/>
  <c r="C277" i="35"/>
  <c r="F278" i="35"/>
  <c r="C615" i="35"/>
  <c r="U615" i="35" s="1"/>
  <c r="F94" i="35"/>
  <c r="C94" i="35" s="1"/>
  <c r="U94" i="35" s="1"/>
  <c r="C412" i="35"/>
  <c r="F333" i="35"/>
  <c r="V147" i="35"/>
  <c r="C147" i="35"/>
  <c r="U147" i="35" s="1"/>
  <c r="C88" i="35"/>
  <c r="F93" i="35"/>
  <c r="F89" i="35"/>
  <c r="V94" i="35"/>
  <c r="V91" i="35"/>
  <c r="C91" i="35"/>
  <c r="U91" i="35" s="1"/>
  <c r="V52" i="35"/>
  <c r="C52" i="35"/>
  <c r="U52" i="35" s="1"/>
  <c r="V51" i="35"/>
  <c r="C51" i="35"/>
  <c r="U51" i="35" s="1"/>
  <c r="V54" i="35"/>
  <c r="C353" i="35"/>
  <c r="V475" i="35"/>
  <c r="C475" i="35"/>
  <c r="U475" i="35" s="1"/>
  <c r="C468" i="35"/>
  <c r="U468" i="35" s="1"/>
  <c r="C141" i="35"/>
  <c r="V322" i="35"/>
  <c r="C322" i="35"/>
  <c r="U322" i="35" s="1"/>
  <c r="F232" i="35"/>
  <c r="C231" i="35"/>
  <c r="F22" i="35"/>
  <c r="V505" i="35"/>
  <c r="C535" i="35"/>
  <c r="U535" i="35" s="1"/>
  <c r="V536" i="35"/>
  <c r="C536" i="35"/>
  <c r="U536" i="35" s="1"/>
  <c r="F6" i="35"/>
  <c r="V534" i="35"/>
  <c r="C534" i="35"/>
  <c r="U534" i="35" s="1"/>
  <c r="C309" i="35"/>
  <c r="F310" i="35"/>
  <c r="F27" i="35"/>
  <c r="C26" i="35"/>
  <c r="F189" i="35"/>
  <c r="C188" i="35"/>
  <c r="C156" i="35"/>
  <c r="F157" i="35"/>
  <c r="F579" i="35"/>
  <c r="C577" i="35"/>
  <c r="C320" i="35"/>
  <c r="C420" i="35"/>
  <c r="C476" i="35"/>
  <c r="C605" i="35"/>
  <c r="F606" i="35"/>
  <c r="F175" i="35"/>
  <c r="C174" i="35"/>
  <c r="C539" i="35"/>
  <c r="C305" i="35"/>
  <c r="C523" i="35"/>
  <c r="V383" i="35"/>
  <c r="V85" i="35"/>
  <c r="V601" i="35"/>
  <c r="V274" i="35"/>
  <c r="V385" i="35"/>
  <c r="V96" i="35"/>
  <c r="V349" i="35"/>
  <c r="V185" i="35"/>
  <c r="V171" i="35"/>
  <c r="V55" i="35"/>
  <c r="V408" i="35"/>
  <c r="V565" i="35"/>
  <c r="V551" i="35"/>
  <c r="U2" i="35"/>
  <c r="V436" i="35"/>
  <c r="F354" i="35" l="1"/>
  <c r="F263" i="35"/>
  <c r="F266" i="35"/>
  <c r="F261" i="35"/>
  <c r="F267" i="35" s="1"/>
  <c r="F262" i="35"/>
  <c r="C260" i="35"/>
  <c r="U260" i="35" s="1"/>
  <c r="C390" i="35"/>
  <c r="V265" i="35"/>
  <c r="C265" i="35"/>
  <c r="U265" i="35" s="1"/>
  <c r="V260" i="35"/>
  <c r="V264" i="35"/>
  <c r="C264" i="35"/>
  <c r="U264" i="35" s="1"/>
  <c r="C440" i="35"/>
  <c r="V61" i="35"/>
  <c r="C61" i="35"/>
  <c r="U61" i="35" s="1"/>
  <c r="F65" i="35"/>
  <c r="F66" i="35" s="1"/>
  <c r="F69" i="35" s="1"/>
  <c r="F67" i="35"/>
  <c r="F493" i="35"/>
  <c r="V492" i="35"/>
  <c r="C492" i="35"/>
  <c r="U492" i="35" s="1"/>
  <c r="F109" i="35"/>
  <c r="C142" i="35"/>
  <c r="U142" i="35" s="1"/>
  <c r="V261" i="35"/>
  <c r="C555" i="35"/>
  <c r="C204" i="35"/>
  <c r="F391" i="35"/>
  <c r="C616" i="35"/>
  <c r="U616" i="35" s="1"/>
  <c r="C205" i="35"/>
  <c r="F373" i="35"/>
  <c r="V373" i="35" s="1"/>
  <c r="C441" i="35"/>
  <c r="V550" i="35"/>
  <c r="F273" i="35"/>
  <c r="C544" i="35"/>
  <c r="U544" i="35" s="1"/>
  <c r="F557" i="35"/>
  <c r="F558" i="35" s="1"/>
  <c r="C549" i="35"/>
  <c r="U549" i="35" s="1"/>
  <c r="C546" i="35"/>
  <c r="U546" i="35" s="1"/>
  <c r="C542" i="35"/>
  <c r="U542" i="35" s="1"/>
  <c r="C550" i="35"/>
  <c r="U550" i="35" s="1"/>
  <c r="V547" i="35"/>
  <c r="C543" i="35"/>
  <c r="U543" i="35" s="1"/>
  <c r="C354" i="35"/>
  <c r="F355" i="35"/>
  <c r="F356" i="35" s="1"/>
  <c r="F226" i="35"/>
  <c r="C225" i="35"/>
  <c r="F159" i="35"/>
  <c r="V159" i="35" s="1"/>
  <c r="V93" i="35"/>
  <c r="F483" i="35"/>
  <c r="C481" i="35"/>
  <c r="F482" i="35"/>
  <c r="F83" i="35"/>
  <c r="F371" i="35"/>
  <c r="C370" i="35"/>
  <c r="U370" i="35" s="1"/>
  <c r="V370" i="35"/>
  <c r="F23" i="35"/>
  <c r="C23" i="35" s="1"/>
  <c r="F95" i="35"/>
  <c r="F110" i="35"/>
  <c r="C110" i="35" s="1"/>
  <c r="C143" i="35"/>
  <c r="C278" i="35"/>
  <c r="F344" i="35"/>
  <c r="C343" i="35"/>
  <c r="F279" i="35"/>
  <c r="F334" i="35"/>
  <c r="C333" i="35"/>
  <c r="F509" i="35"/>
  <c r="C77" i="35"/>
  <c r="C93" i="35"/>
  <c r="U93" i="35" s="1"/>
  <c r="C89" i="35"/>
  <c r="C109" i="35"/>
  <c r="V468" i="35"/>
  <c r="V473" i="35"/>
  <c r="C473" i="35"/>
  <c r="U473" i="35" s="1"/>
  <c r="V469" i="35"/>
  <c r="C469" i="35"/>
  <c r="U469" i="35" s="1"/>
  <c r="C232" i="35"/>
  <c r="F233" i="35"/>
  <c r="F24" i="35"/>
  <c r="C22" i="35"/>
  <c r="V508" i="35"/>
  <c r="C508" i="35"/>
  <c r="U508" i="35" s="1"/>
  <c r="C505" i="35"/>
  <c r="U505" i="35" s="1"/>
  <c r="V507" i="35"/>
  <c r="C507" i="35"/>
  <c r="U507" i="35" s="1"/>
  <c r="V503" i="35"/>
  <c r="C503" i="35"/>
  <c r="U503" i="35" s="1"/>
  <c r="C6" i="35"/>
  <c r="F7" i="35"/>
  <c r="C421" i="35"/>
  <c r="F158" i="35"/>
  <c r="C157" i="35"/>
  <c r="C310" i="35"/>
  <c r="F311" i="35"/>
  <c r="C321" i="35"/>
  <c r="F580" i="35"/>
  <c r="C579" i="35"/>
  <c r="F190" i="35"/>
  <c r="C189" i="35"/>
  <c r="C27" i="35"/>
  <c r="F28" i="35"/>
  <c r="C442" i="35"/>
  <c r="F207" i="35"/>
  <c r="C206" i="35"/>
  <c r="C175" i="35"/>
  <c r="F176" i="35"/>
  <c r="F607" i="35"/>
  <c r="C606" i="35"/>
  <c r="C524" i="35"/>
  <c r="V409" i="35"/>
  <c r="U409" i="35"/>
  <c r="V4" i="35"/>
  <c r="U4" i="35"/>
  <c r="V566" i="35"/>
  <c r="U566" i="35"/>
  <c r="V56" i="35"/>
  <c r="U56" i="35"/>
  <c r="V102" i="35"/>
  <c r="U102" i="35"/>
  <c r="V458" i="35"/>
  <c r="U458" i="35"/>
  <c r="U567" i="35"/>
  <c r="V567" i="35"/>
  <c r="V2" i="35"/>
  <c r="V78" i="35"/>
  <c r="V339" i="35"/>
  <c r="V268" i="35"/>
  <c r="V517" i="35"/>
  <c r="V457" i="35"/>
  <c r="V386" i="35"/>
  <c r="V413" i="35"/>
  <c r="V17" i="35"/>
  <c r="V477" i="35"/>
  <c r="V574" i="35"/>
  <c r="V153" i="35"/>
  <c r="V306" i="35"/>
  <c r="V101" i="35"/>
  <c r="V328" i="35"/>
  <c r="V182" i="35"/>
  <c r="V540" i="35"/>
  <c r="V317" i="35"/>
  <c r="V228" i="35"/>
  <c r="V266" i="35" l="1"/>
  <c r="C266" i="35"/>
  <c r="U266" i="35" s="1"/>
  <c r="C262" i="35"/>
  <c r="U262" i="35" s="1"/>
  <c r="V262" i="35"/>
  <c r="C261" i="35"/>
  <c r="U261" i="35" s="1"/>
  <c r="V263" i="35"/>
  <c r="C263" i="35"/>
  <c r="U263" i="35" s="1"/>
  <c r="F70" i="35"/>
  <c r="F72" i="35" s="1"/>
  <c r="F71" i="35"/>
  <c r="C67" i="35"/>
  <c r="U67" i="35" s="1"/>
  <c r="V67" i="35"/>
  <c r="F68" i="35"/>
  <c r="C391" i="35"/>
  <c r="F494" i="35"/>
  <c r="C493" i="35"/>
  <c r="U493" i="35" s="1"/>
  <c r="V493" i="35"/>
  <c r="F392" i="35"/>
  <c r="C392" i="35" s="1"/>
  <c r="V543" i="35"/>
  <c r="C373" i="35"/>
  <c r="U373" i="35" s="1"/>
  <c r="C545" i="35"/>
  <c r="U545" i="35" s="1"/>
  <c r="F375" i="35"/>
  <c r="C375" i="35" s="1"/>
  <c r="U375" i="35" s="1"/>
  <c r="F378" i="35"/>
  <c r="V546" i="35"/>
  <c r="C273" i="35"/>
  <c r="C557" i="35"/>
  <c r="C355" i="35"/>
  <c r="C541" i="35"/>
  <c r="C547" i="35"/>
  <c r="U547" i="35" s="1"/>
  <c r="V545" i="35"/>
  <c r="F111" i="35"/>
  <c r="C111" i="35" s="1"/>
  <c r="F280" i="35"/>
  <c r="C159" i="35"/>
  <c r="U159" i="35" s="1"/>
  <c r="C279" i="35"/>
  <c r="F510" i="35"/>
  <c r="V509" i="35"/>
  <c r="C509" i="35"/>
  <c r="U509" i="35" s="1"/>
  <c r="F584" i="35"/>
  <c r="V584" i="35" s="1"/>
  <c r="C24" i="35"/>
  <c r="U24" i="35" s="1"/>
  <c r="F345" i="35"/>
  <c r="C344" i="35"/>
  <c r="C83" i="35"/>
  <c r="U83" i="35" s="1"/>
  <c r="F84" i="35"/>
  <c r="V83" i="35"/>
  <c r="F335" i="35"/>
  <c r="C334" i="35"/>
  <c r="F484" i="35"/>
  <c r="V482" i="35"/>
  <c r="C482" i="35"/>
  <c r="U482" i="35" s="1"/>
  <c r="C226" i="35"/>
  <c r="F227" i="35"/>
  <c r="C483" i="35"/>
  <c r="C95" i="35"/>
  <c r="F377" i="35"/>
  <c r="F372" i="35"/>
  <c r="F374" i="35"/>
  <c r="C371" i="35"/>
  <c r="U371" i="35" s="1"/>
  <c r="V371" i="35"/>
  <c r="V470" i="35"/>
  <c r="C470" i="35"/>
  <c r="U470" i="35" s="1"/>
  <c r="V24" i="35"/>
  <c r="F234" i="35"/>
  <c r="C233" i="35"/>
  <c r="F8" i="35"/>
  <c r="C7" i="35"/>
  <c r="F29" i="35"/>
  <c r="C28" i="35"/>
  <c r="F581" i="35"/>
  <c r="C580" i="35"/>
  <c r="C311" i="35"/>
  <c r="F312" i="35"/>
  <c r="F191" i="35"/>
  <c r="C190" i="35"/>
  <c r="C323" i="35"/>
  <c r="F160" i="35"/>
  <c r="C158" i="35"/>
  <c r="C422" i="35"/>
  <c r="C443" i="35"/>
  <c r="F357" i="35"/>
  <c r="C356" i="35"/>
  <c r="C207" i="35"/>
  <c r="F208" i="35"/>
  <c r="F608" i="35"/>
  <c r="C607" i="35"/>
  <c r="F177" i="35"/>
  <c r="C176" i="35"/>
  <c r="C558" i="35"/>
  <c r="F559" i="35"/>
  <c r="C525" i="35"/>
  <c r="V410" i="35"/>
  <c r="U410" i="35"/>
  <c r="V154" i="35"/>
  <c r="U154" i="35"/>
  <c r="V460" i="35"/>
  <c r="U460" i="35"/>
  <c r="V568" i="35"/>
  <c r="U568" i="35"/>
  <c r="V57" i="35"/>
  <c r="U57" i="35"/>
  <c r="C71" i="35" l="1"/>
  <c r="U71" i="35" s="1"/>
  <c r="V71" i="35"/>
  <c r="V68" i="35"/>
  <c r="C68" i="35"/>
  <c r="U68" i="35" s="1"/>
  <c r="F495" i="35"/>
  <c r="V494" i="35"/>
  <c r="C494" i="35"/>
  <c r="U494" i="35" s="1"/>
  <c r="F393" i="35"/>
  <c r="C393" i="35" s="1"/>
  <c r="V488" i="35"/>
  <c r="C488" i="35"/>
  <c r="U488" i="35" s="1"/>
  <c r="V375" i="35"/>
  <c r="V378" i="35"/>
  <c r="C378" i="35"/>
  <c r="U378" i="35" s="1"/>
  <c r="F112" i="35"/>
  <c r="F281" i="35"/>
  <c r="C280" i="35"/>
  <c r="C584" i="35"/>
  <c r="U584" i="35" s="1"/>
  <c r="C374" i="35"/>
  <c r="U374" i="35" s="1"/>
  <c r="V374" i="35"/>
  <c r="V227" i="35"/>
  <c r="C227" i="35"/>
  <c r="U227" i="35" s="1"/>
  <c r="C335" i="35"/>
  <c r="F336" i="35"/>
  <c r="F211" i="35"/>
  <c r="C211" i="35" s="1"/>
  <c r="U211" i="35" s="1"/>
  <c r="F379" i="35"/>
  <c r="C372" i="35"/>
  <c r="U372" i="35" s="1"/>
  <c r="V372" i="35"/>
  <c r="C345" i="35"/>
  <c r="V377" i="35"/>
  <c r="C377" i="35"/>
  <c r="U377" i="35" s="1"/>
  <c r="F585" i="35"/>
  <c r="V585" i="35" s="1"/>
  <c r="C484" i="35"/>
  <c r="C84" i="35"/>
  <c r="F511" i="35"/>
  <c r="C510" i="35"/>
  <c r="V472" i="35"/>
  <c r="C472" i="35"/>
  <c r="U472" i="35" s="1"/>
  <c r="V471" i="35"/>
  <c r="C471" i="35"/>
  <c r="U471" i="35" s="1"/>
  <c r="C559" i="35"/>
  <c r="F560" i="35"/>
  <c r="V324" i="35"/>
  <c r="C324" i="35"/>
  <c r="U324" i="35" s="1"/>
  <c r="C234" i="35"/>
  <c r="F235" i="35"/>
  <c r="C8" i="35"/>
  <c r="F9" i="35"/>
  <c r="C423" i="35"/>
  <c r="F582" i="35"/>
  <c r="C581" i="35"/>
  <c r="F313" i="35"/>
  <c r="C312" i="35"/>
  <c r="C160" i="35"/>
  <c r="F161" i="35"/>
  <c r="F192" i="35"/>
  <c r="C191" i="35"/>
  <c r="F30" i="35"/>
  <c r="C29" i="35"/>
  <c r="C444" i="35"/>
  <c r="F358" i="35"/>
  <c r="C357" i="35"/>
  <c r="C208" i="35"/>
  <c r="F209" i="35"/>
  <c r="F178" i="35"/>
  <c r="C177" i="35"/>
  <c r="C608" i="35"/>
  <c r="F609" i="35"/>
  <c r="C526" i="35"/>
  <c r="U412" i="35"/>
  <c r="V412" i="35"/>
  <c r="V155" i="35"/>
  <c r="U155" i="35"/>
  <c r="V539" i="35"/>
  <c r="U539" i="35"/>
  <c r="F394" i="35" l="1"/>
  <c r="F496" i="35"/>
  <c r="C495" i="35"/>
  <c r="U495" i="35" s="1"/>
  <c r="V495" i="35"/>
  <c r="V267" i="35"/>
  <c r="C267" i="35"/>
  <c r="U267" i="35" s="1"/>
  <c r="V487" i="35"/>
  <c r="C487" i="35"/>
  <c r="U487" i="35" s="1"/>
  <c r="C112" i="35"/>
  <c r="F113" i="35"/>
  <c r="C585" i="35"/>
  <c r="U585" i="35" s="1"/>
  <c r="F282" i="35"/>
  <c r="C281" i="35"/>
  <c r="C336" i="35"/>
  <c r="F337" i="35"/>
  <c r="F163" i="35"/>
  <c r="V163" i="35" s="1"/>
  <c r="C511" i="35"/>
  <c r="U511" i="35" s="1"/>
  <c r="V511" i="35"/>
  <c r="C379" i="35"/>
  <c r="U379" i="35" s="1"/>
  <c r="V379" i="35"/>
  <c r="V211" i="35"/>
  <c r="F218" i="35"/>
  <c r="F219" i="35"/>
  <c r="F216" i="35"/>
  <c r="F217" i="35"/>
  <c r="F214" i="35"/>
  <c r="F215" i="35"/>
  <c r="C560" i="35"/>
  <c r="U560" i="35" s="1"/>
  <c r="F561" i="35"/>
  <c r="V560" i="35"/>
  <c r="F587" i="35"/>
  <c r="F588" i="35"/>
  <c r="F583" i="35"/>
  <c r="F586" i="35"/>
  <c r="F212" i="35"/>
  <c r="F213" i="35"/>
  <c r="C235" i="35"/>
  <c r="F236" i="35"/>
  <c r="C9" i="35"/>
  <c r="F10" i="35"/>
  <c r="C161" i="35"/>
  <c r="F162" i="35"/>
  <c r="C325" i="35"/>
  <c r="C30" i="35"/>
  <c r="F31" i="35"/>
  <c r="F314" i="35"/>
  <c r="C313" i="35"/>
  <c r="C424" i="35"/>
  <c r="C58" i="35"/>
  <c r="F193" i="35"/>
  <c r="C192" i="35"/>
  <c r="C582" i="35"/>
  <c r="C445" i="35"/>
  <c r="F359" i="35"/>
  <c r="C358" i="35"/>
  <c r="F210" i="35"/>
  <c r="C209" i="35"/>
  <c r="C609" i="35"/>
  <c r="F610" i="35"/>
  <c r="C178" i="35"/>
  <c r="F179" i="35"/>
  <c r="C527" i="35"/>
  <c r="C394" i="35" l="1"/>
  <c r="F395" i="35"/>
  <c r="F396" i="35" s="1"/>
  <c r="F497" i="35"/>
  <c r="C496" i="35"/>
  <c r="U496" i="35" s="1"/>
  <c r="V496" i="35"/>
  <c r="C282" i="35"/>
  <c r="F283" i="35"/>
  <c r="F114" i="35"/>
  <c r="C114" i="35" s="1"/>
  <c r="C113" i="35"/>
  <c r="C163" i="35"/>
  <c r="U163" i="35" s="1"/>
  <c r="C610" i="35"/>
  <c r="C337" i="35"/>
  <c r="F338" i="35"/>
  <c r="F33" i="35"/>
  <c r="V33" i="35" s="1"/>
  <c r="V214" i="35"/>
  <c r="F589" i="35"/>
  <c r="V216" i="35"/>
  <c r="V212" i="35"/>
  <c r="V64" i="35"/>
  <c r="V587" i="35"/>
  <c r="V218" i="35"/>
  <c r="C218" i="35"/>
  <c r="U218" i="35" s="1"/>
  <c r="V219" i="35"/>
  <c r="C219" i="35"/>
  <c r="U219" i="35" s="1"/>
  <c r="C214" i="35"/>
  <c r="U214" i="35" s="1"/>
  <c r="C216" i="35"/>
  <c r="U216" i="35" s="1"/>
  <c r="V217" i="35"/>
  <c r="C217" i="35"/>
  <c r="U217" i="35" s="1"/>
  <c r="V215" i="35"/>
  <c r="C215" i="35"/>
  <c r="U215" i="35" s="1"/>
  <c r="C314" i="35"/>
  <c r="C587" i="35"/>
  <c r="U587" i="35" s="1"/>
  <c r="F562" i="35"/>
  <c r="V561" i="35"/>
  <c r="C561" i="35"/>
  <c r="U561" i="35" s="1"/>
  <c r="C583" i="35"/>
  <c r="U583" i="35" s="1"/>
  <c r="V588" i="35"/>
  <c r="C588" i="35"/>
  <c r="U588" i="35" s="1"/>
  <c r="V583" i="35"/>
  <c r="V586" i="35"/>
  <c r="C586" i="35"/>
  <c r="U586" i="35" s="1"/>
  <c r="C212" i="35"/>
  <c r="U212" i="35" s="1"/>
  <c r="V213" i="35"/>
  <c r="C213" i="35"/>
  <c r="U213" i="35" s="1"/>
  <c r="C236" i="35"/>
  <c r="F237" i="35"/>
  <c r="F11" i="35"/>
  <c r="C10" i="35"/>
  <c r="C59" i="35"/>
  <c r="C425" i="35"/>
  <c r="F32" i="35"/>
  <c r="C31" i="35"/>
  <c r="F164" i="35"/>
  <c r="C162" i="35"/>
  <c r="C193" i="35"/>
  <c r="F194" i="35"/>
  <c r="C446" i="35"/>
  <c r="F360" i="35"/>
  <c r="C359" i="35"/>
  <c r="C210" i="35"/>
  <c r="F220" i="35"/>
  <c r="C179" i="35"/>
  <c r="F180" i="35"/>
  <c r="C528" i="35"/>
  <c r="V183" i="35"/>
  <c r="U183" i="35"/>
  <c r="C395" i="35" l="1"/>
  <c r="F498" i="35"/>
  <c r="V497" i="35"/>
  <c r="C497" i="35"/>
  <c r="U497" i="35" s="1"/>
  <c r="F115" i="35"/>
  <c r="F116" i="35" s="1"/>
  <c r="C283" i="35"/>
  <c r="F284" i="35"/>
  <c r="C284" i="35" s="1"/>
  <c r="F35" i="35"/>
  <c r="V70" i="35"/>
  <c r="C338" i="35"/>
  <c r="C64" i="35"/>
  <c r="U64" i="35" s="1"/>
  <c r="C427" i="35"/>
  <c r="U427" i="35" s="1"/>
  <c r="C33" i="35"/>
  <c r="U33" i="35" s="1"/>
  <c r="V427" i="35"/>
  <c r="C589" i="35"/>
  <c r="C180" i="35"/>
  <c r="F181" i="35"/>
  <c r="V316" i="35"/>
  <c r="C316" i="35"/>
  <c r="U316" i="35" s="1"/>
  <c r="F564" i="35"/>
  <c r="V562" i="35"/>
  <c r="F563" i="35"/>
  <c r="C562" i="35"/>
  <c r="U562" i="35" s="1"/>
  <c r="C237" i="35"/>
  <c r="F238" i="35"/>
  <c r="V82" i="35"/>
  <c r="C82" i="35"/>
  <c r="U82" i="35" s="1"/>
  <c r="C220" i="35"/>
  <c r="F12" i="35"/>
  <c r="C11" i="35"/>
  <c r="F285" i="35"/>
  <c r="C60" i="35"/>
  <c r="F195" i="35"/>
  <c r="C194" i="35"/>
  <c r="C32" i="35"/>
  <c r="F34" i="35"/>
  <c r="C426" i="35"/>
  <c r="F165" i="35"/>
  <c r="C164" i="35"/>
  <c r="C396" i="35"/>
  <c r="F397" i="35"/>
  <c r="C327" i="35"/>
  <c r="C326" i="35"/>
  <c r="C447" i="35"/>
  <c r="F361" i="35"/>
  <c r="C360" i="35"/>
  <c r="C529" i="35"/>
  <c r="V465" i="35"/>
  <c r="U465" i="35"/>
  <c r="V464" i="35"/>
  <c r="U464" i="35"/>
  <c r="V87" i="35"/>
  <c r="U87" i="35"/>
  <c r="C115" i="35" l="1"/>
  <c r="F499" i="35"/>
  <c r="C498" i="35"/>
  <c r="U498" i="35" s="1"/>
  <c r="V498" i="35"/>
  <c r="C70" i="35"/>
  <c r="U70" i="35" s="1"/>
  <c r="C428" i="35"/>
  <c r="V63" i="35"/>
  <c r="V66" i="35"/>
  <c r="C181" i="35"/>
  <c r="V35" i="35"/>
  <c r="C35" i="35"/>
  <c r="U35" i="35" s="1"/>
  <c r="C66" i="35"/>
  <c r="U66" i="35" s="1"/>
  <c r="V69" i="35"/>
  <c r="C69" i="35"/>
  <c r="U69" i="35" s="1"/>
  <c r="V65" i="35"/>
  <c r="C65" i="35"/>
  <c r="U65" i="35" s="1"/>
  <c r="C63" i="35"/>
  <c r="U63" i="35" s="1"/>
  <c r="C564" i="35"/>
  <c r="U564" i="35" s="1"/>
  <c r="V564" i="35"/>
  <c r="C563" i="35"/>
  <c r="U563" i="35" s="1"/>
  <c r="V563" i="35"/>
  <c r="C238" i="35"/>
  <c r="F239" i="35"/>
  <c r="V79" i="35"/>
  <c r="C79" i="35"/>
  <c r="U79" i="35" s="1"/>
  <c r="F13" i="35"/>
  <c r="C12" i="35"/>
  <c r="F36" i="35"/>
  <c r="C34" i="35"/>
  <c r="C165" i="35"/>
  <c r="F166" i="35"/>
  <c r="C397" i="35"/>
  <c r="F398" i="35"/>
  <c r="C62" i="35"/>
  <c r="C195" i="35"/>
  <c r="F196" i="35"/>
  <c r="F286" i="35"/>
  <c r="C285" i="35"/>
  <c r="C448" i="35"/>
  <c r="F362" i="35"/>
  <c r="C361" i="35"/>
  <c r="C116" i="35"/>
  <c r="F117" i="35"/>
  <c r="C530" i="35"/>
  <c r="U467" i="35"/>
  <c r="V467" i="35"/>
  <c r="F500" i="35" l="1"/>
  <c r="V499" i="35"/>
  <c r="C499" i="35"/>
  <c r="U499" i="35" s="1"/>
  <c r="V431" i="35"/>
  <c r="C431" i="35"/>
  <c r="U431" i="35" s="1"/>
  <c r="C72" i="35"/>
  <c r="C362" i="35"/>
  <c r="C239" i="35"/>
  <c r="F240" i="35"/>
  <c r="C13" i="35"/>
  <c r="F14" i="35"/>
  <c r="C286" i="35"/>
  <c r="F287" i="35"/>
  <c r="C196" i="35"/>
  <c r="F197" i="35"/>
  <c r="C398" i="35"/>
  <c r="F399" i="35"/>
  <c r="C166" i="35"/>
  <c r="F167" i="35"/>
  <c r="F37" i="35"/>
  <c r="C36" i="35"/>
  <c r="C449" i="35"/>
  <c r="F118" i="35"/>
  <c r="C117" i="35"/>
  <c r="C531" i="35"/>
  <c r="V554" i="35"/>
  <c r="U554" i="35"/>
  <c r="U552" i="35"/>
  <c r="V552" i="35"/>
  <c r="F501" i="35" l="1"/>
  <c r="C500" i="35"/>
  <c r="U500" i="35" s="1"/>
  <c r="V500" i="35"/>
  <c r="V382" i="35"/>
  <c r="C382" i="35"/>
  <c r="U382" i="35" s="1"/>
  <c r="C240" i="35"/>
  <c r="F241" i="35"/>
  <c r="C14" i="35"/>
  <c r="F15" i="35"/>
  <c r="F168" i="35"/>
  <c r="C167" i="35"/>
  <c r="C197" i="35"/>
  <c r="F198" i="35"/>
  <c r="C399" i="35"/>
  <c r="F400" i="35"/>
  <c r="F288" i="35"/>
  <c r="C287" i="35"/>
  <c r="F38" i="35"/>
  <c r="C37" i="35"/>
  <c r="C450" i="35"/>
  <c r="C118" i="35"/>
  <c r="F119" i="35"/>
  <c r="C532" i="35"/>
  <c r="C533" i="35"/>
  <c r="U553" i="35"/>
  <c r="V553" i="35"/>
  <c r="U103" i="35"/>
  <c r="V103" i="35"/>
  <c r="V104" i="35"/>
  <c r="U104" i="35"/>
  <c r="C501" i="35" l="1"/>
  <c r="U501" i="35" s="1"/>
  <c r="V501" i="35"/>
  <c r="C241" i="35"/>
  <c r="F242" i="35"/>
  <c r="F16" i="35"/>
  <c r="C15" i="35"/>
  <c r="F199" i="35"/>
  <c r="C198" i="35"/>
  <c r="F289" i="35"/>
  <c r="C288" i="35"/>
  <c r="C400" i="35"/>
  <c r="F401" i="35"/>
  <c r="F39" i="35"/>
  <c r="C38" i="35"/>
  <c r="F169" i="35"/>
  <c r="C168" i="35"/>
  <c r="C451" i="35"/>
  <c r="C119" i="35"/>
  <c r="F120" i="35"/>
  <c r="V141" i="35"/>
  <c r="U141" i="35"/>
  <c r="V351" i="35"/>
  <c r="U351" i="35"/>
  <c r="V479" i="35"/>
  <c r="U479" i="35"/>
  <c r="V350" i="35"/>
  <c r="U350" i="35"/>
  <c r="U138" i="35"/>
  <c r="V138" i="35"/>
  <c r="C199" i="35" l="1"/>
  <c r="C16" i="35"/>
  <c r="C242" i="35"/>
  <c r="F243" i="35"/>
  <c r="F40" i="35"/>
  <c r="C39" i="35"/>
  <c r="F290" i="35"/>
  <c r="C289" i="35"/>
  <c r="C401" i="35"/>
  <c r="F402" i="35"/>
  <c r="C169" i="35"/>
  <c r="F170" i="35"/>
  <c r="C452" i="35"/>
  <c r="C120" i="35"/>
  <c r="F121" i="35"/>
  <c r="U186" i="35"/>
  <c r="V186" i="35"/>
  <c r="V387" i="35"/>
  <c r="U387" i="35"/>
  <c r="V188" i="35"/>
  <c r="U188" i="35"/>
  <c r="F41" i="35" l="1"/>
  <c r="C41" i="35" s="1"/>
  <c r="C170" i="35"/>
  <c r="C243" i="35"/>
  <c r="F244" i="35"/>
  <c r="C402" i="35"/>
  <c r="F403" i="35"/>
  <c r="C290" i="35"/>
  <c r="F291" i="35"/>
  <c r="C40" i="35"/>
  <c r="C453" i="35"/>
  <c r="F122" i="35"/>
  <c r="C121" i="35"/>
  <c r="V222" i="35"/>
  <c r="U222" i="35"/>
  <c r="V308" i="35"/>
  <c r="U308" i="35"/>
  <c r="U388" i="35"/>
  <c r="V388" i="35"/>
  <c r="V187" i="35"/>
  <c r="U187" i="35"/>
  <c r="V307" i="35"/>
  <c r="U307" i="35"/>
  <c r="F42" i="35" l="1"/>
  <c r="C42" i="35" s="1"/>
  <c r="C244" i="35"/>
  <c r="F245" i="35"/>
  <c r="C291" i="35"/>
  <c r="F292" i="35"/>
  <c r="F404" i="35"/>
  <c r="C403" i="35"/>
  <c r="C454" i="35"/>
  <c r="F123" i="35"/>
  <c r="C122" i="35"/>
  <c r="U203" i="35"/>
  <c r="V203" i="35"/>
  <c r="U319" i="35"/>
  <c r="V319" i="35"/>
  <c r="U201" i="35"/>
  <c r="V201" i="35"/>
  <c r="V202" i="35"/>
  <c r="U202" i="35"/>
  <c r="V318" i="35"/>
  <c r="U318" i="35"/>
  <c r="V229" i="35"/>
  <c r="U229" i="35"/>
  <c r="F43" i="35" l="1"/>
  <c r="C43" i="35" s="1"/>
  <c r="C245" i="35"/>
  <c r="C404" i="35"/>
  <c r="F405" i="35"/>
  <c r="F293" i="35"/>
  <c r="C292" i="35"/>
  <c r="C455" i="35"/>
  <c r="C123" i="35"/>
  <c r="F124" i="35"/>
  <c r="V204" i="35"/>
  <c r="U204" i="35"/>
  <c r="U478" i="35"/>
  <c r="V478" i="35"/>
  <c r="V80" i="35"/>
  <c r="U80" i="35"/>
  <c r="F44" i="35" l="1"/>
  <c r="C44" i="35" s="1"/>
  <c r="F125" i="35"/>
  <c r="V125" i="35" s="1"/>
  <c r="C456" i="35"/>
  <c r="C405" i="35"/>
  <c r="F406" i="35"/>
  <c r="F294" i="35"/>
  <c r="C293" i="35"/>
  <c r="C124" i="35"/>
  <c r="V323" i="35"/>
  <c r="U323" i="35"/>
  <c r="V321" i="35"/>
  <c r="U321" i="35"/>
  <c r="V320" i="35"/>
  <c r="U320" i="35"/>
  <c r="V569" i="35"/>
  <c r="U569" i="35"/>
  <c r="U576" i="35"/>
  <c r="V576" i="35"/>
  <c r="V579" i="35"/>
  <c r="U579" i="35"/>
  <c r="V414" i="35"/>
  <c r="U414" i="35"/>
  <c r="U556" i="35"/>
  <c r="V556" i="35"/>
  <c r="F45" i="35" l="1"/>
  <c r="C45" i="35" s="1"/>
  <c r="F46" i="35"/>
  <c r="V46" i="35" s="1"/>
  <c r="C125" i="35"/>
  <c r="U125" i="35" s="1"/>
  <c r="F126" i="35"/>
  <c r="C406" i="35"/>
  <c r="F407" i="35"/>
  <c r="C294" i="35"/>
  <c r="F295" i="35"/>
  <c r="U581" i="35"/>
  <c r="V581" i="35"/>
  <c r="V476" i="35"/>
  <c r="U476" i="35"/>
  <c r="U582" i="35"/>
  <c r="V582" i="35"/>
  <c r="U305" i="35"/>
  <c r="V305" i="35"/>
  <c r="U340" i="35"/>
  <c r="V340" i="35"/>
  <c r="V466" i="35"/>
  <c r="U466" i="35"/>
  <c r="U575" i="35"/>
  <c r="V575" i="35"/>
  <c r="V312" i="35"/>
  <c r="U312" i="35"/>
  <c r="U541" i="35"/>
  <c r="V541" i="35"/>
  <c r="F47" i="35" l="1"/>
  <c r="C47" i="35" s="1"/>
  <c r="C46" i="35"/>
  <c r="U46" i="35" s="1"/>
  <c r="C126" i="35"/>
  <c r="C295" i="35"/>
  <c r="F127" i="35"/>
  <c r="C407" i="35"/>
  <c r="U275" i="35"/>
  <c r="V275" i="35"/>
  <c r="F48" i="35" l="1"/>
  <c r="C127" i="35"/>
  <c r="F128" i="35"/>
  <c r="C48" i="35"/>
  <c r="V89" i="35"/>
  <c r="U89" i="35"/>
  <c r="V418" i="35"/>
  <c r="U418" i="35"/>
  <c r="U480" i="35"/>
  <c r="V480" i="35"/>
  <c r="F49" i="35" l="1"/>
  <c r="F50" i="35"/>
  <c r="F129" i="35"/>
  <c r="C128" i="35"/>
  <c r="C49" i="35"/>
  <c r="U419" i="35"/>
  <c r="V419" i="35"/>
  <c r="V422" i="35"/>
  <c r="U422" i="35"/>
  <c r="U172" i="35"/>
  <c r="V172" i="35"/>
  <c r="U75" i="35"/>
  <c r="V75" i="35"/>
  <c r="V175" i="35"/>
  <c r="U175" i="35"/>
  <c r="C50" i="35" l="1"/>
  <c r="U50" i="35" s="1"/>
  <c r="V50" i="35"/>
  <c r="F130" i="35"/>
  <c r="C129" i="35"/>
  <c r="U129" i="35" s="1"/>
  <c r="V129" i="35"/>
  <c r="V224" i="35"/>
  <c r="U224" i="35"/>
  <c r="U420" i="35"/>
  <c r="V420" i="35"/>
  <c r="U423" i="35"/>
  <c r="V423" i="35"/>
  <c r="V424" i="35"/>
  <c r="U424" i="35"/>
  <c r="V223" i="35"/>
  <c r="U223" i="35"/>
  <c r="V177" i="35"/>
  <c r="U177" i="35"/>
  <c r="V173" i="35"/>
  <c r="U173" i="35"/>
  <c r="F131" i="35" l="1"/>
  <c r="V130" i="35"/>
  <c r="C130" i="35"/>
  <c r="U130" i="35" s="1"/>
  <c r="U225" i="35"/>
  <c r="V225" i="35"/>
  <c r="V174" i="35"/>
  <c r="U174" i="35"/>
  <c r="U558" i="35"/>
  <c r="V558" i="35"/>
  <c r="F132" i="35" l="1"/>
  <c r="C131" i="35"/>
  <c r="U131" i="35" s="1"/>
  <c r="V131" i="35"/>
  <c r="V179" i="35"/>
  <c r="U179" i="35"/>
  <c r="V25" i="35"/>
  <c r="U25" i="35"/>
  <c r="U178" i="35"/>
  <c r="V178" i="35"/>
  <c r="V156" i="35"/>
  <c r="U156" i="35"/>
  <c r="U421" i="35"/>
  <c r="V421" i="35"/>
  <c r="F133" i="35" l="1"/>
  <c r="V132" i="35"/>
  <c r="C132" i="35"/>
  <c r="U132" i="35" s="1"/>
  <c r="V26" i="35"/>
  <c r="U26" i="35"/>
  <c r="U181" i="35"/>
  <c r="V181" i="35"/>
  <c r="V270" i="35"/>
  <c r="U270" i="35"/>
  <c r="U180" i="35"/>
  <c r="V180" i="35"/>
  <c r="V269" i="35"/>
  <c r="U269" i="35"/>
  <c r="F134" i="35" l="1"/>
  <c r="F136" i="35"/>
  <c r="V133" i="35"/>
  <c r="C133" i="35"/>
  <c r="U133" i="35" s="1"/>
  <c r="U271" i="35"/>
  <c r="V271" i="35"/>
  <c r="V77" i="35"/>
  <c r="U77" i="35"/>
  <c r="V27" i="35"/>
  <c r="U27" i="35"/>
  <c r="U74" i="35"/>
  <c r="V74" i="35"/>
  <c r="C136" i="35" l="1"/>
  <c r="F135" i="35"/>
  <c r="V134" i="35"/>
  <c r="C134" i="35"/>
  <c r="U134" i="35" s="1"/>
  <c r="V580" i="35"/>
  <c r="U580" i="35"/>
  <c r="V272" i="35"/>
  <c r="U272" i="35"/>
  <c r="U28" i="35"/>
  <c r="V28" i="35"/>
  <c r="U226" i="35"/>
  <c r="V226" i="35"/>
  <c r="V577" i="35"/>
  <c r="U577" i="35"/>
  <c r="V135" i="35" l="1"/>
  <c r="C135" i="35"/>
  <c r="U135" i="35" s="1"/>
  <c r="U29" i="35"/>
  <c r="V29" i="35"/>
  <c r="V273" i="35"/>
  <c r="U273" i="35"/>
  <c r="U31" i="35"/>
  <c r="V31" i="35"/>
  <c r="V589" i="35"/>
  <c r="U589" i="35"/>
  <c r="V205" i="35"/>
  <c r="U205" i="35"/>
  <c r="V207" i="35" l="1"/>
  <c r="U207" i="35"/>
  <c r="U30" i="35"/>
  <c r="V30" i="35"/>
  <c r="V32" i="35"/>
  <c r="U32" i="35"/>
  <c r="U206" i="35"/>
  <c r="V206" i="35"/>
  <c r="U208" i="35" l="1"/>
  <c r="V208" i="35"/>
  <c r="V34" i="35"/>
  <c r="U34" i="35"/>
  <c r="U209" i="35" l="1"/>
  <c r="V209" i="35"/>
  <c r="V36" i="35"/>
  <c r="U36" i="35"/>
  <c r="U37" i="35" l="1"/>
  <c r="V37" i="35"/>
  <c r="V210" i="35"/>
  <c r="U210" i="35"/>
  <c r="U140" i="35"/>
  <c r="V140" i="35"/>
  <c r="U38" i="35" l="1"/>
  <c r="V38" i="35"/>
  <c r="V220" i="35"/>
  <c r="U220" i="35"/>
  <c r="V276" i="35"/>
  <c r="U276" i="35"/>
  <c r="U279" i="35" l="1"/>
  <c r="V279" i="35"/>
  <c r="V39" i="35"/>
  <c r="U39" i="35"/>
  <c r="U277" i="35"/>
  <c r="V277" i="35"/>
  <c r="U160" i="35"/>
  <c r="V160" i="35"/>
  <c r="V157" i="35"/>
  <c r="U157" i="35"/>
  <c r="U40" i="35" l="1"/>
  <c r="V40" i="35"/>
  <c r="V278" i="35"/>
  <c r="U278" i="35"/>
  <c r="V184" i="35"/>
  <c r="U184" i="35"/>
  <c r="V280" i="35" l="1"/>
  <c r="U280" i="35"/>
  <c r="V309" i="35"/>
  <c r="U309" i="35"/>
  <c r="V281" i="35" l="1"/>
  <c r="U281" i="35"/>
  <c r="V310" i="35"/>
  <c r="U310" i="35"/>
  <c r="U313" i="35"/>
  <c r="V313" i="35"/>
  <c r="U415" i="35"/>
  <c r="V415" i="35"/>
  <c r="V555" i="35" l="1"/>
  <c r="U555" i="35"/>
  <c r="U314" i="35"/>
  <c r="V314" i="35"/>
  <c r="U286" i="35"/>
  <c r="V286" i="35"/>
  <c r="V311" i="35"/>
  <c r="U311" i="35"/>
  <c r="V282" i="35"/>
  <c r="U282" i="35"/>
  <c r="U416" i="35"/>
  <c r="V416" i="35"/>
  <c r="V231" i="35" l="1"/>
  <c r="U231" i="35"/>
  <c r="V283" i="35"/>
  <c r="U283" i="35"/>
  <c r="V557" i="35"/>
  <c r="U557" i="35"/>
  <c r="V88" i="35"/>
  <c r="U88" i="35"/>
  <c r="U230" i="35"/>
  <c r="V230" i="35"/>
  <c r="V559" i="35" l="1"/>
  <c r="U559" i="35"/>
  <c r="U84" i="35"/>
  <c r="V84" i="35"/>
  <c r="V287" i="35"/>
  <c r="U287" i="35"/>
  <c r="U285" i="35"/>
  <c r="V285" i="35"/>
  <c r="U284" i="35"/>
  <c r="V284" i="35"/>
  <c r="U232" i="35"/>
  <c r="V232" i="35"/>
  <c r="V109" i="35"/>
  <c r="U109" i="35"/>
  <c r="V189" i="35" l="1"/>
  <c r="U189" i="35"/>
  <c r="V233" i="35"/>
  <c r="U233" i="35"/>
  <c r="V288" i="35"/>
  <c r="U288" i="35"/>
  <c r="V41" i="35"/>
  <c r="U41" i="35"/>
  <c r="V481" i="35"/>
  <c r="U481" i="35"/>
  <c r="V108" i="35"/>
  <c r="U108" i="35"/>
  <c r="V42" i="35" l="1"/>
  <c r="U42" i="35"/>
  <c r="U292" i="35"/>
  <c r="V292" i="35"/>
  <c r="V290" i="35"/>
  <c r="U290" i="35"/>
  <c r="V483" i="35"/>
  <c r="U483" i="35"/>
  <c r="V111" i="35"/>
  <c r="U111" i="35"/>
  <c r="V289" i="35"/>
  <c r="U289" i="35"/>
  <c r="U291" i="35"/>
  <c r="V291" i="35"/>
  <c r="V234" i="35"/>
  <c r="U234" i="35"/>
  <c r="V110" i="35"/>
  <c r="U110" i="35"/>
  <c r="V112" i="35" l="1"/>
  <c r="U112" i="35"/>
  <c r="V114" i="35"/>
  <c r="U114" i="35"/>
  <c r="U18" i="35"/>
  <c r="V18" i="35"/>
  <c r="V235" i="35"/>
  <c r="U235" i="35"/>
  <c r="U113" i="35"/>
  <c r="V113" i="35"/>
  <c r="U43" i="35"/>
  <c r="V43" i="35"/>
  <c r="V143" i="35"/>
  <c r="U143" i="35"/>
  <c r="V293" i="35"/>
  <c r="U293" i="35"/>
  <c r="V484" i="35"/>
  <c r="U484" i="35"/>
  <c r="V139" i="35"/>
  <c r="U139" i="35"/>
  <c r="U190" i="35" l="1"/>
  <c r="V190" i="35"/>
  <c r="U236" i="35"/>
  <c r="V236" i="35"/>
  <c r="V115" i="35"/>
  <c r="U115" i="35"/>
  <c r="U294" i="35"/>
  <c r="V294" i="35"/>
  <c r="V44" i="35"/>
  <c r="U44" i="35"/>
  <c r="V20" i="35"/>
  <c r="U20" i="35"/>
  <c r="V237" i="35" l="1"/>
  <c r="U237" i="35"/>
  <c r="U342" i="35"/>
  <c r="V342" i="35"/>
  <c r="V45" i="35"/>
  <c r="U45" i="35"/>
  <c r="V116" i="35"/>
  <c r="U116" i="35"/>
  <c r="V295" i="35"/>
  <c r="U295" i="35"/>
  <c r="V21" i="35"/>
  <c r="U21" i="35"/>
  <c r="U191" i="35"/>
  <c r="V191" i="35"/>
  <c r="V341" i="35"/>
  <c r="U341" i="35"/>
  <c r="U193" i="35" l="1"/>
  <c r="V193" i="35"/>
  <c r="V22" i="35"/>
  <c r="U22" i="35"/>
  <c r="U48" i="35"/>
  <c r="V48" i="35"/>
  <c r="U239" i="35"/>
  <c r="V239" i="35"/>
  <c r="U192" i="35"/>
  <c r="V192" i="35"/>
  <c r="V47" i="35"/>
  <c r="U47" i="35"/>
  <c r="U343" i="35"/>
  <c r="V343" i="35"/>
  <c r="U238" i="35"/>
  <c r="V238" i="35"/>
  <c r="U240" i="35" l="1"/>
  <c r="V240" i="35"/>
  <c r="U344" i="35"/>
  <c r="V344" i="35"/>
  <c r="U194" i="35"/>
  <c r="V194" i="35"/>
  <c r="U389" i="35"/>
  <c r="V389" i="35"/>
  <c r="V23" i="35"/>
  <c r="U23" i="35"/>
  <c r="U49" i="35"/>
  <c r="V49" i="35"/>
  <c r="V390" i="35" l="1"/>
  <c r="U390" i="35"/>
  <c r="V329" i="35"/>
  <c r="U329" i="35"/>
  <c r="U345" i="35"/>
  <c r="V345" i="35"/>
  <c r="V510" i="35"/>
  <c r="U510" i="35"/>
  <c r="V195" i="35"/>
  <c r="U195" i="35"/>
  <c r="V241" i="35"/>
  <c r="U241" i="35"/>
  <c r="V336" i="35" l="1"/>
  <c r="U336" i="35"/>
  <c r="U242" i="35"/>
  <c r="V242" i="35"/>
  <c r="U333" i="35"/>
  <c r="V333" i="35"/>
  <c r="V391" i="35"/>
  <c r="U391" i="35"/>
  <c r="U161" i="35"/>
  <c r="V161" i="35"/>
  <c r="V335" i="35"/>
  <c r="U335" i="35"/>
  <c r="V196" i="35"/>
  <c r="U196" i="35"/>
  <c r="V330" i="35"/>
  <c r="U330" i="35"/>
  <c r="V332" i="35"/>
  <c r="U332" i="35"/>
  <c r="V331" i="35" l="1"/>
  <c r="U331" i="35"/>
  <c r="U392" i="35"/>
  <c r="V392" i="35"/>
  <c r="U334" i="35"/>
  <c r="V334" i="35"/>
  <c r="V337" i="35"/>
  <c r="U337" i="35"/>
  <c r="U243" i="35"/>
  <c r="V243" i="35"/>
  <c r="U197" i="35"/>
  <c r="V197" i="35"/>
  <c r="V244" i="35" l="1"/>
  <c r="U244" i="35"/>
  <c r="U198" i="35"/>
  <c r="V198" i="35"/>
  <c r="V393" i="35"/>
  <c r="U393" i="35"/>
  <c r="V338" i="35"/>
  <c r="U338" i="35"/>
  <c r="U519" i="35" l="1"/>
  <c r="V519" i="35"/>
  <c r="U199" i="35"/>
  <c r="V199" i="35"/>
  <c r="V394" i="35"/>
  <c r="U394" i="35"/>
  <c r="V245" i="35"/>
  <c r="U245" i="35"/>
  <c r="U396" i="35" l="1"/>
  <c r="V396" i="35"/>
  <c r="U521" i="35"/>
  <c r="V521" i="35"/>
  <c r="U86" i="35"/>
  <c r="V86" i="35"/>
  <c r="V395" i="35"/>
  <c r="U395" i="35"/>
  <c r="U95" i="35" l="1"/>
  <c r="V95" i="35"/>
  <c r="V403" i="35"/>
  <c r="U403" i="35"/>
  <c r="V397" i="35"/>
  <c r="U397" i="35"/>
  <c r="V398" i="35" l="1"/>
  <c r="U398" i="35"/>
  <c r="U19" i="35"/>
  <c r="V19" i="35"/>
  <c r="U399" i="35" l="1"/>
  <c r="V399" i="35"/>
  <c r="V404" i="35"/>
  <c r="U404" i="35"/>
  <c r="U401" i="35"/>
  <c r="V401" i="35"/>
  <c r="V400" i="35"/>
  <c r="U400" i="35"/>
  <c r="V402" i="35"/>
  <c r="U402" i="35"/>
  <c r="V162" i="35" l="1"/>
  <c r="U162" i="35"/>
  <c r="U405" i="35"/>
  <c r="V405" i="35"/>
  <c r="U407" i="35"/>
  <c r="V407" i="35"/>
  <c r="U158" i="35"/>
  <c r="V158" i="35"/>
  <c r="U406" i="35"/>
  <c r="V406" i="35"/>
  <c r="V530" i="35"/>
  <c r="U530" i="35"/>
  <c r="V531" i="35"/>
  <c r="U531" i="35"/>
  <c r="U123" i="35"/>
  <c r="V123" i="35"/>
  <c r="U122" i="35"/>
  <c r="V122" i="35"/>
  <c r="U121" i="35"/>
  <c r="V121" i="35"/>
  <c r="V127" i="35"/>
  <c r="U127" i="35"/>
  <c r="V16" i="35"/>
  <c r="V126" i="35"/>
  <c r="U126" i="35"/>
  <c r="V15" i="35"/>
  <c r="V14" i="35"/>
  <c r="V13" i="35"/>
  <c r="V11" i="35"/>
  <c r="U456" i="35"/>
  <c r="V456" i="35"/>
  <c r="V12" i="35"/>
  <c r="U455" i="35"/>
  <c r="V455" i="35"/>
  <c r="V454" i="35"/>
  <c r="U454" i="35"/>
  <c r="V605" i="35"/>
  <c r="U605" i="35"/>
  <c r="V604" i="35"/>
  <c r="U604" i="35"/>
  <c r="U453" i="35"/>
  <c r="V453" i="35"/>
  <c r="U136" i="35"/>
  <c r="V136" i="35"/>
  <c r="V124" i="35"/>
  <c r="U124" i="35"/>
  <c r="V606" i="35"/>
  <c r="U606" i="35"/>
  <c r="V166" i="35"/>
  <c r="U166" i="35"/>
  <c r="U520" i="35"/>
  <c r="V520" i="35"/>
  <c r="U128" i="35"/>
  <c r="V128" i="35"/>
  <c r="U165" i="35"/>
  <c r="V165" i="35"/>
  <c r="U529" i="35"/>
  <c r="V529" i="35"/>
  <c r="U428" i="35"/>
  <c r="V428" i="35"/>
  <c r="V528" i="35"/>
  <c r="U528" i="35"/>
  <c r="U120" i="35"/>
  <c r="V120" i="35"/>
  <c r="V170" i="35"/>
  <c r="U170" i="35"/>
  <c r="U607" i="35"/>
  <c r="V607" i="35"/>
  <c r="U167" i="35"/>
  <c r="V167" i="35"/>
  <c r="U169" i="35"/>
  <c r="V169" i="35"/>
  <c r="V168" i="35"/>
  <c r="U168" i="35"/>
  <c r="V352" i="35"/>
  <c r="U352" i="35"/>
  <c r="V610" i="35"/>
  <c r="U610" i="35"/>
  <c r="U327" i="35"/>
  <c r="V327" i="35"/>
  <c r="V362" i="35"/>
  <c r="U362" i="35"/>
  <c r="V359" i="35"/>
  <c r="U359" i="35"/>
  <c r="V72" i="35"/>
  <c r="U72" i="35"/>
  <c r="V426" i="35"/>
  <c r="U426" i="35"/>
  <c r="U533" i="35"/>
  <c r="V533" i="35"/>
  <c r="U452" i="35"/>
  <c r="V452" i="35"/>
  <c r="U438" i="35"/>
  <c r="V438" i="35"/>
  <c r="U164" i="35"/>
  <c r="V164" i="35"/>
  <c r="U609" i="35"/>
  <c r="V609" i="35"/>
  <c r="U361" i="35"/>
  <c r="V361" i="35"/>
  <c r="V326" i="35"/>
  <c r="U326" i="35"/>
  <c r="V450" i="35"/>
  <c r="U450" i="35"/>
  <c r="U449" i="35"/>
  <c r="V449" i="35"/>
  <c r="U425" i="35"/>
  <c r="V425" i="35"/>
  <c r="U437" i="35"/>
  <c r="V437" i="35"/>
  <c r="V532" i="35"/>
  <c r="U532" i="35"/>
  <c r="V441" i="35"/>
  <c r="U441" i="35"/>
  <c r="U360" i="35"/>
  <c r="V360" i="35"/>
  <c r="U451" i="35"/>
  <c r="V451" i="35"/>
  <c r="U608" i="35"/>
  <c r="V608" i="35"/>
  <c r="U447" i="35"/>
  <c r="V447" i="35"/>
  <c r="U76" i="35"/>
  <c r="V76" i="35"/>
  <c r="U448" i="35"/>
  <c r="V448" i="35"/>
  <c r="V325" i="35"/>
  <c r="U325" i="35"/>
  <c r="U62" i="35"/>
  <c r="V62" i="35"/>
  <c r="V119" i="35"/>
  <c r="U119" i="35"/>
  <c r="U525" i="35"/>
  <c r="V525" i="35"/>
  <c r="U445" i="35"/>
  <c r="V445" i="35"/>
  <c r="U60" i="35"/>
  <c r="V60" i="35"/>
  <c r="U118" i="35"/>
  <c r="V118" i="35"/>
  <c r="V358" i="35"/>
  <c r="U358" i="35"/>
  <c r="V442" i="35"/>
  <c r="U442" i="35"/>
  <c r="U439" i="35"/>
  <c r="V439" i="35"/>
  <c r="U446" i="35"/>
  <c r="V446" i="35"/>
  <c r="V117" i="35"/>
  <c r="U117" i="35"/>
  <c r="V59" i="35"/>
  <c r="U59" i="35"/>
  <c r="V357" i="35"/>
  <c r="U357" i="35"/>
  <c r="U527" i="35"/>
  <c r="V527" i="35"/>
  <c r="U440" i="35"/>
  <c r="V440" i="35"/>
  <c r="V7" i="35"/>
  <c r="U526" i="35"/>
  <c r="V526" i="35"/>
  <c r="V10" i="35"/>
  <c r="V58" i="35"/>
  <c r="U58" i="35"/>
  <c r="V356" i="35"/>
  <c r="U356" i="35"/>
  <c r="V444" i="35"/>
  <c r="U444" i="35"/>
  <c r="V443" i="35"/>
  <c r="U443" i="35"/>
  <c r="V9" i="35"/>
  <c r="V355" i="35"/>
  <c r="U355" i="35"/>
  <c r="U603" i="35"/>
  <c r="V603" i="35"/>
  <c r="V176" i="35"/>
  <c r="U176" i="35"/>
  <c r="V602" i="35"/>
  <c r="U602" i="35"/>
  <c r="V8" i="35"/>
  <c r="V354" i="35"/>
  <c r="U354" i="35"/>
  <c r="V524" i="35"/>
  <c r="U524" i="35"/>
  <c r="V98" i="35"/>
  <c r="U98" i="35"/>
  <c r="U522" i="35"/>
  <c r="V522" i="35"/>
  <c r="V523" i="35"/>
  <c r="U523" i="35"/>
  <c r="V353" i="35"/>
  <c r="U353" i="35"/>
  <c r="U100" i="35"/>
  <c r="V100" i="35"/>
  <c r="V97" i="35"/>
  <c r="U97" i="35"/>
  <c r="U99" i="35"/>
  <c r="V99" i="35"/>
  <c r="V3" i="35"/>
  <c r="V6" i="35"/>
  <c r="V5" i="35"/>
  <c r="U573" i="35"/>
  <c r="V573" i="35"/>
  <c r="U572" i="35"/>
  <c r="V572" i="35"/>
  <c r="U5" i="35" l="1"/>
  <c r="U3" i="35"/>
  <c r="U6" i="35" l="1"/>
  <c r="U7" i="35" l="1"/>
  <c r="U8" i="35" l="1"/>
  <c r="U9" i="35" l="1"/>
  <c r="U10" i="35" l="1"/>
  <c r="U11" i="35" l="1"/>
  <c r="U13" i="35" l="1"/>
  <c r="U15" i="35"/>
  <c r="U12" i="35"/>
  <c r="U16" i="35" l="1"/>
  <c r="U14" i="35"/>
</calcChain>
</file>

<file path=xl/sharedStrings.xml><?xml version="1.0" encoding="utf-8"?>
<sst xmlns="http://schemas.openxmlformats.org/spreadsheetml/2006/main" count="11166" uniqueCount="1343">
  <si>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</si>
  <si>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</si>
  <si>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</si>
  <si>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</si>
  <si>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</si>
  <si>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</si>
  <si>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</si>
  <si>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</si>
  <si>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</si>
  <si>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</si>
  <si>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</si>
  <si>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</si>
  <si>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</si>
  <si>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</si>
  <si>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</si>
  <si>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</si>
  <si>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</si>
  <si>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</si>
  <si>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</si>
  <si>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</si>
  <si>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</si>
  <si>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</si>
  <si>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</si>
  <si>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</si>
  <si>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</si>
  <si>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</si>
  <si>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</si>
  <si>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</si>
  <si>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</si>
  <si>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</si>
  <si>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</si>
  <si>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</si>
  <si>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</si>
  <si>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</si>
  <si>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</si>
  <si>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</si>
  <si>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</si>
  <si>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</si>
  <si>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</si>
  <si>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</si>
  <si>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</si>
  <si>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</si>
  <si>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</si>
  <si>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</si>
  <si>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</si>
  <si>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</si>
  <si>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</si>
  <si>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</si>
  <si>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</si>
  <si>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</si>
  <si>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</si>
  <si>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</si>
  <si>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</si>
  <si>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</si>
  <si>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</si>
  <si>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</si>
  <si>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</si>
  <si>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</si>
  <si>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</si>
  <si>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</si>
  <si>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</si>
  <si>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</si>
  <si>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</si>
  <si>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</si>
  <si>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</si>
  <si>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</si>
  <si>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</si>
  <si>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</si>
  <si>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</si>
  <si>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</si>
  <si>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</si>
  <si>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</si>
  <si>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</si>
  <si>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</si>
  <si>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</si>
  <si>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</si>
  <si>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</si>
  <si>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</si>
  <si>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</si>
  <si>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</si>
  <si>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</si>
  <si>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</si>
  <si>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</si>
  <si>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</si>
  <si>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</si>
  <si>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</si>
  <si>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</si>
  <si>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</si>
  <si>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</si>
  <si>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</si>
  <si>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</si>
  <si>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</si>
  <si>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</si>
  <si>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</si>
  <si>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</si>
  <si>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</si>
  <si>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</si>
  <si>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</si>
  <si>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</si>
  <si>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</si>
  <si>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</si>
  <si>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</si>
  <si>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</si>
  <si>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</si>
  <si>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</si>
  <si>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</si>
  <si>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</si>
  <si>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</si>
  <si>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</si>
  <si>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</si>
  <si>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</si>
  <si>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</si>
  <si>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</si>
  <si>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</si>
  <si>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</si>
  <si>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</si>
  <si>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</si>
  <si>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</si>
  <si>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</si>
  <si>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</si>
  <si>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</si>
  <si>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</si>
  <si>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</si>
  <si>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</si>
  <si>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</si>
  <si>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</si>
  <si>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</si>
  <si>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</si>
  <si>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</si>
  <si>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</si>
  <si>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</si>
  <si>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</si>
  <si>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</si>
  <si>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</si>
  <si>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</si>
  <si>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</si>
  <si>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</si>
  <si>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</si>
  <si>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</si>
  <si>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</si>
  <si>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</si>
  <si>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</si>
  <si>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</si>
  <si>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</si>
  <si>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</si>
  <si>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</si>
  <si>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</si>
  <si>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</si>
  <si>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</si>
  <si>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</si>
  <si>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</si>
  <si>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</si>
  <si>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</si>
  <si>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</si>
  <si>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</si>
  <si>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</si>
  <si>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</si>
  <si>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</si>
  <si>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</si>
  <si>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</si>
  <si>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</si>
  <si>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</si>
  <si>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</si>
  <si>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</si>
  <si>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</si>
  <si>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</si>
  <si>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</si>
  <si>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</si>
  <si>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</si>
  <si>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</si>
  <si>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</si>
  <si>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</si>
  <si>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</si>
  <si>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</si>
  <si>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</si>
  <si>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</si>
  <si>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</si>
  <si>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</si>
  <si>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</si>
  <si>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</si>
  <si>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</si>
  <si>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</si>
  <si>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</si>
  <si>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</si>
  <si>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</si>
  <si>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</si>
  <si>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</si>
  <si>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</si>
  <si>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</si>
  <si>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</si>
  <si>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</si>
  <si>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</si>
  <si>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</si>
  <si>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</si>
  <si>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</si>
  <si>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</si>
  <si>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</si>
  <si>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</si>
  <si>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</si>
  <si>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</si>
  <si>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</si>
  <si>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</si>
  <si>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</si>
  <si>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</si>
  <si>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</si>
  <si>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</si>
  <si>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</si>
  <si>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</si>
  <si>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</si>
  <si>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</si>
  <si>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</si>
  <si>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</si>
  <si>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</si>
  <si>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</si>
  <si>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</si>
  <si>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</si>
  <si>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</si>
  <si>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</si>
  <si>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</si>
  <si>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</si>
  <si>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</si>
  <si>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</si>
  <si>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</si>
  <si>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</si>
  <si>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</si>
  <si>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</si>
  <si>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</si>
  <si>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</si>
  <si>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</si>
  <si>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</si>
  <si>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</si>
  <si>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É o valor da quantidade de objetos.</t>
  </si>
  <si>
    <t>Valor1</t>
  </si>
  <si>
    <t>Valor2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</si>
  <si>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</si>
  <si>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</si>
  <si>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</si>
  <si>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</si>
  <si>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</si>
  <si>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</si>
  <si>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</si>
  <si>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</si>
  <si>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</si>
  <si>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</si>
  <si>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</si>
  <si>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</si>
  <si>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</si>
  <si>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</si>
  <si>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</si>
  <si>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</si>
  <si>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</si>
  <si>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</si>
  <si>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</si>
  <si>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</si>
  <si>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</si>
  <si>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</si>
  <si>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</si>
  <si>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</si>
  <si>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</si>
  <si>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</si>
  <si>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</si>
  <si>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</si>
  <si>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</si>
  <si>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</si>
  <si>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</si>
  <si>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</si>
  <si>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</si>
  <si>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</si>
  <si>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</si>
  <si>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</si>
  <si>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</si>
  <si>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</si>
  <si>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</si>
  <si>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</si>
  <si>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</si>
  <si>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</si>
  <si>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</si>
  <si>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</si>
  <si>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</si>
  <si>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</si>
  <si>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</si>
  <si>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</si>
  <si>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</si>
  <si>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</si>
  <si>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</si>
  <si>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</si>
  <si>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</si>
  <si>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</si>
  <si>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</si>
  <si>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</si>
  <si>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</si>
  <si>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</si>
  <si>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</si>
  <si>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</si>
  <si>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</si>
  <si>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</si>
  <si>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</si>
  <si>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</si>
  <si>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</si>
  <si>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</si>
  <si>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</si>
  <si>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</si>
  <si>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</si>
  <si>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</si>
  <si>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</si>
  <si>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</si>
  <si>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</si>
  <si>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</si>
  <si>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</si>
  <si>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</si>
  <si>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</si>
  <si>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</si>
  <si>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</si>
  <si>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</si>
  <si>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</si>
  <si>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</si>
  <si>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</si>
  <si>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</si>
  <si>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</si>
  <si>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</si>
  <si>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</si>
  <si>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</si>
  <si>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</si>
  <si>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</si>
  <si>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</si>
  <si>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</si>
  <si>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</si>
  <si>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</si>
  <si>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</si>
  <si>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</si>
  <si>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</si>
  <si>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</si>
  <si>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</si>
  <si>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</si>
  <si>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</si>
  <si>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</si>
  <si>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</si>
  <si>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</si>
  <si>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</si>
  <si>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</si>
  <si>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</si>
  <si>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</si>
  <si>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</si>
  <si>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</si>
  <si>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</si>
  <si>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</si>
  <si>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</si>
  <si>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</si>
  <si>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</si>
  <si>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</si>
  <si>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</si>
  <si>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</si>
  <si>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</si>
  <si>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</si>
  <si>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</si>
  <si>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</si>
  <si>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</si>
  <si>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</si>
  <si>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</si>
  <si>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</si>
  <si>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</si>
  <si>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</si>
  <si>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</si>
  <si>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</si>
  <si>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</si>
  <si>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</si>
  <si>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</si>
  <si>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</si>
  <si>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</si>
  <si>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</si>
  <si>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</si>
  <si>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É um documento tipo planta baixa.</t>
  </si>
  <si>
    <t>É um documento tipo detalhe.</t>
  </si>
  <si>
    <t>É um documento tipo corte.</t>
  </si>
  <si>
    <t>É um documento tipo vista.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</si>
  <si>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</si>
  <si>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</si>
  <si>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</si>
  <si>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</si>
  <si>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</si>
  <si>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</si>
  <si>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</si>
  <si>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</si>
  <si>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</si>
  <si>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</si>
  <si>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</si>
  <si>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</si>
  <si>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</si>
  <si>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</si>
  <si>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</si>
  <si>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Identificação da luminária. Pode ser o ID de Revit ou o GlobalId em IFC.</t>
  </si>
  <si>
    <t>Ocupante de um ambiente.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</si>
  <si>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</si>
  <si>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</si>
  <si>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</si>
  <si>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</si>
  <si>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</si>
  <si>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</si>
  <si>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</si>
  <si>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</si>
  <si>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</si>
  <si>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</si>
  <si>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</si>
  <si>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</si>
  <si>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</si>
  <si>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</si>
  <si>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</si>
  <si>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</si>
  <si>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</si>
  <si>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Identificador único tipo matrícula.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</si>
  <si>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</si>
  <si>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</si>
  <si>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</si>
  <si>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</si>
  <si>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</si>
  <si>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homologado por autoridade competente.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</si>
  <si>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</si>
  <si>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</si>
  <si>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</si>
  <si>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</si>
  <si>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</si>
  <si>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</si>
  <si>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</si>
  <si>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</si>
  <si>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</si>
  <si>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</si>
  <si>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</si>
  <si>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</si>
  <si>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</si>
  <si>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</si>
  <si>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</si>
  <si>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</si>
  <si>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</si>
  <si>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</si>
  <si>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</si>
  <si>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</si>
  <si>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</si>
  <si>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</si>
  <si>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</si>
  <si>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</si>
  <si>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</si>
  <si>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</si>
  <si>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</si>
  <si>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</si>
  <si>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</si>
  <si>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</si>
  <si>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</si>
  <si>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</si>
  <si>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</si>
  <si>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</si>
  <si>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</si>
  <si>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</si>
  <si>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</si>
  <si>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</si>
  <si>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</si>
  <si>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</si>
  <si>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</si>
  <si>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</si>
  <si>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</si>
  <si>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</si>
  <si>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</si>
  <si>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</si>
  <si>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</si>
  <si>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</si>
  <si>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</si>
  <si>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</si>
  <si>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</si>
  <si>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</si>
  <si>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</si>
  <si>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</si>
  <si>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</si>
  <si>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</si>
  <si>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homologado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</si>
  <si>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</si>
  <si>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</si>
  <si>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</si>
  <si>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</si>
  <si>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</si>
  <si>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</si>
  <si>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</si>
  <si>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</si>
  <si>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</si>
  <si>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</si>
  <si>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</si>
  <si>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</si>
  <si>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</si>
  <si>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</si>
  <si>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</si>
  <si>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</si>
  <si>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</si>
  <si>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</si>
  <si>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</si>
  <si>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</si>
  <si>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</si>
  <si>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</si>
  <si>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</si>
  <si>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</si>
  <si>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</si>
  <si>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</si>
  <si>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</si>
  <si>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</si>
  <si>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</si>
  <si>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</si>
  <si>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</si>
  <si>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</si>
  <si>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</si>
  <si>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</si>
  <si>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</si>
  <si>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</si>
  <si>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</si>
  <si>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</si>
  <si>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</si>
  <si>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</si>
  <si>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</si>
  <si>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</si>
  <si>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</si>
  <si>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</si>
  <si>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</si>
  <si>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</si>
  <si>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</si>
  <si>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</si>
  <si>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</si>
  <si>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</si>
  <si>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</si>
  <si>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</si>
  <si>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</si>
  <si>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</si>
  <si>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</si>
  <si>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</si>
  <si>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</si>
  <si>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</si>
  <si>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</si>
  <si>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</si>
  <si>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descrição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</si>
  <si>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</si>
  <si>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</si>
  <si>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</si>
  <si>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</si>
  <si>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</si>
  <si>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</si>
  <si>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</si>
  <si>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</si>
  <si>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</si>
  <si>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</si>
  <si>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</si>
  <si>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</si>
  <si>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</si>
  <si>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</si>
  <si>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</si>
  <si>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</si>
  <si>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</si>
  <si>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</si>
  <si>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</si>
  <si>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</si>
  <si>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</si>
  <si>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</si>
  <si>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</si>
  <si>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</si>
  <si>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</si>
  <si>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</si>
  <si>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</si>
  <si>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</si>
  <si>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</si>
  <si>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</si>
  <si>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</si>
  <si>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</si>
  <si>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</si>
  <si>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</si>
  <si>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</si>
  <si>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</si>
  <si>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</si>
  <si>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</si>
  <si>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</si>
  <si>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</si>
  <si>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</si>
  <si>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</si>
  <si>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</si>
  <si>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</si>
  <si>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</si>
  <si>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</si>
  <si>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</si>
  <si>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</si>
  <si>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</si>
  <si>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</si>
  <si>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</si>
  <si>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</si>
  <si>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</si>
  <si>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</si>
  <si>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</si>
  <si>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</si>
  <si>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</si>
  <si>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</si>
  <si>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</si>
  <si>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</si>
  <si>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</si>
  <si>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</si>
  <si>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</si>
  <si>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</si>
  <si>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</si>
  <si>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</si>
  <si>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</si>
  <si>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</si>
  <si>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</si>
  <si>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</si>
  <si>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</si>
  <si>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</si>
  <si>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</si>
  <si>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</si>
  <si>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</si>
  <si>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</si>
  <si>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</si>
  <si>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</si>
  <si>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</si>
  <si>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</si>
  <si>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</si>
  <si>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</si>
  <si>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</si>
  <si>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</si>
  <si>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</si>
  <si>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</si>
  <si>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</si>
  <si>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</si>
  <si>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</si>
  <si>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</si>
  <si>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</si>
  <si>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</si>
  <si>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</si>
  <si>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</si>
  <si>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</si>
  <si>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</si>
  <si>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</si>
  <si>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</si>
  <si>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</si>
  <si>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</si>
  <si>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</si>
  <si>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</si>
  <si>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</si>
  <si>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</si>
  <si>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</si>
  <si>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</si>
  <si>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</si>
  <si>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</si>
  <si>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</si>
  <si>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</si>
  <si>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</si>
  <si>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</si>
  <si>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</si>
  <si>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</si>
  <si>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</si>
  <si>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</si>
  <si>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</si>
  <si>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</si>
  <si>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</si>
  <si>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</si>
  <si>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</si>
  <si>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</si>
  <si>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</si>
  <si>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</si>
  <si>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</si>
  <si>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</si>
  <si>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</si>
  <si>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</si>
  <si>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</si>
  <si>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</si>
  <si>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tipo.de.andar</t>
  </si>
  <si>
    <t>coordenada.absoluta</t>
  </si>
  <si>
    <t>luminária</t>
  </si>
  <si>
    <t>iluminância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</si>
  <si>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</si>
  <si>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</si>
  <si>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</si>
  <si>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</si>
  <si>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</si>
  <si>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</si>
  <si>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</si>
  <si>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</si>
  <si>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</si>
  <si>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</si>
  <si>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</si>
  <si>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</si>
  <si>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</si>
  <si>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</si>
  <si>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</si>
  <si>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</si>
  <si>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</si>
  <si>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</si>
  <si>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</si>
  <si>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</si>
  <si>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</si>
  <si>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</si>
  <si>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</si>
  <si>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</si>
  <si>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</si>
  <si>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</si>
  <si>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</si>
  <si>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</si>
  <si>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</si>
  <si>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</si>
  <si>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</si>
  <si>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</si>
  <si>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</si>
  <si>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</si>
  <si>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</si>
  <si>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</si>
  <si>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</si>
  <si>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</si>
  <si>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</si>
  <si>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</si>
  <si>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</si>
  <si>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</si>
  <si>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</si>
  <si>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</si>
  <si>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</si>
  <si>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</si>
  <si>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</si>
  <si>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</si>
  <si>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</si>
  <si>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</si>
  <si>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</si>
  <si>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</si>
  <si>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</si>
  <si>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</si>
  <si>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</si>
  <si>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</si>
  <si>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</si>
  <si>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</si>
  <si>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</si>
  <si>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</si>
  <si>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</si>
  <si>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</si>
  <si>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</si>
  <si>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</si>
  <si>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</si>
  <si>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</si>
  <si>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</si>
  <si>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</si>
  <si>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</si>
  <si>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</si>
  <si>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</si>
  <si>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</si>
  <si>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</si>
  <si>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</si>
  <si>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</si>
  <si>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</si>
  <si>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</si>
  <si>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</si>
  <si>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</si>
  <si>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</si>
  <si>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</si>
  <si>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</si>
  <si>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</si>
  <si>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</si>
  <si>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</si>
  <si>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</si>
  <si>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</si>
  <si>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</si>
  <si>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</si>
  <si>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</si>
  <si>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</si>
  <si>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</si>
  <si>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</si>
  <si>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</si>
  <si>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</si>
  <si>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</si>
  <si>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</si>
  <si>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</si>
  <si>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</si>
  <si>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</si>
  <si>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</si>
  <si>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</si>
  <si>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</si>
  <si>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</si>
  <si>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</si>
  <si>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</si>
  <si>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</si>
  <si>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</si>
  <si>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</si>
  <si>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</si>
  <si>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</si>
  <si>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</si>
  <si>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</si>
  <si>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</si>
  <si>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</si>
  <si>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</si>
  <si>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</si>
  <si>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</si>
  <si>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</si>
  <si>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</si>
  <si>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</si>
  <si>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</si>
  <si>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</si>
  <si>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</si>
  <si>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</si>
  <si>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</si>
  <si>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</si>
  <si>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</si>
  <si>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</si>
  <si>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</si>
  <si>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</si>
  <si>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</si>
  <si>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</si>
  <si>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</si>
  <si>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</si>
  <si>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</si>
  <si>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</si>
  <si>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</si>
  <si>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</si>
  <si>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</si>
  <si>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</si>
  <si>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</si>
  <si>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</si>
  <si>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</si>
  <si>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</si>
  <si>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</si>
  <si>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</si>
  <si>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</si>
  <si>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</si>
  <si>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</si>
  <si>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</si>
  <si>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</si>
  <si>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</si>
  <si>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</si>
  <si>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</si>
  <si>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</si>
  <si>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</si>
  <si>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</si>
  <si>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</si>
  <si>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</si>
  <si>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</si>
  <si>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</si>
  <si>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</si>
  <si>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</si>
  <si>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</si>
  <si>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</si>
  <si>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</si>
  <si>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</si>
  <si>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</si>
  <si>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</si>
  <si>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</si>
  <si>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</si>
  <si>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</si>
  <si>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</si>
  <si>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</si>
  <si>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</si>
  <si>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</si>
  <si>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</si>
  <si>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</si>
  <si>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</si>
  <si>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</si>
  <si>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</si>
  <si>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</si>
  <si>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</si>
  <si>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</si>
  <si>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</si>
  <si>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</si>
  <si>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</si>
  <si>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</si>
  <si>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</si>
  <si>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</si>
  <si>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</si>
  <si>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</si>
  <si>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</si>
  <si>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</si>
  <si>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</si>
  <si>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</si>
  <si>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</si>
  <si>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</si>
  <si>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</si>
  <si>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</si>
  <si>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</si>
  <si>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d.vincular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</si>
  <si>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</si>
  <si>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</si>
  <si>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</si>
  <si>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</si>
  <si>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</si>
  <si>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</si>
  <si>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</si>
  <si>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</si>
  <si>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</si>
  <si>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</si>
  <si>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</si>
  <si>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</si>
  <si>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</si>
  <si>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</si>
  <si>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</si>
  <si>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</si>
  <si>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</si>
  <si>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</si>
  <si>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</si>
  <si>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</si>
  <si>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</si>
  <si>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</si>
  <si>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</si>
  <si>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</si>
  <si>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</si>
  <si>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</si>
  <si>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</si>
  <si>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</si>
  <si>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</si>
  <si>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</si>
  <si>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</si>
  <si>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</si>
  <si>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</si>
  <si>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</si>
  <si>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</si>
  <si>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</si>
  <si>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</si>
  <si>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</si>
  <si>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</si>
  <si>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</si>
  <si>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</si>
  <si>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</si>
  <si>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</si>
  <si>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</si>
  <si>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</si>
  <si>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</si>
  <si>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</si>
  <si>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</si>
  <si>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</si>
  <si>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</si>
  <si>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</si>
  <si>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</si>
  <si>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</si>
  <si>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</si>
  <si>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</si>
  <si>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</si>
  <si>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</si>
  <si>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</si>
  <si>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</si>
  <si>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</si>
  <si>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</si>
  <si>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</si>
  <si>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</si>
  <si>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</si>
  <si>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</si>
  <si>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</si>
  <si>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</si>
  <si>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</si>
  <si>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</si>
  <si>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</si>
  <si>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</si>
  <si>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</si>
  <si>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final.</t>
  </si>
  <si>
    <t>Define a duração de um evento.</t>
  </si>
  <si>
    <t>Define o horário em que ocorreo o evento.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</si>
  <si>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</si>
  <si>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</si>
  <si>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</si>
  <si>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</si>
  <si>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</si>
  <si>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</si>
  <si>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</si>
  <si>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</si>
  <si>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</si>
  <si>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</si>
  <si>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laboral</t>
  </si>
  <si>
    <t>feriado</t>
  </si>
  <si>
    <t>Declara que um dia é laboral.</t>
  </si>
  <si>
    <t>Declara que um dia é feriado.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</si>
  <si>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</si>
  <si>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</si>
  <si>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</si>
  <si>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</si>
  <si>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</si>
  <si>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</si>
  <si>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</si>
  <si>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</si>
  <si>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</si>
  <si>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</si>
  <si>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</si>
  <si>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</si>
  <si>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</si>
  <si>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</si>
  <si>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</si>
  <si>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</si>
  <si>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</si>
  <si>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</si>
  <si>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</si>
  <si>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</si>
  <si>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</si>
  <si>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</si>
  <si>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</si>
  <si>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</si>
  <si>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</si>
  <si>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</si>
  <si>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</si>
  <si>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</si>
  <si>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</si>
  <si>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</si>
  <si>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</si>
  <si>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</si>
  <si>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</si>
  <si>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</si>
  <si>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</si>
  <si>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</si>
  <si>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</si>
  <si>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</si>
  <si>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</si>
  <si>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</si>
  <si>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</si>
  <si>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</si>
  <si>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</si>
  <si>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</si>
  <si>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</si>
  <si>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</si>
  <si>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</si>
  <si>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</si>
  <si>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</si>
  <si>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</si>
  <si>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</si>
  <si>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</si>
  <si>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</si>
  <si>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</si>
  <si>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</si>
  <si>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</si>
  <si>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</si>
  <si>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</si>
  <si>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</si>
  <si>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</si>
  <si>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</si>
  <si>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</si>
  <si>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</si>
  <si>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</si>
  <si>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</si>
  <si>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</si>
  <si>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</si>
  <si>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</si>
  <si>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</si>
  <si>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</si>
  <si>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</si>
  <si>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</si>
  <si>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</si>
  <si>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</si>
  <si>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</si>
  <si>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</si>
  <si>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</si>
  <si>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</si>
  <si>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</si>
  <si>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</si>
  <si>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</si>
  <si>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</si>
  <si>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de energia.reativa.</t>
  </si>
  <si>
    <t>Declara o valor consumido.</t>
  </si>
  <si>
    <t>Declara o valor demandado.</t>
  </si>
  <si>
    <t>Declara quantidade de reserva.</t>
  </si>
  <si>
    <t>d.energizar</t>
  </si>
  <si>
    <t>Declara o insumo energético.</t>
  </si>
  <si>
    <t>demandado</t>
  </si>
  <si>
    <t>consumido</t>
  </si>
  <si>
    <t>renovável</t>
  </si>
  <si>
    <t>Declara o valor de energia ativa em Kw/h por exemplo.</t>
  </si>
  <si>
    <t>Declara se o objeto é gerador de energia. Um painel solar ou torre eólica por exemplo.</t>
  </si>
  <si>
    <t>Declara se o objeto é consumidor. Uma lámpada ou equipamento.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</si>
  <si>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</si>
  <si>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</si>
  <si>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</si>
  <si>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</si>
  <si>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</si>
  <si>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</si>
  <si>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</si>
  <si>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</si>
  <si>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</si>
  <si>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</si>
  <si>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Altura máxima permitida para a construção.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</si>
  <si>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</si>
  <si>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</si>
  <si>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</si>
  <si>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</si>
  <si>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</si>
  <si>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</si>
  <si>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</si>
  <si>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</si>
  <si>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</si>
  <si>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</si>
  <si>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</si>
  <si>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</si>
  <si>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</si>
  <si>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</si>
  <si>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</si>
  <si>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</si>
  <si>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</si>
  <si>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</si>
  <si>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</si>
  <si>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</si>
  <si>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</si>
  <si>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</si>
  <si>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</si>
  <si>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</si>
  <si>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</si>
  <si>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</si>
  <si>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</si>
  <si>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Define a durabilidade de um objeto. Normalmente definida pelo fabricante.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</si>
  <si>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</si>
  <si>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</si>
  <si>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</si>
  <si>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</si>
  <si>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</si>
  <si>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</si>
  <si>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</si>
  <si>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</si>
  <si>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</si>
  <si>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Denominador numérico da proporção 1 / X.</t>
  </si>
  <si>
    <t>pn</t>
  </si>
  <si>
    <t>Valor de Pressão Nominal (PN) para tubulações. Valor em Pascal (Pa).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</si>
  <si>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</si>
  <si>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</si>
  <si>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</si>
  <si>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</si>
  <si>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</si>
  <si>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</si>
  <si>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</si>
  <si>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</si>
  <si>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</si>
  <si>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</si>
  <si>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</si>
  <si>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</si>
  <si>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</si>
  <si>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É espacialmente paralelo a outro objeto.</t>
  </si>
  <si>
    <t>centralizado</t>
  </si>
  <si>
    <t>perimetral</t>
  </si>
  <si>
    <t>inclinado</t>
  </si>
  <si>
    <t>poligonal</t>
  </si>
  <si>
    <t>aberto</t>
  </si>
  <si>
    <t>fechado</t>
  </si>
  <si>
    <t>Um objeto é aberto.</t>
  </si>
  <si>
    <t>Um objeto é fechado.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</si>
  <si>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</si>
  <si>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</si>
  <si>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</si>
  <si>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</si>
  <si>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</si>
  <si>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</si>
  <si>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</si>
  <si>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</si>
  <si>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</si>
  <si>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</si>
  <si>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</si>
  <si>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</si>
  <si>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</si>
  <si>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</si>
  <si>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</si>
  <si>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</si>
  <si>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Apresenta aspecto de regularidade.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</si>
  <si>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</si>
  <si>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</si>
  <si>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</si>
  <si>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</si>
  <si>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</si>
  <si>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</si>
  <si>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</si>
  <si>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</si>
  <si>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</si>
  <si>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</si>
  <si>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</si>
  <si>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</si>
  <si>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</si>
  <si>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</si>
  <si>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</si>
  <si>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</si>
  <si>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</si>
  <si>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</si>
  <si>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</si>
  <si>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</si>
  <si>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</si>
  <si>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</si>
  <si>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</si>
  <si>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</si>
  <si>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</si>
  <si>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fiação</t>
  </si>
  <si>
    <t>É conduite para diversos tipos de fiação.</t>
  </si>
  <si>
    <t>É fiação utilizada em instalações elétricas ou lógicas.</t>
  </si>
  <si>
    <t>É calha para conduzir fiações.</t>
  </si>
  <si>
    <t>Identificação do elemento distribuidor. Pode ser o ID de Revit ou o GlobalId em IFC.</t>
  </si>
  <si>
    <t>distribuidor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</si>
  <si>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</si>
  <si>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</si>
  <si>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</si>
  <si>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</si>
  <si>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</si>
  <si>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</si>
  <si>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</si>
  <si>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</si>
  <si>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</si>
  <si>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</si>
  <si>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</si>
  <si>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</si>
  <si>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</si>
  <si>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</si>
  <si>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</si>
  <si>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</si>
  <si>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</si>
  <si>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</si>
  <si>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</si>
  <si>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</si>
  <si>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</si>
  <si>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Define o momento em que acontece um evento parcial ou intermediádio.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</si>
  <si>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</si>
  <si>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</si>
  <si>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</si>
  <si>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</si>
  <si>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</si>
  <si>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</si>
  <si>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</si>
  <si>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</si>
  <si>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</si>
  <si>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</si>
  <si>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</si>
  <si>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</si>
  <si>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</si>
  <si>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</si>
  <si>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</si>
  <si>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</si>
  <si>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</si>
  <si>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</si>
  <si>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</si>
  <si>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</si>
  <si>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</si>
  <si>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</si>
  <si>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</si>
  <si>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</si>
  <si>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</si>
  <si>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</si>
  <si>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</si>
  <si>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</si>
  <si>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</si>
  <si>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</si>
  <si>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</si>
  <si>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</si>
  <si>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recibo.</t>
  </si>
  <si>
    <t>Identificação do valor do pagamento.</t>
  </si>
  <si>
    <t>Identificação do tipo de nota fiscal eletrônica.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</si>
  <si>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</si>
  <si>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</si>
  <si>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</si>
  <si>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</si>
  <si>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</si>
  <si>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</si>
  <si>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</si>
  <si>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</si>
  <si>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</si>
  <si>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</si>
  <si>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</si>
  <si>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</si>
  <si>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</si>
  <si>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</si>
  <si>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O nome de uma cor.</t>
  </si>
  <si>
    <t>O nome de uma tonalidade de cor.</t>
  </si>
  <si>
    <t>O nome de um matiz de cor.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</si>
  <si>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</si>
  <si>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</si>
  <si>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</si>
  <si>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</si>
  <si>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</si>
  <si>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</si>
  <si>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</si>
  <si>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</si>
  <si>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</si>
  <si>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</si>
  <si>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</si>
  <si>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</si>
  <si>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</si>
  <si>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</si>
  <si>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</si>
  <si>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</si>
  <si>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</si>
  <si>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</si>
  <si>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</si>
  <si>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</si>
  <si>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</si>
  <si>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</si>
  <si>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</si>
  <si>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</si>
  <si>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</si>
  <si>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</si>
  <si>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</si>
  <si>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</si>
  <si>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</si>
  <si>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</si>
  <si>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</si>
  <si>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</si>
  <si>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</si>
  <si>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É espacialmente vertical. Significa que as coordenadas XY devem ser iguais em suas extremidades.</t>
  </si>
  <si>
    <t>É espacialmente horizontal. Significa que as coordenadas Z devem ser iguais em suas extremidades.</t>
  </si>
  <si>
    <t>É espacialmente inclinado. Significa que as coordenadas XY de suas extremidades podem ser diferentes. Os Z devem ser diferente.</t>
  </si>
  <si>
    <t>É espacialmente abaixo de outro objeto.</t>
  </si>
  <si>
    <t>É espacialmente acima de outro objeto.</t>
  </si>
  <si>
    <t>Asymmetric</t>
  </si>
  <si>
    <t>Irreflexive</t>
  </si>
  <si>
    <t>d.esgotar</t>
  </si>
  <si>
    <t>esgoto.gordura</t>
  </si>
  <si>
    <t>ventilado</t>
  </si>
  <si>
    <t>pluvial</t>
  </si>
  <si>
    <t>canalização.alimentadora</t>
  </si>
  <si>
    <t>tubulação.alimentadora</t>
  </si>
  <si>
    <t>duto.alimentador</t>
  </si>
  <si>
    <t>duto.retornador</t>
  </si>
  <si>
    <t>canalização.fornecedora</t>
  </si>
  <si>
    <t>tubulação.fornecedora</t>
  </si>
  <si>
    <t>É dutagem de insuflamento para instalações de AVAC (HVAC).</t>
  </si>
  <si>
    <t>É dutagem de retorno para instalações de AVAC (HVAC).</t>
  </si>
  <si>
    <t>É tubulação predial de alimentação.</t>
  </si>
  <si>
    <t>É canalização predial de alimentação. Equivalente a tubulação.</t>
  </si>
  <si>
    <t>É tubulação de rede urbana de fornecimento de insumo.</t>
  </si>
  <si>
    <t>É canalização de rede urbana de fornecimento de insumo.</t>
  </si>
  <si>
    <t>É tubo de esgotamento de fluídos químicos perigosos.</t>
  </si>
  <si>
    <t>Identificação do elemento de esgoto evacuador. Pode ser o ID de Revit ou o GlobalId em IFC.</t>
  </si>
  <si>
    <t>esgoto.primário</t>
  </si>
  <si>
    <t>esgoto.secundário</t>
  </si>
  <si>
    <t>esgota.químico</t>
  </si>
  <si>
    <t>esgota.tóxico</t>
  </si>
  <si>
    <t>rede.urbana.pluvial</t>
  </si>
  <si>
    <t>esgoto</t>
  </si>
  <si>
    <t>É tubo de esgoto sanitário primário.</t>
  </si>
  <si>
    <t>É tubo de esgoto sanitário secundário.</t>
  </si>
  <si>
    <t>É tubo de esgotamento de fluídos com toxicidade.</t>
  </si>
  <si>
    <t>É tubo de rede urbana de canalização pluvial. Normalmente de diâmetros maiores.</t>
  </si>
  <si>
    <t>rede.urbana.coletora</t>
  </si>
  <si>
    <t>rede.urbana.emissário</t>
  </si>
  <si>
    <t>rede.urbana</t>
  </si>
  <si>
    <t>É tubo de rede urbana coletora. Normalmente de diâmetros maiores.</t>
  </si>
  <si>
    <t>É emissário de rede urbana de esgoto. Normalmente o maior diâmetro.</t>
  </si>
  <si>
    <t>É tubo de rede urbana de esgoto. Ligações prediais e ramais.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</si>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</sst>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9" bestFit="1" customWidth="1"/>
    <col min="2" max="8" width="9.42578125" style="9" customWidth="1"/>
    <col min="9" max="16384" width="9.14062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7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616"/>
  <sheetViews>
    <sheetView tabSelected="1" zoomScale="235" zoomScaleNormal="235" workbookViewId="0">
      <pane ySplit="1" topLeftCell="A593" activePane="bottomLeft" state="frozen"/>
      <selection pane="bottomLeft" activeCell="B618" sqref="B618"/>
    </sheetView>
  </sheetViews>
  <sheetFormatPr defaultColWidth="11.140625" defaultRowHeight="6" customHeight="1" x14ac:dyDescent="0.25"/>
  <cols>
    <col min="1" max="1" width="2.85546875" style="16" customWidth="1"/>
    <col min="2" max="2" width="6" style="17" customWidth="1"/>
    <col min="3" max="3" width="7.42578125" style="17" customWidth="1"/>
    <col min="4" max="4" width="18.140625" style="16" bestFit="1" customWidth="1"/>
    <col min="5" max="5" width="6.42578125" style="17" customWidth="1"/>
    <col min="6" max="6" width="7" style="17" customWidth="1"/>
    <col min="7" max="7" width="17" style="40" bestFit="1" customWidth="1"/>
    <col min="8" max="8" width="7.85546875" style="16" bestFit="1" customWidth="1"/>
    <col min="9" max="9" width="5.85546875" style="16" customWidth="1"/>
    <col min="10" max="16" width="6.28515625" style="16" customWidth="1"/>
    <col min="17" max="17" width="8.7109375" style="16" bestFit="1" customWidth="1"/>
    <col min="18" max="18" width="6.28515625" style="17" customWidth="1"/>
    <col min="19" max="20" width="5.85546875" style="17" customWidth="1"/>
    <col min="21" max="21" width="24.7109375" style="17" customWidth="1"/>
    <col min="22" max="22" width="24.5703125" style="17" customWidth="1"/>
    <col min="23" max="23" width="52" style="17" customWidth="1"/>
    <col min="24" max="24" width="5.42578125" style="34" bestFit="1" customWidth="1"/>
    <col min="25" max="25" width="5" style="18" bestFit="1" customWidth="1"/>
    <col min="26" max="16384" width="11.140625" style="18"/>
  </cols>
  <sheetData>
    <row r="1" spans="1:25" s="32" customFormat="1" ht="21" customHeight="1" x14ac:dyDescent="0.25">
      <c r="A1" s="14" t="s">
        <v>2</v>
      </c>
      <c r="B1" s="14" t="s">
        <v>17</v>
      </c>
      <c r="C1" s="15" t="s">
        <v>18</v>
      </c>
      <c r="D1" s="15" t="s">
        <v>19</v>
      </c>
      <c r="E1" s="14" t="s">
        <v>17</v>
      </c>
      <c r="F1" s="15" t="s">
        <v>20</v>
      </c>
      <c r="G1" s="36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232</v>
      </c>
      <c r="Y1" s="15" t="s">
        <v>233</v>
      </c>
    </row>
    <row r="2" spans="1:25" s="8" customFormat="1" ht="6" customHeight="1" x14ac:dyDescent="0.25">
      <c r="A2" s="4">
        <v>2</v>
      </c>
      <c r="B2" s="11" t="s">
        <v>37</v>
      </c>
      <c r="C2" s="31" t="str">
        <f>SUBSTITUTE(F2,"d.","p.")</f>
        <v>p.abrir</v>
      </c>
      <c r="D2" s="7" t="str">
        <f>_xlfn.CONCAT("é.",G2)</f>
        <v>é.janela</v>
      </c>
      <c r="E2" s="10" t="s">
        <v>38</v>
      </c>
      <c r="F2" s="22" t="s">
        <v>836</v>
      </c>
      <c r="G2" s="37" t="s">
        <v>435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>_xlfn.CONCAT("Propriedade para ",MID(C2,FIND("p.",C2,1)+2,100),": ",D2)</f>
        <v>Propriedade para abrir: é.janela</v>
      </c>
      <c r="V2" s="6" t="str">
        <f>_xlfn.CONCAT("Dado para ",MID(F2,FIND("d.",F2,1)+2,100),": ",G2, " ( ",H2, " ) ")</f>
        <v xml:space="preserve">Dado para abrir: janela ( xsd:string ) </v>
      </c>
      <c r="W2" s="20" t="s">
        <v>140</v>
      </c>
      <c r="X2" s="23" t="str">
        <f>IF(F1&lt;&gt;F2,_xlfn.CONCAT(RIGHT(LEFT(F2,6),4),".100"),_xlfn.CONCAT(RIGHT(LEFT(F2,6),4),".",SUM(VALUE(RIGHT(X1,3)),1)))</f>
        <v>abri.100</v>
      </c>
      <c r="Y2" s="23" t="s">
        <v>0</v>
      </c>
    </row>
    <row r="3" spans="1:25" s="8" customFormat="1" ht="6" customHeight="1" x14ac:dyDescent="0.25">
      <c r="A3" s="4">
        <v>3</v>
      </c>
      <c r="B3" s="11" t="s">
        <v>37</v>
      </c>
      <c r="C3" s="28" t="str">
        <f>SUBSTITUTE(F3,"d.","p.")</f>
        <v>p.abrir</v>
      </c>
      <c r="D3" s="7" t="str">
        <f>_xlfn.CONCAT("é.",G3)</f>
        <v>é.janela.fixa</v>
      </c>
      <c r="E3" s="10" t="s">
        <v>38</v>
      </c>
      <c r="F3" s="21" t="str">
        <f>F2</f>
        <v>d.abrir</v>
      </c>
      <c r="G3" s="37" t="s">
        <v>436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>_xlfn.CONCAT("Propriedade para ",MID(C3,FIND("p.",C3,1)+2,100),": ",D3)</f>
        <v>Propriedade para abrir: é.janela.fixa</v>
      </c>
      <c r="V3" s="6" t="str">
        <f>_xlfn.CONCAT("Dado para ",MID(F3,FIND("d.",F3,1)+2,100),": ",G3, " ( ",H3, " ) ")</f>
        <v xml:space="preserve">Dado para abrir: janela.fixa ( xsd:string ) </v>
      </c>
      <c r="W3" s="20" t="s">
        <v>194</v>
      </c>
      <c r="X3" s="23" t="str">
        <f t="shared" ref="X3:X66" si="0">IF(F2&lt;&gt;F3,_xlfn.CONCAT(RIGHT(LEFT(F3,6),4),".100"),_xlfn.CONCAT(RIGHT(LEFT(F3,6),4),".",SUM(VALUE(RIGHT(X2,3)),1)))</f>
        <v>abri.101</v>
      </c>
      <c r="Y3" s="23" t="s">
        <v>0</v>
      </c>
    </row>
    <row r="4" spans="1:25" s="8" customFormat="1" ht="6" customHeight="1" x14ac:dyDescent="0.25">
      <c r="A4" s="4">
        <v>4</v>
      </c>
      <c r="B4" s="11" t="s">
        <v>37</v>
      </c>
      <c r="C4" s="28" t="str">
        <f>SUBSTITUTE(F4,"d.","p.")</f>
        <v>p.abrir</v>
      </c>
      <c r="D4" s="7" t="str">
        <f>_xlfn.CONCAT("é.",G4)</f>
        <v>é.janela.de.batente</v>
      </c>
      <c r="E4" s="10" t="s">
        <v>38</v>
      </c>
      <c r="F4" s="21" t="str">
        <f>F3</f>
        <v>d.abrir</v>
      </c>
      <c r="G4" s="37" t="s">
        <v>437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>_xlfn.CONCAT("Propriedade para ",MID(C4,FIND("p.",C4,1)+2,100),": ",D4)</f>
        <v>Propriedade para abrir: é.janela.de.batente</v>
      </c>
      <c r="V4" s="6" t="str">
        <f>_xlfn.CONCAT("Dado para ",MID(F4,FIND("d.",F4,1)+2,100),": ",G4, " ( ",H4, " ) ")</f>
        <v xml:space="preserve">Dado para abrir: janela.de.batente ( xsd:string ) </v>
      </c>
      <c r="W4" s="20" t="s">
        <v>196</v>
      </c>
      <c r="X4" s="23" t="str">
        <f t="shared" si="0"/>
        <v>abri.102</v>
      </c>
      <c r="Y4" s="23" t="s">
        <v>0</v>
      </c>
    </row>
    <row r="5" spans="1:25" s="8" customFormat="1" ht="6" customHeight="1" x14ac:dyDescent="0.25">
      <c r="A5" s="4">
        <v>5</v>
      </c>
      <c r="B5" s="11" t="s">
        <v>37</v>
      </c>
      <c r="C5" s="28" t="str">
        <f>SUBSTITUTE(F5,"d.","p.")</f>
        <v>p.abrir</v>
      </c>
      <c r="D5" s="7" t="str">
        <f>_xlfn.CONCAT("é.",G5)</f>
        <v>é.janela.de.correr</v>
      </c>
      <c r="E5" s="10" t="s">
        <v>38</v>
      </c>
      <c r="F5" s="21" t="str">
        <f>F4</f>
        <v>d.abrir</v>
      </c>
      <c r="G5" s="37" t="s">
        <v>438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>_xlfn.CONCAT("Propriedade para ",MID(C5,FIND("p.",C5,1)+2,100),": ",D5)</f>
        <v>Propriedade para abrir: é.janela.de.correr</v>
      </c>
      <c r="V5" s="6" t="str">
        <f>_xlfn.CONCAT("Dado para ",MID(F5,FIND("d.",F5,1)+2,100),": ",G5, " ( ",H5, " ) ")</f>
        <v xml:space="preserve">Dado para abrir: janela.de.correr ( xsd:string ) </v>
      </c>
      <c r="W5" s="20" t="s">
        <v>195</v>
      </c>
      <c r="X5" s="23" t="str">
        <f t="shared" si="0"/>
        <v>abri.103</v>
      </c>
      <c r="Y5" s="23" t="s">
        <v>0</v>
      </c>
    </row>
    <row r="6" spans="1:25" s="8" customFormat="1" ht="6" customHeight="1" x14ac:dyDescent="0.25">
      <c r="A6" s="4">
        <v>6</v>
      </c>
      <c r="B6" s="11" t="s">
        <v>37</v>
      </c>
      <c r="C6" s="28" t="str">
        <f>SUBSTITUTE(F6,"d.","p.")</f>
        <v>p.abrir</v>
      </c>
      <c r="D6" s="7" t="str">
        <f>_xlfn.CONCAT("é.",G6)</f>
        <v>é.janela.basculante</v>
      </c>
      <c r="E6" s="10" t="s">
        <v>38</v>
      </c>
      <c r="F6" s="21" t="str">
        <f>F5</f>
        <v>d.abrir</v>
      </c>
      <c r="G6" s="37" t="s">
        <v>439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>_xlfn.CONCAT("Propriedade para ",MID(C6,FIND("p.",C6,1)+2,100),": ",D6)</f>
        <v>Propriedade para abrir: é.janela.basculante</v>
      </c>
      <c r="V6" s="6" t="str">
        <f>_xlfn.CONCAT("Dado para ",MID(F6,FIND("d.",F6,1)+2,100),": ",G6, " ( ",H6, " ) ")</f>
        <v xml:space="preserve">Dado para abrir: janela.basculante ( xsd:string ) </v>
      </c>
      <c r="W6" s="20" t="s">
        <v>197</v>
      </c>
      <c r="X6" s="23" t="str">
        <f t="shared" si="0"/>
        <v>abri.104</v>
      </c>
      <c r="Y6" s="23" t="s">
        <v>0</v>
      </c>
    </row>
    <row r="7" spans="1:25" s="8" customFormat="1" ht="6" customHeight="1" x14ac:dyDescent="0.25">
      <c r="A7" s="4">
        <v>7</v>
      </c>
      <c r="B7" s="11" t="s">
        <v>37</v>
      </c>
      <c r="C7" s="28" t="str">
        <f>SUBSTITUTE(F7,"d.","p.")</f>
        <v>p.abrir</v>
      </c>
      <c r="D7" s="7" t="str">
        <f>_xlfn.CONCAT("é.",G7)</f>
        <v>é.janela.pivotante</v>
      </c>
      <c r="E7" s="10" t="s">
        <v>38</v>
      </c>
      <c r="F7" s="21" t="str">
        <f>F6</f>
        <v>d.abrir</v>
      </c>
      <c r="G7" s="37" t="s">
        <v>440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>_xlfn.CONCAT("Propriedade para ",MID(C7,FIND("p.",C7,1)+2,100),": ",D7)</f>
        <v>Propriedade para abrir: é.janela.pivotante</v>
      </c>
      <c r="V7" s="6" t="str">
        <f>_xlfn.CONCAT("Dado para ",MID(F7,FIND("d.",F7,1)+2,100),": ",G7, " ( ",H7, " ) ")</f>
        <v xml:space="preserve">Dado para abrir: janela.pivotante ( xsd:string ) </v>
      </c>
      <c r="W7" s="20" t="s">
        <v>198</v>
      </c>
      <c r="X7" s="23" t="str">
        <f t="shared" si="0"/>
        <v>abri.105</v>
      </c>
      <c r="Y7" s="23" t="s">
        <v>0</v>
      </c>
    </row>
    <row r="8" spans="1:25" s="8" customFormat="1" ht="6" customHeight="1" x14ac:dyDescent="0.25">
      <c r="A8" s="4">
        <v>8</v>
      </c>
      <c r="B8" s="11" t="s">
        <v>37</v>
      </c>
      <c r="C8" s="28" t="str">
        <f>SUBSTITUTE(F8,"d.","p.")</f>
        <v>p.abrir</v>
      </c>
      <c r="D8" s="7" t="str">
        <f>_xlfn.CONCAT("é.",G8)</f>
        <v>é.janela.maxim.ar</v>
      </c>
      <c r="E8" s="10" t="s">
        <v>38</v>
      </c>
      <c r="F8" s="21" t="str">
        <f>F7</f>
        <v>d.abrir</v>
      </c>
      <c r="G8" s="37" t="s">
        <v>441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>_xlfn.CONCAT("Propriedade para ",MID(C8,FIND("p.",C8,1)+2,100),": ",D8)</f>
        <v>Propriedade para abrir: é.janela.maxim.ar</v>
      </c>
      <c r="V8" s="6" t="str">
        <f>_xlfn.CONCAT("Dado para ",MID(F8,FIND("d.",F8,1)+2,100),": ",G8, " ( ",H8, " ) ")</f>
        <v xml:space="preserve">Dado para abrir: janela.maxim.ar ( xsd:string ) </v>
      </c>
      <c r="W8" s="20" t="s">
        <v>200</v>
      </c>
      <c r="X8" s="23" t="str">
        <f t="shared" si="0"/>
        <v>abri.106</v>
      </c>
      <c r="Y8" s="23" t="s">
        <v>0</v>
      </c>
    </row>
    <row r="9" spans="1:25" s="8" customFormat="1" ht="6" customHeight="1" x14ac:dyDescent="0.25">
      <c r="A9" s="4">
        <v>9</v>
      </c>
      <c r="B9" s="11" t="s">
        <v>37</v>
      </c>
      <c r="C9" s="28" t="str">
        <f>SUBSTITUTE(F9,"d.","p.")</f>
        <v>p.abrir</v>
      </c>
      <c r="D9" s="7" t="str">
        <f>_xlfn.CONCAT("é.",G9)</f>
        <v>é.janela.guilhotina</v>
      </c>
      <c r="E9" s="10" t="s">
        <v>38</v>
      </c>
      <c r="F9" s="21" t="str">
        <f>F8</f>
        <v>d.abrir</v>
      </c>
      <c r="G9" s="37" t="s">
        <v>442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>_xlfn.CONCAT("Propriedade para ",MID(C9,FIND("p.",C9,1)+2,100),": ",D9)</f>
        <v>Propriedade para abrir: é.janela.guilhotina</v>
      </c>
      <c r="V9" s="6" t="str">
        <f>_xlfn.CONCAT("Dado para ",MID(F9,FIND("d.",F9,1)+2,100),": ",G9, " ( ",H9, " ) ")</f>
        <v xml:space="preserve">Dado para abrir: janela.guilhotina ( xsd:string ) </v>
      </c>
      <c r="W9" s="20" t="s">
        <v>199</v>
      </c>
      <c r="X9" s="23" t="str">
        <f t="shared" si="0"/>
        <v>abri.107</v>
      </c>
      <c r="Y9" s="23" t="s">
        <v>0</v>
      </c>
    </row>
    <row r="10" spans="1:25" s="8" customFormat="1" ht="6" customHeight="1" x14ac:dyDescent="0.25">
      <c r="A10" s="4">
        <v>10</v>
      </c>
      <c r="B10" s="11" t="s">
        <v>37</v>
      </c>
      <c r="C10" s="28" t="str">
        <f>SUBSTITUTE(F10,"d.","p.")</f>
        <v>p.abrir</v>
      </c>
      <c r="D10" s="7" t="str">
        <f>_xlfn.CONCAT("é.",G10)</f>
        <v>é.janela.integral</v>
      </c>
      <c r="E10" s="10" t="s">
        <v>38</v>
      </c>
      <c r="F10" s="21" t="str">
        <f>F9</f>
        <v>d.abrir</v>
      </c>
      <c r="G10" s="37" t="s">
        <v>443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>_xlfn.CONCAT("Propriedade para ",MID(C10,FIND("p.",C10,1)+2,100),": ",D10)</f>
        <v>Propriedade para abrir: é.janela.integral</v>
      </c>
      <c r="V10" s="6" t="str">
        <f>_xlfn.CONCAT("Dado para ",MID(F10,FIND("d.",F10,1)+2,100),": ",G10, " ( ",H10, " ) ")</f>
        <v xml:space="preserve">Dado para abrir: janela.integral ( xsd:string ) </v>
      </c>
      <c r="W10" s="20" t="s">
        <v>201</v>
      </c>
      <c r="X10" s="23" t="str">
        <f t="shared" si="0"/>
        <v>abri.108</v>
      </c>
      <c r="Y10" s="23" t="s">
        <v>0</v>
      </c>
    </row>
    <row r="11" spans="1:25" s="8" customFormat="1" ht="6" customHeight="1" x14ac:dyDescent="0.25">
      <c r="A11" s="4">
        <v>11</v>
      </c>
      <c r="B11" s="11" t="s">
        <v>37</v>
      </c>
      <c r="C11" s="28" t="str">
        <f>SUBSTITUTE(F11,"d.","p.")</f>
        <v>p.abrir</v>
      </c>
      <c r="D11" s="7" t="str">
        <f>_xlfn.CONCAT("é.",G11)</f>
        <v>é.claraboia</v>
      </c>
      <c r="E11" s="10" t="s">
        <v>38</v>
      </c>
      <c r="F11" s="21" t="str">
        <f>F10</f>
        <v>d.abrir</v>
      </c>
      <c r="G11" s="37" t="s">
        <v>444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>_xlfn.CONCAT("Propriedade para ",MID(C11,FIND("p.",C11,1)+2,100),": ",D11)</f>
        <v>Propriedade para abrir: é.claraboia</v>
      </c>
      <c r="V11" s="6" t="str">
        <f>_xlfn.CONCAT("Dado para ",MID(F11,FIND("d.",F11,1)+2,100),": ",G11, " ( ",H11, " ) ")</f>
        <v xml:space="preserve">Dado para abrir: claraboia ( xsd:string ) </v>
      </c>
      <c r="W11" s="20" t="s">
        <v>154</v>
      </c>
      <c r="X11" s="23" t="str">
        <f t="shared" si="0"/>
        <v>abri.109</v>
      </c>
      <c r="Y11" s="23" t="s">
        <v>0</v>
      </c>
    </row>
    <row r="12" spans="1:25" s="8" customFormat="1" ht="6" customHeight="1" x14ac:dyDescent="0.25">
      <c r="A12" s="4">
        <v>12</v>
      </c>
      <c r="B12" s="11" t="s">
        <v>37</v>
      </c>
      <c r="C12" s="28" t="str">
        <f>SUBSTITUTE(F12,"d.","p.")</f>
        <v>p.abrir</v>
      </c>
      <c r="D12" s="7" t="str">
        <f>_xlfn.CONCAT("é.",G12)</f>
        <v>é.claraboia.fixa</v>
      </c>
      <c r="E12" s="10" t="s">
        <v>38</v>
      </c>
      <c r="F12" s="21" t="str">
        <f>F11</f>
        <v>d.abrir</v>
      </c>
      <c r="G12" s="37" t="s">
        <v>445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>_xlfn.CONCAT("Propriedade para ",MID(C12,FIND("p.",C12,1)+2,100),": ",D12)</f>
        <v>Propriedade para abrir: é.claraboia.fixa</v>
      </c>
      <c r="V12" s="6" t="str">
        <f>_xlfn.CONCAT("Dado para ",MID(F12,FIND("d.",F12,1)+2,100),": ",G12, " ( ",H12, " ) ")</f>
        <v xml:space="preserve">Dado para abrir: claraboia.fixa ( xsd:string ) </v>
      </c>
      <c r="W12" s="20" t="s">
        <v>202</v>
      </c>
      <c r="X12" s="23" t="str">
        <f t="shared" si="0"/>
        <v>abri.110</v>
      </c>
      <c r="Y12" s="23" t="s">
        <v>0</v>
      </c>
    </row>
    <row r="13" spans="1:25" s="8" customFormat="1" ht="6" customHeight="1" x14ac:dyDescent="0.25">
      <c r="A13" s="4">
        <v>13</v>
      </c>
      <c r="B13" s="11" t="s">
        <v>37</v>
      </c>
      <c r="C13" s="28" t="str">
        <f>SUBSTITUTE(F13,"d.","p.")</f>
        <v>p.abrir</v>
      </c>
      <c r="D13" s="7" t="str">
        <f>_xlfn.CONCAT("é.",G13)</f>
        <v>é.claraboia.ventilada</v>
      </c>
      <c r="E13" s="10" t="s">
        <v>38</v>
      </c>
      <c r="F13" s="21" t="str">
        <f>F12</f>
        <v>d.abrir</v>
      </c>
      <c r="G13" s="37" t="s">
        <v>446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>_xlfn.CONCAT("Propriedade para ",MID(C13,FIND("p.",C13,1)+2,100),": ",D13)</f>
        <v>Propriedade para abrir: é.claraboia.ventilada</v>
      </c>
      <c r="V13" s="6" t="str">
        <f>_xlfn.CONCAT("Dado para ",MID(F13,FIND("d.",F13,1)+2,100),": ",G13, " ( ",H13, " ) ")</f>
        <v xml:space="preserve">Dado para abrir: claraboia.ventilada ( xsd:string ) </v>
      </c>
      <c r="W13" s="20" t="s">
        <v>203</v>
      </c>
      <c r="X13" s="23" t="str">
        <f t="shared" si="0"/>
        <v>abri.111</v>
      </c>
      <c r="Y13" s="23" t="s">
        <v>0</v>
      </c>
    </row>
    <row r="14" spans="1:25" s="8" customFormat="1" ht="6" customHeight="1" x14ac:dyDescent="0.25">
      <c r="A14" s="4">
        <v>14</v>
      </c>
      <c r="B14" s="11" t="s">
        <v>37</v>
      </c>
      <c r="C14" s="28" t="str">
        <f>SUBSTITUTE(F14,"d.","p.")</f>
        <v>p.abrir</v>
      </c>
      <c r="D14" s="7" t="str">
        <f>_xlfn.CONCAT("é.",G14)</f>
        <v>é.claraboia.cúpula</v>
      </c>
      <c r="E14" s="10" t="s">
        <v>38</v>
      </c>
      <c r="F14" s="21" t="str">
        <f>F13</f>
        <v>d.abrir</v>
      </c>
      <c r="G14" s="37" t="s">
        <v>447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>_xlfn.CONCAT("Propriedade para ",MID(C14,FIND("p.",C14,1)+2,100),": ",D14)</f>
        <v>Propriedade para abrir: é.claraboia.cúpula</v>
      </c>
      <c r="V14" s="6" t="str">
        <f>_xlfn.CONCAT("Dado para ",MID(F14,FIND("d.",F14,1)+2,100),": ",G14, " ( ",H14, " ) ")</f>
        <v xml:space="preserve">Dado para abrir: claraboia.cúpula ( xsd:string ) </v>
      </c>
      <c r="W14" s="20" t="s">
        <v>204</v>
      </c>
      <c r="X14" s="23" t="str">
        <f t="shared" si="0"/>
        <v>abri.112</v>
      </c>
      <c r="Y14" s="23" t="s">
        <v>0</v>
      </c>
    </row>
    <row r="15" spans="1:25" s="8" customFormat="1" ht="6" customHeight="1" x14ac:dyDescent="0.25">
      <c r="A15" s="4">
        <v>15</v>
      </c>
      <c r="B15" s="11" t="s">
        <v>37</v>
      </c>
      <c r="C15" s="28" t="str">
        <f>SUBSTITUTE(F15,"d.","p.")</f>
        <v>p.abrir</v>
      </c>
      <c r="D15" s="7" t="str">
        <f>_xlfn.CONCAT("é.",G15)</f>
        <v>é.claraboia.prismática</v>
      </c>
      <c r="E15" s="10" t="s">
        <v>38</v>
      </c>
      <c r="F15" s="21" t="str">
        <f>F14</f>
        <v>d.abrir</v>
      </c>
      <c r="G15" s="37" t="s">
        <v>448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>_xlfn.CONCAT("Propriedade para ",MID(C15,FIND("p.",C15,1)+2,100),": ",D15)</f>
        <v>Propriedade para abrir: é.claraboia.prismática</v>
      </c>
      <c r="V15" s="6" t="str">
        <f>_xlfn.CONCAT("Dado para ",MID(F15,FIND("d.",F15,1)+2,100),": ",G15, " ( ",H15, " ) ")</f>
        <v xml:space="preserve">Dado para abrir: claraboia.prismática ( xsd:string ) </v>
      </c>
      <c r="W15" s="20" t="s">
        <v>205</v>
      </c>
      <c r="X15" s="23" t="str">
        <f t="shared" si="0"/>
        <v>abri.113</v>
      </c>
      <c r="Y15" s="23" t="s">
        <v>0</v>
      </c>
    </row>
    <row r="16" spans="1:25" s="8" customFormat="1" ht="6" customHeight="1" x14ac:dyDescent="0.25">
      <c r="A16" s="4">
        <v>16</v>
      </c>
      <c r="B16" s="11" t="s">
        <v>37</v>
      </c>
      <c r="C16" s="28" t="str">
        <f>SUBSTITUTE(F16,"d.","p.")</f>
        <v>p.abrir</v>
      </c>
      <c r="D16" s="7" t="str">
        <f>_xlfn.CONCAT("é.",G16)</f>
        <v>é.claraboia.tubular</v>
      </c>
      <c r="E16" s="10" t="s">
        <v>38</v>
      </c>
      <c r="F16" s="21" t="str">
        <f>F15</f>
        <v>d.abrir</v>
      </c>
      <c r="G16" s="37" t="s">
        <v>449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>_xlfn.CONCAT("Propriedade para ",MID(C16,FIND("p.",C16,1)+2,100),": ",D16)</f>
        <v>Propriedade para abrir: é.claraboia.tubular</v>
      </c>
      <c r="V16" s="6" t="str">
        <f>_xlfn.CONCAT("Dado para ",MID(F16,FIND("d.",F16,1)+2,100),": ",G16, " ( ",H16, " ) ")</f>
        <v xml:space="preserve">Dado para abrir: claraboia.tubular ( xsd:string ) </v>
      </c>
      <c r="W16" s="20" t="s">
        <v>206</v>
      </c>
      <c r="X16" s="23" t="str">
        <f t="shared" si="0"/>
        <v>abri.114</v>
      </c>
      <c r="Y16" s="23" t="s">
        <v>0</v>
      </c>
    </row>
    <row r="17" spans="1:25" s="8" customFormat="1" ht="6" customHeight="1" x14ac:dyDescent="0.25">
      <c r="A17" s="4">
        <v>17</v>
      </c>
      <c r="B17" s="11" t="s">
        <v>37</v>
      </c>
      <c r="C17" s="31" t="str">
        <f>SUBSTITUTE(F17,"d.","p.")</f>
        <v>p.acontecer</v>
      </c>
      <c r="D17" s="7" t="str">
        <f>_xlfn.CONCAT("é.",G17)</f>
        <v>é.amanhecer</v>
      </c>
      <c r="E17" s="10" t="s">
        <v>38</v>
      </c>
      <c r="F17" s="19" t="s">
        <v>837</v>
      </c>
      <c r="G17" s="38" t="s">
        <v>450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4" t="s">
        <v>0</v>
      </c>
      <c r="S17" s="12" t="s">
        <v>1</v>
      </c>
      <c r="T17" s="12" t="s">
        <v>43</v>
      </c>
      <c r="U17" s="6" t="str">
        <f>_xlfn.CONCAT("Propriedade para ",MID(C17,FIND("p.",C17,1)+2,100),": ",D17)</f>
        <v>Propriedade para acontecer: é.amanhecer</v>
      </c>
      <c r="V17" s="6" t="str">
        <f>_xlfn.CONCAT("Dado para ",MID(F17,FIND("d.",F17,1)+2,100),": ",G17, " ( ",H17, " ) ")</f>
        <v xml:space="preserve">Dado para acontecer: amanhecer ( xsd:dateTime ) </v>
      </c>
      <c r="W17" s="6" t="s">
        <v>79</v>
      </c>
      <c r="X17" s="23" t="str">
        <f t="shared" si="0"/>
        <v>acon.100</v>
      </c>
      <c r="Y17" s="23" t="s">
        <v>0</v>
      </c>
    </row>
    <row r="18" spans="1:25" s="8" customFormat="1" ht="6" customHeight="1" x14ac:dyDescent="0.25">
      <c r="A18" s="4">
        <v>18</v>
      </c>
      <c r="B18" s="11" t="s">
        <v>37</v>
      </c>
      <c r="C18" s="28" t="str">
        <f>SUBSTITUTE(F18,"d.","p.")</f>
        <v>p.acontecer</v>
      </c>
      <c r="D18" s="7" t="str">
        <f>_xlfn.CONCAT("é.",G18)</f>
        <v>é.anoitecer</v>
      </c>
      <c r="E18" s="10" t="s">
        <v>38</v>
      </c>
      <c r="F18" s="21" t="str">
        <f>F17</f>
        <v>d.acontecer</v>
      </c>
      <c r="G18" s="38" t="s">
        <v>451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4" t="s">
        <v>0</v>
      </c>
      <c r="S18" s="12" t="s">
        <v>1</v>
      </c>
      <c r="T18" s="12" t="s">
        <v>43</v>
      </c>
      <c r="U18" s="6" t="str">
        <f>_xlfn.CONCAT("Propriedade para ",MID(C18,FIND("p.",C18,1)+2,100),": ",D18)</f>
        <v>Propriedade para acontecer: é.anoitecer</v>
      </c>
      <c r="V18" s="6" t="str">
        <f>_xlfn.CONCAT("Dado para ",MID(F18,FIND("d.",F18,1)+2,100),": ",G18, " ( ",H18, " ) ")</f>
        <v xml:space="preserve">Dado para acontecer: anoitecer ( xsd:dateTime ) </v>
      </c>
      <c r="W18" s="6" t="s">
        <v>80</v>
      </c>
      <c r="X18" s="23" t="str">
        <f t="shared" si="0"/>
        <v>acon.101</v>
      </c>
      <c r="Y18" s="23" t="s">
        <v>0</v>
      </c>
    </row>
    <row r="19" spans="1:25" s="8" customFormat="1" ht="6" customHeight="1" x14ac:dyDescent="0.25">
      <c r="A19" s="4">
        <v>19</v>
      </c>
      <c r="B19" s="11" t="s">
        <v>37</v>
      </c>
      <c r="C19" s="28" t="str">
        <f>SUBSTITUTE(F19,"d.","p.")</f>
        <v>p.acontecer</v>
      </c>
      <c r="D19" s="7" t="str">
        <f>_xlfn.CONCAT("é.",G19)</f>
        <v>é.meiodia</v>
      </c>
      <c r="E19" s="10" t="s">
        <v>38</v>
      </c>
      <c r="F19" s="21" t="str">
        <f>F18</f>
        <v>d.acontecer</v>
      </c>
      <c r="G19" s="38" t="s">
        <v>452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4" t="s">
        <v>0</v>
      </c>
      <c r="S19" s="12" t="s">
        <v>1</v>
      </c>
      <c r="T19" s="12" t="s">
        <v>43</v>
      </c>
      <c r="U19" s="6" t="str">
        <f>_xlfn.CONCAT("Propriedade para ",MID(C19,FIND("p.",C19,1)+2,100),": ",D19)</f>
        <v>Propriedade para acontecer: é.meiodia</v>
      </c>
      <c r="V19" s="6" t="str">
        <f>_xlfn.CONCAT("Dado para ",MID(F19,FIND("d.",F19,1)+2,100),": ",G19, " ( ",H19, " ) ")</f>
        <v xml:space="preserve">Dado para acontecer: meiodia ( xsd:dateTime ) </v>
      </c>
      <c r="W19" s="6" t="s">
        <v>53</v>
      </c>
      <c r="X19" s="23" t="str">
        <f t="shared" si="0"/>
        <v>acon.102</v>
      </c>
      <c r="Y19" s="23" t="s">
        <v>0</v>
      </c>
    </row>
    <row r="20" spans="1:25" s="8" customFormat="1" ht="6" customHeight="1" x14ac:dyDescent="0.25">
      <c r="A20" s="4">
        <v>20</v>
      </c>
      <c r="B20" s="11" t="s">
        <v>37</v>
      </c>
      <c r="C20" s="28" t="str">
        <f>SUBSTITUTE(F20,"d.","p.")</f>
        <v>p.acontecer</v>
      </c>
      <c r="D20" s="7" t="str">
        <f>_xlfn.CONCAT("é.",G20)</f>
        <v>é.meiodia.solar</v>
      </c>
      <c r="E20" s="10" t="s">
        <v>38</v>
      </c>
      <c r="F20" s="21" t="str">
        <f>F19</f>
        <v>d.acontecer</v>
      </c>
      <c r="G20" s="38" t="s">
        <v>453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4" t="s">
        <v>0</v>
      </c>
      <c r="S20" s="12" t="s">
        <v>1</v>
      </c>
      <c r="T20" s="12" t="s">
        <v>43</v>
      </c>
      <c r="U20" s="6" t="str">
        <f>_xlfn.CONCAT("Propriedade para ",MID(C20,FIND("p.",C20,1)+2,100),": ",D20)</f>
        <v>Propriedade para acontecer: é.meiodia.solar</v>
      </c>
      <c r="V20" s="6" t="str">
        <f>_xlfn.CONCAT("Dado para ",MID(F20,FIND("d.",F20,1)+2,100),": ",G20, " ( ",H20, " ) ")</f>
        <v xml:space="preserve">Dado para acontecer: meiodia.solar ( xsd:dateTime ) </v>
      </c>
      <c r="W20" s="6" t="s">
        <v>54</v>
      </c>
      <c r="X20" s="23" t="str">
        <f t="shared" si="0"/>
        <v>acon.103</v>
      </c>
      <c r="Y20" s="23" t="s">
        <v>0</v>
      </c>
    </row>
    <row r="21" spans="1:25" s="8" customFormat="1" ht="6" customHeight="1" x14ac:dyDescent="0.25">
      <c r="A21" s="4">
        <v>21</v>
      </c>
      <c r="B21" s="11" t="s">
        <v>37</v>
      </c>
      <c r="C21" s="28" t="str">
        <f>SUBSTITUTE(F21,"d.","p.")</f>
        <v>p.acontecer</v>
      </c>
      <c r="D21" s="7" t="str">
        <f>_xlfn.CONCAT("é.",G21)</f>
        <v>é.equinócio.de.primavera</v>
      </c>
      <c r="E21" s="10" t="s">
        <v>38</v>
      </c>
      <c r="F21" s="21" t="str">
        <f>F20</f>
        <v>d.acontecer</v>
      </c>
      <c r="G21" s="38" t="s">
        <v>454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4" t="s">
        <v>0</v>
      </c>
      <c r="S21" s="12" t="s">
        <v>1</v>
      </c>
      <c r="T21" s="12" t="s">
        <v>43</v>
      </c>
      <c r="U21" s="6" t="str">
        <f>_xlfn.CONCAT("Propriedade para ",MID(C21,FIND("p.",C21,1)+2,100),": ",D21)</f>
        <v>Propriedade para acontecer: é.equinócio.de.primavera</v>
      </c>
      <c r="V21" s="6" t="str">
        <f>_xlfn.CONCAT("Dado para ",MID(F21,FIND("d.",F21,1)+2,100),": ",G21, " ( ",H21, " ) ")</f>
        <v xml:space="preserve">Dado para acontecer: equinócio.de.primavera ( xsd:string ) </v>
      </c>
      <c r="W21" s="6" t="s">
        <v>81</v>
      </c>
      <c r="X21" s="23" t="str">
        <f t="shared" si="0"/>
        <v>acon.104</v>
      </c>
      <c r="Y21" s="23" t="s">
        <v>0</v>
      </c>
    </row>
    <row r="22" spans="1:25" s="8" customFormat="1" ht="6" customHeight="1" x14ac:dyDescent="0.25">
      <c r="A22" s="4">
        <v>22</v>
      </c>
      <c r="B22" s="11" t="s">
        <v>37</v>
      </c>
      <c r="C22" s="28" t="str">
        <f>SUBSTITUTE(F22,"d.","p.")</f>
        <v>p.acontecer</v>
      </c>
      <c r="D22" s="7" t="str">
        <f>_xlfn.CONCAT("é.",G22)</f>
        <v>é.equinócio.de.outono</v>
      </c>
      <c r="E22" s="10" t="s">
        <v>38</v>
      </c>
      <c r="F22" s="21" t="str">
        <f>F21</f>
        <v>d.acontecer</v>
      </c>
      <c r="G22" s="38" t="s">
        <v>455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4" t="s">
        <v>0</v>
      </c>
      <c r="S22" s="12" t="s">
        <v>1</v>
      </c>
      <c r="T22" s="12" t="s">
        <v>43</v>
      </c>
      <c r="U22" s="6" t="str">
        <f>_xlfn.CONCAT("Propriedade para ",MID(C22,FIND("p.",C22,1)+2,100),": ",D22)</f>
        <v>Propriedade para acontecer: é.equinócio.de.outono</v>
      </c>
      <c r="V22" s="6" t="str">
        <f>_xlfn.CONCAT("Dado para ",MID(F22,FIND("d.",F22,1)+2,100),": ",G22, " ( ",H22, " ) ")</f>
        <v xml:space="preserve">Dado para acontecer: equinócio.de.outono ( xsd:string ) </v>
      </c>
      <c r="W22" s="6" t="s">
        <v>82</v>
      </c>
      <c r="X22" s="23" t="str">
        <f t="shared" si="0"/>
        <v>acon.105</v>
      </c>
      <c r="Y22" s="23" t="s">
        <v>0</v>
      </c>
    </row>
    <row r="23" spans="1:25" s="8" customFormat="1" ht="6" customHeight="1" x14ac:dyDescent="0.25">
      <c r="A23" s="4">
        <v>23</v>
      </c>
      <c r="B23" s="11" t="s">
        <v>37</v>
      </c>
      <c r="C23" s="28" t="str">
        <f>SUBSTITUTE(F23,"d.","p.")</f>
        <v>p.acontecer</v>
      </c>
      <c r="D23" s="7" t="str">
        <f>_xlfn.CONCAT("é.",G23)</f>
        <v>é.solstício.de.verão</v>
      </c>
      <c r="E23" s="10" t="s">
        <v>38</v>
      </c>
      <c r="F23" s="21" t="str">
        <f>F22</f>
        <v>d.acontecer</v>
      </c>
      <c r="G23" s="38" t="s">
        <v>456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4" t="s">
        <v>0</v>
      </c>
      <c r="S23" s="12" t="s">
        <v>1</v>
      </c>
      <c r="T23" s="12" t="s">
        <v>43</v>
      </c>
      <c r="U23" s="6" t="str">
        <f>_xlfn.CONCAT("Propriedade para ",MID(C23,FIND("p.",C23,1)+2,100),": ",D23)</f>
        <v>Propriedade para acontecer: é.solstício.de.verão</v>
      </c>
      <c r="V23" s="6" t="str">
        <f>_xlfn.CONCAT("Dado para ",MID(F23,FIND("d.",F23,1)+2,100),": ",G23, " ( ",H23, " ) ")</f>
        <v xml:space="preserve">Dado para acontecer: solstício.de.verão ( xsd:string ) </v>
      </c>
      <c r="W23" s="6" t="s">
        <v>83</v>
      </c>
      <c r="X23" s="23" t="str">
        <f t="shared" si="0"/>
        <v>acon.106</v>
      </c>
      <c r="Y23" s="23" t="s">
        <v>0</v>
      </c>
    </row>
    <row r="24" spans="1:25" s="8" customFormat="1" ht="6" customHeight="1" x14ac:dyDescent="0.25">
      <c r="A24" s="4">
        <v>24</v>
      </c>
      <c r="B24" s="11" t="s">
        <v>37</v>
      </c>
      <c r="C24" s="28" t="str">
        <f>SUBSTITUTE(F24,"d.","p.")</f>
        <v>p.acontecer</v>
      </c>
      <c r="D24" s="7" t="str">
        <f>_xlfn.CONCAT("é.",G24)</f>
        <v>é.solstício.de.inverno</v>
      </c>
      <c r="E24" s="10" t="s">
        <v>38</v>
      </c>
      <c r="F24" s="21" t="str">
        <f>F22</f>
        <v>d.acontecer</v>
      </c>
      <c r="G24" s="38" t="s">
        <v>457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4" t="s">
        <v>0</v>
      </c>
      <c r="S24" s="12" t="s">
        <v>1</v>
      </c>
      <c r="T24" s="12" t="s">
        <v>43</v>
      </c>
      <c r="U24" s="6" t="str">
        <f>_xlfn.CONCAT("Propriedade para ",MID(C24,FIND("p.",C24,1)+2,100),": ",D24)</f>
        <v>Propriedade para acontecer: é.solstício.de.inverno</v>
      </c>
      <c r="V24" s="6" t="str">
        <f>_xlfn.CONCAT("Dado para ",MID(F24,FIND("d.",F24,1)+2,100),": ",G24, " ( ",H24, " ) ")</f>
        <v xml:space="preserve">Dado para acontecer: solstício.de.inverno ( xsd:string ) </v>
      </c>
      <c r="W24" s="6" t="s">
        <v>84</v>
      </c>
      <c r="X24" s="23" t="str">
        <f t="shared" si="0"/>
        <v>acon.107</v>
      </c>
      <c r="Y24" s="23" t="s">
        <v>0</v>
      </c>
    </row>
    <row r="25" spans="1:25" s="8" customFormat="1" ht="6" customHeight="1" x14ac:dyDescent="0.25">
      <c r="A25" s="4">
        <v>25</v>
      </c>
      <c r="B25" s="11" t="s">
        <v>37</v>
      </c>
      <c r="C25" s="31" t="str">
        <f>SUBSTITUTE(F25,"d.","p.")</f>
        <v>p.administrar</v>
      </c>
      <c r="D25" s="7" t="str">
        <f>_xlfn.CONCAT("é.",G25)</f>
        <v>é.órgão</v>
      </c>
      <c r="E25" s="10" t="s">
        <v>38</v>
      </c>
      <c r="F25" s="22" t="s">
        <v>838</v>
      </c>
      <c r="G25" s="38" t="s">
        <v>460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4" t="s">
        <v>0</v>
      </c>
      <c r="S25" s="12" t="s">
        <v>1</v>
      </c>
      <c r="T25" s="12" t="s">
        <v>43</v>
      </c>
      <c r="U25" s="6" t="str">
        <f>_xlfn.CONCAT("Propriedade para ",MID(C25,FIND("p.",C25,1)+2,100),": ",D25)</f>
        <v>Propriedade para administrar: é.órgão</v>
      </c>
      <c r="V25" s="6" t="str">
        <f>_xlfn.CONCAT("Dado para ",MID(F25,FIND("d.",F25,1)+2,100),": ",G25, " ( ",H25, " ) ")</f>
        <v xml:space="preserve">Dado para administrar: órgão ( xsd:string ) </v>
      </c>
      <c r="W25" s="6" t="s">
        <v>253</v>
      </c>
      <c r="X25" s="23" t="str">
        <f t="shared" si="0"/>
        <v>admi.100</v>
      </c>
      <c r="Y25" s="23" t="s">
        <v>0</v>
      </c>
    </row>
    <row r="26" spans="1:25" s="8" customFormat="1" ht="6" customHeight="1" x14ac:dyDescent="0.25">
      <c r="A26" s="4">
        <v>26</v>
      </c>
      <c r="B26" s="11" t="s">
        <v>37</v>
      </c>
      <c r="C26" s="28" t="str">
        <f>SUBSTITUTE(F26,"d.","p.")</f>
        <v>p.administrar</v>
      </c>
      <c r="D26" s="7" t="str">
        <f>_xlfn.CONCAT("é.",G26)</f>
        <v>é.organismo</v>
      </c>
      <c r="E26" s="10" t="s">
        <v>38</v>
      </c>
      <c r="F26" s="21" t="str">
        <f>F25</f>
        <v>d.administrar</v>
      </c>
      <c r="G26" s="38" t="s">
        <v>461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4" t="s">
        <v>0</v>
      </c>
      <c r="S26" s="12" t="s">
        <v>1</v>
      </c>
      <c r="T26" s="12" t="s">
        <v>43</v>
      </c>
      <c r="U26" s="6" t="str">
        <f>_xlfn.CONCAT("Propriedade para ",MID(C26,FIND("p.",C26,1)+2,100),": ",D26)</f>
        <v>Propriedade para administrar: é.organismo</v>
      </c>
      <c r="V26" s="6" t="str">
        <f>_xlfn.CONCAT("Dado para ",MID(F26,FIND("d.",F26,1)+2,100),": ",G26, " ( ",H26, " ) ")</f>
        <v xml:space="preserve">Dado para administrar: organismo ( xsd:string ) </v>
      </c>
      <c r="W26" s="6" t="s">
        <v>254</v>
      </c>
      <c r="X26" s="23" t="str">
        <f t="shared" si="0"/>
        <v>admi.101</v>
      </c>
      <c r="Y26" s="23" t="s">
        <v>0</v>
      </c>
    </row>
    <row r="27" spans="1:25" s="8" customFormat="1" ht="6" customHeight="1" x14ac:dyDescent="0.25">
      <c r="A27" s="4">
        <v>27</v>
      </c>
      <c r="B27" s="11" t="s">
        <v>37</v>
      </c>
      <c r="C27" s="28" t="str">
        <f>SUBSTITUTE(F27,"d.","p.")</f>
        <v>p.administrar</v>
      </c>
      <c r="D27" s="7" t="str">
        <f>_xlfn.CONCAT("é.",G27)</f>
        <v>é.fundação</v>
      </c>
      <c r="E27" s="10" t="s">
        <v>38</v>
      </c>
      <c r="F27" s="21" t="str">
        <f>F26</f>
        <v>d.administrar</v>
      </c>
      <c r="G27" s="38" t="s">
        <v>462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4" t="s">
        <v>0</v>
      </c>
      <c r="S27" s="12" t="s">
        <v>1</v>
      </c>
      <c r="T27" s="12" t="s">
        <v>43</v>
      </c>
      <c r="U27" s="6" t="str">
        <f>_xlfn.CONCAT("Propriedade para ",MID(C27,FIND("p.",C27,1)+2,100),": ",D27)</f>
        <v>Propriedade para administrar: é.fundação</v>
      </c>
      <c r="V27" s="6" t="str">
        <f>_xlfn.CONCAT("Dado para ",MID(F27,FIND("d.",F27,1)+2,100),": ",G27, " ( ",H27, " ) ")</f>
        <v xml:space="preserve">Dado para administrar: fundação ( xsd:string ) </v>
      </c>
      <c r="W27" s="6" t="s">
        <v>230</v>
      </c>
      <c r="X27" s="23" t="str">
        <f t="shared" si="0"/>
        <v>admi.102</v>
      </c>
      <c r="Y27" s="23" t="s">
        <v>0</v>
      </c>
    </row>
    <row r="28" spans="1:25" s="8" customFormat="1" ht="6" customHeight="1" x14ac:dyDescent="0.25">
      <c r="A28" s="4">
        <v>28</v>
      </c>
      <c r="B28" s="11" t="s">
        <v>37</v>
      </c>
      <c r="C28" s="28" t="str">
        <f>SUBSTITUTE(F28,"d.","p.")</f>
        <v>p.administrar</v>
      </c>
      <c r="D28" s="7" t="str">
        <f>_xlfn.CONCAT("é.",G28)</f>
        <v>é.autarquia</v>
      </c>
      <c r="E28" s="10" t="s">
        <v>38</v>
      </c>
      <c r="F28" s="21" t="str">
        <f>F27</f>
        <v>d.administrar</v>
      </c>
      <c r="G28" s="38" t="s">
        <v>463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4" t="s">
        <v>0</v>
      </c>
      <c r="S28" s="12" t="s">
        <v>1</v>
      </c>
      <c r="T28" s="12" t="s">
        <v>43</v>
      </c>
      <c r="U28" s="6" t="str">
        <f>_xlfn.CONCAT("Propriedade para ",MID(C28,FIND("p.",C28,1)+2,100),": ",D28)</f>
        <v>Propriedade para administrar: é.autarquia</v>
      </c>
      <c r="V28" s="6" t="str">
        <f>_xlfn.CONCAT("Dado para ",MID(F28,FIND("d.",F28,1)+2,100),": ",G28, " ( ",H28, " ) ")</f>
        <v xml:space="preserve">Dado para administrar: autarquia ( xsd:string ) </v>
      </c>
      <c r="W28" s="6" t="s">
        <v>229</v>
      </c>
      <c r="X28" s="23" t="str">
        <f t="shared" si="0"/>
        <v>admi.103</v>
      </c>
      <c r="Y28" s="23" t="s">
        <v>0</v>
      </c>
    </row>
    <row r="29" spans="1:25" s="8" customFormat="1" ht="6" customHeight="1" x14ac:dyDescent="0.25">
      <c r="A29" s="4">
        <v>29</v>
      </c>
      <c r="B29" s="11" t="s">
        <v>37</v>
      </c>
      <c r="C29" s="28" t="str">
        <f>SUBSTITUTE(F29,"d.","p.")</f>
        <v>p.administrar</v>
      </c>
      <c r="D29" s="7" t="str">
        <f>_xlfn.CONCAT("é.",G29)</f>
        <v>é.público</v>
      </c>
      <c r="E29" s="10" t="s">
        <v>38</v>
      </c>
      <c r="F29" s="21" t="str">
        <f>F28</f>
        <v>d.administrar</v>
      </c>
      <c r="G29" s="38" t="s">
        <v>464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0</v>
      </c>
      <c r="R29" s="24" t="s">
        <v>0</v>
      </c>
      <c r="S29" s="12" t="s">
        <v>1</v>
      </c>
      <c r="T29" s="12" t="s">
        <v>43</v>
      </c>
      <c r="U29" s="6" t="str">
        <f>_xlfn.CONCAT("Propriedade para ",MID(C29,FIND("p.",C29,1)+2,100),": ",D29)</f>
        <v>Propriedade para administrar: é.público</v>
      </c>
      <c r="V29" s="6" t="str">
        <f>_xlfn.CONCAT("Dado para ",MID(F29,FIND("d.",F29,1)+2,100),": ",G29, " ( ",H29, " ) ")</f>
        <v xml:space="preserve">Dado para administrar: público ( xsd:string ) </v>
      </c>
      <c r="W29" s="6" t="s">
        <v>226</v>
      </c>
      <c r="X29" s="23" t="str">
        <f t="shared" si="0"/>
        <v>admi.104</v>
      </c>
      <c r="Y29" s="23" t="s">
        <v>0</v>
      </c>
    </row>
    <row r="30" spans="1:25" s="8" customFormat="1" ht="6" customHeight="1" x14ac:dyDescent="0.25">
      <c r="A30" s="4">
        <v>30</v>
      </c>
      <c r="B30" s="11" t="s">
        <v>37</v>
      </c>
      <c r="C30" s="28" t="str">
        <f>SUBSTITUTE(F30,"d.","p.")</f>
        <v>p.administrar</v>
      </c>
      <c r="D30" s="7" t="str">
        <f>_xlfn.CONCAT("é.",G30)</f>
        <v>é.privado</v>
      </c>
      <c r="E30" s="10" t="s">
        <v>38</v>
      </c>
      <c r="F30" s="21" t="str">
        <f>F29</f>
        <v>d.administrar</v>
      </c>
      <c r="G30" s="38" t="s">
        <v>465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0</v>
      </c>
      <c r="R30" s="24" t="s">
        <v>0</v>
      </c>
      <c r="S30" s="12" t="s">
        <v>1</v>
      </c>
      <c r="T30" s="12" t="s">
        <v>43</v>
      </c>
      <c r="U30" s="6" t="str">
        <f>_xlfn.CONCAT("Propriedade para ",MID(C30,FIND("p.",C30,1)+2,100),": ",D30)</f>
        <v>Propriedade para administrar: é.privado</v>
      </c>
      <c r="V30" s="6" t="str">
        <f>_xlfn.CONCAT("Dado para ",MID(F30,FIND("d.",F30,1)+2,100),": ",G30, " ( ",H30, " ) ")</f>
        <v xml:space="preserve">Dado para administrar: privado ( xsd:string ) </v>
      </c>
      <c r="W30" s="6" t="s">
        <v>227</v>
      </c>
      <c r="X30" s="23" t="str">
        <f t="shared" si="0"/>
        <v>admi.105</v>
      </c>
      <c r="Y30" s="23" t="s">
        <v>0</v>
      </c>
    </row>
    <row r="31" spans="1:25" s="8" customFormat="1" ht="6" customHeight="1" x14ac:dyDescent="0.25">
      <c r="A31" s="4">
        <v>31</v>
      </c>
      <c r="B31" s="11" t="s">
        <v>37</v>
      </c>
      <c r="C31" s="28" t="str">
        <f>SUBSTITUTE(F31,"d.","p.")</f>
        <v>p.administrar</v>
      </c>
      <c r="D31" s="7" t="str">
        <f>_xlfn.CONCAT("é.",G31)</f>
        <v>é.privativo</v>
      </c>
      <c r="E31" s="10" t="s">
        <v>38</v>
      </c>
      <c r="F31" s="21" t="str">
        <f>F30</f>
        <v>d.administrar</v>
      </c>
      <c r="G31" s="38" t="s">
        <v>466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4" t="s">
        <v>0</v>
      </c>
      <c r="S31" s="12" t="s">
        <v>1</v>
      </c>
      <c r="T31" s="12" t="s">
        <v>43</v>
      </c>
      <c r="U31" s="6" t="str">
        <f>_xlfn.CONCAT("Propriedade para ",MID(C31,FIND("p.",C31,1)+2,100),": ",D31)</f>
        <v>Propriedade para administrar: é.privativo</v>
      </c>
      <c r="V31" s="6" t="str">
        <f>_xlfn.CONCAT("Dado para ",MID(F31,FIND("d.",F31,1)+2,100),": ",G31, " ( ",H31, " ) ")</f>
        <v xml:space="preserve">Dado para administrar: privativo ( xsd:string ) </v>
      </c>
      <c r="W31" s="6" t="s">
        <v>228</v>
      </c>
      <c r="X31" s="23" t="str">
        <f t="shared" si="0"/>
        <v>admi.106</v>
      </c>
      <c r="Y31" s="23" t="s">
        <v>0</v>
      </c>
    </row>
    <row r="32" spans="1:25" s="8" customFormat="1" ht="6" customHeight="1" x14ac:dyDescent="0.25">
      <c r="A32" s="4">
        <v>32</v>
      </c>
      <c r="B32" s="11" t="s">
        <v>37</v>
      </c>
      <c r="C32" s="28" t="str">
        <f>SUBSTITUTE(F32,"d.","p.")</f>
        <v>p.administrar</v>
      </c>
      <c r="D32" s="7" t="str">
        <f>_xlfn.CONCAT("é.",G32)</f>
        <v>é.tipo.de.organização</v>
      </c>
      <c r="E32" s="10" t="s">
        <v>38</v>
      </c>
      <c r="F32" s="21" t="str">
        <f>F31</f>
        <v>d.administrar</v>
      </c>
      <c r="G32" s="38" t="s">
        <v>467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4" t="s">
        <v>0</v>
      </c>
      <c r="S32" s="12" t="s">
        <v>1</v>
      </c>
      <c r="T32" s="12" t="s">
        <v>43</v>
      </c>
      <c r="U32" s="6" t="str">
        <f>_xlfn.CONCAT("Propriedade para ",MID(C32,FIND("p.",C32,1)+2,100),": ",D32)</f>
        <v>Propriedade para administrar: é.tipo.de.organização</v>
      </c>
      <c r="V32" s="6" t="str">
        <f>_xlfn.CONCAT("Dado para ",MID(F32,FIND("d.",F32,1)+2,100),": ",G32, " ( ",H32, " ) ")</f>
        <v xml:space="preserve">Dado para administrar: tipo.de.organização ( xsd:string ) </v>
      </c>
      <c r="W32" s="6" t="s">
        <v>412</v>
      </c>
      <c r="X32" s="23" t="str">
        <f t="shared" si="0"/>
        <v>admi.107</v>
      </c>
      <c r="Y32" s="23" t="s">
        <v>0</v>
      </c>
    </row>
    <row r="33" spans="1:25" s="8" customFormat="1" ht="6" customHeight="1" x14ac:dyDescent="0.25">
      <c r="A33" s="4">
        <v>33</v>
      </c>
      <c r="B33" s="11" t="s">
        <v>37</v>
      </c>
      <c r="C33" s="28" t="str">
        <f>SUBSTITUTE(F33,"d.","p.")</f>
        <v>p.administrar</v>
      </c>
      <c r="D33" s="7" t="str">
        <f>_xlfn.CONCAT("é.",G33)</f>
        <v>é.cobertura.temporal.inicial</v>
      </c>
      <c r="E33" s="10" t="s">
        <v>38</v>
      </c>
      <c r="F33" s="21" t="str">
        <f>F31</f>
        <v>d.administrar</v>
      </c>
      <c r="G33" s="38" t="s">
        <v>468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4" t="s">
        <v>0</v>
      </c>
      <c r="S33" s="12" t="s">
        <v>1</v>
      </c>
      <c r="T33" s="12" t="s">
        <v>43</v>
      </c>
      <c r="U33" s="6" t="str">
        <f>_xlfn.CONCAT("Propriedade para ",MID(C33,FIND("p.",C33,1)+2,100),": ",D33)</f>
        <v>Propriedade para administrar: é.cobertura.temporal.inicial</v>
      </c>
      <c r="V33" s="6" t="str">
        <f>_xlfn.CONCAT("Dado para ",MID(F33,FIND("d.",F33,1)+2,100),": ",G33, " ( ",H33, " ) ")</f>
        <v xml:space="preserve">Dado para administrar: cobertura.temporal.inicial ( xsd:string ) </v>
      </c>
      <c r="W33" s="29" t="s">
        <v>429</v>
      </c>
      <c r="X33" s="23" t="str">
        <f t="shared" si="0"/>
        <v>admi.108</v>
      </c>
      <c r="Y33" s="23" t="s">
        <v>0</v>
      </c>
    </row>
    <row r="34" spans="1:25" s="8" customFormat="1" ht="6" customHeight="1" x14ac:dyDescent="0.25">
      <c r="A34" s="4">
        <v>34</v>
      </c>
      <c r="B34" s="11" t="s">
        <v>37</v>
      </c>
      <c r="C34" s="28" t="str">
        <f>SUBSTITUTE(F34,"d.","p.")</f>
        <v>p.administrar</v>
      </c>
      <c r="D34" s="7" t="str">
        <f>_xlfn.CONCAT("é.",G34)</f>
        <v>é.atividade.fim</v>
      </c>
      <c r="E34" s="10" t="s">
        <v>38</v>
      </c>
      <c r="F34" s="21" t="str">
        <f>F32</f>
        <v>d.administrar</v>
      </c>
      <c r="G34" s="38" t="s">
        <v>905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4" t="s">
        <v>0</v>
      </c>
      <c r="S34" s="12" t="s">
        <v>1</v>
      </c>
      <c r="T34" s="12" t="s">
        <v>43</v>
      </c>
      <c r="U34" s="6" t="str">
        <f>_xlfn.CONCAT("Propriedade para ",MID(C34,FIND("p.",C34,1)+2,100),": ",D34)</f>
        <v>Propriedade para administrar: é.atividade.fim</v>
      </c>
      <c r="V34" s="6" t="str">
        <f>_xlfn.CONCAT("Dado para ",MID(F34,FIND("d.",F34,1)+2,100),": ",G34, " ( ",H34, " ) ")</f>
        <v xml:space="preserve">Dado para administrar: atividade.fim ( xsd:string ) </v>
      </c>
      <c r="W34" s="29" t="s">
        <v>907</v>
      </c>
      <c r="X34" s="23" t="str">
        <f t="shared" si="0"/>
        <v>admi.109</v>
      </c>
      <c r="Y34" s="23" t="s">
        <v>0</v>
      </c>
    </row>
    <row r="35" spans="1:25" s="13" customFormat="1" ht="6" customHeight="1" x14ac:dyDescent="0.25">
      <c r="A35" s="4">
        <v>35</v>
      </c>
      <c r="B35" s="11" t="s">
        <v>37</v>
      </c>
      <c r="C35" s="28" t="str">
        <f>SUBSTITUTE(F35,"d.","p.")</f>
        <v>p.administrar</v>
      </c>
      <c r="D35" s="7" t="str">
        <f>_xlfn.CONCAT("é.",G35)</f>
        <v>é.atividade.meio</v>
      </c>
      <c r="E35" s="10" t="s">
        <v>38</v>
      </c>
      <c r="F35" s="21" t="str">
        <f>F33</f>
        <v>d.administrar</v>
      </c>
      <c r="G35" s="38" t="s">
        <v>906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4" t="s">
        <v>0</v>
      </c>
      <c r="S35" s="12" t="s">
        <v>1</v>
      </c>
      <c r="T35" s="12" t="s">
        <v>43</v>
      </c>
      <c r="U35" s="6" t="str">
        <f>_xlfn.CONCAT("Propriedade para ",MID(C35,FIND("p.",C35,1)+2,100),": ",D35)</f>
        <v>Propriedade para administrar: é.atividade.meio</v>
      </c>
      <c r="V35" s="6" t="str">
        <f>_xlfn.CONCAT("Dado para ",MID(F35,FIND("d.",F35,1)+2,100),": ",G35, " ( ",H35, " ) ")</f>
        <v xml:space="preserve">Dado para administrar: atividade.meio ( xsd:string ) </v>
      </c>
      <c r="W35" s="29" t="s">
        <v>908</v>
      </c>
      <c r="X35" s="23" t="str">
        <f t="shared" si="0"/>
        <v>admi.110</v>
      </c>
      <c r="Y35" s="23" t="s">
        <v>0</v>
      </c>
    </row>
    <row r="36" spans="1:25" s="13" customFormat="1" ht="6" customHeight="1" x14ac:dyDescent="0.25">
      <c r="A36" s="4">
        <v>36</v>
      </c>
      <c r="B36" s="11" t="s">
        <v>37</v>
      </c>
      <c r="C36" s="28" t="str">
        <f>SUBSTITUTE(F36,"d.","p.")</f>
        <v>p.administrar</v>
      </c>
      <c r="D36" s="7" t="str">
        <f>_xlfn.CONCAT("é.",G36)</f>
        <v>é.cobertura.temporal.final</v>
      </c>
      <c r="E36" s="10" t="s">
        <v>38</v>
      </c>
      <c r="F36" s="21" t="str">
        <f>F34</f>
        <v>d.administrar</v>
      </c>
      <c r="G36" s="38" t="s">
        <v>469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4" t="s">
        <v>0</v>
      </c>
      <c r="S36" s="12" t="s">
        <v>1</v>
      </c>
      <c r="T36" s="12" t="s">
        <v>43</v>
      </c>
      <c r="U36" s="6" t="str">
        <f>_xlfn.CONCAT("Propriedade para ",MID(C36,FIND("p.",C36,1)+2,100),": ",D36)</f>
        <v>Propriedade para administrar: é.cobertura.temporal.final</v>
      </c>
      <c r="V36" s="6" t="str">
        <f>_xlfn.CONCAT("Dado para ",MID(F36,FIND("d.",F36,1)+2,100),": ",G36, " ( ",H36, " ) ")</f>
        <v xml:space="preserve">Dado para administrar: cobertura.temporal.final ( xsd:string ) </v>
      </c>
      <c r="W36" s="29" t="s">
        <v>430</v>
      </c>
      <c r="X36" s="23" t="str">
        <f t="shared" si="0"/>
        <v>admi.111</v>
      </c>
      <c r="Y36" s="23" t="s">
        <v>0</v>
      </c>
    </row>
    <row r="37" spans="1:25" s="13" customFormat="1" ht="6" customHeight="1" x14ac:dyDescent="0.25">
      <c r="A37" s="4">
        <v>37</v>
      </c>
      <c r="B37" s="11" t="s">
        <v>37</v>
      </c>
      <c r="C37" s="28" t="str">
        <f>SUBSTITUTE(F37,"d.","p.")</f>
        <v>p.administrar</v>
      </c>
      <c r="D37" s="7" t="str">
        <f>_xlfn.CONCAT("é.",G37)</f>
        <v>é.cobertura.espacial</v>
      </c>
      <c r="E37" s="10" t="s">
        <v>38</v>
      </c>
      <c r="F37" s="21" t="str">
        <f>F36</f>
        <v>d.administrar</v>
      </c>
      <c r="G37" s="38" t="s">
        <v>470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4" t="s">
        <v>0</v>
      </c>
      <c r="S37" s="12" t="s">
        <v>1</v>
      </c>
      <c r="T37" s="12" t="s">
        <v>43</v>
      </c>
      <c r="U37" s="6" t="str">
        <f>_xlfn.CONCAT("Propriedade para ",MID(C37,FIND("p.",C37,1)+2,100),": ",D37)</f>
        <v>Propriedade para administrar: é.cobertura.espacial</v>
      </c>
      <c r="V37" s="6" t="str">
        <f>_xlfn.CONCAT("Dado para ",MID(F37,FIND("d.",F37,1)+2,100),": ",G37, " ( ",H37, " ) ")</f>
        <v xml:space="preserve">Dado para administrar: cobertura.espacial ( xsd:string ) </v>
      </c>
      <c r="W37" s="29" t="s">
        <v>413</v>
      </c>
      <c r="X37" s="23" t="str">
        <f t="shared" si="0"/>
        <v>admi.112</v>
      </c>
      <c r="Y37" s="23" t="s">
        <v>0</v>
      </c>
    </row>
    <row r="38" spans="1:25" s="8" customFormat="1" ht="6" customHeight="1" x14ac:dyDescent="0.25">
      <c r="A38" s="4">
        <v>38</v>
      </c>
      <c r="B38" s="11" t="s">
        <v>37</v>
      </c>
      <c r="C38" s="28" t="str">
        <f>SUBSTITUTE(F38,"d.","p.")</f>
        <v>p.administrar</v>
      </c>
      <c r="D38" s="7" t="str">
        <f>_xlfn.CONCAT("é.",G38)</f>
        <v>é.granularidade.espacial</v>
      </c>
      <c r="E38" s="10" t="s">
        <v>38</v>
      </c>
      <c r="F38" s="21" t="str">
        <f>F37</f>
        <v>d.administrar</v>
      </c>
      <c r="G38" s="38" t="s">
        <v>471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4" t="s">
        <v>0</v>
      </c>
      <c r="S38" s="12" t="s">
        <v>1</v>
      </c>
      <c r="T38" s="12" t="s">
        <v>43</v>
      </c>
      <c r="U38" s="6" t="str">
        <f>_xlfn.CONCAT("Propriedade para ",MID(C38,FIND("p.",C38,1)+2,100),": ",D38)</f>
        <v>Propriedade para administrar: é.granularidade.espacial</v>
      </c>
      <c r="V38" s="6" t="str">
        <f>_xlfn.CONCAT("Dado para ",MID(F38,FIND("d.",F38,1)+2,100),": ",G38, " ( ",H38, " ) ")</f>
        <v xml:space="preserve">Dado para administrar: granularidade.espacial ( xsd:string ) </v>
      </c>
      <c r="W38" s="29" t="s">
        <v>414</v>
      </c>
      <c r="X38" s="23" t="str">
        <f t="shared" si="0"/>
        <v>admi.113</v>
      </c>
      <c r="Y38" s="23" t="s">
        <v>0</v>
      </c>
    </row>
    <row r="39" spans="1:25" s="8" customFormat="1" ht="6" customHeight="1" x14ac:dyDescent="0.25">
      <c r="A39" s="4">
        <v>39</v>
      </c>
      <c r="B39" s="11" t="s">
        <v>37</v>
      </c>
      <c r="C39" s="28" t="str">
        <f>SUBSTITUTE(F39,"d.","p.")</f>
        <v>p.administrar</v>
      </c>
      <c r="D39" s="7" t="str">
        <f>_xlfn.CONCAT("é.",G39)</f>
        <v>é.homologado</v>
      </c>
      <c r="E39" s="10" t="s">
        <v>38</v>
      </c>
      <c r="F39" s="21" t="str">
        <f>F38</f>
        <v>d.administrar</v>
      </c>
      <c r="G39" s="38" t="s">
        <v>472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4" t="s">
        <v>0</v>
      </c>
      <c r="S39" s="12" t="s">
        <v>1</v>
      </c>
      <c r="T39" s="12" t="s">
        <v>43</v>
      </c>
      <c r="U39" s="6" t="str">
        <f>_xlfn.CONCAT("Propriedade para ",MID(C39,FIND("p.",C39,1)+2,100),": ",D39)</f>
        <v>Propriedade para administrar: é.homologado</v>
      </c>
      <c r="V39" s="6" t="str">
        <f>_xlfn.CONCAT("Dado para ",MID(F39,FIND("d.",F39,1)+2,100),": ",G39, " ( ",H39, " ) ")</f>
        <v xml:space="preserve">Dado para administrar: homologado ( xsd:string ) </v>
      </c>
      <c r="W39" s="29" t="s">
        <v>415</v>
      </c>
      <c r="X39" s="23" t="str">
        <f t="shared" si="0"/>
        <v>admi.114</v>
      </c>
      <c r="Y39" s="23" t="s">
        <v>0</v>
      </c>
    </row>
    <row r="40" spans="1:25" s="13" customFormat="1" ht="6" customHeight="1" x14ac:dyDescent="0.25">
      <c r="A40" s="4">
        <v>40</v>
      </c>
      <c r="B40" s="11" t="s">
        <v>37</v>
      </c>
      <c r="C40" s="28" t="str">
        <f>SUBSTITUTE(F40,"d.","p.")</f>
        <v>p.administrar</v>
      </c>
      <c r="D40" s="7" t="str">
        <f>_xlfn.CONCAT("é.",G40)</f>
        <v>é.descontinuado</v>
      </c>
      <c r="E40" s="10" t="s">
        <v>38</v>
      </c>
      <c r="F40" s="21" t="str">
        <f>F39</f>
        <v>d.administrar</v>
      </c>
      <c r="G40" s="38" t="s">
        <v>473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4" t="s">
        <v>0</v>
      </c>
      <c r="S40" s="12" t="s">
        <v>1</v>
      </c>
      <c r="T40" s="12" t="s">
        <v>43</v>
      </c>
      <c r="U40" s="6" t="str">
        <f>_xlfn.CONCAT("Propriedade para ",MID(C40,FIND("p.",C40,1)+2,100),": ",D40)</f>
        <v>Propriedade para administrar: é.descontinuado</v>
      </c>
      <c r="V40" s="6" t="str">
        <f>_xlfn.CONCAT("Dado para ",MID(F40,FIND("d.",F40,1)+2,100),": ",G40, " ( ",H40, " ) ")</f>
        <v xml:space="preserve">Dado para administrar: descontinuado ( xsd:string ) </v>
      </c>
      <c r="W40" s="29" t="s">
        <v>416</v>
      </c>
      <c r="X40" s="23" t="str">
        <f t="shared" si="0"/>
        <v>admi.115</v>
      </c>
      <c r="Y40" s="23" t="s">
        <v>0</v>
      </c>
    </row>
    <row r="41" spans="1:25" s="13" customFormat="1" ht="6" customHeight="1" x14ac:dyDescent="0.25">
      <c r="A41" s="4">
        <v>41</v>
      </c>
      <c r="B41" s="11" t="s">
        <v>37</v>
      </c>
      <c r="C41" s="28" t="str">
        <f>SUBSTITUTE(F41,"d.","p.")</f>
        <v>p.administrar</v>
      </c>
      <c r="D41" s="7" t="str">
        <f>_xlfn.CONCAT("é.",G41)</f>
        <v>é.unidade.académica</v>
      </c>
      <c r="E41" s="10" t="s">
        <v>38</v>
      </c>
      <c r="F41" s="21" t="str">
        <f>F40</f>
        <v>d.administrar</v>
      </c>
      <c r="G41" s="38" t="s">
        <v>479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4" t="s">
        <v>0</v>
      </c>
      <c r="S41" s="12" t="s">
        <v>1</v>
      </c>
      <c r="T41" s="12" t="s">
        <v>43</v>
      </c>
      <c r="U41" s="6" t="str">
        <f>_xlfn.CONCAT("Propriedade para ",MID(C41,FIND("p.",C41,1)+2,100),": ",D41)</f>
        <v>Propriedade para administrar: é.unidade.académica</v>
      </c>
      <c r="V41" s="6" t="str">
        <f>_xlfn.CONCAT("Dado para ",MID(F41,FIND("d.",F41,1)+2,100),": ",G41, " ( ",H41, " ) ")</f>
        <v xml:space="preserve">Dado para administrar: unidade.académica ( xsd:string ) </v>
      </c>
      <c r="W41" s="6" t="s">
        <v>255</v>
      </c>
      <c r="X41" s="23" t="str">
        <f t="shared" si="0"/>
        <v>admi.116</v>
      </c>
      <c r="Y41" s="23" t="s">
        <v>0</v>
      </c>
    </row>
    <row r="42" spans="1:25" s="13" customFormat="1" ht="6" customHeight="1" x14ac:dyDescent="0.25">
      <c r="A42" s="4">
        <v>42</v>
      </c>
      <c r="B42" s="11" t="s">
        <v>37</v>
      </c>
      <c r="C42" s="28" t="str">
        <f>SUBSTITUTE(F42,"d.","p.")</f>
        <v>p.administrar</v>
      </c>
      <c r="D42" s="7" t="str">
        <f>_xlfn.CONCAT("é.",G42)</f>
        <v>é.unidade.administrativa</v>
      </c>
      <c r="E42" s="10" t="s">
        <v>38</v>
      </c>
      <c r="F42" s="21" t="str">
        <f>F41</f>
        <v>d.administrar</v>
      </c>
      <c r="G42" s="38" t="s">
        <v>480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4" t="s">
        <v>0</v>
      </c>
      <c r="S42" s="12" t="s">
        <v>1</v>
      </c>
      <c r="T42" s="12" t="s">
        <v>43</v>
      </c>
      <c r="U42" s="6" t="str">
        <f>_xlfn.CONCAT("Propriedade para ",MID(C42,FIND("p.",C42,1)+2,100),": ",D42)</f>
        <v>Propriedade para administrar: é.unidade.administrativa</v>
      </c>
      <c r="V42" s="6" t="str">
        <f>_xlfn.CONCAT("Dado para ",MID(F42,FIND("d.",F42,1)+2,100),": ",G42, " ( ",H42, " ) ")</f>
        <v xml:space="preserve">Dado para administrar: unidade.administrativa ( xsd:string ) </v>
      </c>
      <c r="W42" s="6" t="s">
        <v>256</v>
      </c>
      <c r="X42" s="23" t="str">
        <f t="shared" si="0"/>
        <v>admi.117</v>
      </c>
      <c r="Y42" s="23" t="s">
        <v>0</v>
      </c>
    </row>
    <row r="43" spans="1:25" s="13" customFormat="1" ht="6" customHeight="1" x14ac:dyDescent="0.25">
      <c r="A43" s="4">
        <v>43</v>
      </c>
      <c r="B43" s="11" t="s">
        <v>37</v>
      </c>
      <c r="C43" s="28" t="str">
        <f>SUBSTITUTE(F43,"d.","p.")</f>
        <v>p.administrar</v>
      </c>
      <c r="D43" s="7" t="str">
        <f>_xlfn.CONCAT("é.",G43)</f>
        <v>é.unidade.funcional</v>
      </c>
      <c r="E43" s="10" t="s">
        <v>38</v>
      </c>
      <c r="F43" s="21" t="str">
        <f>F42</f>
        <v>d.administrar</v>
      </c>
      <c r="G43" s="39" t="s">
        <v>481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4" t="s">
        <v>0</v>
      </c>
      <c r="S43" s="12" t="s">
        <v>1</v>
      </c>
      <c r="T43" s="12" t="s">
        <v>43</v>
      </c>
      <c r="U43" s="6" t="str">
        <f>_xlfn.CONCAT("Propriedade para ",MID(C43,FIND("p.",C43,1)+2,100),": ",D43)</f>
        <v>Propriedade para administrar: é.unidade.funcional</v>
      </c>
      <c r="V43" s="6" t="str">
        <f>_xlfn.CONCAT("Dado para ",MID(F43,FIND("d.",F43,1)+2,100),": ",G43, " ( ",H43, " ) ")</f>
        <v xml:space="preserve">Dado para administrar: unidade.funcional ( xsd:string ) </v>
      </c>
      <c r="W43" s="6" t="s">
        <v>66</v>
      </c>
      <c r="X43" s="23" t="str">
        <f t="shared" si="0"/>
        <v>admi.118</v>
      </c>
      <c r="Y43" s="23" t="s">
        <v>0</v>
      </c>
    </row>
    <row r="44" spans="1:25" s="13" customFormat="1" ht="6" customHeight="1" x14ac:dyDescent="0.25">
      <c r="A44" s="4">
        <v>44</v>
      </c>
      <c r="B44" s="11" t="s">
        <v>37</v>
      </c>
      <c r="C44" s="28" t="str">
        <f>SUBSTITUTE(F44,"d.","p.")</f>
        <v>p.administrar</v>
      </c>
      <c r="D44" s="7" t="str">
        <f>_xlfn.CONCAT("é.",G44)</f>
        <v>é.departamento</v>
      </c>
      <c r="E44" s="10" t="s">
        <v>38</v>
      </c>
      <c r="F44" s="21" t="str">
        <f>F43</f>
        <v>d.administrar</v>
      </c>
      <c r="G44" s="39" t="s">
        <v>482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4" t="s">
        <v>0</v>
      </c>
      <c r="S44" s="12" t="s">
        <v>1</v>
      </c>
      <c r="T44" s="12" t="s">
        <v>43</v>
      </c>
      <c r="U44" s="6" t="str">
        <f>_xlfn.CONCAT("Propriedade para ",MID(C44,FIND("p.",C44,1)+2,100),": ",D44)</f>
        <v>Propriedade para administrar: é.departamento</v>
      </c>
      <c r="V44" s="6" t="str">
        <f>_xlfn.CONCAT("Dado para ",MID(F44,FIND("d.",F44,1)+2,100),": ",G44, " ( ",H44, " ) ")</f>
        <v xml:space="preserve">Dado para administrar: departamento ( xsd:string ) </v>
      </c>
      <c r="W44" s="6" t="s">
        <v>257</v>
      </c>
      <c r="X44" s="23" t="str">
        <f t="shared" si="0"/>
        <v>admi.119</v>
      </c>
      <c r="Y44" s="23" t="s">
        <v>0</v>
      </c>
    </row>
    <row r="45" spans="1:25" s="13" customFormat="1" ht="6" customHeight="1" x14ac:dyDescent="0.25">
      <c r="A45" s="4">
        <v>45</v>
      </c>
      <c r="B45" s="11" t="s">
        <v>37</v>
      </c>
      <c r="C45" s="28" t="str">
        <f>SUBSTITUTE(F45,"d.","p.")</f>
        <v>p.administrar</v>
      </c>
      <c r="D45" s="7" t="str">
        <f>_xlfn.CONCAT("é.",G45)</f>
        <v>é.sigla.departamento</v>
      </c>
      <c r="E45" s="10" t="s">
        <v>38</v>
      </c>
      <c r="F45" s="21" t="str">
        <f>F44</f>
        <v>d.administrar</v>
      </c>
      <c r="G45" s="39" t="s">
        <v>483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4" t="s">
        <v>0</v>
      </c>
      <c r="S45" s="12" t="s">
        <v>1</v>
      </c>
      <c r="T45" s="12" t="s">
        <v>43</v>
      </c>
      <c r="U45" s="6" t="str">
        <f>_xlfn.CONCAT("Propriedade para ",MID(C45,FIND("p.",C45,1)+2,100),": ",D45)</f>
        <v>Propriedade para administrar: é.sigla.departamento</v>
      </c>
      <c r="V45" s="6" t="str">
        <f>_xlfn.CONCAT("Dado para ",MID(F45,FIND("d.",F45,1)+2,100),": ",G45, " ( ",H45, " ) ")</f>
        <v xml:space="preserve">Dado para administrar: sigla.departamento ( xsd:string ) </v>
      </c>
      <c r="W45" s="6" t="s">
        <v>258</v>
      </c>
      <c r="X45" s="23" t="str">
        <f t="shared" si="0"/>
        <v>admi.120</v>
      </c>
      <c r="Y45" s="23" t="s">
        <v>0</v>
      </c>
    </row>
    <row r="46" spans="1:25" s="13" customFormat="1" ht="6" customHeight="1" x14ac:dyDescent="0.25">
      <c r="A46" s="4">
        <v>46</v>
      </c>
      <c r="B46" s="11" t="s">
        <v>37</v>
      </c>
      <c r="C46" s="28" t="str">
        <f>SUBSTITUTE(F46,"d.","p.")</f>
        <v>p.administrar</v>
      </c>
      <c r="D46" s="7" t="str">
        <f>_xlfn.CONCAT("é.",G46)</f>
        <v>é.área.técnica</v>
      </c>
      <c r="E46" s="10" t="s">
        <v>38</v>
      </c>
      <c r="F46" s="21" t="str">
        <f>F44</f>
        <v>d.administrar</v>
      </c>
      <c r="G46" s="38" t="s">
        <v>966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4" t="s">
        <v>0</v>
      </c>
      <c r="S46" s="12" t="s">
        <v>1</v>
      </c>
      <c r="T46" s="12" t="s">
        <v>43</v>
      </c>
      <c r="U46" s="6" t="str">
        <f>_xlfn.CONCAT("Propriedade para ",MID(C46,FIND("p.",C46,1)+2,100),": ",D46)</f>
        <v>Propriedade para administrar: é.área.técnica</v>
      </c>
      <c r="V46" s="6" t="str">
        <f>_xlfn.CONCAT("Dado para ",MID(F46,FIND("d.",F46,1)+2,100),": ",G46, " ( ",H46, " ) ")</f>
        <v xml:space="preserve">Dado para administrar: área.técnica ( xsd:string ) </v>
      </c>
      <c r="W46" s="6" t="s">
        <v>967</v>
      </c>
      <c r="X46" s="23" t="str">
        <f t="shared" si="0"/>
        <v>admi.121</v>
      </c>
      <c r="Y46" s="23" t="s">
        <v>0</v>
      </c>
    </row>
    <row r="47" spans="1:25" s="13" customFormat="1" ht="6" customHeight="1" x14ac:dyDescent="0.25">
      <c r="A47" s="4">
        <v>47</v>
      </c>
      <c r="B47" s="11" t="s">
        <v>37</v>
      </c>
      <c r="C47" s="28" t="str">
        <f>SUBSTITUTE(F47,"d.","p.")</f>
        <v>p.administrar</v>
      </c>
      <c r="D47" s="7" t="str">
        <f>_xlfn.CONCAT("é.",G47)</f>
        <v>é.área.técnica.responsável</v>
      </c>
      <c r="E47" s="10" t="s">
        <v>38</v>
      </c>
      <c r="F47" s="21" t="str">
        <f>F45</f>
        <v>d.administrar</v>
      </c>
      <c r="G47" s="38" t="s">
        <v>484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4" t="s">
        <v>0</v>
      </c>
      <c r="S47" s="12" t="s">
        <v>1</v>
      </c>
      <c r="T47" s="12" t="s">
        <v>43</v>
      </c>
      <c r="U47" s="6" t="str">
        <f>_xlfn.CONCAT("Propriedade para ",MID(C47,FIND("p.",C47,1)+2,100),": ",D47)</f>
        <v>Propriedade para administrar: é.área.técnica.responsável</v>
      </c>
      <c r="V47" s="6" t="str">
        <f>_xlfn.CONCAT("Dado para ",MID(F47,FIND("d.",F47,1)+2,100),": ",G47, " ( ",H47, " ) ")</f>
        <v xml:space="preserve">Dado para administrar: área.técnica.responsável ( xsd:string ) </v>
      </c>
      <c r="W47" s="6" t="s">
        <v>1205</v>
      </c>
      <c r="X47" s="23" t="str">
        <f t="shared" si="0"/>
        <v>admi.122</v>
      </c>
      <c r="Y47" s="23" t="s">
        <v>0</v>
      </c>
    </row>
    <row r="48" spans="1:25" s="13" customFormat="1" ht="6" customHeight="1" x14ac:dyDescent="0.25">
      <c r="A48" s="4">
        <v>48</v>
      </c>
      <c r="B48" s="11" t="s">
        <v>37</v>
      </c>
      <c r="C48" s="28" t="str">
        <f>SUBSTITUTE(F48,"d.","p.")</f>
        <v>p.administrar</v>
      </c>
      <c r="D48" s="7" t="str">
        <f>_xlfn.CONCAT("é.",G48)</f>
        <v>é.zonal</v>
      </c>
      <c r="E48" s="10" t="s">
        <v>38</v>
      </c>
      <c r="F48" s="21" t="str">
        <f>F47</f>
        <v>d.administrar</v>
      </c>
      <c r="G48" s="39" t="s">
        <v>485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4" t="s">
        <v>0</v>
      </c>
      <c r="S48" s="12" t="s">
        <v>1</v>
      </c>
      <c r="T48" s="12" t="s">
        <v>43</v>
      </c>
      <c r="U48" s="6" t="str">
        <f>_xlfn.CONCAT("Propriedade para ",MID(C48,FIND("p.",C48,1)+2,100),": ",D48)</f>
        <v>Propriedade para administrar: é.zonal</v>
      </c>
      <c r="V48" s="6" t="str">
        <f>_xlfn.CONCAT("Dado para ",MID(F48,FIND("d.",F48,1)+2,100),": ",G48, " ( ",H48, " ) ")</f>
        <v xml:space="preserve">Dado para administrar: zonal ( xsd:string ) </v>
      </c>
      <c r="W48" s="6" t="s">
        <v>259</v>
      </c>
      <c r="X48" s="23" t="str">
        <f t="shared" si="0"/>
        <v>admi.123</v>
      </c>
      <c r="Y48" s="23" t="s">
        <v>0</v>
      </c>
    </row>
    <row r="49" spans="1:25" s="13" customFormat="1" ht="6" customHeight="1" x14ac:dyDescent="0.25">
      <c r="A49" s="4">
        <v>49</v>
      </c>
      <c r="B49" s="11" t="s">
        <v>37</v>
      </c>
      <c r="C49" s="28" t="str">
        <f>SUBSTITUTE(F49,"d.","p.")</f>
        <v>p.administrar</v>
      </c>
      <c r="D49" s="7" t="str">
        <f>_xlfn.CONCAT("é.",G49)</f>
        <v>é.divisão</v>
      </c>
      <c r="E49" s="10" t="s">
        <v>38</v>
      </c>
      <c r="F49" s="21" t="str">
        <f>F48</f>
        <v>d.administrar</v>
      </c>
      <c r="G49" s="39" t="s">
        <v>486</v>
      </c>
      <c r="H49" s="5" t="s">
        <v>39</v>
      </c>
      <c r="I49" s="30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6" t="s">
        <v>0</v>
      </c>
      <c r="O49" s="24" t="s">
        <v>0</v>
      </c>
      <c r="P49" s="24" t="s">
        <v>0</v>
      </c>
      <c r="Q49" s="24" t="s">
        <v>0</v>
      </c>
      <c r="R49" s="24" t="s">
        <v>0</v>
      </c>
      <c r="S49" s="12" t="s">
        <v>1</v>
      </c>
      <c r="T49" s="12" t="s">
        <v>43</v>
      </c>
      <c r="U49" s="6" t="str">
        <f>_xlfn.CONCAT("Propriedade para ",MID(C49,FIND("p.",C49,1)+2,100),": ",D49)</f>
        <v>Propriedade para administrar: é.divisão</v>
      </c>
      <c r="V49" s="6" t="str">
        <f>_xlfn.CONCAT("Dado para ",MID(F49,FIND("d.",F49,1)+2,100),": ",G49, " ( ",H49, " ) ")</f>
        <v xml:space="preserve">Dado para administrar: divisão ( xsd:string ) </v>
      </c>
      <c r="W49" s="6" t="s">
        <v>260</v>
      </c>
      <c r="X49" s="23" t="str">
        <f t="shared" si="0"/>
        <v>admi.124</v>
      </c>
      <c r="Y49" s="23" t="s">
        <v>0</v>
      </c>
    </row>
    <row r="50" spans="1:25" s="13" customFormat="1" ht="6" customHeight="1" x14ac:dyDescent="0.25">
      <c r="A50" s="4">
        <v>50</v>
      </c>
      <c r="B50" s="11" t="s">
        <v>37</v>
      </c>
      <c r="C50" s="28" t="str">
        <f>SUBSTITUTE(F50,"d.","p.")</f>
        <v>p.administrar</v>
      </c>
      <c r="D50" s="7" t="str">
        <f>_xlfn.CONCAT("é.",G50)</f>
        <v>é.setor</v>
      </c>
      <c r="E50" s="10" t="s">
        <v>38</v>
      </c>
      <c r="F50" s="21" t="str">
        <f>F48</f>
        <v>d.administrar</v>
      </c>
      <c r="G50" s="38" t="s">
        <v>487</v>
      </c>
      <c r="H50" s="5" t="s">
        <v>39</v>
      </c>
      <c r="I50" s="30" t="s">
        <v>0</v>
      </c>
      <c r="J50" s="24" t="s">
        <v>0</v>
      </c>
      <c r="K50" s="24" t="s">
        <v>0</v>
      </c>
      <c r="L50" s="24" t="s">
        <v>0</v>
      </c>
      <c r="M50" s="24" t="s">
        <v>0</v>
      </c>
      <c r="N50" s="26" t="s">
        <v>0</v>
      </c>
      <c r="O50" s="24" t="s">
        <v>0</v>
      </c>
      <c r="P50" s="24" t="s">
        <v>0</v>
      </c>
      <c r="Q50" s="24" t="s">
        <v>0</v>
      </c>
      <c r="R50" s="24" t="s">
        <v>0</v>
      </c>
      <c r="S50" s="12" t="s">
        <v>1</v>
      </c>
      <c r="T50" s="12" t="s">
        <v>43</v>
      </c>
      <c r="U50" s="6" t="str">
        <f>_xlfn.CONCAT("Propriedade para ",MID(C50,FIND("p.",C50,1)+2,100),": ",D50)</f>
        <v>Propriedade para administrar: é.setor</v>
      </c>
      <c r="V50" s="6" t="str">
        <f>_xlfn.CONCAT("Dado para ",MID(F50,FIND("d.",F50,1)+2,100),": ",G50, " ( ",H50, " ) ")</f>
        <v xml:space="preserve">Dado para administrar: setor ( xsd:string ) </v>
      </c>
      <c r="W50" s="6" t="s">
        <v>261</v>
      </c>
      <c r="X50" s="23" t="str">
        <f t="shared" si="0"/>
        <v>admi.125</v>
      </c>
      <c r="Y50" s="23" t="s">
        <v>0</v>
      </c>
    </row>
    <row r="51" spans="1:25" s="13" customFormat="1" ht="6" customHeight="1" x14ac:dyDescent="0.25">
      <c r="A51" s="4">
        <v>51</v>
      </c>
      <c r="B51" s="11" t="s">
        <v>37</v>
      </c>
      <c r="C51" s="31" t="str">
        <f>SUBSTITUTE(F51,"d.","p.")</f>
        <v>p.afirmar</v>
      </c>
      <c r="D51" s="7" t="str">
        <f>_xlfn.CONCAT("é.",G51)</f>
        <v>é.positivo</v>
      </c>
      <c r="E51" s="10" t="s">
        <v>38</v>
      </c>
      <c r="F51" s="22" t="s">
        <v>1151</v>
      </c>
      <c r="G51" s="39" t="s">
        <v>1127</v>
      </c>
      <c r="H51" s="5" t="s">
        <v>39</v>
      </c>
      <c r="I51" s="30" t="s">
        <v>0</v>
      </c>
      <c r="J51" s="24" t="s">
        <v>0</v>
      </c>
      <c r="K51" s="24" t="s">
        <v>0</v>
      </c>
      <c r="L51" s="24" t="s">
        <v>0</v>
      </c>
      <c r="M51" s="24" t="s">
        <v>0</v>
      </c>
      <c r="N51" s="26" t="s">
        <v>0</v>
      </c>
      <c r="O51" s="24" t="s">
        <v>0</v>
      </c>
      <c r="P51" s="24" t="s">
        <v>0</v>
      </c>
      <c r="Q51" s="24" t="s">
        <v>0</v>
      </c>
      <c r="R51" s="24" t="s">
        <v>0</v>
      </c>
      <c r="S51" s="12" t="s">
        <v>1</v>
      </c>
      <c r="T51" s="12" t="s">
        <v>43</v>
      </c>
      <c r="U51" s="6" t="str">
        <f>_xlfn.CONCAT("Propriedade para ",MID(C51,FIND("p.",C51,1)+2,100),": ",D51)</f>
        <v>Propriedade para afirmar: é.positivo</v>
      </c>
      <c r="V51" s="6" t="str">
        <f>_xlfn.CONCAT("Dado para ",MID(F51,FIND("d.",F51,1)+2,100),": ",G51, " ( ",H51, " ) ")</f>
        <v xml:space="preserve">Dado para afirmar: positivo ( xsd:string ) </v>
      </c>
      <c r="W51" s="6" t="s">
        <v>1129</v>
      </c>
      <c r="X51" s="23" t="str">
        <f t="shared" si="0"/>
        <v>afir.100</v>
      </c>
      <c r="Y51" s="23" t="s">
        <v>0</v>
      </c>
    </row>
    <row r="52" spans="1:25" s="13" customFormat="1" ht="6" customHeight="1" x14ac:dyDescent="0.25">
      <c r="A52" s="4">
        <v>52</v>
      </c>
      <c r="B52" s="11" t="s">
        <v>37</v>
      </c>
      <c r="C52" s="28" t="str">
        <f>SUBSTITUTE(F52,"d.","p.")</f>
        <v>p.afirmar</v>
      </c>
      <c r="D52" s="7" t="str">
        <f>_xlfn.CONCAT("é.",G52)</f>
        <v>é.negativo</v>
      </c>
      <c r="E52" s="10" t="s">
        <v>38</v>
      </c>
      <c r="F52" s="21" t="str">
        <f>F51</f>
        <v>d.afirmar</v>
      </c>
      <c r="G52" s="39" t="s">
        <v>1128</v>
      </c>
      <c r="H52" s="5" t="s">
        <v>39</v>
      </c>
      <c r="I52" s="30" t="s">
        <v>0</v>
      </c>
      <c r="J52" s="24" t="s">
        <v>0</v>
      </c>
      <c r="K52" s="24" t="s">
        <v>0</v>
      </c>
      <c r="L52" s="24" t="s">
        <v>0</v>
      </c>
      <c r="M52" s="24" t="s">
        <v>0</v>
      </c>
      <c r="N52" s="26" t="s">
        <v>0</v>
      </c>
      <c r="O52" s="24" t="s">
        <v>0</v>
      </c>
      <c r="P52" s="24" t="s">
        <v>0</v>
      </c>
      <c r="Q52" s="24" t="s">
        <v>0</v>
      </c>
      <c r="R52" s="24" t="s">
        <v>0</v>
      </c>
      <c r="S52" s="12" t="s">
        <v>1</v>
      </c>
      <c r="T52" s="12" t="s">
        <v>43</v>
      </c>
      <c r="U52" s="6" t="str">
        <f>_xlfn.CONCAT("Propriedade para ",MID(C52,FIND("p.",C52,1)+2,100),": ",D52)</f>
        <v>Propriedade para afirmar: é.negativo</v>
      </c>
      <c r="V52" s="6" t="str">
        <f>_xlfn.CONCAT("Dado para ",MID(F52,FIND("d.",F52,1)+2,100),": ",G52, " ( ",H52, " ) ")</f>
        <v xml:space="preserve">Dado para afirmar: negativo ( xsd:string ) </v>
      </c>
      <c r="W52" s="6" t="s">
        <v>1130</v>
      </c>
      <c r="X52" s="23" t="str">
        <f t="shared" si="0"/>
        <v>afir.101</v>
      </c>
      <c r="Y52" s="23" t="s">
        <v>0</v>
      </c>
    </row>
    <row r="53" spans="1:25" s="13" customFormat="1" ht="6" customHeight="1" x14ac:dyDescent="0.25">
      <c r="A53" s="4">
        <v>53</v>
      </c>
      <c r="B53" s="11" t="s">
        <v>37</v>
      </c>
      <c r="C53" s="28" t="str">
        <f>SUBSTITUTE(F53,"d.","p.")</f>
        <v>p.afirmar</v>
      </c>
      <c r="D53" s="7" t="str">
        <f>_xlfn.CONCAT("é.",G53)</f>
        <v>é.verdadeiro</v>
      </c>
      <c r="E53" s="10" t="s">
        <v>38</v>
      </c>
      <c r="F53" s="21" t="str">
        <f>F52</f>
        <v>d.afirmar</v>
      </c>
      <c r="G53" s="39" t="s">
        <v>1132</v>
      </c>
      <c r="H53" s="5" t="s">
        <v>52</v>
      </c>
      <c r="I53" s="30" t="s">
        <v>0</v>
      </c>
      <c r="J53" s="24" t="s">
        <v>0</v>
      </c>
      <c r="K53" s="24" t="s">
        <v>0</v>
      </c>
      <c r="L53" s="24" t="s">
        <v>0</v>
      </c>
      <c r="M53" s="24" t="s">
        <v>0</v>
      </c>
      <c r="N53" s="26" t="s">
        <v>0</v>
      </c>
      <c r="O53" s="24" t="s">
        <v>0</v>
      </c>
      <c r="P53" s="24" t="s">
        <v>0</v>
      </c>
      <c r="Q53" s="24" t="s">
        <v>0</v>
      </c>
      <c r="R53" s="24" t="s">
        <v>0</v>
      </c>
      <c r="S53" s="12" t="s">
        <v>1</v>
      </c>
      <c r="T53" s="12" t="s">
        <v>43</v>
      </c>
      <c r="U53" s="6" t="str">
        <f>_xlfn.CONCAT("Propriedade para ",MID(C53,FIND("p.",C53,1)+2,100),": ",D53)</f>
        <v>Propriedade para afirmar: é.verdadeiro</v>
      </c>
      <c r="V53" s="6" t="str">
        <f>_xlfn.CONCAT("Dado para ",MID(F53,FIND("d.",F53,1)+2,100),": ",G53, " ( ",H53, " ) ")</f>
        <v xml:space="preserve">Dado para afirmar: verdadeiro ( xsd:boolean ) </v>
      </c>
      <c r="W53" s="6" t="s">
        <v>1133</v>
      </c>
      <c r="X53" s="23" t="str">
        <f t="shared" si="0"/>
        <v>afir.102</v>
      </c>
      <c r="Y53" s="23" t="s">
        <v>0</v>
      </c>
    </row>
    <row r="54" spans="1:25" s="13" customFormat="1" ht="6" customHeight="1" x14ac:dyDescent="0.25">
      <c r="A54" s="4">
        <v>54</v>
      </c>
      <c r="B54" s="11" t="s">
        <v>37</v>
      </c>
      <c r="C54" s="28" t="str">
        <f>SUBSTITUTE(F54,"d.","p.")</f>
        <v>p.afirmar</v>
      </c>
      <c r="D54" s="7" t="str">
        <f>_xlfn.CONCAT("é.",G54)</f>
        <v>é.falso</v>
      </c>
      <c r="E54" s="10" t="s">
        <v>38</v>
      </c>
      <c r="F54" s="21" t="str">
        <f>F53</f>
        <v>d.afirmar</v>
      </c>
      <c r="G54" s="39" t="s">
        <v>1131</v>
      </c>
      <c r="H54" s="5" t="s">
        <v>52</v>
      </c>
      <c r="I54" s="30" t="s">
        <v>0</v>
      </c>
      <c r="J54" s="24" t="s">
        <v>0</v>
      </c>
      <c r="K54" s="24" t="s">
        <v>0</v>
      </c>
      <c r="L54" s="24" t="s">
        <v>0</v>
      </c>
      <c r="M54" s="24" t="s">
        <v>0</v>
      </c>
      <c r="N54" s="26" t="s">
        <v>0</v>
      </c>
      <c r="O54" s="24" t="s">
        <v>0</v>
      </c>
      <c r="P54" s="24" t="s">
        <v>0</v>
      </c>
      <c r="Q54" s="24" t="s">
        <v>0</v>
      </c>
      <c r="R54" s="24" t="s">
        <v>0</v>
      </c>
      <c r="S54" s="12" t="s">
        <v>1</v>
      </c>
      <c r="T54" s="12" t="s">
        <v>43</v>
      </c>
      <c r="U54" s="6" t="str">
        <f>_xlfn.CONCAT("Propriedade para ",MID(C54,FIND("p.",C54,1)+2,100),": ",D54)</f>
        <v>Propriedade para afirmar: é.falso</v>
      </c>
      <c r="V54" s="6" t="str">
        <f>_xlfn.CONCAT("Dado para ",MID(F54,FIND("d.",F54,1)+2,100),": ",G54, " ( ",H54, " ) ")</f>
        <v xml:space="preserve">Dado para afirmar: falso ( xsd:boolean ) </v>
      </c>
      <c r="W54" s="6" t="s">
        <v>1134</v>
      </c>
      <c r="X54" s="23" t="str">
        <f t="shared" si="0"/>
        <v>afir.103</v>
      </c>
      <c r="Y54" s="23" t="s">
        <v>0</v>
      </c>
    </row>
    <row r="55" spans="1:25" s="13" customFormat="1" ht="6" customHeight="1" x14ac:dyDescent="0.25">
      <c r="A55" s="4">
        <v>55</v>
      </c>
      <c r="B55" s="11" t="s">
        <v>37</v>
      </c>
      <c r="C55" s="31" t="str">
        <f>SUBSTITUTE(F55,"d.","p.")</f>
        <v>p.alimentar</v>
      </c>
      <c r="D55" s="7" t="str">
        <f>_xlfn.CONCAT("é.",G55)</f>
        <v>é.distribuidor</v>
      </c>
      <c r="E55" s="10" t="s">
        <v>38</v>
      </c>
      <c r="F55" s="19" t="s">
        <v>1335</v>
      </c>
      <c r="G55" s="37" t="s">
        <v>1174</v>
      </c>
      <c r="H55" s="27" t="s">
        <v>39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2" t="s">
        <v>1</v>
      </c>
      <c r="T55" s="12" t="s">
        <v>43</v>
      </c>
      <c r="U55" s="6" t="str">
        <f>_xlfn.CONCAT("Propriedade para ",MID(C55,FIND("p.",C55,1)+2,100),": ",D55)</f>
        <v>Propriedade para alimentar: é.distribuidor</v>
      </c>
      <c r="V55" s="6" t="str">
        <f>_xlfn.CONCAT("Dado para ",MID(F55,FIND("d.",F55,1)+2,100),": ",G55, " ( ",H55, " ) ")</f>
        <v xml:space="preserve">Dado para alimentar: distribuidor ( xsd:string ) </v>
      </c>
      <c r="W55" s="20" t="s">
        <v>1173</v>
      </c>
      <c r="X55" s="23" t="str">
        <f t="shared" si="0"/>
        <v>alim.100</v>
      </c>
      <c r="Y55" s="23" t="s">
        <v>0</v>
      </c>
    </row>
    <row r="56" spans="1:25" s="8" customFormat="1" ht="6" customHeight="1" x14ac:dyDescent="0.25">
      <c r="A56" s="4">
        <v>56</v>
      </c>
      <c r="B56" s="11" t="s">
        <v>37</v>
      </c>
      <c r="C56" s="28" t="str">
        <f>SUBSTITUTE(F56,"d.","p.")</f>
        <v>p.alimentar</v>
      </c>
      <c r="D56" s="7" t="str">
        <f>_xlfn.CONCAT("é.",G56)</f>
        <v>é.tubo.água.fria</v>
      </c>
      <c r="E56" s="10" t="s">
        <v>38</v>
      </c>
      <c r="F56" s="21" t="str">
        <f>F55</f>
        <v>d.alimentar</v>
      </c>
      <c r="G56" s="37" t="s">
        <v>570</v>
      </c>
      <c r="H56" s="5" t="s">
        <v>39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0</v>
      </c>
      <c r="Q56" s="26" t="s">
        <v>0</v>
      </c>
      <c r="R56" s="26" t="s">
        <v>0</v>
      </c>
      <c r="S56" s="12" t="s">
        <v>1</v>
      </c>
      <c r="T56" s="12" t="s">
        <v>43</v>
      </c>
      <c r="U56" s="6" t="str">
        <f>_xlfn.CONCAT("Propriedade para ",MID(C56,FIND("p.",C56,1)+2,100),": ",D56)</f>
        <v>Propriedade para alimentar: é.tubo.água.fria</v>
      </c>
      <c r="V56" s="6" t="str">
        <f>_xlfn.CONCAT("Dado para ",MID(F56,FIND("d.",F56,1)+2,100),": ",G56, " ( ",H56, " ) ")</f>
        <v xml:space="preserve">Dado para alimentar: tubo.água.fria ( xsd:string ) </v>
      </c>
      <c r="W56" s="20" t="s">
        <v>235</v>
      </c>
      <c r="X56" s="23" t="str">
        <f t="shared" si="0"/>
        <v>alim.101</v>
      </c>
      <c r="Y56" s="23" t="s">
        <v>0</v>
      </c>
    </row>
    <row r="57" spans="1:25" s="8" customFormat="1" ht="6" customHeight="1" x14ac:dyDescent="0.25">
      <c r="A57" s="4">
        <v>57</v>
      </c>
      <c r="B57" s="11" t="s">
        <v>37</v>
      </c>
      <c r="C57" s="28" t="str">
        <f>SUBSTITUTE(F57,"d.","p.")</f>
        <v>p.alimentar</v>
      </c>
      <c r="D57" s="7" t="str">
        <f>_xlfn.CONCAT("é.",G57)</f>
        <v>é.tubo.água.quente</v>
      </c>
      <c r="E57" s="10" t="s">
        <v>38</v>
      </c>
      <c r="F57" s="21" t="str">
        <f>F56</f>
        <v>d.alimentar</v>
      </c>
      <c r="G57" s="37" t="s">
        <v>571</v>
      </c>
      <c r="H57" s="5" t="s">
        <v>39</v>
      </c>
      <c r="I57" s="30" t="s">
        <v>0</v>
      </c>
      <c r="J57" s="26" t="s">
        <v>0</v>
      </c>
      <c r="K57" s="26" t="s">
        <v>0</v>
      </c>
      <c r="L57" s="26" t="s">
        <v>0</v>
      </c>
      <c r="M57" s="26" t="s">
        <v>0</v>
      </c>
      <c r="N57" s="26" t="s">
        <v>0</v>
      </c>
      <c r="O57" s="26" t="s">
        <v>0</v>
      </c>
      <c r="P57" s="26" t="s">
        <v>0</v>
      </c>
      <c r="Q57" s="26" t="s">
        <v>0</v>
      </c>
      <c r="R57" s="26" t="s">
        <v>0</v>
      </c>
      <c r="S57" s="12" t="s">
        <v>1</v>
      </c>
      <c r="T57" s="12" t="s">
        <v>43</v>
      </c>
      <c r="U57" s="6" t="str">
        <f>_xlfn.CONCAT("Propriedade para ",MID(C57,FIND("p.",C57,1)+2,100),": ",D57)</f>
        <v>Propriedade para alimentar: é.tubo.água.quente</v>
      </c>
      <c r="V57" s="6" t="str">
        <f>_xlfn.CONCAT("Dado para ",MID(F57,FIND("d.",F57,1)+2,100),": ",G57, " ( ",H57, " ) ")</f>
        <v xml:space="preserve">Dado para alimentar: tubo.água.quente ( xsd:string ) </v>
      </c>
      <c r="W57" s="20" t="s">
        <v>236</v>
      </c>
      <c r="X57" s="23" t="str">
        <f t="shared" si="0"/>
        <v>alim.102</v>
      </c>
      <c r="Y57" s="23" t="s">
        <v>0</v>
      </c>
    </row>
    <row r="58" spans="1:25" s="8" customFormat="1" ht="6" customHeight="1" x14ac:dyDescent="0.25">
      <c r="A58" s="4">
        <v>58</v>
      </c>
      <c r="B58" s="11" t="s">
        <v>37</v>
      </c>
      <c r="C58" s="28" t="str">
        <f>SUBSTITUTE(F58,"d.","p.")</f>
        <v>p.alimentar</v>
      </c>
      <c r="D58" s="7" t="str">
        <f>_xlfn.CONCAT("é.",G58)</f>
        <v>é.tubo.gás</v>
      </c>
      <c r="E58" s="10" t="s">
        <v>38</v>
      </c>
      <c r="F58" s="21" t="str">
        <f>F57</f>
        <v>d.alimentar</v>
      </c>
      <c r="G58" s="37" t="s">
        <v>572</v>
      </c>
      <c r="H58" s="5" t="s">
        <v>39</v>
      </c>
      <c r="I58" s="30" t="s">
        <v>0</v>
      </c>
      <c r="J58" s="26" t="s">
        <v>0</v>
      </c>
      <c r="K58" s="26" t="s">
        <v>0</v>
      </c>
      <c r="L58" s="26" t="s">
        <v>0</v>
      </c>
      <c r="M58" s="26" t="s">
        <v>0</v>
      </c>
      <c r="N58" s="26" t="s">
        <v>0</v>
      </c>
      <c r="O58" s="26" t="s">
        <v>0</v>
      </c>
      <c r="P58" s="26" t="s">
        <v>0</v>
      </c>
      <c r="Q58" s="26" t="s">
        <v>0</v>
      </c>
      <c r="R58" s="26" t="s">
        <v>0</v>
      </c>
      <c r="S58" s="12" t="s">
        <v>1</v>
      </c>
      <c r="T58" s="12" t="s">
        <v>43</v>
      </c>
      <c r="U58" s="6" t="str">
        <f>_xlfn.CONCAT("Propriedade para ",MID(C58,FIND("p.",C58,1)+2,100),": ",D58)</f>
        <v>Propriedade para alimentar: é.tubo.gás</v>
      </c>
      <c r="V58" s="6" t="str">
        <f>_xlfn.CONCAT("Dado para ",MID(F58,FIND("d.",F58,1)+2,100),": ",G58, " ( ",H58, " ) ")</f>
        <v xml:space="preserve">Dado para alimentar: tubo.gás ( xsd:string ) </v>
      </c>
      <c r="W58" s="20" t="s">
        <v>155</v>
      </c>
      <c r="X58" s="23" t="str">
        <f t="shared" si="0"/>
        <v>alim.103</v>
      </c>
      <c r="Y58" s="23" t="s">
        <v>0</v>
      </c>
    </row>
    <row r="59" spans="1:25" s="8" customFormat="1" ht="6" customHeight="1" x14ac:dyDescent="0.25">
      <c r="A59" s="4">
        <v>59</v>
      </c>
      <c r="B59" s="11" t="s">
        <v>37</v>
      </c>
      <c r="C59" s="28" t="str">
        <f>SUBSTITUTE(F59,"d.","p.")</f>
        <v>p.alimentar</v>
      </c>
      <c r="D59" s="7" t="str">
        <f>_xlfn.CONCAT("é.",G59)</f>
        <v>é.tubo.de.avac</v>
      </c>
      <c r="E59" s="10" t="s">
        <v>38</v>
      </c>
      <c r="F59" s="21" t="str">
        <f>F58</f>
        <v>d.alimentar</v>
      </c>
      <c r="G59" s="37" t="s">
        <v>573</v>
      </c>
      <c r="H59" s="5" t="s">
        <v>39</v>
      </c>
      <c r="I59" s="30" t="s">
        <v>0</v>
      </c>
      <c r="J59" s="26" t="s">
        <v>0</v>
      </c>
      <c r="K59" s="26" t="s">
        <v>0</v>
      </c>
      <c r="L59" s="26" t="s">
        <v>0</v>
      </c>
      <c r="M59" s="26" t="s">
        <v>0</v>
      </c>
      <c r="N59" s="26" t="s">
        <v>0</v>
      </c>
      <c r="O59" s="26" t="s">
        <v>0</v>
      </c>
      <c r="P59" s="26" t="s">
        <v>0</v>
      </c>
      <c r="Q59" s="26" t="s">
        <v>0</v>
      </c>
      <c r="R59" s="26" t="s">
        <v>0</v>
      </c>
      <c r="S59" s="12" t="s">
        <v>1</v>
      </c>
      <c r="T59" s="12" t="s">
        <v>43</v>
      </c>
      <c r="U59" s="6" t="str">
        <f>_xlfn.CONCAT("Propriedade para ",MID(C59,FIND("p.",C59,1)+2,100),": ",D59)</f>
        <v>Propriedade para alimentar: é.tubo.de.avac</v>
      </c>
      <c r="V59" s="6" t="str">
        <f>_xlfn.CONCAT("Dado para ",MID(F59,FIND("d.",F59,1)+2,100),": ",G59, " ( ",H59, " ) ")</f>
        <v xml:space="preserve">Dado para alimentar: tubo.de.avac ( xsd:string ) </v>
      </c>
      <c r="W59" s="20" t="s">
        <v>239</v>
      </c>
      <c r="X59" s="23" t="str">
        <f t="shared" si="0"/>
        <v>alim.104</v>
      </c>
      <c r="Y59" s="23" t="s">
        <v>0</v>
      </c>
    </row>
    <row r="60" spans="1:25" s="8" customFormat="1" ht="6" customHeight="1" x14ac:dyDescent="0.25">
      <c r="A60" s="4">
        <v>60</v>
      </c>
      <c r="B60" s="11" t="s">
        <v>37</v>
      </c>
      <c r="C60" s="28" t="str">
        <f>SUBSTITUTE(F60,"d.","p.")</f>
        <v>p.alimentar</v>
      </c>
      <c r="D60" s="7" t="str">
        <f>_xlfn.CONCAT("é.",G60)</f>
        <v>é.tubo.de.químico</v>
      </c>
      <c r="E60" s="10" t="s">
        <v>38</v>
      </c>
      <c r="F60" s="21" t="str">
        <f>F59</f>
        <v>d.alimentar</v>
      </c>
      <c r="G60" s="37" t="s">
        <v>574</v>
      </c>
      <c r="H60" s="5" t="s">
        <v>39</v>
      </c>
      <c r="I60" s="30" t="s">
        <v>0</v>
      </c>
      <c r="J60" s="26" t="s">
        <v>0</v>
      </c>
      <c r="K60" s="26" t="s">
        <v>0</v>
      </c>
      <c r="L60" s="26" t="s">
        <v>0</v>
      </c>
      <c r="M60" s="26" t="s">
        <v>0</v>
      </c>
      <c r="N60" s="26" t="s">
        <v>0</v>
      </c>
      <c r="O60" s="26" t="s">
        <v>0</v>
      </c>
      <c r="P60" s="26" t="s">
        <v>0</v>
      </c>
      <c r="Q60" s="26" t="s">
        <v>0</v>
      </c>
      <c r="R60" s="26" t="s">
        <v>0</v>
      </c>
      <c r="S60" s="12" t="s">
        <v>1</v>
      </c>
      <c r="T60" s="12" t="s">
        <v>43</v>
      </c>
      <c r="U60" s="6" t="str">
        <f>_xlfn.CONCAT("Propriedade para ",MID(C60,FIND("p.",C60,1)+2,100),": ",D60)</f>
        <v>Propriedade para alimentar: é.tubo.de.químico</v>
      </c>
      <c r="V60" s="6" t="str">
        <f>_xlfn.CONCAT("Dado para ",MID(F60,FIND("d.",F60,1)+2,100),": ",G60, " ( ",H60, " ) ")</f>
        <v xml:space="preserve">Dado para alimentar: tubo.de.químico ( xsd:string ) </v>
      </c>
      <c r="W60" s="20" t="s">
        <v>1338</v>
      </c>
      <c r="X60" s="23" t="str">
        <f t="shared" si="0"/>
        <v>alim.105</v>
      </c>
      <c r="Y60" s="23" t="s">
        <v>0</v>
      </c>
    </row>
    <row r="61" spans="1:25" s="8" customFormat="1" ht="6" customHeight="1" x14ac:dyDescent="0.25">
      <c r="A61" s="4">
        <v>61</v>
      </c>
      <c r="B61" s="11" t="s">
        <v>37</v>
      </c>
      <c r="C61" s="28" t="str">
        <f>SUBSTITUTE(F61,"d.","p.")</f>
        <v>p.alimentar</v>
      </c>
      <c r="D61" s="7" t="str">
        <f>_xlfn.CONCAT("é.",G61)</f>
        <v>é.tubo.de.tóxico</v>
      </c>
      <c r="E61" s="10" t="s">
        <v>38</v>
      </c>
      <c r="F61" s="21" t="str">
        <f>F59</f>
        <v>d.alimentar</v>
      </c>
      <c r="G61" s="37" t="s">
        <v>1336</v>
      </c>
      <c r="H61" s="5" t="s">
        <v>39</v>
      </c>
      <c r="I61" s="30" t="s">
        <v>0</v>
      </c>
      <c r="J61" s="26" t="s">
        <v>0</v>
      </c>
      <c r="K61" s="26" t="s">
        <v>0</v>
      </c>
      <c r="L61" s="26" t="s">
        <v>0</v>
      </c>
      <c r="M61" s="26" t="s">
        <v>0</v>
      </c>
      <c r="N61" s="26" t="s">
        <v>0</v>
      </c>
      <c r="O61" s="26" t="s">
        <v>0</v>
      </c>
      <c r="P61" s="26" t="s">
        <v>0</v>
      </c>
      <c r="Q61" s="26" t="s">
        <v>0</v>
      </c>
      <c r="R61" s="26" t="s">
        <v>0</v>
      </c>
      <c r="S61" s="12" t="s">
        <v>1</v>
      </c>
      <c r="T61" s="12" t="s">
        <v>43</v>
      </c>
      <c r="U61" s="6" t="str">
        <f>_xlfn.CONCAT("Propriedade para ",MID(C61,FIND("p.",C61,1)+2,100),": ",D61)</f>
        <v>Propriedade para alimentar: é.tubo.de.tóxico</v>
      </c>
      <c r="V61" s="6" t="str">
        <f>_xlfn.CONCAT("Dado para ",MID(F61,FIND("d.",F61,1)+2,100),": ",G61, " ( ",H61, " ) ")</f>
        <v xml:space="preserve">Dado para alimentar: tubo.de.tóxico ( xsd:string ) </v>
      </c>
      <c r="W61" s="20" t="s">
        <v>1337</v>
      </c>
      <c r="X61" s="23" t="str">
        <f t="shared" si="0"/>
        <v>alim.106</v>
      </c>
      <c r="Y61" s="23" t="s">
        <v>0</v>
      </c>
    </row>
    <row r="62" spans="1:25" s="8" customFormat="1" ht="6" customHeight="1" x14ac:dyDescent="0.25">
      <c r="A62" s="4">
        <v>62</v>
      </c>
      <c r="B62" s="11" t="s">
        <v>37</v>
      </c>
      <c r="C62" s="28" t="str">
        <f>SUBSTITUTE(F62,"d.","p.")</f>
        <v>p.alimentar</v>
      </c>
      <c r="D62" s="7" t="str">
        <f>_xlfn.CONCAT("é.",G62)</f>
        <v>é.tubo.de.combustível</v>
      </c>
      <c r="E62" s="10" t="s">
        <v>38</v>
      </c>
      <c r="F62" s="21" t="str">
        <f>F60</f>
        <v>d.alimentar</v>
      </c>
      <c r="G62" s="37" t="s">
        <v>575</v>
      </c>
      <c r="H62" s="5" t="s">
        <v>39</v>
      </c>
      <c r="I62" s="30" t="s">
        <v>0</v>
      </c>
      <c r="J62" s="26" t="s">
        <v>0</v>
      </c>
      <c r="K62" s="26" t="s">
        <v>0</v>
      </c>
      <c r="L62" s="26" t="s">
        <v>0</v>
      </c>
      <c r="M62" s="26" t="s">
        <v>0</v>
      </c>
      <c r="N62" s="26" t="s">
        <v>0</v>
      </c>
      <c r="O62" s="26" t="s">
        <v>0</v>
      </c>
      <c r="P62" s="26" t="s">
        <v>0</v>
      </c>
      <c r="Q62" s="26" t="s">
        <v>0</v>
      </c>
      <c r="R62" s="26" t="s">
        <v>0</v>
      </c>
      <c r="S62" s="12" t="s">
        <v>1</v>
      </c>
      <c r="T62" s="12" t="s">
        <v>43</v>
      </c>
      <c r="U62" s="6" t="str">
        <f>_xlfn.CONCAT("Propriedade para ",MID(C62,FIND("p.",C62,1)+2,100),": ",D62)</f>
        <v>Propriedade para alimentar: é.tubo.de.combustível</v>
      </c>
      <c r="V62" s="6" t="str">
        <f>_xlfn.CONCAT("Dado para ",MID(F62,FIND("d.",F62,1)+2,100),": ",G62, " ( ",H62, " ) ")</f>
        <v xml:space="preserve">Dado para alimentar: tubo.de.combustível ( xsd:string ) </v>
      </c>
      <c r="W62" s="20" t="s">
        <v>156</v>
      </c>
      <c r="X62" s="23" t="str">
        <f t="shared" si="0"/>
        <v>alim.107</v>
      </c>
      <c r="Y62" s="23" t="s">
        <v>0</v>
      </c>
    </row>
    <row r="63" spans="1:25" s="8" customFormat="1" ht="6" customHeight="1" x14ac:dyDescent="0.25">
      <c r="A63" s="4">
        <v>63</v>
      </c>
      <c r="B63" s="11" t="s">
        <v>37</v>
      </c>
      <c r="C63" s="28" t="str">
        <f>SUBSTITUTE(F63,"d.","p.")</f>
        <v>p.alimentar</v>
      </c>
      <c r="D63" s="7" t="str">
        <f>_xlfn.CONCAT("é.",G63)</f>
        <v>é.tubo.medicinal</v>
      </c>
      <c r="E63" s="10" t="s">
        <v>38</v>
      </c>
      <c r="F63" s="21" t="str">
        <f>F62</f>
        <v>d.alimentar</v>
      </c>
      <c r="G63" s="37" t="s">
        <v>576</v>
      </c>
      <c r="H63" s="5" t="s">
        <v>39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>_xlfn.CONCAT("Propriedade para ",MID(C63,FIND("p.",C63,1)+2,100),": ",D63)</f>
        <v>Propriedade para alimentar: é.tubo.medicinal</v>
      </c>
      <c r="V63" s="6" t="str">
        <f>_xlfn.CONCAT("Dado para ",MID(F63,FIND("d.",F63,1)+2,100),": ",G63, " ( ",H63, " ) ")</f>
        <v xml:space="preserve">Dado para alimentar: tubo.medicinal ( xsd:string ) </v>
      </c>
      <c r="W63" s="20" t="s">
        <v>272</v>
      </c>
      <c r="X63" s="23" t="str">
        <f t="shared" si="0"/>
        <v>alim.108</v>
      </c>
      <c r="Y63" s="23" t="s">
        <v>0</v>
      </c>
    </row>
    <row r="64" spans="1:25" s="8" customFormat="1" ht="6" customHeight="1" x14ac:dyDescent="0.25">
      <c r="A64" s="4">
        <v>64</v>
      </c>
      <c r="B64" s="11" t="s">
        <v>37</v>
      </c>
      <c r="C64" s="28" t="str">
        <f>SUBSTITUTE(F64,"d.","p.")</f>
        <v>p.alimentar</v>
      </c>
      <c r="D64" s="7" t="str">
        <f>_xlfn.CONCAT("é.",G64)</f>
        <v>é.conduite</v>
      </c>
      <c r="E64" s="10" t="s">
        <v>38</v>
      </c>
      <c r="F64" s="21" t="str">
        <f>F63</f>
        <v>d.alimentar</v>
      </c>
      <c r="G64" s="37" t="s">
        <v>1167</v>
      </c>
      <c r="H64" s="5" t="s">
        <v>39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>_xlfn.CONCAT("Propriedade para ",MID(C64,FIND("p.",C64,1)+2,100),": ",D64)</f>
        <v>Propriedade para alimentar: é.conduite</v>
      </c>
      <c r="V64" s="6" t="str">
        <f>_xlfn.CONCAT("Dado para ",MID(F64,FIND("d.",F64,1)+2,100),": ",G64, " ( ",H64, " ) ")</f>
        <v xml:space="preserve">Dado para alimentar: conduite ( xsd:string ) </v>
      </c>
      <c r="W64" s="20" t="s">
        <v>1170</v>
      </c>
      <c r="X64" s="23" t="str">
        <f t="shared" si="0"/>
        <v>alim.109</v>
      </c>
      <c r="Y64" s="23" t="s">
        <v>0</v>
      </c>
    </row>
    <row r="65" spans="1:25" s="8" customFormat="1" ht="6" customHeight="1" x14ac:dyDescent="0.25">
      <c r="A65" s="4">
        <v>65</v>
      </c>
      <c r="B65" s="11" t="s">
        <v>37</v>
      </c>
      <c r="C65" s="28" t="str">
        <f>SUBSTITUTE(F65,"d.","p.")</f>
        <v>p.alimentar</v>
      </c>
      <c r="D65" s="7" t="str">
        <f>_xlfn.CONCAT("é.",G65)</f>
        <v>é.fiação</v>
      </c>
      <c r="E65" s="10" t="s">
        <v>38</v>
      </c>
      <c r="F65" s="21" t="str">
        <f>F64</f>
        <v>d.alimentar</v>
      </c>
      <c r="G65" s="37" t="s">
        <v>1169</v>
      </c>
      <c r="H65" s="5" t="s">
        <v>39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>_xlfn.CONCAT("Propriedade para ",MID(C65,FIND("p.",C65,1)+2,100),": ",D65)</f>
        <v>Propriedade para alimentar: é.fiação</v>
      </c>
      <c r="V65" s="6" t="str">
        <f>_xlfn.CONCAT("Dado para ",MID(F65,FIND("d.",F65,1)+2,100),": ",G65, " ( ",H65, " ) ")</f>
        <v xml:space="preserve">Dado para alimentar: fiação ( xsd:string ) </v>
      </c>
      <c r="W65" s="20" t="s">
        <v>1171</v>
      </c>
      <c r="X65" s="23" t="str">
        <f t="shared" si="0"/>
        <v>alim.110</v>
      </c>
      <c r="Y65" s="23" t="s">
        <v>0</v>
      </c>
    </row>
    <row r="66" spans="1:25" s="8" customFormat="1" ht="6" customHeight="1" x14ac:dyDescent="0.25">
      <c r="A66" s="4">
        <v>66</v>
      </c>
      <c r="B66" s="11" t="s">
        <v>37</v>
      </c>
      <c r="C66" s="28" t="str">
        <f>SUBSTITUTE(F66,"d.","p.")</f>
        <v>p.alimentar</v>
      </c>
      <c r="D66" s="7" t="str">
        <f>_xlfn.CONCAT("é.",G66)</f>
        <v>é.calha</v>
      </c>
      <c r="E66" s="10" t="s">
        <v>38</v>
      </c>
      <c r="F66" s="21" t="str">
        <f>F65</f>
        <v>d.alimentar</v>
      </c>
      <c r="G66" s="37" t="s">
        <v>1168</v>
      </c>
      <c r="H66" s="5" t="s">
        <v>39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>_xlfn.CONCAT("Propriedade para ",MID(C66,FIND("p.",C66,1)+2,100),": ",D66)</f>
        <v>Propriedade para alimentar: é.calha</v>
      </c>
      <c r="V66" s="6" t="str">
        <f>_xlfn.CONCAT("Dado para ",MID(F66,FIND("d.",F66,1)+2,100),": ",G66, " ( ",H66, " ) ")</f>
        <v xml:space="preserve">Dado para alimentar: calha ( xsd:string ) </v>
      </c>
      <c r="W66" s="20" t="s">
        <v>1172</v>
      </c>
      <c r="X66" s="23" t="str">
        <f t="shared" si="0"/>
        <v>alim.111</v>
      </c>
      <c r="Y66" s="23" t="s">
        <v>0</v>
      </c>
    </row>
    <row r="67" spans="1:25" s="8" customFormat="1" ht="6" customHeight="1" x14ac:dyDescent="0.25">
      <c r="A67" s="4">
        <v>67</v>
      </c>
      <c r="B67" s="11" t="s">
        <v>37</v>
      </c>
      <c r="C67" s="28" t="str">
        <f>SUBSTITUTE(F67,"d.","p.")</f>
        <v>p.alimentar</v>
      </c>
      <c r="D67" s="7" t="str">
        <f>_xlfn.CONCAT("é.",G67)</f>
        <v>é.canalização.fornecedora</v>
      </c>
      <c r="E67" s="10" t="s">
        <v>38</v>
      </c>
      <c r="F67" s="21" t="str">
        <f>F64</f>
        <v>d.alimentar</v>
      </c>
      <c r="G67" s="37" t="s">
        <v>1297</v>
      </c>
      <c r="H67" s="5" t="s">
        <v>39</v>
      </c>
      <c r="I67" s="30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2" t="s">
        <v>1</v>
      </c>
      <c r="T67" s="12" t="s">
        <v>43</v>
      </c>
      <c r="U67" s="6" t="str">
        <f>_xlfn.CONCAT("Propriedade para ",MID(C67,FIND("p.",C67,1)+2,100),": ",D67)</f>
        <v>Propriedade para alimentar: é.canalização.fornecedora</v>
      </c>
      <c r="V67" s="6" t="str">
        <f>_xlfn.CONCAT("Dado para ",MID(F67,FIND("d.",F67,1)+2,100),": ",G67, " ( ",H67, " ) ")</f>
        <v xml:space="preserve">Dado para alimentar: canalização.fornecedora ( xsd:string ) </v>
      </c>
      <c r="W67" s="20" t="s">
        <v>1304</v>
      </c>
      <c r="X67" s="23" t="str">
        <f t="shared" ref="X67:X130" si="1">IF(F66&lt;&gt;F67,_xlfn.CONCAT(RIGHT(LEFT(F67,6),4),".100"),_xlfn.CONCAT(RIGHT(LEFT(F67,6),4),".",SUM(VALUE(RIGHT(X66,3)),1)))</f>
        <v>alim.112</v>
      </c>
      <c r="Y67" s="23" t="s">
        <v>0</v>
      </c>
    </row>
    <row r="68" spans="1:25" s="8" customFormat="1" ht="6" customHeight="1" x14ac:dyDescent="0.25">
      <c r="A68" s="4">
        <v>68</v>
      </c>
      <c r="B68" s="11" t="s">
        <v>37</v>
      </c>
      <c r="C68" s="28" t="str">
        <f>SUBSTITUTE(F68,"d.","p.")</f>
        <v>p.alimentar</v>
      </c>
      <c r="D68" s="7" t="str">
        <f>_xlfn.CONCAT("é.",G68)</f>
        <v>é.tubulação.fornecedora</v>
      </c>
      <c r="E68" s="10" t="s">
        <v>38</v>
      </c>
      <c r="F68" s="21" t="str">
        <f>F67</f>
        <v>d.alimentar</v>
      </c>
      <c r="G68" s="37" t="s">
        <v>1298</v>
      </c>
      <c r="H68" s="5" t="s">
        <v>39</v>
      </c>
      <c r="I68" s="30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2" t="s">
        <v>1</v>
      </c>
      <c r="T68" s="12" t="s">
        <v>43</v>
      </c>
      <c r="U68" s="6" t="str">
        <f>_xlfn.CONCAT("Propriedade para ",MID(C68,FIND("p.",C68,1)+2,100),": ",D68)</f>
        <v>Propriedade para alimentar: é.tubulação.fornecedora</v>
      </c>
      <c r="V68" s="6" t="str">
        <f>_xlfn.CONCAT("Dado para ",MID(F68,FIND("d.",F68,1)+2,100),": ",G68, " ( ",H68, " ) ")</f>
        <v xml:space="preserve">Dado para alimentar: tubulação.fornecedora ( xsd:string ) </v>
      </c>
      <c r="W68" s="20" t="s">
        <v>1303</v>
      </c>
      <c r="X68" s="23" t="str">
        <f t="shared" si="1"/>
        <v>alim.113</v>
      </c>
      <c r="Y68" s="23" t="s">
        <v>0</v>
      </c>
    </row>
    <row r="69" spans="1:25" s="8" customFormat="1" ht="6" customHeight="1" x14ac:dyDescent="0.25">
      <c r="A69" s="4">
        <v>69</v>
      </c>
      <c r="B69" s="11" t="s">
        <v>37</v>
      </c>
      <c r="C69" s="28" t="str">
        <f>SUBSTITUTE(F69,"d.","p.")</f>
        <v>p.alimentar</v>
      </c>
      <c r="D69" s="7" t="str">
        <f>_xlfn.CONCAT("é.",G69)</f>
        <v>é.canalização.alimentadora</v>
      </c>
      <c r="E69" s="10" t="s">
        <v>38</v>
      </c>
      <c r="F69" s="21" t="str">
        <f>F66</f>
        <v>d.alimentar</v>
      </c>
      <c r="G69" s="37" t="s">
        <v>1293</v>
      </c>
      <c r="H69" s="5" t="s">
        <v>39</v>
      </c>
      <c r="I69" s="30" t="s">
        <v>0</v>
      </c>
      <c r="J69" s="26" t="s">
        <v>0</v>
      </c>
      <c r="K69" s="26" t="s">
        <v>0</v>
      </c>
      <c r="L69" s="26" t="s">
        <v>0</v>
      </c>
      <c r="M69" s="26" t="s">
        <v>0</v>
      </c>
      <c r="N69" s="26" t="s">
        <v>0</v>
      </c>
      <c r="O69" s="26" t="s">
        <v>0</v>
      </c>
      <c r="P69" s="26" t="s">
        <v>0</v>
      </c>
      <c r="Q69" s="26" t="s">
        <v>0</v>
      </c>
      <c r="R69" s="26" t="s">
        <v>0</v>
      </c>
      <c r="S69" s="12" t="s">
        <v>1</v>
      </c>
      <c r="T69" s="12" t="s">
        <v>43</v>
      </c>
      <c r="U69" s="6" t="str">
        <f>_xlfn.CONCAT("Propriedade para ",MID(C69,FIND("p.",C69,1)+2,100),": ",D69)</f>
        <v>Propriedade para alimentar: é.canalização.alimentadora</v>
      </c>
      <c r="V69" s="6" t="str">
        <f>_xlfn.CONCAT("Dado para ",MID(F69,FIND("d.",F69,1)+2,100),": ",G69, " ( ",H69, " ) ")</f>
        <v xml:space="preserve">Dado para alimentar: canalização.alimentadora ( xsd:string ) </v>
      </c>
      <c r="W69" s="20" t="s">
        <v>1302</v>
      </c>
      <c r="X69" s="23" t="str">
        <f t="shared" si="1"/>
        <v>alim.114</v>
      </c>
      <c r="Y69" s="23" t="s">
        <v>0</v>
      </c>
    </row>
    <row r="70" spans="1:25" s="13" customFormat="1" ht="6" customHeight="1" x14ac:dyDescent="0.25">
      <c r="A70" s="4">
        <v>70</v>
      </c>
      <c r="B70" s="11" t="s">
        <v>37</v>
      </c>
      <c r="C70" s="28" t="str">
        <f>SUBSTITUTE(F70,"d.","p.")</f>
        <v>p.alimentar</v>
      </c>
      <c r="D70" s="7" t="str">
        <f>_xlfn.CONCAT("é.",G70)</f>
        <v>é.tubulação.alimentadora</v>
      </c>
      <c r="E70" s="10" t="s">
        <v>38</v>
      </c>
      <c r="F70" s="21" t="str">
        <f>F69</f>
        <v>d.alimentar</v>
      </c>
      <c r="G70" s="37" t="s">
        <v>1294</v>
      </c>
      <c r="H70" s="5" t="s">
        <v>39</v>
      </c>
      <c r="I70" s="30" t="s">
        <v>0</v>
      </c>
      <c r="J70" s="26" t="s">
        <v>0</v>
      </c>
      <c r="K70" s="26" t="s">
        <v>0</v>
      </c>
      <c r="L70" s="26" t="s">
        <v>0</v>
      </c>
      <c r="M70" s="26" t="s">
        <v>0</v>
      </c>
      <c r="N70" s="26" t="s">
        <v>0</v>
      </c>
      <c r="O70" s="26" t="s">
        <v>0</v>
      </c>
      <c r="P70" s="26" t="s">
        <v>0</v>
      </c>
      <c r="Q70" s="26" t="s">
        <v>0</v>
      </c>
      <c r="R70" s="26" t="s">
        <v>0</v>
      </c>
      <c r="S70" s="12" t="s">
        <v>1</v>
      </c>
      <c r="T70" s="12" t="s">
        <v>43</v>
      </c>
      <c r="U70" s="6" t="str">
        <f>_xlfn.CONCAT("Propriedade para ",MID(C70,FIND("p.",C70,1)+2,100),": ",D70)</f>
        <v>Propriedade para alimentar: é.tubulação.alimentadora</v>
      </c>
      <c r="V70" s="6" t="str">
        <f>_xlfn.CONCAT("Dado para ",MID(F70,FIND("d.",F70,1)+2,100),": ",G70, " ( ",H70, " ) ")</f>
        <v xml:space="preserve">Dado para alimentar: tubulação.alimentadora ( xsd:string ) </v>
      </c>
      <c r="W70" s="20" t="s">
        <v>1301</v>
      </c>
      <c r="X70" s="23" t="str">
        <f t="shared" si="1"/>
        <v>alim.115</v>
      </c>
      <c r="Y70" s="23" t="s">
        <v>0</v>
      </c>
    </row>
    <row r="71" spans="1:25" s="13" customFormat="1" ht="6" customHeight="1" x14ac:dyDescent="0.25">
      <c r="A71" s="4">
        <v>71</v>
      </c>
      <c r="B71" s="11" t="s">
        <v>37</v>
      </c>
      <c r="C71" s="28" t="str">
        <f>SUBSTITUTE(F71,"d.","p.")</f>
        <v>p.alimentar</v>
      </c>
      <c r="D71" s="7" t="str">
        <f>_xlfn.CONCAT("é.",G71)</f>
        <v>é.duto.alimentador</v>
      </c>
      <c r="E71" s="10" t="s">
        <v>38</v>
      </c>
      <c r="F71" s="21" t="str">
        <f>F69</f>
        <v>d.alimentar</v>
      </c>
      <c r="G71" s="37" t="s">
        <v>1295</v>
      </c>
      <c r="H71" s="5" t="s">
        <v>39</v>
      </c>
      <c r="I71" s="30" t="s">
        <v>0</v>
      </c>
      <c r="J71" s="26" t="s">
        <v>0</v>
      </c>
      <c r="K71" s="26" t="s">
        <v>0</v>
      </c>
      <c r="L71" s="26" t="s">
        <v>0</v>
      </c>
      <c r="M71" s="26" t="s">
        <v>0</v>
      </c>
      <c r="N71" s="26" t="s">
        <v>0</v>
      </c>
      <c r="O71" s="26" t="s">
        <v>0</v>
      </c>
      <c r="P71" s="26" t="s">
        <v>0</v>
      </c>
      <c r="Q71" s="26" t="s">
        <v>0</v>
      </c>
      <c r="R71" s="26" t="s">
        <v>0</v>
      </c>
      <c r="S71" s="12" t="s">
        <v>1</v>
      </c>
      <c r="T71" s="12" t="s">
        <v>43</v>
      </c>
      <c r="U71" s="6" t="str">
        <f>_xlfn.CONCAT("Propriedade para ",MID(C71,FIND("p.",C71,1)+2,100),": ",D71)</f>
        <v>Propriedade para alimentar: é.duto.alimentador</v>
      </c>
      <c r="V71" s="6" t="str">
        <f>_xlfn.CONCAT("Dado para ",MID(F71,FIND("d.",F71,1)+2,100),": ",G71, " ( ",H71, " ) ")</f>
        <v xml:space="preserve">Dado para alimentar: duto.alimentador ( xsd:string ) </v>
      </c>
      <c r="W71" s="20" t="s">
        <v>1299</v>
      </c>
      <c r="X71" s="23" t="str">
        <f t="shared" si="1"/>
        <v>alim.116</v>
      </c>
      <c r="Y71" s="23" t="s">
        <v>0</v>
      </c>
    </row>
    <row r="72" spans="1:25" s="13" customFormat="1" ht="6" customHeight="1" x14ac:dyDescent="0.25">
      <c r="A72" s="4">
        <v>72</v>
      </c>
      <c r="B72" s="11" t="s">
        <v>37</v>
      </c>
      <c r="C72" s="28" t="str">
        <f>SUBSTITUTE(F72,"d.","p.")</f>
        <v>p.alimentar</v>
      </c>
      <c r="D72" s="7" t="str">
        <f>_xlfn.CONCAT("é.",G72)</f>
        <v>é.duto.retornador</v>
      </c>
      <c r="E72" s="10" t="s">
        <v>38</v>
      </c>
      <c r="F72" s="21" t="str">
        <f>F70</f>
        <v>d.alimentar</v>
      </c>
      <c r="G72" s="37" t="s">
        <v>1296</v>
      </c>
      <c r="H72" s="5" t="s">
        <v>39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43</v>
      </c>
      <c r="U72" s="6" t="str">
        <f>_xlfn.CONCAT("Propriedade para ",MID(C72,FIND("p.",C72,1)+2,100),": ",D72)</f>
        <v>Propriedade para alimentar: é.duto.retornador</v>
      </c>
      <c r="V72" s="6" t="str">
        <f>_xlfn.CONCAT("Dado para ",MID(F72,FIND("d.",F72,1)+2,100),": ",G72, " ( ",H72, " ) ")</f>
        <v xml:space="preserve">Dado para alimentar: duto.retornador ( xsd:string ) </v>
      </c>
      <c r="W72" s="20" t="s">
        <v>1300</v>
      </c>
      <c r="X72" s="23" t="str">
        <f t="shared" si="1"/>
        <v>alim.117</v>
      </c>
      <c r="Y72" s="23" t="s">
        <v>0</v>
      </c>
    </row>
    <row r="73" spans="1:25" s="13" customFormat="1" ht="6" customHeight="1" x14ac:dyDescent="0.25">
      <c r="A73" s="4">
        <v>73</v>
      </c>
      <c r="B73" s="11" t="s">
        <v>37</v>
      </c>
      <c r="C73" s="31" t="str">
        <f>SUBSTITUTE(F73,"d.","p.")</f>
        <v>p.armazenar</v>
      </c>
      <c r="D73" s="7" t="str">
        <f>_xlfn.CONCAT("é.",G73)</f>
        <v>é.servidor</v>
      </c>
      <c r="E73" s="10" t="s">
        <v>38</v>
      </c>
      <c r="F73" s="19" t="s">
        <v>839</v>
      </c>
      <c r="G73" s="38" t="s">
        <v>488</v>
      </c>
      <c r="H73" s="5" t="s">
        <v>39</v>
      </c>
      <c r="I73" s="30" t="s">
        <v>0</v>
      </c>
      <c r="J73" s="24" t="s">
        <v>0</v>
      </c>
      <c r="K73" s="24" t="s">
        <v>0</v>
      </c>
      <c r="L73" s="24" t="s">
        <v>0</v>
      </c>
      <c r="M73" s="24" t="s">
        <v>0</v>
      </c>
      <c r="N73" s="26" t="s">
        <v>0</v>
      </c>
      <c r="O73" s="24" t="s">
        <v>0</v>
      </c>
      <c r="P73" s="24" t="s">
        <v>0</v>
      </c>
      <c r="Q73" s="24" t="s">
        <v>0</v>
      </c>
      <c r="R73" s="24" t="s">
        <v>0</v>
      </c>
      <c r="S73" s="12" t="s">
        <v>1</v>
      </c>
      <c r="T73" s="12" t="s">
        <v>43</v>
      </c>
      <c r="U73" s="6" t="str">
        <f>_xlfn.CONCAT("Propriedade para ",MID(C73,FIND("p.",C73,1)+2,100),": ",D73)</f>
        <v>Propriedade para armazenar: é.servidor</v>
      </c>
      <c r="V73" s="6" t="str">
        <f>_xlfn.CONCAT("Dado para ",MID(F73,FIND("d.",F73,1)+2,100),": ",G73, " ( ",H73, " ) ")</f>
        <v xml:space="preserve">Dado para armazenar: servidor ( xsd:string ) </v>
      </c>
      <c r="W73" s="6" t="s">
        <v>431</v>
      </c>
      <c r="X73" s="23" t="str">
        <f t="shared" si="1"/>
        <v>arma.100</v>
      </c>
      <c r="Y73" s="23" t="s">
        <v>0</v>
      </c>
    </row>
    <row r="74" spans="1:25" s="13" customFormat="1" ht="6" customHeight="1" x14ac:dyDescent="0.25">
      <c r="A74" s="4">
        <v>74</v>
      </c>
      <c r="B74" s="11" t="s">
        <v>37</v>
      </c>
      <c r="C74" s="28" t="str">
        <f>SUBSTITUTE(F74,"d.","p.")</f>
        <v>p.armazenar</v>
      </c>
      <c r="D74" s="7" t="str">
        <f>_xlfn.CONCAT("é.",G74)</f>
        <v>é.drive</v>
      </c>
      <c r="E74" s="10" t="s">
        <v>38</v>
      </c>
      <c r="F74" s="21" t="str">
        <f>F73</f>
        <v>d.armazenar</v>
      </c>
      <c r="G74" s="38" t="s">
        <v>489</v>
      </c>
      <c r="H74" s="5" t="s">
        <v>39</v>
      </c>
      <c r="I74" s="30" t="s">
        <v>0</v>
      </c>
      <c r="J74" s="24" t="s">
        <v>0</v>
      </c>
      <c r="K74" s="24" t="s">
        <v>0</v>
      </c>
      <c r="L74" s="24" t="s">
        <v>0</v>
      </c>
      <c r="M74" s="24" t="s">
        <v>0</v>
      </c>
      <c r="N74" s="26" t="s">
        <v>0</v>
      </c>
      <c r="O74" s="24" t="s">
        <v>0</v>
      </c>
      <c r="P74" s="24" t="s">
        <v>0</v>
      </c>
      <c r="Q74" s="24" t="s">
        <v>0</v>
      </c>
      <c r="R74" s="24" t="s">
        <v>0</v>
      </c>
      <c r="S74" s="12" t="s">
        <v>1</v>
      </c>
      <c r="T74" s="12" t="s">
        <v>43</v>
      </c>
      <c r="U74" s="6" t="str">
        <f>_xlfn.CONCAT("Propriedade para ",MID(C74,FIND("p.",C74,1)+2,100),": ",D74)</f>
        <v>Propriedade para armazenar: é.drive</v>
      </c>
      <c r="V74" s="6" t="str">
        <f>_xlfn.CONCAT("Dado para ",MID(F74,FIND("d.",F74,1)+2,100),": ",G74, " ( ",H74, " ) ")</f>
        <v xml:space="preserve">Dado para armazenar: drive ( xsd:string ) </v>
      </c>
      <c r="W74" s="6" t="s">
        <v>385</v>
      </c>
      <c r="X74" s="23" t="str">
        <f t="shared" si="1"/>
        <v>arma.101</v>
      </c>
      <c r="Y74" s="23" t="s">
        <v>0</v>
      </c>
    </row>
    <row r="75" spans="1:25" s="13" customFormat="1" ht="6" customHeight="1" x14ac:dyDescent="0.25">
      <c r="A75" s="4">
        <v>75</v>
      </c>
      <c r="B75" s="11" t="s">
        <v>37</v>
      </c>
      <c r="C75" s="28" t="str">
        <f>SUBSTITUTE(F75,"d.","p.")</f>
        <v>p.armazenar</v>
      </c>
      <c r="D75" s="7" t="str">
        <f>_xlfn.CONCAT("é.",G75)</f>
        <v>é.pasta</v>
      </c>
      <c r="E75" s="10" t="s">
        <v>38</v>
      </c>
      <c r="F75" s="21" t="str">
        <f>F74</f>
        <v>d.armazenar</v>
      </c>
      <c r="G75" s="38" t="s">
        <v>490</v>
      </c>
      <c r="H75" s="5" t="s">
        <v>39</v>
      </c>
      <c r="I75" s="30" t="s">
        <v>0</v>
      </c>
      <c r="J75" s="24" t="s">
        <v>0</v>
      </c>
      <c r="K75" s="24" t="s">
        <v>0</v>
      </c>
      <c r="L75" s="24" t="s">
        <v>0</v>
      </c>
      <c r="M75" s="24" t="s">
        <v>0</v>
      </c>
      <c r="N75" s="26" t="s">
        <v>0</v>
      </c>
      <c r="O75" s="24" t="s">
        <v>0</v>
      </c>
      <c r="P75" s="24" t="s">
        <v>0</v>
      </c>
      <c r="Q75" s="24" t="s">
        <v>0</v>
      </c>
      <c r="R75" s="24" t="s">
        <v>0</v>
      </c>
      <c r="S75" s="12" t="s">
        <v>1</v>
      </c>
      <c r="T75" s="12" t="s">
        <v>43</v>
      </c>
      <c r="U75" s="6" t="str">
        <f>_xlfn.CONCAT("Propriedade para ",MID(C75,FIND("p.",C75,1)+2,100),": ",D75)</f>
        <v>Propriedade para armazenar: é.pasta</v>
      </c>
      <c r="V75" s="6" t="str">
        <f>_xlfn.CONCAT("Dado para ",MID(F75,FIND("d.",F75,1)+2,100),": ",G75, " ( ",H75, " ) ")</f>
        <v xml:space="preserve">Dado para armazenar: pasta ( xsd:string ) </v>
      </c>
      <c r="W75" s="6" t="s">
        <v>432</v>
      </c>
      <c r="X75" s="23" t="str">
        <f t="shared" si="1"/>
        <v>arma.102</v>
      </c>
      <c r="Y75" s="23" t="s">
        <v>0</v>
      </c>
    </row>
    <row r="76" spans="1:25" s="13" customFormat="1" ht="6" customHeight="1" x14ac:dyDescent="0.25">
      <c r="A76" s="4">
        <v>76</v>
      </c>
      <c r="B76" s="11" t="s">
        <v>37</v>
      </c>
      <c r="C76" s="28" t="str">
        <f>SUBSTITUTE(F76,"d.","p.")</f>
        <v>p.armazenar</v>
      </c>
      <c r="D76" s="7" t="str">
        <f>_xlfn.CONCAT("é.",G76)</f>
        <v>é.repositório</v>
      </c>
      <c r="E76" s="10" t="s">
        <v>38</v>
      </c>
      <c r="F76" s="21" t="str">
        <f>F75</f>
        <v>d.armazenar</v>
      </c>
      <c r="G76" s="38" t="s">
        <v>491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4" t="s">
        <v>0</v>
      </c>
      <c r="S76" s="12" t="s">
        <v>1</v>
      </c>
      <c r="T76" s="12" t="s">
        <v>43</v>
      </c>
      <c r="U76" s="6" t="str">
        <f>_xlfn.CONCAT("Propriedade para ",MID(C76,FIND("p.",C76,1)+2,100),": ",D76)</f>
        <v>Propriedade para armazenar: é.repositório</v>
      </c>
      <c r="V76" s="6" t="str">
        <f>_xlfn.CONCAT("Dado para ",MID(F76,FIND("d.",F76,1)+2,100),": ",G76, " ( ",H76, " ) ")</f>
        <v xml:space="preserve">Dado para armazenar: repositório ( xsd:string ) </v>
      </c>
      <c r="W76" s="6" t="s">
        <v>433</v>
      </c>
      <c r="X76" s="23" t="str">
        <f t="shared" si="1"/>
        <v>arma.103</v>
      </c>
      <c r="Y76" s="23" t="s">
        <v>0</v>
      </c>
    </row>
    <row r="77" spans="1:25" s="13" customFormat="1" ht="6" customHeight="1" x14ac:dyDescent="0.25">
      <c r="A77" s="4">
        <v>77</v>
      </c>
      <c r="B77" s="11" t="s">
        <v>37</v>
      </c>
      <c r="C77" s="28" t="str">
        <f>SUBSTITUTE(F77,"d.","p.")</f>
        <v>p.armazenar</v>
      </c>
      <c r="D77" s="7" t="str">
        <f>_xlfn.CONCAT("é.",G77)</f>
        <v>é.cde</v>
      </c>
      <c r="E77" s="10" t="s">
        <v>38</v>
      </c>
      <c r="F77" s="21" t="str">
        <f>F76</f>
        <v>d.armazenar</v>
      </c>
      <c r="G77" s="38" t="s">
        <v>492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4" t="s">
        <v>0</v>
      </c>
      <c r="S77" s="12" t="s">
        <v>1</v>
      </c>
      <c r="T77" s="12" t="s">
        <v>43</v>
      </c>
      <c r="U77" s="6" t="str">
        <f>_xlfn.CONCAT("Propriedade para ",MID(C77,FIND("p.",C77,1)+2,100),": ",D77)</f>
        <v>Propriedade para armazenar: é.cde</v>
      </c>
      <c r="V77" s="6" t="str">
        <f>_xlfn.CONCAT("Dado para ",MID(F77,FIND("d.",F77,1)+2,100),": ",G77, " ( ",H77, " ) ")</f>
        <v xml:space="preserve">Dado para armazenar: cde ( xsd:string ) </v>
      </c>
      <c r="W77" s="6" t="s">
        <v>434</v>
      </c>
      <c r="X77" s="23" t="str">
        <f t="shared" si="1"/>
        <v>arma.104</v>
      </c>
      <c r="Y77" s="23" t="s">
        <v>0</v>
      </c>
    </row>
    <row r="78" spans="1:25" s="13" customFormat="1" ht="6" customHeight="1" x14ac:dyDescent="0.25">
      <c r="A78" s="4">
        <v>78</v>
      </c>
      <c r="B78" s="11" t="s">
        <v>37</v>
      </c>
      <c r="C78" s="31" t="str">
        <f>SUBSTITUTE(F78,"d.","p.")</f>
        <v>p.arvorizar</v>
      </c>
      <c r="D78" s="7" t="str">
        <f>_xlfn.CONCAT("é.",G78)</f>
        <v>é.espécie</v>
      </c>
      <c r="E78" s="10" t="s">
        <v>38</v>
      </c>
      <c r="F78" s="19" t="s">
        <v>872</v>
      </c>
      <c r="G78" s="37" t="s">
        <v>767</v>
      </c>
      <c r="H78" s="27" t="s">
        <v>39</v>
      </c>
      <c r="I78" s="30" t="s">
        <v>0</v>
      </c>
      <c r="J78" s="26" t="s">
        <v>0</v>
      </c>
      <c r="K78" s="26" t="s">
        <v>0</v>
      </c>
      <c r="L78" s="26" t="s">
        <v>0</v>
      </c>
      <c r="M78" s="26" t="s">
        <v>0</v>
      </c>
      <c r="N78" s="26" t="s">
        <v>0</v>
      </c>
      <c r="O78" s="26" t="s">
        <v>0</v>
      </c>
      <c r="P78" s="26" t="s">
        <v>0</v>
      </c>
      <c r="Q78" s="26" t="s">
        <v>0</v>
      </c>
      <c r="R78" s="26" t="s">
        <v>0</v>
      </c>
      <c r="S78" s="12" t="s">
        <v>1</v>
      </c>
      <c r="T78" s="12" t="s">
        <v>43</v>
      </c>
      <c r="U78" s="6" t="str">
        <f>_xlfn.CONCAT("Propriedade para ",MID(C78,FIND("p.",C78,1)+2,100),": ",D78)</f>
        <v>Propriedade para arvorizar: é.espécie</v>
      </c>
      <c r="V78" s="6" t="str">
        <f>_xlfn.CONCAT("Dado para ",MID(F78,FIND("d.",F78,1)+2,100),": ",G78, " ( ",H78, " ) ")</f>
        <v xml:space="preserve">Dado para arvorizar: espécie ( xsd:string ) </v>
      </c>
      <c r="W78" s="20" t="s">
        <v>105</v>
      </c>
      <c r="X78" s="23" t="str">
        <f t="shared" si="1"/>
        <v>arvo.100</v>
      </c>
      <c r="Y78" s="23" t="s">
        <v>0</v>
      </c>
    </row>
    <row r="79" spans="1:25" s="13" customFormat="1" ht="6" customHeight="1" x14ac:dyDescent="0.25">
      <c r="A79" s="4">
        <v>79</v>
      </c>
      <c r="B79" s="11" t="s">
        <v>37</v>
      </c>
      <c r="C79" s="28" t="str">
        <f>SUBSTITUTE(F79,"d.","p.")</f>
        <v>p.arvorizar</v>
      </c>
      <c r="D79" s="7" t="str">
        <f>_xlfn.CONCAT("é.",G79)</f>
        <v>é.origem</v>
      </c>
      <c r="E79" s="10" t="s">
        <v>38</v>
      </c>
      <c r="F79" s="21" t="str">
        <f>F78</f>
        <v>d.arvorizar</v>
      </c>
      <c r="G79" s="37" t="s">
        <v>886</v>
      </c>
      <c r="H79" s="27" t="s">
        <v>39</v>
      </c>
      <c r="I79" s="30" t="s">
        <v>0</v>
      </c>
      <c r="J79" s="26" t="s">
        <v>0</v>
      </c>
      <c r="K79" s="26" t="s">
        <v>0</v>
      </c>
      <c r="L79" s="26" t="s">
        <v>0</v>
      </c>
      <c r="M79" s="26" t="s">
        <v>0</v>
      </c>
      <c r="N79" s="26" t="s">
        <v>0</v>
      </c>
      <c r="O79" s="26" t="s">
        <v>0</v>
      </c>
      <c r="P79" s="26" t="s">
        <v>0</v>
      </c>
      <c r="Q79" s="26" t="s">
        <v>0</v>
      </c>
      <c r="R79" s="26" t="s">
        <v>0</v>
      </c>
      <c r="S79" s="12" t="s">
        <v>1</v>
      </c>
      <c r="T79" s="12" t="s">
        <v>43</v>
      </c>
      <c r="U79" s="6" t="str">
        <f>_xlfn.CONCAT("Propriedade para ",MID(C79,FIND("p.",C79,1)+2,100),": ",D79)</f>
        <v>Propriedade para arvorizar: é.origem</v>
      </c>
      <c r="V79" s="6" t="str">
        <f>_xlfn.CONCAT("Dado para ",MID(F79,FIND("d.",F79,1)+2,100),": ",G79, " ( ",H79, " ) ")</f>
        <v xml:space="preserve">Dado para arvorizar: origem ( xsd:string ) </v>
      </c>
      <c r="W79" s="20" t="s">
        <v>887</v>
      </c>
      <c r="X79" s="23" t="str">
        <f t="shared" si="1"/>
        <v>arvo.101</v>
      </c>
      <c r="Y79" s="23" t="s">
        <v>0</v>
      </c>
    </row>
    <row r="80" spans="1:25" s="13" customFormat="1" ht="6" customHeight="1" x14ac:dyDescent="0.25">
      <c r="A80" s="4">
        <v>80</v>
      </c>
      <c r="B80" s="11" t="s">
        <v>37</v>
      </c>
      <c r="C80" s="28" t="str">
        <f>SUBSTITUTE(F80,"d.","p.")</f>
        <v>p.arvorizar</v>
      </c>
      <c r="D80" s="7" t="str">
        <f>_xlfn.CONCAT("é.",G80)</f>
        <v>é.plantio.em</v>
      </c>
      <c r="E80" s="10" t="s">
        <v>38</v>
      </c>
      <c r="F80" s="21" t="str">
        <f>F79</f>
        <v>d.arvorizar</v>
      </c>
      <c r="G80" s="37" t="s">
        <v>1099</v>
      </c>
      <c r="H80" s="5" t="s">
        <v>45</v>
      </c>
      <c r="I80" s="30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6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2" t="s">
        <v>1</v>
      </c>
      <c r="T80" s="12" t="s">
        <v>43</v>
      </c>
      <c r="U80" s="6" t="str">
        <f>_xlfn.CONCAT("Propriedade para ",MID(C80,FIND("p.",C80,1)+2,100),": ",D80)</f>
        <v>Propriedade para arvorizar: é.plantio.em</v>
      </c>
      <c r="V80" s="6" t="str">
        <f>_xlfn.CONCAT("Dado para ",MID(F80,FIND("d.",F80,1)+2,100),": ",G80, " ( ",H80, " ) ")</f>
        <v xml:space="preserve">Dado para arvorizar: plantio.em ( xsd:dateTime ) </v>
      </c>
      <c r="W80" s="20" t="s">
        <v>1100</v>
      </c>
      <c r="X80" s="23" t="str">
        <f t="shared" si="1"/>
        <v>arvo.102</v>
      </c>
      <c r="Y80" s="23" t="s">
        <v>0</v>
      </c>
    </row>
    <row r="81" spans="1:25" s="13" customFormat="1" ht="6" customHeight="1" x14ac:dyDescent="0.25">
      <c r="A81" s="4">
        <v>81</v>
      </c>
      <c r="B81" s="11" t="s">
        <v>37</v>
      </c>
      <c r="C81" s="28" t="str">
        <f>SUBSTITUTE(F81,"d.","p.")</f>
        <v>p.arvorizar</v>
      </c>
      <c r="D81" s="7" t="str">
        <f>_xlfn.CONCAT("é.",G81)</f>
        <v>é.bioma</v>
      </c>
      <c r="E81" s="10" t="s">
        <v>38</v>
      </c>
      <c r="F81" s="21" t="str">
        <f>F80</f>
        <v>d.arvorizar</v>
      </c>
      <c r="G81" s="37" t="s">
        <v>885</v>
      </c>
      <c r="H81" s="27" t="s">
        <v>39</v>
      </c>
      <c r="I81" s="30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6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2" t="s">
        <v>1</v>
      </c>
      <c r="T81" s="12" t="s">
        <v>43</v>
      </c>
      <c r="U81" s="6" t="str">
        <f>_xlfn.CONCAT("Propriedade para ",MID(C81,FIND("p.",C81,1)+2,100),": ",D81)</f>
        <v>Propriedade para arvorizar: é.bioma</v>
      </c>
      <c r="V81" s="6" t="str">
        <f>_xlfn.CONCAT("Dado para ",MID(F81,FIND("d.",F81,1)+2,100),": ",G81, " ( ",H81, " ) ")</f>
        <v xml:space="preserve">Dado para arvorizar: bioma ( xsd:string ) </v>
      </c>
      <c r="W81" s="20" t="s">
        <v>888</v>
      </c>
      <c r="X81" s="23" t="str">
        <f t="shared" si="1"/>
        <v>arvo.103</v>
      </c>
      <c r="Y81" s="23" t="s">
        <v>0</v>
      </c>
    </row>
    <row r="82" spans="1:25" s="13" customFormat="1" ht="6" customHeight="1" x14ac:dyDescent="0.25">
      <c r="A82" s="4">
        <v>82</v>
      </c>
      <c r="B82" s="11" t="s">
        <v>37</v>
      </c>
      <c r="C82" s="28" t="str">
        <f>SUBSTITUTE(F82,"d.","p.")</f>
        <v>p.arvorizar</v>
      </c>
      <c r="D82" s="7" t="str">
        <f>_xlfn.CONCAT("é.",G82)</f>
        <v>é.unidade.de.proteção.integral</v>
      </c>
      <c r="E82" s="10" t="s">
        <v>38</v>
      </c>
      <c r="F82" s="21" t="str">
        <f>F81</f>
        <v>d.arvorizar</v>
      </c>
      <c r="G82" s="37" t="s">
        <v>904</v>
      </c>
      <c r="H82" s="27" t="s">
        <v>39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>_xlfn.CONCAT("Propriedade para ",MID(C82,FIND("p.",C82,1)+2,100),": ",D82)</f>
        <v>Propriedade para arvorizar: é.unidade.de.proteção.integral</v>
      </c>
      <c r="V82" s="6" t="str">
        <f>_xlfn.CONCAT("Dado para ",MID(F82,FIND("d.",F82,1)+2,100),": ",G82, " ( ",H82, " ) ")</f>
        <v xml:space="preserve">Dado para arvorizar: unidade.de.proteção.integral ( xsd:string ) </v>
      </c>
      <c r="W82" s="20" t="s">
        <v>890</v>
      </c>
      <c r="X82" s="23" t="str">
        <f t="shared" si="1"/>
        <v>arvo.104</v>
      </c>
      <c r="Y82" s="23" t="s">
        <v>0</v>
      </c>
    </row>
    <row r="83" spans="1:25" s="13" customFormat="1" ht="6" customHeight="1" x14ac:dyDescent="0.25">
      <c r="A83" s="4">
        <v>83</v>
      </c>
      <c r="B83" s="11" t="s">
        <v>37</v>
      </c>
      <c r="C83" s="28" t="str">
        <f>SUBSTITUTE(F83,"d.","p.")</f>
        <v>p.arvorizar</v>
      </c>
      <c r="D83" s="7" t="str">
        <f>_xlfn.CONCAT("é.",G83)</f>
        <v>é.unidade.de.uso.sustentável</v>
      </c>
      <c r="E83" s="10" t="s">
        <v>38</v>
      </c>
      <c r="F83" s="21" t="str">
        <f>F82</f>
        <v>d.arvorizar</v>
      </c>
      <c r="G83" s="37" t="s">
        <v>889</v>
      </c>
      <c r="H83" s="27" t="s">
        <v>39</v>
      </c>
      <c r="I83" s="30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6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2" t="s">
        <v>1</v>
      </c>
      <c r="T83" s="12" t="s">
        <v>43</v>
      </c>
      <c r="U83" s="6" t="str">
        <f>_xlfn.CONCAT("Propriedade para ",MID(C83,FIND("p.",C83,1)+2,100),": ",D83)</f>
        <v>Propriedade para arvorizar: é.unidade.de.uso.sustentável</v>
      </c>
      <c r="V83" s="6" t="str">
        <f>_xlfn.CONCAT("Dado para ",MID(F83,FIND("d.",F83,1)+2,100),": ",G83, " ( ",H83, " ) ")</f>
        <v xml:space="preserve">Dado para arvorizar: unidade.de.uso.sustentável ( xsd:string ) </v>
      </c>
      <c r="W83" s="20" t="s">
        <v>891</v>
      </c>
      <c r="X83" s="23" t="str">
        <f t="shared" si="1"/>
        <v>arvo.105</v>
      </c>
      <c r="Y83" s="23" t="s">
        <v>0</v>
      </c>
    </row>
    <row r="84" spans="1:25" s="13" customFormat="1" ht="6" customHeight="1" x14ac:dyDescent="0.25">
      <c r="A84" s="4">
        <v>84</v>
      </c>
      <c r="B84" s="11" t="s">
        <v>37</v>
      </c>
      <c r="C84" s="28" t="str">
        <f>SUBSTITUTE(F84,"d.","p.")</f>
        <v>p.arvorizar</v>
      </c>
      <c r="D84" s="7" t="str">
        <f>_xlfn.CONCAT("é.",G84)</f>
        <v>é.taxa.de.crescimento</v>
      </c>
      <c r="E84" s="10" t="s">
        <v>38</v>
      </c>
      <c r="F84" s="21" t="str">
        <f>F83</f>
        <v>d.arvorizar</v>
      </c>
      <c r="G84" s="37" t="s">
        <v>768</v>
      </c>
      <c r="H84" s="27" t="s">
        <v>39</v>
      </c>
      <c r="I84" s="30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6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2" t="s">
        <v>1</v>
      </c>
      <c r="T84" s="12" t="s">
        <v>43</v>
      </c>
      <c r="U84" s="6" t="str">
        <f>_xlfn.CONCAT("Propriedade para ",MID(C84,FIND("p.",C84,1)+2,100),": ",D84)</f>
        <v>Propriedade para arvorizar: é.taxa.de.crescimento</v>
      </c>
      <c r="V84" s="6" t="str">
        <f>_xlfn.CONCAT("Dado para ",MID(F84,FIND("d.",F84,1)+2,100),": ",G84, " ( ",H84, " ) ")</f>
        <v xml:space="preserve">Dado para arvorizar: taxa.de.crescimento ( xsd:string ) </v>
      </c>
      <c r="W84" s="20" t="s">
        <v>304</v>
      </c>
      <c r="X84" s="23" t="str">
        <f t="shared" si="1"/>
        <v>arvo.106</v>
      </c>
      <c r="Y84" s="23" t="s">
        <v>0</v>
      </c>
    </row>
    <row r="85" spans="1:25" s="13" customFormat="1" ht="6" customHeight="1" x14ac:dyDescent="0.25">
      <c r="A85" s="4">
        <v>85</v>
      </c>
      <c r="B85" s="11" t="s">
        <v>37</v>
      </c>
      <c r="C85" s="31" t="str">
        <f>SUBSTITUTE(F85,"d.","p.")</f>
        <v>p.atestar</v>
      </c>
      <c r="D85" s="7" t="str">
        <f>_xlfn.CONCAT("é.",G85)</f>
        <v>é.atestado</v>
      </c>
      <c r="E85" s="10" t="s">
        <v>38</v>
      </c>
      <c r="F85" s="19" t="s">
        <v>840</v>
      </c>
      <c r="G85" s="38" t="s">
        <v>496</v>
      </c>
      <c r="H85" s="5" t="s">
        <v>39</v>
      </c>
      <c r="I85" s="30" t="s">
        <v>0</v>
      </c>
      <c r="J85" s="24" t="s">
        <v>0</v>
      </c>
      <c r="K85" s="24" t="s">
        <v>0</v>
      </c>
      <c r="L85" s="24" t="s">
        <v>0</v>
      </c>
      <c r="M85" s="24" t="s">
        <v>0</v>
      </c>
      <c r="N85" s="26" t="s">
        <v>0</v>
      </c>
      <c r="O85" s="24" t="s">
        <v>0</v>
      </c>
      <c r="P85" s="24" t="s">
        <v>0</v>
      </c>
      <c r="Q85" s="24" t="s">
        <v>0</v>
      </c>
      <c r="R85" s="24" t="s">
        <v>0</v>
      </c>
      <c r="S85" s="12" t="s">
        <v>1</v>
      </c>
      <c r="T85" s="12" t="s">
        <v>43</v>
      </c>
      <c r="U85" s="6" t="str">
        <f>_xlfn.CONCAT("Propriedade para ",MID(C85,FIND("p.",C85,1)+2,100),": ",D85)</f>
        <v>Propriedade para atestar: é.atestado</v>
      </c>
      <c r="V85" s="6" t="str">
        <f>_xlfn.CONCAT("Dado para ",MID(F85,FIND("d.",F85,1)+2,100),": ",G85, " ( ",H85, " ) ")</f>
        <v xml:space="preserve">Dado para atestar: atestado ( xsd:string ) </v>
      </c>
      <c r="W85" s="6" t="s">
        <v>289</v>
      </c>
      <c r="X85" s="23" t="str">
        <f t="shared" si="1"/>
        <v>ates.100</v>
      </c>
      <c r="Y85" s="23" t="s">
        <v>0</v>
      </c>
    </row>
    <row r="86" spans="1:25" s="13" customFormat="1" ht="6" customHeight="1" x14ac:dyDescent="0.25">
      <c r="A86" s="4">
        <v>86</v>
      </c>
      <c r="B86" s="11" t="s">
        <v>37</v>
      </c>
      <c r="C86" s="28" t="str">
        <f>SUBSTITUTE(F86,"d.","p.")</f>
        <v>p.atestar</v>
      </c>
      <c r="D86" s="7" t="str">
        <f>_xlfn.CONCAT("é.",G86)</f>
        <v>é.certificado</v>
      </c>
      <c r="E86" s="10" t="s">
        <v>38</v>
      </c>
      <c r="F86" s="21" t="str">
        <f>F85</f>
        <v>d.atestar</v>
      </c>
      <c r="G86" s="38" t="s">
        <v>497</v>
      </c>
      <c r="H86" s="5" t="s">
        <v>39</v>
      </c>
      <c r="I86" s="30" t="s">
        <v>0</v>
      </c>
      <c r="J86" s="24" t="s">
        <v>0</v>
      </c>
      <c r="K86" s="24" t="s">
        <v>0</v>
      </c>
      <c r="L86" s="24" t="s">
        <v>0</v>
      </c>
      <c r="M86" s="24" t="s">
        <v>0</v>
      </c>
      <c r="N86" s="26" t="s">
        <v>0</v>
      </c>
      <c r="O86" s="24" t="s">
        <v>0</v>
      </c>
      <c r="P86" s="24" t="s">
        <v>0</v>
      </c>
      <c r="Q86" s="24" t="s">
        <v>0</v>
      </c>
      <c r="R86" s="24" t="s">
        <v>0</v>
      </c>
      <c r="S86" s="12" t="s">
        <v>1</v>
      </c>
      <c r="T86" s="12" t="s">
        <v>43</v>
      </c>
      <c r="U86" s="6" t="str">
        <f>_xlfn.CONCAT("Propriedade para ",MID(C86,FIND("p.",C86,1)+2,100),": ",D86)</f>
        <v>Propriedade para atestar: é.certificado</v>
      </c>
      <c r="V86" s="6" t="str">
        <f>_xlfn.CONCAT("Dado para ",MID(F86,FIND("d.",F86,1)+2,100),": ",G86, " ( ",H86, " ) ")</f>
        <v xml:space="preserve">Dado para atestar: certificado ( xsd:string ) </v>
      </c>
      <c r="W86" s="6" t="s">
        <v>291</v>
      </c>
      <c r="X86" s="23" t="str">
        <f t="shared" si="1"/>
        <v>ates.101</v>
      </c>
      <c r="Y86" s="23" t="s">
        <v>0</v>
      </c>
    </row>
    <row r="87" spans="1:25" s="8" customFormat="1" ht="6" customHeight="1" x14ac:dyDescent="0.25">
      <c r="A87" s="4">
        <v>87</v>
      </c>
      <c r="B87" s="11" t="s">
        <v>37</v>
      </c>
      <c r="C87" s="28" t="str">
        <f>SUBSTITUTE(F87,"d.","p.")</f>
        <v>p.atestar</v>
      </c>
      <c r="D87" s="7" t="str">
        <f>_xlfn.CONCAT("é.",G87)</f>
        <v>é.alvará</v>
      </c>
      <c r="E87" s="10" t="s">
        <v>38</v>
      </c>
      <c r="F87" s="21" t="str">
        <f>F86</f>
        <v>d.atestar</v>
      </c>
      <c r="G87" s="38" t="s">
        <v>498</v>
      </c>
      <c r="H87" s="5" t="s">
        <v>39</v>
      </c>
      <c r="I87" s="30" t="s">
        <v>0</v>
      </c>
      <c r="J87" s="24" t="s">
        <v>0</v>
      </c>
      <c r="K87" s="24" t="s">
        <v>0</v>
      </c>
      <c r="L87" s="24" t="s">
        <v>0</v>
      </c>
      <c r="M87" s="24" t="s">
        <v>0</v>
      </c>
      <c r="N87" s="26" t="s">
        <v>0</v>
      </c>
      <c r="O87" s="24" t="s">
        <v>0</v>
      </c>
      <c r="P87" s="24" t="s">
        <v>0</v>
      </c>
      <c r="Q87" s="24" t="s">
        <v>0</v>
      </c>
      <c r="R87" s="24" t="s">
        <v>0</v>
      </c>
      <c r="S87" s="12" t="s">
        <v>1</v>
      </c>
      <c r="T87" s="12" t="s">
        <v>43</v>
      </c>
      <c r="U87" s="6" t="str">
        <f>_xlfn.CONCAT("Propriedade para ",MID(C87,FIND("p.",C87,1)+2,100),": ",D87)</f>
        <v>Propriedade para atestar: é.alvará</v>
      </c>
      <c r="V87" s="6" t="str">
        <f>_xlfn.CONCAT("Dado para ",MID(F87,FIND("d.",F87,1)+2,100),": ",G87, " ( ",H87, " ) ")</f>
        <v xml:space="preserve">Dado para atestar: alvará ( xsd:string ) </v>
      </c>
      <c r="W87" s="6" t="s">
        <v>359</v>
      </c>
      <c r="X87" s="23" t="str">
        <f t="shared" si="1"/>
        <v>ates.102</v>
      </c>
      <c r="Y87" s="23" t="s">
        <v>0</v>
      </c>
    </row>
    <row r="88" spans="1:25" s="8" customFormat="1" ht="6" customHeight="1" x14ac:dyDescent="0.25">
      <c r="A88" s="4">
        <v>88</v>
      </c>
      <c r="B88" s="11" t="s">
        <v>37</v>
      </c>
      <c r="C88" s="28" t="str">
        <f>SUBSTITUTE(F88,"d.","p.")</f>
        <v>p.atestar</v>
      </c>
      <c r="D88" s="7" t="str">
        <f>_xlfn.CONCAT("é.",G88)</f>
        <v>é.etiqueta.ambiental</v>
      </c>
      <c r="E88" s="10" t="s">
        <v>38</v>
      </c>
      <c r="F88" s="21" t="str">
        <f>F87</f>
        <v>d.atestar</v>
      </c>
      <c r="G88" s="38" t="s">
        <v>499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4" t="s">
        <v>0</v>
      </c>
      <c r="S88" s="12" t="s">
        <v>1</v>
      </c>
      <c r="T88" s="12" t="s">
        <v>43</v>
      </c>
      <c r="U88" s="6" t="str">
        <f>_xlfn.CONCAT("Propriedade para ",MID(C88,FIND("p.",C88,1)+2,100),": ",D88)</f>
        <v>Propriedade para atestar: é.etiqueta.ambiental</v>
      </c>
      <c r="V88" s="6" t="str">
        <f>_xlfn.CONCAT("Dado para ",MID(F88,FIND("d.",F88,1)+2,100),": ",G88, " ( ",H88, " ) ")</f>
        <v xml:space="preserve">Dado para atestar: etiqueta.ambiental ( xsd:string ) </v>
      </c>
      <c r="W88" s="6" t="s">
        <v>290</v>
      </c>
      <c r="X88" s="23" t="str">
        <f t="shared" si="1"/>
        <v>ates.103</v>
      </c>
      <c r="Y88" s="23" t="s">
        <v>0</v>
      </c>
    </row>
    <row r="89" spans="1:25" s="8" customFormat="1" ht="6" customHeight="1" x14ac:dyDescent="0.25">
      <c r="A89" s="4">
        <v>89</v>
      </c>
      <c r="B89" s="11" t="s">
        <v>37</v>
      </c>
      <c r="C89" s="28" t="str">
        <f>SUBSTITUTE(F89,"d.","p.")</f>
        <v>p.atestar</v>
      </c>
      <c r="D89" s="7" t="str">
        <f>_xlfn.CONCAT("é.",G89)</f>
        <v>é.patente</v>
      </c>
      <c r="E89" s="10" t="s">
        <v>38</v>
      </c>
      <c r="F89" s="21" t="str">
        <f>F88</f>
        <v>d.atestar</v>
      </c>
      <c r="G89" s="38" t="s">
        <v>500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4" t="s">
        <v>0</v>
      </c>
      <c r="S89" s="12" t="s">
        <v>1</v>
      </c>
      <c r="T89" s="12" t="s">
        <v>43</v>
      </c>
      <c r="U89" s="6" t="str">
        <f>_xlfn.CONCAT("Propriedade para ",MID(C89,FIND("p.",C89,1)+2,100),": ",D89)</f>
        <v>Propriedade para atestar: é.patente</v>
      </c>
      <c r="V89" s="6" t="str">
        <f>_xlfn.CONCAT("Dado para ",MID(F89,FIND("d.",F89,1)+2,100),": ",G89, " ( ",H89, " ) ")</f>
        <v xml:space="preserve">Dado para atestar: patente ( xsd:string ) </v>
      </c>
      <c r="W89" s="6" t="s">
        <v>379</v>
      </c>
      <c r="X89" s="23" t="str">
        <f t="shared" si="1"/>
        <v>ates.104</v>
      </c>
      <c r="Y89" s="23" t="s">
        <v>0</v>
      </c>
    </row>
    <row r="90" spans="1:25" s="8" customFormat="1" ht="6" customHeight="1" x14ac:dyDescent="0.25">
      <c r="A90" s="4">
        <v>90</v>
      </c>
      <c r="B90" s="11" t="s">
        <v>37</v>
      </c>
      <c r="C90" s="28" t="str">
        <f>SUBSTITUTE(F90,"d.","p.")</f>
        <v>p.atestar</v>
      </c>
      <c r="D90" s="7" t="str">
        <f>_xlfn.CONCAT("é.",G90)</f>
        <v>é.registro.inpi</v>
      </c>
      <c r="E90" s="10" t="s">
        <v>38</v>
      </c>
      <c r="F90" s="21" t="str">
        <f>F86</f>
        <v>d.atestar</v>
      </c>
      <c r="G90" s="38" t="s">
        <v>501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4" t="s">
        <v>0</v>
      </c>
      <c r="S90" s="12" t="s">
        <v>1</v>
      </c>
      <c r="T90" s="12" t="s">
        <v>43</v>
      </c>
      <c r="U90" s="6" t="str">
        <f>_xlfn.CONCAT("Propriedade para ",MID(C90,FIND("p.",C90,1)+2,100),": ",D90)</f>
        <v>Propriedade para atestar: é.registro.inpi</v>
      </c>
      <c r="V90" s="6" t="str">
        <f>_xlfn.CONCAT("Dado para ",MID(F90,FIND("d.",F90,1)+2,100),": ",G90, " ( ",H90, " ) ")</f>
        <v xml:space="preserve">Dado para atestar: registro.inpi ( xsd:string ) </v>
      </c>
      <c r="W90" s="6" t="s">
        <v>380</v>
      </c>
      <c r="X90" s="23" t="str">
        <f t="shared" si="1"/>
        <v>ates.105</v>
      </c>
      <c r="Y90" s="23" t="s">
        <v>0</v>
      </c>
    </row>
    <row r="91" spans="1:25" s="8" customFormat="1" ht="6" customHeight="1" x14ac:dyDescent="0.25">
      <c r="A91" s="4">
        <v>91</v>
      </c>
      <c r="B91" s="11" t="s">
        <v>37</v>
      </c>
      <c r="C91" s="28" t="str">
        <f>SUBSTITUTE(F91,"d.","p.")</f>
        <v>p.atestar</v>
      </c>
      <c r="D91" s="7" t="str">
        <f>_xlfn.CONCAT("é.",G91)</f>
        <v>é.registro.cau</v>
      </c>
      <c r="E91" s="10" t="s">
        <v>38</v>
      </c>
      <c r="F91" s="21" t="str">
        <f>F87</f>
        <v>d.atestar</v>
      </c>
      <c r="G91" s="38" t="s">
        <v>1152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4" t="s">
        <v>0</v>
      </c>
      <c r="S91" s="12" t="s">
        <v>1</v>
      </c>
      <c r="T91" s="12" t="s">
        <v>43</v>
      </c>
      <c r="U91" s="6" t="str">
        <f>_xlfn.CONCAT("Propriedade para ",MID(C91,FIND("p.",C91,1)+2,100),": ",D91)</f>
        <v>Propriedade para atestar: é.registro.cau</v>
      </c>
      <c r="V91" s="6" t="str">
        <f>_xlfn.CONCAT("Dado para ",MID(F91,FIND("d.",F91,1)+2,100),": ",G91, " ( ",H91, " ) ")</f>
        <v xml:space="preserve">Dado para atestar: registro.cau ( xsd:string ) </v>
      </c>
      <c r="W91" s="6" t="s">
        <v>1154</v>
      </c>
      <c r="X91" s="23" t="str">
        <f t="shared" si="1"/>
        <v>ates.106</v>
      </c>
      <c r="Y91" s="23" t="s">
        <v>0</v>
      </c>
    </row>
    <row r="92" spans="1:25" s="8" customFormat="1" ht="6" customHeight="1" x14ac:dyDescent="0.25">
      <c r="A92" s="4">
        <v>92</v>
      </c>
      <c r="B92" s="11" t="s">
        <v>37</v>
      </c>
      <c r="C92" s="28" t="str">
        <f>SUBSTITUTE(F92,"d.","p.")</f>
        <v>p.atestar</v>
      </c>
      <c r="D92" s="7" t="str">
        <f>_xlfn.CONCAT("é.",G92)</f>
        <v>é.registro.crea</v>
      </c>
      <c r="E92" s="10" t="s">
        <v>38</v>
      </c>
      <c r="F92" s="21" t="str">
        <f>F87</f>
        <v>d.atestar</v>
      </c>
      <c r="G92" s="38" t="s">
        <v>1153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4" t="s">
        <v>0</v>
      </c>
      <c r="S92" s="12" t="s">
        <v>1</v>
      </c>
      <c r="T92" s="12" t="s">
        <v>43</v>
      </c>
      <c r="U92" s="6" t="str">
        <f>_xlfn.CONCAT("Propriedade para ",MID(C92,FIND("p.",C92,1)+2,100),": ",D92)</f>
        <v>Propriedade para atestar: é.registro.crea</v>
      </c>
      <c r="V92" s="6" t="str">
        <f>_xlfn.CONCAT("Dado para ",MID(F92,FIND("d.",F92,1)+2,100),": ",G92, " ( ",H92, " ) ")</f>
        <v xml:space="preserve">Dado para atestar: registro.crea ( xsd:string ) </v>
      </c>
      <c r="W92" s="6" t="s">
        <v>1155</v>
      </c>
      <c r="X92" s="23" t="str">
        <f t="shared" si="1"/>
        <v>ates.107</v>
      </c>
      <c r="Y92" s="23" t="s">
        <v>0</v>
      </c>
    </row>
    <row r="93" spans="1:25" s="8" customFormat="1" ht="6" customHeight="1" x14ac:dyDescent="0.25">
      <c r="A93" s="4">
        <v>93</v>
      </c>
      <c r="B93" s="11" t="s">
        <v>37</v>
      </c>
      <c r="C93" s="28" t="str">
        <f>SUBSTITUTE(F93,"d.","p.")</f>
        <v>p.atestar</v>
      </c>
      <c r="D93" s="7" t="str">
        <f>_xlfn.CONCAT("é.",G93)</f>
        <v>é.registro.confea</v>
      </c>
      <c r="E93" s="10" t="s">
        <v>38</v>
      </c>
      <c r="F93" s="21" t="str">
        <f>F88</f>
        <v>d.atestar</v>
      </c>
      <c r="G93" s="38" t="s">
        <v>1156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4" t="s">
        <v>0</v>
      </c>
      <c r="S93" s="12" t="s">
        <v>1</v>
      </c>
      <c r="T93" s="12" t="s">
        <v>43</v>
      </c>
      <c r="U93" s="6" t="str">
        <f>_xlfn.CONCAT("Propriedade para ",MID(C93,FIND("p.",C93,1)+2,100),": ",D93)</f>
        <v>Propriedade para atestar: é.registro.confea</v>
      </c>
      <c r="V93" s="6" t="str">
        <f>_xlfn.CONCAT("Dado para ",MID(F93,FIND("d.",F93,1)+2,100),": ",G93, " ( ",H93, " ) ")</f>
        <v xml:space="preserve">Dado para atestar: registro.confea ( xsd:string ) </v>
      </c>
      <c r="W93" s="6" t="s">
        <v>1158</v>
      </c>
      <c r="X93" s="23" t="str">
        <f t="shared" si="1"/>
        <v>ates.108</v>
      </c>
      <c r="Y93" s="23" t="s">
        <v>0</v>
      </c>
    </row>
    <row r="94" spans="1:25" s="8" customFormat="1" ht="6" customHeight="1" x14ac:dyDescent="0.25">
      <c r="A94" s="4">
        <v>94</v>
      </c>
      <c r="B94" s="11" t="s">
        <v>37</v>
      </c>
      <c r="C94" s="28" t="str">
        <f>SUBSTITUTE(F94,"d.","p.")</f>
        <v>p.atestar</v>
      </c>
      <c r="D94" s="7" t="str">
        <f>_xlfn.CONCAT("é.",G94)</f>
        <v>é.carteira.habilitante</v>
      </c>
      <c r="E94" s="10" t="s">
        <v>38</v>
      </c>
      <c r="F94" s="21" t="str">
        <f>F88</f>
        <v>d.atestar</v>
      </c>
      <c r="G94" s="38" t="s">
        <v>1157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4" t="s">
        <v>0</v>
      </c>
      <c r="S94" s="12" t="s">
        <v>1</v>
      </c>
      <c r="T94" s="12" t="s">
        <v>43</v>
      </c>
      <c r="U94" s="6" t="str">
        <f>_xlfn.CONCAT("Propriedade para ",MID(C94,FIND("p.",C94,1)+2,100),": ",D94)</f>
        <v>Propriedade para atestar: é.carteira.habilitante</v>
      </c>
      <c r="V94" s="6" t="str">
        <f>_xlfn.CONCAT("Dado para ",MID(F94,FIND("d.",F94,1)+2,100),": ",G94, " ( ",H94, " ) ")</f>
        <v xml:space="preserve">Dado para atestar: carteira.habilitante ( xsd:string ) </v>
      </c>
      <c r="W94" s="6" t="s">
        <v>1204</v>
      </c>
      <c r="X94" s="23" t="str">
        <f t="shared" si="1"/>
        <v>ates.109</v>
      </c>
      <c r="Y94" s="23" t="s">
        <v>0</v>
      </c>
    </row>
    <row r="95" spans="1:25" s="8" customFormat="1" ht="6" customHeight="1" x14ac:dyDescent="0.25">
      <c r="A95" s="4">
        <v>95</v>
      </c>
      <c r="B95" s="11" t="s">
        <v>37</v>
      </c>
      <c r="C95" s="28" t="str">
        <f>SUBSTITUTE(F95,"d.","p.")</f>
        <v>p.atestar</v>
      </c>
      <c r="D95" s="7" t="str">
        <f>_xlfn.CONCAT("é.",G95)</f>
        <v>é.fiscalizado.por</v>
      </c>
      <c r="E95" s="10" t="s">
        <v>38</v>
      </c>
      <c r="F95" s="21" t="str">
        <f>F89</f>
        <v>d.atestar</v>
      </c>
      <c r="G95" s="38" t="s">
        <v>1159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4" t="s">
        <v>0</v>
      </c>
      <c r="S95" s="12" t="s">
        <v>1</v>
      </c>
      <c r="T95" s="12" t="s">
        <v>43</v>
      </c>
      <c r="U95" s="6" t="str">
        <f>_xlfn.CONCAT("Propriedade para ",MID(C95,FIND("p.",C95,1)+2,100),": ",D95)</f>
        <v>Propriedade para atestar: é.fiscalizado.por</v>
      </c>
      <c r="V95" s="6" t="str">
        <f>_xlfn.CONCAT("Dado para ",MID(F95,FIND("d.",F95,1)+2,100),": ",G95, " ( ",H95, " ) ")</f>
        <v xml:space="preserve">Dado para atestar: fiscalizado.por ( xsd:string ) </v>
      </c>
      <c r="W95" s="6" t="s">
        <v>1203</v>
      </c>
      <c r="X95" s="23" t="str">
        <f t="shared" si="1"/>
        <v>ates.110</v>
      </c>
      <c r="Y95" s="23" t="s">
        <v>0</v>
      </c>
    </row>
    <row r="96" spans="1:25" s="8" customFormat="1" ht="6" customHeight="1" x14ac:dyDescent="0.25">
      <c r="A96" s="4">
        <v>96</v>
      </c>
      <c r="B96" s="11" t="s">
        <v>37</v>
      </c>
      <c r="C96" s="31" t="str">
        <f>SUBSTITUTE(F96,"d.","p.")</f>
        <v>p.captar</v>
      </c>
      <c r="D96" s="7" t="str">
        <f>_xlfn.CONCAT("é.",G96)</f>
        <v>é.ralo</v>
      </c>
      <c r="E96" s="10" t="s">
        <v>38</v>
      </c>
      <c r="F96" s="19" t="s">
        <v>841</v>
      </c>
      <c r="G96" s="37" t="s">
        <v>504</v>
      </c>
      <c r="H96" s="27" t="s">
        <v>39</v>
      </c>
      <c r="I96" s="30" t="s">
        <v>0</v>
      </c>
      <c r="J96" s="26" t="s">
        <v>0</v>
      </c>
      <c r="K96" s="26" t="s">
        <v>0</v>
      </c>
      <c r="L96" s="26" t="s">
        <v>0</v>
      </c>
      <c r="M96" s="26" t="s">
        <v>0</v>
      </c>
      <c r="N96" s="26" t="s">
        <v>0</v>
      </c>
      <c r="O96" s="26" t="s">
        <v>0</v>
      </c>
      <c r="P96" s="26" t="s">
        <v>0</v>
      </c>
      <c r="Q96" s="26" t="s">
        <v>0</v>
      </c>
      <c r="R96" s="26" t="s">
        <v>0</v>
      </c>
      <c r="S96" s="12" t="s">
        <v>1</v>
      </c>
      <c r="T96" s="12" t="s">
        <v>43</v>
      </c>
      <c r="U96" s="6" t="str">
        <f>_xlfn.CONCAT("Propriedade para ",MID(C96,FIND("p.",C96,1)+2,100),": ",D96)</f>
        <v>Propriedade para captar: é.ralo</v>
      </c>
      <c r="V96" s="6" t="str">
        <f>_xlfn.CONCAT("Dado para ",MID(F96,FIND("d.",F96,1)+2,100),": ",G96, " ( ",H96, " ) ")</f>
        <v xml:space="preserve">Dado para captar: ralo ( xsd:string ) </v>
      </c>
      <c r="W96" s="20" t="s">
        <v>166</v>
      </c>
      <c r="X96" s="23" t="str">
        <f t="shared" si="1"/>
        <v>capt.100</v>
      </c>
      <c r="Y96" s="23" t="s">
        <v>0</v>
      </c>
    </row>
    <row r="97" spans="1:25" s="8" customFormat="1" ht="6" customHeight="1" x14ac:dyDescent="0.25">
      <c r="A97" s="4">
        <v>97</v>
      </c>
      <c r="B97" s="11" t="s">
        <v>37</v>
      </c>
      <c r="C97" s="28" t="str">
        <f>SUBSTITUTE(F97,"d.","p.")</f>
        <v>p.captar</v>
      </c>
      <c r="D97" s="7" t="str">
        <f>_xlfn.CONCAT("é.",G97)</f>
        <v>é.ralo.seco</v>
      </c>
      <c r="E97" s="10" t="s">
        <v>38</v>
      </c>
      <c r="F97" s="21" t="str">
        <f>F96</f>
        <v>d.captar</v>
      </c>
      <c r="G97" s="37" t="s">
        <v>505</v>
      </c>
      <c r="H97" s="27" t="s">
        <v>39</v>
      </c>
      <c r="I97" s="30" t="s">
        <v>0</v>
      </c>
      <c r="J97" s="26" t="s">
        <v>0</v>
      </c>
      <c r="K97" s="26" t="s">
        <v>0</v>
      </c>
      <c r="L97" s="26" t="s">
        <v>0</v>
      </c>
      <c r="M97" s="26" t="s">
        <v>0</v>
      </c>
      <c r="N97" s="26" t="s">
        <v>0</v>
      </c>
      <c r="O97" s="26" t="s">
        <v>0</v>
      </c>
      <c r="P97" s="26" t="s">
        <v>0</v>
      </c>
      <c r="Q97" s="26" t="s">
        <v>0</v>
      </c>
      <c r="R97" s="26" t="s">
        <v>0</v>
      </c>
      <c r="S97" s="12" t="s">
        <v>1</v>
      </c>
      <c r="T97" s="12" t="s">
        <v>43</v>
      </c>
      <c r="U97" s="6" t="str">
        <f>_xlfn.CONCAT("Propriedade para ",MID(C97,FIND("p.",C97,1)+2,100),": ",D97)</f>
        <v>Propriedade para captar: é.ralo.seco</v>
      </c>
      <c r="V97" s="6" t="str">
        <f>_xlfn.CONCAT("Dado para ",MID(F97,FIND("d.",F97,1)+2,100),": ",G97, " ( ",H97, " ) ")</f>
        <v xml:space="preserve">Dado para captar: ralo.seco ( xsd:string ) </v>
      </c>
      <c r="W97" s="20" t="s">
        <v>247</v>
      </c>
      <c r="X97" s="23" t="str">
        <f t="shared" si="1"/>
        <v>capt.101</v>
      </c>
      <c r="Y97" s="23" t="s">
        <v>0</v>
      </c>
    </row>
    <row r="98" spans="1:25" s="8" customFormat="1" ht="6" customHeight="1" x14ac:dyDescent="0.25">
      <c r="A98" s="4">
        <v>98</v>
      </c>
      <c r="B98" s="11" t="s">
        <v>37</v>
      </c>
      <c r="C98" s="28" t="str">
        <f>SUBSTITUTE(F98,"d.","p.")</f>
        <v>p.captar</v>
      </c>
      <c r="D98" s="7" t="str">
        <f>_xlfn.CONCAT("é.",G98)</f>
        <v>é.ralo.sifonado</v>
      </c>
      <c r="E98" s="10" t="s">
        <v>38</v>
      </c>
      <c r="F98" s="21" t="str">
        <f>F97</f>
        <v>d.captar</v>
      </c>
      <c r="G98" s="37" t="s">
        <v>506</v>
      </c>
      <c r="H98" s="27" t="s">
        <v>39</v>
      </c>
      <c r="I98" s="30" t="s">
        <v>0</v>
      </c>
      <c r="J98" s="26" t="s">
        <v>0</v>
      </c>
      <c r="K98" s="26" t="s">
        <v>0</v>
      </c>
      <c r="L98" s="26" t="s">
        <v>0</v>
      </c>
      <c r="M98" s="26" t="s">
        <v>0</v>
      </c>
      <c r="N98" s="26" t="s">
        <v>0</v>
      </c>
      <c r="O98" s="26" t="s">
        <v>0</v>
      </c>
      <c r="P98" s="26" t="s">
        <v>0</v>
      </c>
      <c r="Q98" s="26" t="s">
        <v>0</v>
      </c>
      <c r="R98" s="26" t="s">
        <v>0</v>
      </c>
      <c r="S98" s="12" t="s">
        <v>1</v>
      </c>
      <c r="T98" s="12" t="s">
        <v>43</v>
      </c>
      <c r="U98" s="6" t="str">
        <f>_xlfn.CONCAT("Propriedade para ",MID(C98,FIND("p.",C98,1)+2,100),": ",D98)</f>
        <v>Propriedade para captar: é.ralo.sifonado</v>
      </c>
      <c r="V98" s="6" t="str">
        <f>_xlfn.CONCAT("Dado para ",MID(F98,FIND("d.",F98,1)+2,100),": ",G98, " ( ",H98, " ) ")</f>
        <v xml:space="preserve">Dado para captar: ralo.sifonado ( xsd:string ) </v>
      </c>
      <c r="W98" s="20" t="s">
        <v>248</v>
      </c>
      <c r="X98" s="23" t="str">
        <f t="shared" si="1"/>
        <v>capt.102</v>
      </c>
      <c r="Y98" s="23" t="s">
        <v>0</v>
      </c>
    </row>
    <row r="99" spans="1:25" s="8" customFormat="1" ht="6" customHeight="1" x14ac:dyDescent="0.25">
      <c r="A99" s="4">
        <v>99</v>
      </c>
      <c r="B99" s="11" t="s">
        <v>37</v>
      </c>
      <c r="C99" s="28" t="str">
        <f>SUBSTITUTE(F99,"d.","p.")</f>
        <v>p.captar</v>
      </c>
      <c r="D99" s="7" t="str">
        <f>_xlfn.CONCAT("é.",G99)</f>
        <v>é.ralo.linear</v>
      </c>
      <c r="E99" s="10" t="s">
        <v>38</v>
      </c>
      <c r="F99" s="21" t="str">
        <f>F98</f>
        <v>d.captar</v>
      </c>
      <c r="G99" s="37" t="s">
        <v>507</v>
      </c>
      <c r="H99" s="27" t="s">
        <v>39</v>
      </c>
      <c r="I99" s="30" t="s">
        <v>0</v>
      </c>
      <c r="J99" s="26" t="s">
        <v>0</v>
      </c>
      <c r="K99" s="26" t="s">
        <v>0</v>
      </c>
      <c r="L99" s="26" t="s">
        <v>0</v>
      </c>
      <c r="M99" s="26" t="s">
        <v>0</v>
      </c>
      <c r="N99" s="26" t="s">
        <v>0</v>
      </c>
      <c r="O99" s="26" t="s">
        <v>0</v>
      </c>
      <c r="P99" s="26" t="s">
        <v>0</v>
      </c>
      <c r="Q99" s="26" t="s">
        <v>0</v>
      </c>
      <c r="R99" s="26" t="s">
        <v>0</v>
      </c>
      <c r="S99" s="12" t="s">
        <v>1</v>
      </c>
      <c r="T99" s="12" t="s">
        <v>43</v>
      </c>
      <c r="U99" s="6" t="str">
        <f>_xlfn.CONCAT("Propriedade para ",MID(C99,FIND("p.",C99,1)+2,100),": ",D99)</f>
        <v>Propriedade para captar: é.ralo.linear</v>
      </c>
      <c r="V99" s="6" t="str">
        <f>_xlfn.CONCAT("Dado para ",MID(F99,FIND("d.",F99,1)+2,100),": ",G99, " ( ",H99, " ) ")</f>
        <v xml:space="preserve">Dado para captar: ralo.linear ( xsd:string ) </v>
      </c>
      <c r="W99" s="20" t="s">
        <v>249</v>
      </c>
      <c r="X99" s="23" t="str">
        <f t="shared" si="1"/>
        <v>capt.103</v>
      </c>
      <c r="Y99" s="23" t="s">
        <v>0</v>
      </c>
    </row>
    <row r="100" spans="1:25" s="8" customFormat="1" ht="6" customHeight="1" x14ac:dyDescent="0.25">
      <c r="A100" s="4">
        <v>100</v>
      </c>
      <c r="B100" s="11" t="s">
        <v>37</v>
      </c>
      <c r="C100" s="28" t="str">
        <f>SUBSTITUTE(F100,"d.","p.")</f>
        <v>p.captar</v>
      </c>
      <c r="D100" s="7" t="str">
        <f>_xlfn.CONCAT("é.",G100)</f>
        <v>é.ralo.hemisférico</v>
      </c>
      <c r="E100" s="10" t="s">
        <v>38</v>
      </c>
      <c r="F100" s="21" t="str">
        <f>F99</f>
        <v>d.captar</v>
      </c>
      <c r="G100" s="37" t="s">
        <v>508</v>
      </c>
      <c r="H100" s="27" t="s">
        <v>39</v>
      </c>
      <c r="I100" s="30" t="s">
        <v>0</v>
      </c>
      <c r="J100" s="26" t="s">
        <v>0</v>
      </c>
      <c r="K100" s="26" t="s">
        <v>0</v>
      </c>
      <c r="L100" s="26" t="s">
        <v>0</v>
      </c>
      <c r="M100" s="26" t="s">
        <v>0</v>
      </c>
      <c r="N100" s="26" t="s">
        <v>0</v>
      </c>
      <c r="O100" s="26" t="s">
        <v>0</v>
      </c>
      <c r="P100" s="26" t="s">
        <v>0</v>
      </c>
      <c r="Q100" s="26" t="s">
        <v>0</v>
      </c>
      <c r="R100" s="26" t="s">
        <v>0</v>
      </c>
      <c r="S100" s="12" t="s">
        <v>1</v>
      </c>
      <c r="T100" s="12" t="s">
        <v>43</v>
      </c>
      <c r="U100" s="6" t="str">
        <f>_xlfn.CONCAT("Propriedade para ",MID(C100,FIND("p.",C100,1)+2,100),": ",D100)</f>
        <v>Propriedade para captar: é.ralo.hemisférico</v>
      </c>
      <c r="V100" s="6" t="str">
        <f>_xlfn.CONCAT("Dado para ",MID(F100,FIND("d.",F100,1)+2,100),": ",G100, " ( ",H100, " ) ")</f>
        <v xml:space="preserve">Dado para captar: ralo.hemisférico ( xsd:string ) </v>
      </c>
      <c r="W100" s="20" t="s">
        <v>250</v>
      </c>
      <c r="X100" s="23" t="str">
        <f t="shared" si="1"/>
        <v>capt.104</v>
      </c>
      <c r="Y100" s="23" t="s">
        <v>0</v>
      </c>
    </row>
    <row r="101" spans="1:25" s="8" customFormat="1" ht="6" customHeight="1" x14ac:dyDescent="0.25">
      <c r="A101" s="4">
        <v>101</v>
      </c>
      <c r="B101" s="11" t="s">
        <v>37</v>
      </c>
      <c r="C101" s="31" t="str">
        <f>SUBSTITUTE(F101,"d.","p.")</f>
        <v>p.catalogar</v>
      </c>
      <c r="D101" s="7" t="str">
        <f>_xlfn.CONCAT("é.",G101)</f>
        <v>é.marca</v>
      </c>
      <c r="E101" s="10" t="s">
        <v>38</v>
      </c>
      <c r="F101" s="19" t="s">
        <v>842</v>
      </c>
      <c r="G101" s="39" t="s">
        <v>509</v>
      </c>
      <c r="H101" s="5" t="s">
        <v>39</v>
      </c>
      <c r="I101" s="30" t="s">
        <v>0</v>
      </c>
      <c r="J101" s="24" t="s">
        <v>0</v>
      </c>
      <c r="K101" s="24" t="s">
        <v>0</v>
      </c>
      <c r="L101" s="24" t="s">
        <v>0</v>
      </c>
      <c r="M101" s="24" t="s">
        <v>0</v>
      </c>
      <c r="N101" s="26" t="s">
        <v>0</v>
      </c>
      <c r="O101" s="24" t="s">
        <v>0</v>
      </c>
      <c r="P101" s="24" t="s">
        <v>0</v>
      </c>
      <c r="Q101" s="24" t="s">
        <v>0</v>
      </c>
      <c r="R101" s="24" t="s">
        <v>0</v>
      </c>
      <c r="S101" s="12" t="s">
        <v>1</v>
      </c>
      <c r="T101" s="12" t="s">
        <v>43</v>
      </c>
      <c r="U101" s="6" t="str">
        <f>_xlfn.CONCAT("Propriedade para ",MID(C101,FIND("p.",C101,1)+2,100),": ",D101)</f>
        <v>Propriedade para catalogar: é.marca</v>
      </c>
      <c r="V101" s="6" t="str">
        <f>_xlfn.CONCAT("Dado para ",MID(F101,FIND("d.",F101,1)+2,100),": ",G101, " ( ",H101, " ) ")</f>
        <v xml:space="preserve">Dado para catalogar: marca ( xsd:string ) </v>
      </c>
      <c r="W101" s="6" t="s">
        <v>345</v>
      </c>
      <c r="X101" s="23" t="str">
        <f t="shared" si="1"/>
        <v>cata.100</v>
      </c>
      <c r="Y101" s="23" t="s">
        <v>0</v>
      </c>
    </row>
    <row r="102" spans="1:25" s="8" customFormat="1" ht="6" customHeight="1" x14ac:dyDescent="0.25">
      <c r="A102" s="4">
        <v>102</v>
      </c>
      <c r="B102" s="11" t="s">
        <v>37</v>
      </c>
      <c r="C102" s="28" t="str">
        <f>SUBSTITUTE(F102,"d.","p.")</f>
        <v>p.catalogar</v>
      </c>
      <c r="D102" s="7" t="str">
        <f>_xlfn.CONCAT("é.",G102)</f>
        <v>é.tema</v>
      </c>
      <c r="E102" s="10" t="s">
        <v>38</v>
      </c>
      <c r="F102" s="21" t="str">
        <f>F101</f>
        <v>d.catalogar</v>
      </c>
      <c r="G102" s="39" t="s">
        <v>510</v>
      </c>
      <c r="H102" s="5" t="s">
        <v>39</v>
      </c>
      <c r="I102" s="30" t="s">
        <v>0</v>
      </c>
      <c r="J102" s="24" t="s">
        <v>0</v>
      </c>
      <c r="K102" s="24" t="s">
        <v>0</v>
      </c>
      <c r="L102" s="24" t="s">
        <v>0</v>
      </c>
      <c r="M102" s="24" t="s">
        <v>0</v>
      </c>
      <c r="N102" s="26" t="s">
        <v>0</v>
      </c>
      <c r="O102" s="24" t="s">
        <v>0</v>
      </c>
      <c r="P102" s="24" t="s">
        <v>0</v>
      </c>
      <c r="Q102" s="24" t="s">
        <v>0</v>
      </c>
      <c r="R102" s="24" t="s">
        <v>0</v>
      </c>
      <c r="S102" s="12" t="s">
        <v>1</v>
      </c>
      <c r="T102" s="12" t="s">
        <v>43</v>
      </c>
      <c r="U102" s="6" t="str">
        <f>_xlfn.CONCAT("Propriedade para ",MID(C102,FIND("p.",C102,1)+2,100),": ",D102)</f>
        <v>Propriedade para catalogar: é.tema</v>
      </c>
      <c r="V102" s="6" t="str">
        <f>_xlfn.CONCAT("Dado para ",MID(F102,FIND("d.",F102,1)+2,100),": ",G102, " ( ",H102, " ) ")</f>
        <v xml:space="preserve">Dado para catalogar: tema ( xsd:string ) </v>
      </c>
      <c r="W102" s="6" t="s">
        <v>108</v>
      </c>
      <c r="X102" s="23" t="str">
        <f t="shared" si="1"/>
        <v>cata.101</v>
      </c>
      <c r="Y102" s="23" t="s">
        <v>0</v>
      </c>
    </row>
    <row r="103" spans="1:25" s="8" customFormat="1" ht="6" customHeight="1" x14ac:dyDescent="0.25">
      <c r="A103" s="4">
        <v>103</v>
      </c>
      <c r="B103" s="11" t="s">
        <v>37</v>
      </c>
      <c r="C103" s="28" t="str">
        <f>SUBSTITUTE(F103,"d.","p.")</f>
        <v>p.catalogar</v>
      </c>
      <c r="D103" s="7" t="str">
        <f>_xlfn.CONCAT("é.",G103)</f>
        <v>é.modelo</v>
      </c>
      <c r="E103" s="10" t="s">
        <v>38</v>
      </c>
      <c r="F103" s="21" t="str">
        <f>F102</f>
        <v>d.catalogar</v>
      </c>
      <c r="G103" s="39" t="s">
        <v>511</v>
      </c>
      <c r="H103" s="5" t="s">
        <v>39</v>
      </c>
      <c r="I103" s="30" t="s">
        <v>0</v>
      </c>
      <c r="J103" s="24" t="s">
        <v>0</v>
      </c>
      <c r="K103" s="24" t="s">
        <v>0</v>
      </c>
      <c r="L103" s="24" t="s">
        <v>0</v>
      </c>
      <c r="M103" s="24" t="s">
        <v>0</v>
      </c>
      <c r="N103" s="26" t="s">
        <v>0</v>
      </c>
      <c r="O103" s="24" t="s">
        <v>0</v>
      </c>
      <c r="P103" s="24" t="s">
        <v>0</v>
      </c>
      <c r="Q103" s="24" t="s">
        <v>0</v>
      </c>
      <c r="R103" s="24" t="s">
        <v>0</v>
      </c>
      <c r="S103" s="12" t="s">
        <v>1</v>
      </c>
      <c r="T103" s="12" t="s">
        <v>43</v>
      </c>
      <c r="U103" s="6" t="str">
        <f>_xlfn.CONCAT("Propriedade para ",MID(C103,FIND("p.",C103,1)+2,100),": ",D103)</f>
        <v>Propriedade para catalogar: é.modelo</v>
      </c>
      <c r="V103" s="6" t="str">
        <f>_xlfn.CONCAT("Dado para ",MID(F103,FIND("d.",F103,1)+2,100),": ",G103, " ( ",H103, " ) ")</f>
        <v xml:space="preserve">Dado para catalogar: modelo ( xsd:string ) </v>
      </c>
      <c r="W103" s="6" t="s">
        <v>346</v>
      </c>
      <c r="X103" s="23" t="str">
        <f t="shared" si="1"/>
        <v>cata.102</v>
      </c>
      <c r="Y103" s="23" t="s">
        <v>0</v>
      </c>
    </row>
    <row r="104" spans="1:25" s="13" customFormat="1" ht="6" customHeight="1" x14ac:dyDescent="0.25">
      <c r="A104" s="4">
        <v>104</v>
      </c>
      <c r="B104" s="11" t="s">
        <v>37</v>
      </c>
      <c r="C104" s="28" t="str">
        <f>SUBSTITUTE(F104,"d.","p.")</f>
        <v>p.catalogar</v>
      </c>
      <c r="D104" s="7" t="str">
        <f>_xlfn.CONCAT("é.",G104)</f>
        <v>é.tipo</v>
      </c>
      <c r="E104" s="10" t="s">
        <v>38</v>
      </c>
      <c r="F104" s="21" t="str">
        <f>F103</f>
        <v>d.catalogar</v>
      </c>
      <c r="G104" s="39" t="s">
        <v>512</v>
      </c>
      <c r="H104" s="5" t="s">
        <v>39</v>
      </c>
      <c r="I104" s="30" t="s">
        <v>0</v>
      </c>
      <c r="J104" s="24" t="s">
        <v>0</v>
      </c>
      <c r="K104" s="24" t="s">
        <v>0</v>
      </c>
      <c r="L104" s="24" t="s">
        <v>0</v>
      </c>
      <c r="M104" s="24" t="s">
        <v>0</v>
      </c>
      <c r="N104" s="26" t="s">
        <v>0</v>
      </c>
      <c r="O104" s="24" t="s">
        <v>0</v>
      </c>
      <c r="P104" s="24" t="s">
        <v>0</v>
      </c>
      <c r="Q104" s="24" t="s">
        <v>0</v>
      </c>
      <c r="R104" s="24" t="s">
        <v>0</v>
      </c>
      <c r="S104" s="12" t="s">
        <v>1</v>
      </c>
      <c r="T104" s="12" t="s">
        <v>43</v>
      </c>
      <c r="U104" s="6" t="str">
        <f>_xlfn.CONCAT("Propriedade para ",MID(C104,FIND("p.",C104,1)+2,100),": ",D104)</f>
        <v>Propriedade para catalogar: é.tipo</v>
      </c>
      <c r="V104" s="6" t="str">
        <f>_xlfn.CONCAT("Dado para ",MID(F104,FIND("d.",F104,1)+2,100),": ",G104, " ( ",H104, " ) ")</f>
        <v xml:space="preserve">Dado para catalogar: tipo ( xsd:string ) </v>
      </c>
      <c r="W104" s="6" t="s">
        <v>109</v>
      </c>
      <c r="X104" s="23" t="str">
        <f t="shared" si="1"/>
        <v>cata.103</v>
      </c>
      <c r="Y104" s="23" t="s">
        <v>0</v>
      </c>
    </row>
    <row r="105" spans="1:25" s="8" customFormat="1" ht="6" customHeight="1" x14ac:dyDescent="0.25">
      <c r="A105" s="4">
        <v>105</v>
      </c>
      <c r="B105" s="11" t="s">
        <v>37</v>
      </c>
      <c r="C105" s="28" t="str">
        <f>SUBSTITUTE(F105,"d.","p.")</f>
        <v>p.catalogar</v>
      </c>
      <c r="D105" s="7" t="str">
        <f>_xlfn.CONCAT("é.",G105)</f>
        <v>é.produto</v>
      </c>
      <c r="E105" s="10" t="s">
        <v>38</v>
      </c>
      <c r="F105" s="21" t="str">
        <f>F103</f>
        <v>d.catalogar</v>
      </c>
      <c r="G105" s="39" t="s">
        <v>1061</v>
      </c>
      <c r="H105" s="5" t="s">
        <v>39</v>
      </c>
      <c r="I105" s="30" t="s">
        <v>0</v>
      </c>
      <c r="J105" s="24" t="s">
        <v>0</v>
      </c>
      <c r="K105" s="24" t="s">
        <v>0</v>
      </c>
      <c r="L105" s="24" t="s">
        <v>0</v>
      </c>
      <c r="M105" s="24" t="s">
        <v>0</v>
      </c>
      <c r="N105" s="26" t="s">
        <v>0</v>
      </c>
      <c r="O105" s="24" t="s">
        <v>0</v>
      </c>
      <c r="P105" s="24" t="s">
        <v>0</v>
      </c>
      <c r="Q105" s="24" t="s">
        <v>0</v>
      </c>
      <c r="R105" s="24" t="s">
        <v>0</v>
      </c>
      <c r="S105" s="12" t="s">
        <v>1</v>
      </c>
      <c r="T105" s="12" t="s">
        <v>43</v>
      </c>
      <c r="U105" s="6" t="str">
        <f>_xlfn.CONCAT("Propriedade para ",MID(C105,FIND("p.",C105,1)+2,100),": ",D105)</f>
        <v>Propriedade para catalogar: é.produto</v>
      </c>
      <c r="V105" s="6" t="str">
        <f>_xlfn.CONCAT("Dado para ",MID(F105,FIND("d.",F105,1)+2,100),": ",G105, " ( ",H105, " ) ")</f>
        <v xml:space="preserve">Dado para catalogar: produto ( xsd:string ) </v>
      </c>
      <c r="W105" s="6" t="s">
        <v>1202</v>
      </c>
      <c r="X105" s="23" t="str">
        <f t="shared" si="1"/>
        <v>cata.104</v>
      </c>
      <c r="Y105" s="23" t="s">
        <v>0</v>
      </c>
    </row>
    <row r="106" spans="1:25" s="8" customFormat="1" ht="6" customHeight="1" x14ac:dyDescent="0.25">
      <c r="A106" s="4">
        <v>106</v>
      </c>
      <c r="B106" s="11" t="s">
        <v>37</v>
      </c>
      <c r="C106" s="28" t="str">
        <f>SUBSTITUTE(F106,"d.","p.")</f>
        <v>p.catalogar</v>
      </c>
      <c r="D106" s="7" t="str">
        <f>_xlfn.CONCAT("é.",G106)</f>
        <v>é.fonte</v>
      </c>
      <c r="E106" s="10" t="s">
        <v>38</v>
      </c>
      <c r="F106" s="21" t="str">
        <f>F103</f>
        <v>d.catalogar</v>
      </c>
      <c r="G106" s="39" t="s">
        <v>1252</v>
      </c>
      <c r="H106" s="5" t="s">
        <v>39</v>
      </c>
      <c r="I106" s="30" t="s">
        <v>0</v>
      </c>
      <c r="J106" s="24" t="s">
        <v>0</v>
      </c>
      <c r="K106" s="24" t="s">
        <v>0</v>
      </c>
      <c r="L106" s="24" t="s">
        <v>0</v>
      </c>
      <c r="M106" s="24" t="s">
        <v>0</v>
      </c>
      <c r="N106" s="26" t="s">
        <v>0</v>
      </c>
      <c r="O106" s="24" t="s">
        <v>0</v>
      </c>
      <c r="P106" s="24" t="s">
        <v>0</v>
      </c>
      <c r="Q106" s="24" t="s">
        <v>0</v>
      </c>
      <c r="R106" s="24" t="s">
        <v>0</v>
      </c>
      <c r="S106" s="12" t="s">
        <v>1</v>
      </c>
      <c r="T106" s="12" t="s">
        <v>43</v>
      </c>
      <c r="U106" s="6" t="str">
        <f>_xlfn.CONCAT("Propriedade para ",MID(C106,FIND("p.",C106,1)+2,100),": ",D106)</f>
        <v>Propriedade para catalogar: é.fonte</v>
      </c>
      <c r="V106" s="6" t="str">
        <f>_xlfn.CONCAT("Dado para ",MID(F106,FIND("d.",F106,1)+2,100),": ",G106, " ( ",H106, " ) ")</f>
        <v xml:space="preserve">Dado para catalogar: fonte ( xsd:string ) </v>
      </c>
      <c r="W106" s="6" t="s">
        <v>1255</v>
      </c>
      <c r="X106" s="23" t="str">
        <f t="shared" si="1"/>
        <v>cata.105</v>
      </c>
      <c r="Y106" s="23" t="s">
        <v>0</v>
      </c>
    </row>
    <row r="107" spans="1:25" s="8" customFormat="1" ht="6" customHeight="1" x14ac:dyDescent="0.25">
      <c r="A107" s="4">
        <v>107</v>
      </c>
      <c r="B107" s="11" t="s">
        <v>37</v>
      </c>
      <c r="C107" s="28" t="str">
        <f>SUBSTITUTE(F107,"d.","p.")</f>
        <v>p.catalogar</v>
      </c>
      <c r="D107" s="7" t="str">
        <f>_xlfn.CONCAT("é.",G107)</f>
        <v>é.observação</v>
      </c>
      <c r="E107" s="10" t="s">
        <v>38</v>
      </c>
      <c r="F107" s="21" t="str">
        <f>F103</f>
        <v>d.catalogar</v>
      </c>
      <c r="G107" s="39" t="s">
        <v>1253</v>
      </c>
      <c r="H107" s="5" t="s">
        <v>39</v>
      </c>
      <c r="I107" s="30" t="s">
        <v>0</v>
      </c>
      <c r="J107" s="24" t="s">
        <v>0</v>
      </c>
      <c r="K107" s="24" t="s">
        <v>0</v>
      </c>
      <c r="L107" s="24" t="s">
        <v>0</v>
      </c>
      <c r="M107" s="24" t="s">
        <v>0</v>
      </c>
      <c r="N107" s="26" t="s">
        <v>0</v>
      </c>
      <c r="O107" s="24" t="s">
        <v>0</v>
      </c>
      <c r="P107" s="24" t="s">
        <v>0</v>
      </c>
      <c r="Q107" s="24" t="s">
        <v>0</v>
      </c>
      <c r="R107" s="24" t="s">
        <v>0</v>
      </c>
      <c r="S107" s="12" t="s">
        <v>1</v>
      </c>
      <c r="T107" s="12" t="s">
        <v>43</v>
      </c>
      <c r="U107" s="6" t="str">
        <f>_xlfn.CONCAT("Propriedade para ",MID(C107,FIND("p.",C107,1)+2,100),": ",D107)</f>
        <v>Propriedade para catalogar: é.observação</v>
      </c>
      <c r="V107" s="6" t="str">
        <f>_xlfn.CONCAT("Dado para ",MID(F107,FIND("d.",F107,1)+2,100),": ",G107, " ( ",H107, " ) ")</f>
        <v xml:space="preserve">Dado para catalogar: observação ( xsd:string ) </v>
      </c>
      <c r="W107" s="6" t="s">
        <v>1257</v>
      </c>
      <c r="X107" s="23" t="str">
        <f t="shared" si="1"/>
        <v>cata.106</v>
      </c>
      <c r="Y107" s="23" t="s">
        <v>0</v>
      </c>
    </row>
    <row r="108" spans="1:25" s="8" customFormat="1" ht="6" customHeight="1" x14ac:dyDescent="0.25">
      <c r="A108" s="4">
        <v>108</v>
      </c>
      <c r="B108" s="11" t="s">
        <v>37</v>
      </c>
      <c r="C108" s="28" t="str">
        <f>SUBSTITUTE(F108,"d.","p.")</f>
        <v>p.catalogar</v>
      </c>
      <c r="D108" s="7" t="str">
        <f>_xlfn.CONCAT("é.",G108)</f>
        <v>é.família.de.sistema</v>
      </c>
      <c r="E108" s="10" t="s">
        <v>38</v>
      </c>
      <c r="F108" s="21" t="str">
        <f>F104</f>
        <v>d.catalogar</v>
      </c>
      <c r="G108" s="39" t="s">
        <v>513</v>
      </c>
      <c r="H108" s="5" t="s">
        <v>39</v>
      </c>
      <c r="I108" s="30" t="s">
        <v>0</v>
      </c>
      <c r="J108" s="24" t="s">
        <v>0</v>
      </c>
      <c r="K108" s="24" t="s">
        <v>0</v>
      </c>
      <c r="L108" s="24" t="s">
        <v>0</v>
      </c>
      <c r="M108" s="24" t="s">
        <v>0</v>
      </c>
      <c r="N108" s="26" t="s">
        <v>0</v>
      </c>
      <c r="O108" s="24" t="s">
        <v>0</v>
      </c>
      <c r="P108" s="24" t="s">
        <v>0</v>
      </c>
      <c r="Q108" s="24" t="s">
        <v>0</v>
      </c>
      <c r="R108" s="24" t="s">
        <v>0</v>
      </c>
      <c r="S108" s="12" t="s">
        <v>1</v>
      </c>
      <c r="T108" s="12" t="s">
        <v>43</v>
      </c>
      <c r="U108" s="6" t="str">
        <f>_xlfn.CONCAT("Propriedade para ",MID(C108,FIND("p.",C108,1)+2,100),": ",D108)</f>
        <v>Propriedade para catalogar: é.família.de.sistema</v>
      </c>
      <c r="V108" s="6" t="str">
        <f>_xlfn.CONCAT("Dado para ",MID(F108,FIND("d.",F108,1)+2,100),": ",G108, " ( ",H108, " ) ")</f>
        <v xml:space="preserve">Dado para catalogar: família.de.sistema ( xsd:string ) </v>
      </c>
      <c r="W108" s="6" t="s">
        <v>397</v>
      </c>
      <c r="X108" s="23" t="str">
        <f t="shared" si="1"/>
        <v>cata.107</v>
      </c>
      <c r="Y108" s="23" t="s">
        <v>0</v>
      </c>
    </row>
    <row r="109" spans="1:25" s="8" customFormat="1" ht="6" customHeight="1" x14ac:dyDescent="0.25">
      <c r="A109" s="4">
        <v>109</v>
      </c>
      <c r="B109" s="11" t="s">
        <v>37</v>
      </c>
      <c r="C109" s="28" t="str">
        <f>SUBSTITUTE(F109,"d.","p.")</f>
        <v>p.catalogar</v>
      </c>
      <c r="D109" s="7" t="str">
        <f>_xlfn.CONCAT("é.",G109)</f>
        <v>é.família.de.componente</v>
      </c>
      <c r="E109" s="10" t="s">
        <v>38</v>
      </c>
      <c r="F109" s="21" t="str">
        <f>F108</f>
        <v>d.catalogar</v>
      </c>
      <c r="G109" s="39" t="s">
        <v>514</v>
      </c>
      <c r="H109" s="5" t="s">
        <v>39</v>
      </c>
      <c r="I109" s="30" t="s">
        <v>0</v>
      </c>
      <c r="J109" s="24" t="s">
        <v>0</v>
      </c>
      <c r="K109" s="24" t="s">
        <v>0</v>
      </c>
      <c r="L109" s="24" t="s">
        <v>0</v>
      </c>
      <c r="M109" s="24" t="s">
        <v>0</v>
      </c>
      <c r="N109" s="26" t="s">
        <v>0</v>
      </c>
      <c r="O109" s="24" t="s">
        <v>0</v>
      </c>
      <c r="P109" s="24" t="s">
        <v>0</v>
      </c>
      <c r="Q109" s="24" t="s">
        <v>0</v>
      </c>
      <c r="R109" s="24" t="s">
        <v>0</v>
      </c>
      <c r="S109" s="12" t="s">
        <v>1</v>
      </c>
      <c r="T109" s="12" t="s">
        <v>43</v>
      </c>
      <c r="U109" s="6" t="str">
        <f>_xlfn.CONCAT("Propriedade para ",MID(C109,FIND("p.",C109,1)+2,100),": ",D109)</f>
        <v>Propriedade para catalogar: é.família.de.componente</v>
      </c>
      <c r="V109" s="6" t="str">
        <f>_xlfn.CONCAT("Dado para ",MID(F109,FIND("d.",F109,1)+2,100),": ",G109, " ( ",H109, " ) ")</f>
        <v xml:space="preserve">Dado para catalogar: família.de.componente ( xsd:string ) </v>
      </c>
      <c r="W109" s="6" t="s">
        <v>398</v>
      </c>
      <c r="X109" s="23" t="str">
        <f t="shared" si="1"/>
        <v>cata.108</v>
      </c>
      <c r="Y109" s="23" t="s">
        <v>0</v>
      </c>
    </row>
    <row r="110" spans="1:25" s="8" customFormat="1" ht="6" customHeight="1" x14ac:dyDescent="0.25">
      <c r="A110" s="4">
        <v>110</v>
      </c>
      <c r="B110" s="11" t="s">
        <v>37</v>
      </c>
      <c r="C110" s="28" t="str">
        <f>SUBSTITUTE(F110,"d.","p.")</f>
        <v>p.catalogar</v>
      </c>
      <c r="D110" s="7" t="str">
        <f>_xlfn.CONCAT("é.",G110)</f>
        <v>é.família.tipo</v>
      </c>
      <c r="E110" s="10" t="s">
        <v>38</v>
      </c>
      <c r="F110" s="21" t="str">
        <f>F109</f>
        <v>d.catalogar</v>
      </c>
      <c r="G110" s="39" t="s">
        <v>515</v>
      </c>
      <c r="H110" s="5" t="s">
        <v>39</v>
      </c>
      <c r="I110" s="30" t="s">
        <v>0</v>
      </c>
      <c r="J110" s="24" t="s">
        <v>0</v>
      </c>
      <c r="K110" s="24" t="s">
        <v>0</v>
      </c>
      <c r="L110" s="24" t="s">
        <v>0</v>
      </c>
      <c r="M110" s="24" t="s">
        <v>0</v>
      </c>
      <c r="N110" s="26" t="s">
        <v>0</v>
      </c>
      <c r="O110" s="24" t="s">
        <v>0</v>
      </c>
      <c r="P110" s="24" t="s">
        <v>0</v>
      </c>
      <c r="Q110" s="24" t="s">
        <v>0</v>
      </c>
      <c r="R110" s="24" t="s">
        <v>0</v>
      </c>
      <c r="S110" s="12" t="s">
        <v>1</v>
      </c>
      <c r="T110" s="12" t="s">
        <v>43</v>
      </c>
      <c r="U110" s="6" t="str">
        <f>_xlfn.CONCAT("Propriedade para ",MID(C110,FIND("p.",C110,1)+2,100),": ",D110)</f>
        <v>Propriedade para catalogar: é.família.tipo</v>
      </c>
      <c r="V110" s="6" t="str">
        <f>_xlfn.CONCAT("Dado para ",MID(F110,FIND("d.",F110,1)+2,100),": ",G110, " ( ",H110, " ) ")</f>
        <v xml:space="preserve">Dado para catalogar: família.tipo ( xsd:string ) </v>
      </c>
      <c r="W110" s="6" t="s">
        <v>399</v>
      </c>
      <c r="X110" s="23" t="str">
        <f t="shared" si="1"/>
        <v>cata.109</v>
      </c>
      <c r="Y110" s="23" t="s">
        <v>0</v>
      </c>
    </row>
    <row r="111" spans="1:25" s="8" customFormat="1" ht="6" customHeight="1" x14ac:dyDescent="0.25">
      <c r="A111" s="4">
        <v>111</v>
      </c>
      <c r="B111" s="11" t="s">
        <v>37</v>
      </c>
      <c r="C111" s="28" t="str">
        <f>SUBSTITUTE(F111,"d.","p.")</f>
        <v>p.catalogar</v>
      </c>
      <c r="D111" s="7" t="str">
        <f>_xlfn.CONCAT("é.",G111)</f>
        <v>é.série</v>
      </c>
      <c r="E111" s="10" t="s">
        <v>38</v>
      </c>
      <c r="F111" s="21" t="str">
        <f>F110</f>
        <v>d.catalogar</v>
      </c>
      <c r="G111" s="39" t="s">
        <v>516</v>
      </c>
      <c r="H111" s="5" t="s">
        <v>39</v>
      </c>
      <c r="I111" s="30" t="s">
        <v>0</v>
      </c>
      <c r="J111" s="24" t="s">
        <v>0</v>
      </c>
      <c r="K111" s="24" t="s">
        <v>0</v>
      </c>
      <c r="L111" s="24" t="s">
        <v>0</v>
      </c>
      <c r="M111" s="24" t="s">
        <v>0</v>
      </c>
      <c r="N111" s="26" t="s">
        <v>0</v>
      </c>
      <c r="O111" s="24" t="s">
        <v>0</v>
      </c>
      <c r="P111" s="24" t="s">
        <v>0</v>
      </c>
      <c r="Q111" s="24" t="s">
        <v>0</v>
      </c>
      <c r="R111" s="24" t="s">
        <v>0</v>
      </c>
      <c r="S111" s="12" t="s">
        <v>1</v>
      </c>
      <c r="T111" s="12" t="s">
        <v>43</v>
      </c>
      <c r="U111" s="6" t="str">
        <f>_xlfn.CONCAT("Propriedade para ",MID(C111,FIND("p.",C111,1)+2,100),": ",D111)</f>
        <v>Propriedade para catalogar: é.série</v>
      </c>
      <c r="V111" s="6" t="str">
        <f>_xlfn.CONCAT("Dado para ",MID(F111,FIND("d.",F111,1)+2,100),": ",G111, " ( ",H111, " ) ")</f>
        <v xml:space="preserve">Dado para catalogar: série ( xsd:string ) </v>
      </c>
      <c r="W111" s="6" t="s">
        <v>110</v>
      </c>
      <c r="X111" s="23" t="str">
        <f t="shared" si="1"/>
        <v>cata.110</v>
      </c>
      <c r="Y111" s="23" t="s">
        <v>0</v>
      </c>
    </row>
    <row r="112" spans="1:25" s="8" customFormat="1" ht="6" customHeight="1" x14ac:dyDescent="0.25">
      <c r="A112" s="4">
        <v>112</v>
      </c>
      <c r="B112" s="11" t="s">
        <v>37</v>
      </c>
      <c r="C112" s="28" t="str">
        <f>SUBSTITUTE(F112,"d.","p.")</f>
        <v>p.catalogar</v>
      </c>
      <c r="D112" s="7" t="str">
        <f>_xlfn.CONCAT("é.",G112)</f>
        <v>é.linha</v>
      </c>
      <c r="E112" s="10" t="s">
        <v>38</v>
      </c>
      <c r="F112" s="21" t="str">
        <f>F111</f>
        <v>d.catalogar</v>
      </c>
      <c r="G112" s="39" t="s">
        <v>517</v>
      </c>
      <c r="H112" s="5" t="s">
        <v>39</v>
      </c>
      <c r="I112" s="30" t="s">
        <v>0</v>
      </c>
      <c r="J112" s="24" t="s">
        <v>0</v>
      </c>
      <c r="K112" s="24" t="s">
        <v>0</v>
      </c>
      <c r="L112" s="24" t="s">
        <v>0</v>
      </c>
      <c r="M112" s="24" t="s">
        <v>0</v>
      </c>
      <c r="N112" s="26" t="s">
        <v>0</v>
      </c>
      <c r="O112" s="24" t="s">
        <v>0</v>
      </c>
      <c r="P112" s="24" t="s">
        <v>0</v>
      </c>
      <c r="Q112" s="24" t="s">
        <v>0</v>
      </c>
      <c r="R112" s="24" t="s">
        <v>0</v>
      </c>
      <c r="S112" s="12" t="s">
        <v>1</v>
      </c>
      <c r="T112" s="12" t="s">
        <v>43</v>
      </c>
      <c r="U112" s="6" t="str">
        <f>_xlfn.CONCAT("Propriedade para ",MID(C112,FIND("p.",C112,1)+2,100),": ",D112)</f>
        <v>Propriedade para catalogar: é.linha</v>
      </c>
      <c r="V112" s="6" t="str">
        <f>_xlfn.CONCAT("Dado para ",MID(F112,FIND("d.",F112,1)+2,100),": ",G112, " ( ",H112, " ) ")</f>
        <v xml:space="preserve">Dado para catalogar: linha ( xsd:string ) </v>
      </c>
      <c r="W112" s="6" t="s">
        <v>111</v>
      </c>
      <c r="X112" s="23" t="str">
        <f t="shared" si="1"/>
        <v>cata.111</v>
      </c>
      <c r="Y112" s="23" t="s">
        <v>0</v>
      </c>
    </row>
    <row r="113" spans="1:25" s="8" customFormat="1" ht="6" customHeight="1" x14ac:dyDescent="0.25">
      <c r="A113" s="4">
        <v>113</v>
      </c>
      <c r="B113" s="11" t="s">
        <v>37</v>
      </c>
      <c r="C113" s="28" t="str">
        <f>SUBSTITUTE(F113,"d.","p.")</f>
        <v>p.catalogar</v>
      </c>
      <c r="D113" s="7" t="str">
        <f>_xlfn.CONCAT("é.",G113)</f>
        <v>é.item</v>
      </c>
      <c r="E113" s="10" t="s">
        <v>38</v>
      </c>
      <c r="F113" s="21" t="str">
        <f>F112</f>
        <v>d.catalogar</v>
      </c>
      <c r="G113" s="38" t="s">
        <v>518</v>
      </c>
      <c r="H113" s="5" t="s">
        <v>39</v>
      </c>
      <c r="I113" s="30" t="s">
        <v>0</v>
      </c>
      <c r="J113" s="24" t="s">
        <v>0</v>
      </c>
      <c r="K113" s="24" t="s">
        <v>0</v>
      </c>
      <c r="L113" s="24" t="s">
        <v>0</v>
      </c>
      <c r="M113" s="24" t="s">
        <v>0</v>
      </c>
      <c r="N113" s="26" t="s">
        <v>0</v>
      </c>
      <c r="O113" s="24" t="s">
        <v>0</v>
      </c>
      <c r="P113" s="24" t="s">
        <v>0</v>
      </c>
      <c r="Q113" s="24" t="s">
        <v>0</v>
      </c>
      <c r="R113" s="24" t="s">
        <v>0</v>
      </c>
      <c r="S113" s="12" t="s">
        <v>1</v>
      </c>
      <c r="T113" s="12" t="s">
        <v>43</v>
      </c>
      <c r="U113" s="6" t="str">
        <f>_xlfn.CONCAT("Propriedade para ",MID(C113,FIND("p.",C113,1)+2,100),": ",D113)</f>
        <v>Propriedade para catalogar: é.item</v>
      </c>
      <c r="V113" s="6" t="str">
        <f>_xlfn.CONCAT("Dado para ",MID(F113,FIND("d.",F113,1)+2,100),": ",G113, " ( ",H113, " ) ")</f>
        <v xml:space="preserve">Dado para catalogar: item ( xsd:string ) </v>
      </c>
      <c r="W113" s="6" t="s">
        <v>112</v>
      </c>
      <c r="X113" s="23" t="str">
        <f t="shared" si="1"/>
        <v>cata.112</v>
      </c>
      <c r="Y113" s="23" t="s">
        <v>0</v>
      </c>
    </row>
    <row r="114" spans="1:25" s="8" customFormat="1" ht="6" customHeight="1" x14ac:dyDescent="0.25">
      <c r="A114" s="4">
        <v>114</v>
      </c>
      <c r="B114" s="11" t="s">
        <v>37</v>
      </c>
      <c r="C114" s="28" t="str">
        <f>SUBSTITUTE(F114,"d.","p.")</f>
        <v>p.catalogar</v>
      </c>
      <c r="D114" s="7" t="str">
        <f>_xlfn.CONCAT("é.",G114)</f>
        <v>é.título</v>
      </c>
      <c r="E114" s="10" t="s">
        <v>38</v>
      </c>
      <c r="F114" s="21" t="str">
        <f>F113</f>
        <v>d.catalogar</v>
      </c>
      <c r="G114" s="38" t="s">
        <v>519</v>
      </c>
      <c r="H114" s="5" t="s">
        <v>39</v>
      </c>
      <c r="I114" s="30" t="s">
        <v>0</v>
      </c>
      <c r="J114" s="24" t="s">
        <v>0</v>
      </c>
      <c r="K114" s="24" t="s">
        <v>0</v>
      </c>
      <c r="L114" s="24" t="s">
        <v>0</v>
      </c>
      <c r="M114" s="24" t="s">
        <v>0</v>
      </c>
      <c r="N114" s="26" t="s">
        <v>0</v>
      </c>
      <c r="O114" s="24" t="s">
        <v>0</v>
      </c>
      <c r="P114" s="24" t="s">
        <v>0</v>
      </c>
      <c r="Q114" s="24" t="s">
        <v>0</v>
      </c>
      <c r="R114" s="24" t="s">
        <v>0</v>
      </c>
      <c r="S114" s="12" t="s">
        <v>1</v>
      </c>
      <c r="T114" s="12" t="s">
        <v>43</v>
      </c>
      <c r="U114" s="6" t="str">
        <f>_xlfn.CONCAT("Propriedade para ",MID(C114,FIND("p.",C114,1)+2,100),": ",D114)</f>
        <v>Propriedade para catalogar: é.título</v>
      </c>
      <c r="V114" s="6" t="str">
        <f>_xlfn.CONCAT("Dado para ",MID(F114,FIND("d.",F114,1)+2,100),": ",G114, " ( ",H114, " ) ")</f>
        <v xml:space="preserve">Dado para catalogar: título ( xsd:string ) </v>
      </c>
      <c r="W114" s="6" t="s">
        <v>360</v>
      </c>
      <c r="X114" s="23" t="str">
        <f t="shared" si="1"/>
        <v>cata.113</v>
      </c>
      <c r="Y114" s="23" t="s">
        <v>0</v>
      </c>
    </row>
    <row r="115" spans="1:25" s="8" customFormat="1" ht="6" customHeight="1" x14ac:dyDescent="0.25">
      <c r="A115" s="4">
        <v>115</v>
      </c>
      <c r="B115" s="11" t="s">
        <v>37</v>
      </c>
      <c r="C115" s="28" t="str">
        <f>SUBSTITUTE(F115,"d.","p.")</f>
        <v>p.catalogar</v>
      </c>
      <c r="D115" s="7" t="str">
        <f>_xlfn.CONCAT("é.",G115)</f>
        <v>é.subtítulo</v>
      </c>
      <c r="E115" s="10" t="s">
        <v>38</v>
      </c>
      <c r="F115" s="21" t="str">
        <f>F114</f>
        <v>d.catalogar</v>
      </c>
      <c r="G115" s="38" t="s">
        <v>520</v>
      </c>
      <c r="H115" s="5" t="s">
        <v>39</v>
      </c>
      <c r="I115" s="30" t="s">
        <v>0</v>
      </c>
      <c r="J115" s="24" t="s">
        <v>0</v>
      </c>
      <c r="K115" s="24" t="s">
        <v>0</v>
      </c>
      <c r="L115" s="24" t="s">
        <v>0</v>
      </c>
      <c r="M115" s="24" t="s">
        <v>0</v>
      </c>
      <c r="N115" s="26" t="s">
        <v>0</v>
      </c>
      <c r="O115" s="24" t="s">
        <v>0</v>
      </c>
      <c r="P115" s="24" t="s">
        <v>0</v>
      </c>
      <c r="Q115" s="24" t="s">
        <v>0</v>
      </c>
      <c r="R115" s="24" t="s">
        <v>0</v>
      </c>
      <c r="S115" s="12" t="s">
        <v>1</v>
      </c>
      <c r="T115" s="12" t="s">
        <v>43</v>
      </c>
      <c r="U115" s="6" t="str">
        <f>_xlfn.CONCAT("Propriedade para ",MID(C115,FIND("p.",C115,1)+2,100),": ",D115)</f>
        <v>Propriedade para catalogar: é.subtítulo</v>
      </c>
      <c r="V115" s="6" t="str">
        <f>_xlfn.CONCAT("Dado para ",MID(F115,FIND("d.",F115,1)+2,100),": ",G115, " ( ",H115, " ) ")</f>
        <v xml:space="preserve">Dado para catalogar: subtítulo ( xsd:string ) </v>
      </c>
      <c r="W115" s="6" t="s">
        <v>361</v>
      </c>
      <c r="X115" s="23" t="str">
        <f t="shared" si="1"/>
        <v>cata.114</v>
      </c>
      <c r="Y115" s="23" t="s">
        <v>0</v>
      </c>
    </row>
    <row r="116" spans="1:25" s="8" customFormat="1" ht="6" customHeight="1" x14ac:dyDescent="0.25">
      <c r="A116" s="4">
        <v>116</v>
      </c>
      <c r="B116" s="11" t="s">
        <v>37</v>
      </c>
      <c r="C116" s="28" t="str">
        <f>SUBSTITUTE(F116,"d.","p.")</f>
        <v>p.catalogar</v>
      </c>
      <c r="D116" s="7" t="str">
        <f>_xlfn.CONCAT("é.",G116)</f>
        <v>é.denominação</v>
      </c>
      <c r="E116" s="10" t="s">
        <v>38</v>
      </c>
      <c r="F116" s="21" t="str">
        <f>F115</f>
        <v>d.catalogar</v>
      </c>
      <c r="G116" s="38" t="s">
        <v>521</v>
      </c>
      <c r="H116" s="5" t="s">
        <v>39</v>
      </c>
      <c r="I116" s="30" t="s">
        <v>0</v>
      </c>
      <c r="J116" s="24" t="s">
        <v>0</v>
      </c>
      <c r="K116" s="24" t="s">
        <v>0</v>
      </c>
      <c r="L116" s="24" t="s">
        <v>0</v>
      </c>
      <c r="M116" s="24" t="s">
        <v>0</v>
      </c>
      <c r="N116" s="26" t="s">
        <v>0</v>
      </c>
      <c r="O116" s="24" t="s">
        <v>0</v>
      </c>
      <c r="P116" s="24" t="s">
        <v>0</v>
      </c>
      <c r="Q116" s="24" t="s">
        <v>0</v>
      </c>
      <c r="R116" s="24" t="s">
        <v>0</v>
      </c>
      <c r="S116" s="12" t="s">
        <v>1</v>
      </c>
      <c r="T116" s="12" t="s">
        <v>43</v>
      </c>
      <c r="U116" s="6" t="str">
        <f>_xlfn.CONCAT("Propriedade para ",MID(C116,FIND("p.",C116,1)+2,100),": ",D116)</f>
        <v>Propriedade para catalogar: é.denominação</v>
      </c>
      <c r="V116" s="6" t="str">
        <f>_xlfn.CONCAT("Dado para ",MID(F116,FIND("d.",F116,1)+2,100),": ",G116, " ( ",H116, " ) ")</f>
        <v xml:space="preserve">Dado para catalogar: denominação ( xsd:string ) </v>
      </c>
      <c r="W116" s="6" t="s">
        <v>352</v>
      </c>
      <c r="X116" s="23" t="str">
        <f t="shared" si="1"/>
        <v>cata.115</v>
      </c>
      <c r="Y116" s="23" t="s">
        <v>0</v>
      </c>
    </row>
    <row r="117" spans="1:25" s="8" customFormat="1" ht="6" customHeight="1" x14ac:dyDescent="0.25">
      <c r="A117" s="4">
        <v>117</v>
      </c>
      <c r="B117" s="11" t="s">
        <v>37</v>
      </c>
      <c r="C117" s="28" t="str">
        <f>SUBSTITUTE(F117,"d.","p.")</f>
        <v>p.catalogar</v>
      </c>
      <c r="D117" s="7" t="str">
        <f>_xlfn.CONCAT("é.",G117)</f>
        <v>é.característica</v>
      </c>
      <c r="E117" s="10" t="s">
        <v>38</v>
      </c>
      <c r="F117" s="21" t="str">
        <f>F116</f>
        <v>d.catalogar</v>
      </c>
      <c r="G117" s="38" t="s">
        <v>522</v>
      </c>
      <c r="H117" s="5" t="s">
        <v>39</v>
      </c>
      <c r="I117" s="30" t="s">
        <v>0</v>
      </c>
      <c r="J117" s="24" t="s">
        <v>0</v>
      </c>
      <c r="K117" s="24" t="s">
        <v>0</v>
      </c>
      <c r="L117" s="24" t="s">
        <v>0</v>
      </c>
      <c r="M117" s="24" t="s">
        <v>0</v>
      </c>
      <c r="N117" s="26" t="s">
        <v>0</v>
      </c>
      <c r="O117" s="24" t="s">
        <v>0</v>
      </c>
      <c r="P117" s="24" t="s">
        <v>0</v>
      </c>
      <c r="Q117" s="24" t="s">
        <v>0</v>
      </c>
      <c r="R117" s="24" t="s">
        <v>0</v>
      </c>
      <c r="S117" s="12" t="s">
        <v>1</v>
      </c>
      <c r="T117" s="12" t="s">
        <v>43</v>
      </c>
      <c r="U117" s="6" t="str">
        <f>_xlfn.CONCAT("Propriedade para ",MID(C117,FIND("p.",C117,1)+2,100),": ",D117)</f>
        <v>Propriedade para catalogar: é.característica</v>
      </c>
      <c r="V117" s="6" t="str">
        <f>_xlfn.CONCAT("Dado para ",MID(F117,FIND("d.",F117,1)+2,100),": ",G117, " ( ",H117, " ) ")</f>
        <v xml:space="preserve">Dado para catalogar: característica ( xsd:string ) </v>
      </c>
      <c r="W117" s="6" t="s">
        <v>145</v>
      </c>
      <c r="X117" s="23" t="str">
        <f t="shared" si="1"/>
        <v>cata.116</v>
      </c>
      <c r="Y117" s="23" t="s">
        <v>0</v>
      </c>
    </row>
    <row r="118" spans="1:25" s="8" customFormat="1" ht="6" customHeight="1" x14ac:dyDescent="0.25">
      <c r="A118" s="4">
        <v>118</v>
      </c>
      <c r="B118" s="11" t="s">
        <v>37</v>
      </c>
      <c r="C118" s="28" t="str">
        <f>SUBSTITUTE(F118,"d.","p.")</f>
        <v>p.catalogar</v>
      </c>
      <c r="D118" s="7" t="str">
        <f>_xlfn.CONCAT("é.",G118)</f>
        <v>é.norma.aplicável</v>
      </c>
      <c r="E118" s="10" t="s">
        <v>38</v>
      </c>
      <c r="F118" s="21" t="str">
        <f>F117</f>
        <v>d.catalogar</v>
      </c>
      <c r="G118" s="38" t="s">
        <v>523</v>
      </c>
      <c r="H118" s="5" t="s">
        <v>39</v>
      </c>
      <c r="I118" s="30" t="s">
        <v>0</v>
      </c>
      <c r="J118" s="24" t="s">
        <v>0</v>
      </c>
      <c r="K118" s="24" t="s">
        <v>0</v>
      </c>
      <c r="L118" s="24" t="s">
        <v>0</v>
      </c>
      <c r="M118" s="24" t="s">
        <v>0</v>
      </c>
      <c r="N118" s="26" t="s">
        <v>0</v>
      </c>
      <c r="O118" s="24" t="s">
        <v>0</v>
      </c>
      <c r="P118" s="24" t="s">
        <v>0</v>
      </c>
      <c r="Q118" s="24" t="s">
        <v>0</v>
      </c>
      <c r="R118" s="24" t="s">
        <v>0</v>
      </c>
      <c r="S118" s="12" t="s">
        <v>1</v>
      </c>
      <c r="T118" s="12" t="s">
        <v>43</v>
      </c>
      <c r="U118" s="6" t="str">
        <f>_xlfn.CONCAT("Propriedade para ",MID(C118,FIND("p.",C118,1)+2,100),": ",D118)</f>
        <v>Propriedade para catalogar: é.norma.aplicável</v>
      </c>
      <c r="V118" s="6" t="str">
        <f>_xlfn.CONCAT("Dado para ",MID(F118,FIND("d.",F118,1)+2,100),": ",G118, " ( ",H118, " ) ")</f>
        <v xml:space="preserve">Dado para catalogar: norma.aplicável ( xsd:string ) </v>
      </c>
      <c r="W118" s="6" t="s">
        <v>353</v>
      </c>
      <c r="X118" s="23" t="str">
        <f t="shared" si="1"/>
        <v>cata.117</v>
      </c>
      <c r="Y118" s="23" t="s">
        <v>0</v>
      </c>
    </row>
    <row r="119" spans="1:25" s="8" customFormat="1" ht="6" customHeight="1" x14ac:dyDescent="0.25">
      <c r="A119" s="4">
        <v>119</v>
      </c>
      <c r="B119" s="11" t="s">
        <v>37</v>
      </c>
      <c r="C119" s="28" t="str">
        <f>SUBSTITUTE(F119,"d.","p.")</f>
        <v>p.catalogar</v>
      </c>
      <c r="D119" s="7" t="str">
        <f>_xlfn.CONCAT("é.",G119)</f>
        <v>é.capítulo</v>
      </c>
      <c r="E119" s="10" t="s">
        <v>38</v>
      </c>
      <c r="F119" s="21" t="str">
        <f>F118</f>
        <v>d.catalogar</v>
      </c>
      <c r="G119" s="38" t="s">
        <v>524</v>
      </c>
      <c r="H119" s="5" t="s">
        <v>39</v>
      </c>
      <c r="I119" s="30" t="s">
        <v>0</v>
      </c>
      <c r="J119" s="24" t="s">
        <v>0</v>
      </c>
      <c r="K119" s="24" t="s">
        <v>0</v>
      </c>
      <c r="L119" s="24" t="s">
        <v>0</v>
      </c>
      <c r="M119" s="24" t="s">
        <v>0</v>
      </c>
      <c r="N119" s="26" t="s">
        <v>0</v>
      </c>
      <c r="O119" s="24" t="s">
        <v>0</v>
      </c>
      <c r="P119" s="24" t="s">
        <v>0</v>
      </c>
      <c r="Q119" s="24" t="s">
        <v>0</v>
      </c>
      <c r="R119" s="24" t="s">
        <v>0</v>
      </c>
      <c r="S119" s="12" t="s">
        <v>1</v>
      </c>
      <c r="T119" s="12" t="s">
        <v>43</v>
      </c>
      <c r="U119" s="6" t="str">
        <f>_xlfn.CONCAT("Propriedade para ",MID(C119,FIND("p.",C119,1)+2,100),": ",D119)</f>
        <v>Propriedade para catalogar: é.capítulo</v>
      </c>
      <c r="V119" s="6" t="str">
        <f>_xlfn.CONCAT("Dado para ",MID(F119,FIND("d.",F119,1)+2,100),": ",G119, " ( ",H119, " ) ")</f>
        <v xml:space="preserve">Dado para catalogar: capítulo ( xsd:string ) </v>
      </c>
      <c r="W119" s="6" t="s">
        <v>349</v>
      </c>
      <c r="X119" s="23" t="str">
        <f t="shared" si="1"/>
        <v>cata.118</v>
      </c>
      <c r="Y119" s="23" t="s">
        <v>0</v>
      </c>
    </row>
    <row r="120" spans="1:25" s="8" customFormat="1" ht="6" customHeight="1" x14ac:dyDescent="0.25">
      <c r="A120" s="4">
        <v>120</v>
      </c>
      <c r="B120" s="11" t="s">
        <v>37</v>
      </c>
      <c r="C120" s="28" t="str">
        <f>SUBSTITUTE(F120,"d.","p.")</f>
        <v>p.catalogar</v>
      </c>
      <c r="D120" s="7" t="str">
        <f>_xlfn.CONCAT("é.",G120)</f>
        <v>é.coleção</v>
      </c>
      <c r="E120" s="10" t="s">
        <v>38</v>
      </c>
      <c r="F120" s="21" t="str">
        <f>F119</f>
        <v>d.catalogar</v>
      </c>
      <c r="G120" s="38" t="s">
        <v>525</v>
      </c>
      <c r="H120" s="5" t="s">
        <v>39</v>
      </c>
      <c r="I120" s="30" t="s">
        <v>0</v>
      </c>
      <c r="J120" s="24" t="s">
        <v>0</v>
      </c>
      <c r="K120" s="24" t="s">
        <v>0</v>
      </c>
      <c r="L120" s="24" t="s">
        <v>0</v>
      </c>
      <c r="M120" s="24" t="s">
        <v>0</v>
      </c>
      <c r="N120" s="26" t="s">
        <v>0</v>
      </c>
      <c r="O120" s="24" t="s">
        <v>0</v>
      </c>
      <c r="P120" s="24" t="s">
        <v>0</v>
      </c>
      <c r="Q120" s="24" t="s">
        <v>0</v>
      </c>
      <c r="R120" s="24" t="s">
        <v>0</v>
      </c>
      <c r="S120" s="12" t="s">
        <v>1</v>
      </c>
      <c r="T120" s="12" t="s">
        <v>43</v>
      </c>
      <c r="U120" s="6" t="str">
        <f>_xlfn.CONCAT("Propriedade para ",MID(C120,FIND("p.",C120,1)+2,100),": ",D120)</f>
        <v>Propriedade para catalogar: é.coleção</v>
      </c>
      <c r="V120" s="6" t="str">
        <f>_xlfn.CONCAT("Dado para ",MID(F120,FIND("d.",F120,1)+2,100),": ",G120, " ( ",H120, " ) ")</f>
        <v xml:space="preserve">Dado para catalogar: coleção ( xsd:string ) </v>
      </c>
      <c r="W120" s="6" t="s">
        <v>351</v>
      </c>
      <c r="X120" s="23" t="str">
        <f t="shared" si="1"/>
        <v>cata.119</v>
      </c>
      <c r="Y120" s="23" t="s">
        <v>0</v>
      </c>
    </row>
    <row r="121" spans="1:25" s="8" customFormat="1" ht="6" customHeight="1" x14ac:dyDescent="0.25">
      <c r="A121" s="4">
        <v>121</v>
      </c>
      <c r="B121" s="11" t="s">
        <v>37</v>
      </c>
      <c r="C121" s="28" t="str">
        <f>SUBSTITUTE(F121,"d.","p.")</f>
        <v>p.catalogar</v>
      </c>
      <c r="D121" s="7" t="str">
        <f>_xlfn.CONCAT("é.",G121)</f>
        <v>é.vol</v>
      </c>
      <c r="E121" s="10" t="s">
        <v>38</v>
      </c>
      <c r="F121" s="21" t="str">
        <f>F120</f>
        <v>d.catalogar</v>
      </c>
      <c r="G121" s="38" t="s">
        <v>526</v>
      </c>
      <c r="H121" s="5" t="s">
        <v>39</v>
      </c>
      <c r="I121" s="30" t="s">
        <v>0</v>
      </c>
      <c r="J121" s="24" t="s">
        <v>0</v>
      </c>
      <c r="K121" s="24" t="s">
        <v>0</v>
      </c>
      <c r="L121" s="24" t="s">
        <v>0</v>
      </c>
      <c r="M121" s="24" t="s">
        <v>0</v>
      </c>
      <c r="N121" s="26" t="s">
        <v>0</v>
      </c>
      <c r="O121" s="24" t="s">
        <v>0</v>
      </c>
      <c r="P121" s="24" t="s">
        <v>0</v>
      </c>
      <c r="Q121" s="24" t="s">
        <v>0</v>
      </c>
      <c r="R121" s="24" t="s">
        <v>0</v>
      </c>
      <c r="S121" s="12" t="s">
        <v>1</v>
      </c>
      <c r="T121" s="12" t="s">
        <v>43</v>
      </c>
      <c r="U121" s="6" t="str">
        <f>_xlfn.CONCAT("Propriedade para ",MID(C121,FIND("p.",C121,1)+2,100),": ",D121)</f>
        <v>Propriedade para catalogar: é.vol</v>
      </c>
      <c r="V121" s="6" t="str">
        <f>_xlfn.CONCAT("Dado para ",MID(F121,FIND("d.",F121,1)+2,100),": ",G121, " ( ",H121, " ) ")</f>
        <v xml:space="preserve">Dado para catalogar: vol ( xsd:string ) </v>
      </c>
      <c r="W121" s="6" t="s">
        <v>350</v>
      </c>
      <c r="X121" s="23" t="str">
        <f t="shared" si="1"/>
        <v>cata.120</v>
      </c>
      <c r="Y121" s="23" t="s">
        <v>0</v>
      </c>
    </row>
    <row r="122" spans="1:25" s="13" customFormat="1" ht="6" customHeight="1" x14ac:dyDescent="0.25">
      <c r="A122" s="4">
        <v>122</v>
      </c>
      <c r="B122" s="11" t="s">
        <v>37</v>
      </c>
      <c r="C122" s="28" t="str">
        <f>SUBSTITUTE(F122,"d.","p.")</f>
        <v>p.catalogar</v>
      </c>
      <c r="D122" s="7" t="str">
        <f>_xlfn.CONCAT("é.",G122)</f>
        <v>é.editor</v>
      </c>
      <c r="E122" s="10" t="s">
        <v>38</v>
      </c>
      <c r="F122" s="21" t="str">
        <f>F121</f>
        <v>d.catalogar</v>
      </c>
      <c r="G122" s="38" t="s">
        <v>527</v>
      </c>
      <c r="H122" s="5" t="s">
        <v>39</v>
      </c>
      <c r="I122" s="30" t="s">
        <v>0</v>
      </c>
      <c r="J122" s="24" t="s">
        <v>0</v>
      </c>
      <c r="K122" s="24" t="s">
        <v>0</v>
      </c>
      <c r="L122" s="24" t="s">
        <v>0</v>
      </c>
      <c r="M122" s="24" t="s">
        <v>0</v>
      </c>
      <c r="N122" s="26" t="s">
        <v>0</v>
      </c>
      <c r="O122" s="24" t="s">
        <v>0</v>
      </c>
      <c r="P122" s="24" t="s">
        <v>0</v>
      </c>
      <c r="Q122" s="24" t="s">
        <v>0</v>
      </c>
      <c r="R122" s="24" t="s">
        <v>0</v>
      </c>
      <c r="S122" s="12" t="s">
        <v>1</v>
      </c>
      <c r="T122" s="12" t="s">
        <v>43</v>
      </c>
      <c r="U122" s="6" t="str">
        <f>_xlfn.CONCAT("Propriedade para ",MID(C122,FIND("p.",C122,1)+2,100),": ",D122)</f>
        <v>Propriedade para catalogar: é.editor</v>
      </c>
      <c r="V122" s="6" t="str">
        <f>_xlfn.CONCAT("Dado para ",MID(F122,FIND("d.",F122,1)+2,100),": ",G122, " ( ",H122, " ) ")</f>
        <v xml:space="preserve">Dado para catalogar: editor ( xsd:string ) </v>
      </c>
      <c r="W122" s="6" t="s">
        <v>338</v>
      </c>
      <c r="X122" s="23" t="str">
        <f t="shared" si="1"/>
        <v>cata.121</v>
      </c>
      <c r="Y122" s="23" t="s">
        <v>0</v>
      </c>
    </row>
    <row r="123" spans="1:25" s="8" customFormat="1" ht="6" customHeight="1" x14ac:dyDescent="0.25">
      <c r="A123" s="4">
        <v>123</v>
      </c>
      <c r="B123" s="11" t="s">
        <v>37</v>
      </c>
      <c r="C123" s="28" t="str">
        <f>SUBSTITUTE(F123,"d.","p.")</f>
        <v>p.catalogar</v>
      </c>
      <c r="D123" s="7" t="str">
        <f>_xlfn.CONCAT("é.",G123)</f>
        <v>é.edição</v>
      </c>
      <c r="E123" s="10" t="s">
        <v>38</v>
      </c>
      <c r="F123" s="21" t="str">
        <f>F122</f>
        <v>d.catalogar</v>
      </c>
      <c r="G123" s="38" t="s">
        <v>528</v>
      </c>
      <c r="H123" s="5" t="s">
        <v>39</v>
      </c>
      <c r="I123" s="30" t="s">
        <v>0</v>
      </c>
      <c r="J123" s="24" t="s">
        <v>0</v>
      </c>
      <c r="K123" s="24" t="s">
        <v>0</v>
      </c>
      <c r="L123" s="24" t="s">
        <v>0</v>
      </c>
      <c r="M123" s="24" t="s">
        <v>0</v>
      </c>
      <c r="N123" s="26" t="s">
        <v>0</v>
      </c>
      <c r="O123" s="24" t="s">
        <v>0</v>
      </c>
      <c r="P123" s="24" t="s">
        <v>0</v>
      </c>
      <c r="Q123" s="24" t="s">
        <v>0</v>
      </c>
      <c r="R123" s="24" t="s">
        <v>0</v>
      </c>
      <c r="S123" s="12" t="s">
        <v>1</v>
      </c>
      <c r="T123" s="12" t="s">
        <v>43</v>
      </c>
      <c r="U123" s="6" t="str">
        <f>_xlfn.CONCAT("Propriedade para ",MID(C123,FIND("p.",C123,1)+2,100),": ",D123)</f>
        <v>Propriedade para catalogar: é.edição</v>
      </c>
      <c r="V123" s="6" t="str">
        <f>_xlfn.CONCAT("Dado para ",MID(F123,FIND("d.",F123,1)+2,100),": ",G123, " ( ",H123, " ) ")</f>
        <v xml:space="preserve">Dado para catalogar: edição ( xsd:string ) </v>
      </c>
      <c r="W123" s="6" t="s">
        <v>347</v>
      </c>
      <c r="X123" s="23" t="str">
        <f t="shared" si="1"/>
        <v>cata.122</v>
      </c>
      <c r="Y123" s="23" t="s">
        <v>0</v>
      </c>
    </row>
    <row r="124" spans="1:25" s="8" customFormat="1" ht="6" customHeight="1" x14ac:dyDescent="0.25">
      <c r="A124" s="4">
        <v>124</v>
      </c>
      <c r="B124" s="11" t="s">
        <v>37</v>
      </c>
      <c r="C124" s="28" t="str">
        <f>SUBSTITUTE(F124,"d.","p.")</f>
        <v>p.catalogar</v>
      </c>
      <c r="D124" s="7" t="str">
        <f>_xlfn.CONCAT("é.",G124)</f>
        <v>é.ano.de.publicação</v>
      </c>
      <c r="E124" s="10" t="s">
        <v>38</v>
      </c>
      <c r="F124" s="21" t="str">
        <f>F123</f>
        <v>d.catalogar</v>
      </c>
      <c r="G124" s="38" t="s">
        <v>529</v>
      </c>
      <c r="H124" s="5" t="s">
        <v>39</v>
      </c>
      <c r="I124" s="30" t="s">
        <v>0</v>
      </c>
      <c r="J124" s="24" t="s">
        <v>0</v>
      </c>
      <c r="K124" s="24" t="s">
        <v>0</v>
      </c>
      <c r="L124" s="24" t="s">
        <v>0</v>
      </c>
      <c r="M124" s="24" t="s">
        <v>0</v>
      </c>
      <c r="N124" s="26" t="s">
        <v>0</v>
      </c>
      <c r="O124" s="24" t="s">
        <v>0</v>
      </c>
      <c r="P124" s="24" t="s">
        <v>0</v>
      </c>
      <c r="Q124" s="24" t="s">
        <v>0</v>
      </c>
      <c r="R124" s="24" t="s">
        <v>0</v>
      </c>
      <c r="S124" s="12" t="s">
        <v>1</v>
      </c>
      <c r="T124" s="12" t="s">
        <v>43</v>
      </c>
      <c r="U124" s="6" t="str">
        <f>_xlfn.CONCAT("Propriedade para ",MID(C124,FIND("p.",C124,1)+2,100),": ",D124)</f>
        <v>Propriedade para catalogar: é.ano.de.publicação</v>
      </c>
      <c r="V124" s="6" t="str">
        <f>_xlfn.CONCAT("Dado para ",MID(F124,FIND("d.",F124,1)+2,100),": ",G124, " ( ",H124, " ) ")</f>
        <v xml:space="preserve">Dado para catalogar: ano.de.publicação ( xsd:string ) </v>
      </c>
      <c r="W124" s="6" t="s">
        <v>348</v>
      </c>
      <c r="X124" s="23" t="str">
        <f t="shared" si="1"/>
        <v>cata.123</v>
      </c>
      <c r="Y124" s="23" t="s">
        <v>0</v>
      </c>
    </row>
    <row r="125" spans="1:25" s="8" customFormat="1" ht="6" customHeight="1" x14ac:dyDescent="0.25">
      <c r="A125" s="4">
        <v>125</v>
      </c>
      <c r="B125" s="11" t="s">
        <v>37</v>
      </c>
      <c r="C125" s="28" t="str">
        <f>SUBSTITUTE(F125,"d.","p.")</f>
        <v>p.catalogar</v>
      </c>
      <c r="D125" s="7" t="str">
        <f>_xlfn.CONCAT("é.",G125)</f>
        <v>é.palavra.chave</v>
      </c>
      <c r="E125" s="10" t="s">
        <v>38</v>
      </c>
      <c r="F125" s="21" t="str">
        <f>F124</f>
        <v>d.catalogar</v>
      </c>
      <c r="G125" s="38" t="s">
        <v>475</v>
      </c>
      <c r="H125" s="5" t="s">
        <v>39</v>
      </c>
      <c r="I125" s="30" t="s">
        <v>0</v>
      </c>
      <c r="J125" s="24" t="s">
        <v>0</v>
      </c>
      <c r="K125" s="24" t="s">
        <v>0</v>
      </c>
      <c r="L125" s="24" t="s">
        <v>0</v>
      </c>
      <c r="M125" s="24" t="s">
        <v>0</v>
      </c>
      <c r="N125" s="26" t="s">
        <v>0</v>
      </c>
      <c r="O125" s="24" t="s">
        <v>0</v>
      </c>
      <c r="P125" s="24" t="s">
        <v>0</v>
      </c>
      <c r="Q125" s="24" t="s">
        <v>0</v>
      </c>
      <c r="R125" s="24" t="s">
        <v>0</v>
      </c>
      <c r="S125" s="12" t="s">
        <v>1</v>
      </c>
      <c r="T125" s="12" t="s">
        <v>43</v>
      </c>
      <c r="U125" s="6" t="str">
        <f>_xlfn.CONCAT("Propriedade para ",MID(C125,FIND("p.",C125,1)+2,100),": ",D125)</f>
        <v>Propriedade para catalogar: é.palavra.chave</v>
      </c>
      <c r="V125" s="6" t="str">
        <f>_xlfn.CONCAT("Dado para ",MID(F125,FIND("d.",F125,1)+2,100),": ",G125, " ( ",H125, " ) ")</f>
        <v xml:space="preserve">Dado para catalogar: palavra.chave ( xsd:string ) </v>
      </c>
      <c r="W125" s="29" t="s">
        <v>417</v>
      </c>
      <c r="X125" s="23" t="str">
        <f t="shared" si="1"/>
        <v>cata.124</v>
      </c>
      <c r="Y125" s="23" t="s">
        <v>0</v>
      </c>
    </row>
    <row r="126" spans="1:25" s="8" customFormat="1" ht="6" customHeight="1" x14ac:dyDescent="0.25">
      <c r="A126" s="4">
        <v>126</v>
      </c>
      <c r="B126" s="11" t="s">
        <v>37</v>
      </c>
      <c r="C126" s="28" t="str">
        <f>SUBSTITUTE(F126,"d.","p.")</f>
        <v>p.catalogar</v>
      </c>
      <c r="D126" s="7" t="str">
        <f>_xlfn.CONCAT("é.",G126)</f>
        <v>é.isbn</v>
      </c>
      <c r="E126" s="10" t="s">
        <v>38</v>
      </c>
      <c r="F126" s="21" t="str">
        <f>F125</f>
        <v>d.catalogar</v>
      </c>
      <c r="G126" s="38" t="s">
        <v>530</v>
      </c>
      <c r="H126" s="5" t="s">
        <v>39</v>
      </c>
      <c r="I126" s="30" t="s">
        <v>0</v>
      </c>
      <c r="J126" s="24" t="s">
        <v>0</v>
      </c>
      <c r="K126" s="24" t="s">
        <v>0</v>
      </c>
      <c r="L126" s="24" t="s">
        <v>0</v>
      </c>
      <c r="M126" s="24" t="s">
        <v>0</v>
      </c>
      <c r="N126" s="26" t="s">
        <v>0</v>
      </c>
      <c r="O126" s="24" t="s">
        <v>0</v>
      </c>
      <c r="P126" s="24" t="s">
        <v>0</v>
      </c>
      <c r="Q126" s="24" t="s">
        <v>0</v>
      </c>
      <c r="R126" s="24" t="s">
        <v>0</v>
      </c>
      <c r="S126" s="12" t="s">
        <v>1</v>
      </c>
      <c r="T126" s="12" t="s">
        <v>43</v>
      </c>
      <c r="U126" s="6" t="str">
        <f>_xlfn.CONCAT("Propriedade para ",MID(C126,FIND("p.",C126,1)+2,100),": ",D126)</f>
        <v>Propriedade para catalogar: é.isbn</v>
      </c>
      <c r="V126" s="6" t="str">
        <f>_xlfn.CONCAT("Dado para ",MID(F126,FIND("d.",F126,1)+2,100),": ",G126, " ( ",H126, " ) ")</f>
        <v xml:space="preserve">Dado para catalogar: isbn ( xsd:string ) </v>
      </c>
      <c r="W126" s="6" t="s">
        <v>335</v>
      </c>
      <c r="X126" s="23" t="str">
        <f t="shared" si="1"/>
        <v>cata.125</v>
      </c>
      <c r="Y126" s="23" t="s">
        <v>0</v>
      </c>
    </row>
    <row r="127" spans="1:25" s="8" customFormat="1" ht="6" customHeight="1" x14ac:dyDescent="0.25">
      <c r="A127" s="4">
        <v>127</v>
      </c>
      <c r="B127" s="11" t="s">
        <v>37</v>
      </c>
      <c r="C127" s="28" t="str">
        <f>SUBSTITUTE(F127,"d.","p.")</f>
        <v>p.catalogar</v>
      </c>
      <c r="D127" s="7" t="str">
        <f>_xlfn.CONCAT("é.",G127)</f>
        <v>é.issn</v>
      </c>
      <c r="E127" s="10" t="s">
        <v>38</v>
      </c>
      <c r="F127" s="21" t="str">
        <f>F126</f>
        <v>d.catalogar</v>
      </c>
      <c r="G127" s="38" t="s">
        <v>531</v>
      </c>
      <c r="H127" s="5" t="s">
        <v>39</v>
      </c>
      <c r="I127" s="30" t="s">
        <v>0</v>
      </c>
      <c r="J127" s="24" t="s">
        <v>0</v>
      </c>
      <c r="K127" s="24" t="s">
        <v>0</v>
      </c>
      <c r="L127" s="24" t="s">
        <v>0</v>
      </c>
      <c r="M127" s="24" t="s">
        <v>0</v>
      </c>
      <c r="N127" s="26" t="s">
        <v>0</v>
      </c>
      <c r="O127" s="24" t="s">
        <v>0</v>
      </c>
      <c r="P127" s="24" t="s">
        <v>0</v>
      </c>
      <c r="Q127" s="24" t="s">
        <v>0</v>
      </c>
      <c r="R127" s="24" t="s">
        <v>0</v>
      </c>
      <c r="S127" s="12" t="s">
        <v>1</v>
      </c>
      <c r="T127" s="12" t="s">
        <v>43</v>
      </c>
      <c r="U127" s="6" t="str">
        <f>_xlfn.CONCAT("Propriedade para ",MID(C127,FIND("p.",C127,1)+2,100),": ",D127)</f>
        <v>Propriedade para catalogar: é.issn</v>
      </c>
      <c r="V127" s="6" t="str">
        <f>_xlfn.CONCAT("Dado para ",MID(F127,FIND("d.",F127,1)+2,100),": ",G127, " ( ",H127, " ) ")</f>
        <v xml:space="preserve">Dado para catalogar: issn ( xsd:string ) </v>
      </c>
      <c r="W127" s="6" t="s">
        <v>336</v>
      </c>
      <c r="X127" s="23" t="str">
        <f t="shared" si="1"/>
        <v>cata.126</v>
      </c>
      <c r="Y127" s="23" t="s">
        <v>0</v>
      </c>
    </row>
    <row r="128" spans="1:25" s="8" customFormat="1" ht="6" customHeight="1" x14ac:dyDescent="0.25">
      <c r="A128" s="4">
        <v>128</v>
      </c>
      <c r="B128" s="11" t="s">
        <v>37</v>
      </c>
      <c r="C128" s="28" t="str">
        <f>SUBSTITUTE(F128,"d.","p.")</f>
        <v>p.catalogar</v>
      </c>
      <c r="D128" s="7" t="str">
        <f>_xlfn.CONCAT("é.",G128)</f>
        <v>é.doi</v>
      </c>
      <c r="E128" s="10" t="s">
        <v>38</v>
      </c>
      <c r="F128" s="21" t="str">
        <f>F127</f>
        <v>d.catalogar</v>
      </c>
      <c r="G128" s="38" t="s">
        <v>532</v>
      </c>
      <c r="H128" s="5" t="s">
        <v>39</v>
      </c>
      <c r="I128" s="30" t="s">
        <v>0</v>
      </c>
      <c r="J128" s="24" t="s">
        <v>0</v>
      </c>
      <c r="K128" s="24" t="s">
        <v>0</v>
      </c>
      <c r="L128" s="24" t="s">
        <v>0</v>
      </c>
      <c r="M128" s="24" t="s">
        <v>0</v>
      </c>
      <c r="N128" s="26" t="s">
        <v>0</v>
      </c>
      <c r="O128" s="24" t="s">
        <v>0</v>
      </c>
      <c r="P128" s="24" t="s">
        <v>0</v>
      </c>
      <c r="Q128" s="24" t="s">
        <v>0</v>
      </c>
      <c r="R128" s="24" t="s">
        <v>0</v>
      </c>
      <c r="S128" s="12" t="s">
        <v>1</v>
      </c>
      <c r="T128" s="12" t="s">
        <v>43</v>
      </c>
      <c r="U128" s="6" t="str">
        <f>_xlfn.CONCAT("Propriedade para ",MID(C128,FIND("p.",C128,1)+2,100),": ",D128)</f>
        <v>Propriedade para catalogar: é.doi</v>
      </c>
      <c r="V128" s="6" t="str">
        <f>_xlfn.CONCAT("Dado para ",MID(F128,FIND("d.",F128,1)+2,100),": ",G128, " ( ",H128, " ) ")</f>
        <v xml:space="preserve">Dado para catalogar: doi ( xsd:string ) </v>
      </c>
      <c r="W128" s="6" t="s">
        <v>337</v>
      </c>
      <c r="X128" s="23" t="str">
        <f t="shared" si="1"/>
        <v>cata.127</v>
      </c>
      <c r="Y128" s="23" t="s">
        <v>0</v>
      </c>
    </row>
    <row r="129" spans="1:25" s="8" customFormat="1" ht="6" customHeight="1" x14ac:dyDescent="0.25">
      <c r="A129" s="4">
        <v>129</v>
      </c>
      <c r="B129" s="11" t="s">
        <v>37</v>
      </c>
      <c r="C129" s="28" t="str">
        <f>SUBSTITUTE(F129,"d.","p.")</f>
        <v>p.catalogar</v>
      </c>
      <c r="D129" s="7" t="str">
        <f>_xlfn.CONCAT("é.",G129)</f>
        <v>é.visível.por</v>
      </c>
      <c r="E129" s="10" t="s">
        <v>38</v>
      </c>
      <c r="F129" s="21" t="str">
        <f>F128</f>
        <v>d.catalogar</v>
      </c>
      <c r="G129" s="38" t="s">
        <v>474</v>
      </c>
      <c r="H129" s="5" t="s">
        <v>39</v>
      </c>
      <c r="I129" s="30" t="s">
        <v>0</v>
      </c>
      <c r="J129" s="24" t="s">
        <v>0</v>
      </c>
      <c r="K129" s="24" t="s">
        <v>0</v>
      </c>
      <c r="L129" s="24" t="s">
        <v>0</v>
      </c>
      <c r="M129" s="24" t="s">
        <v>0</v>
      </c>
      <c r="N129" s="26" t="s">
        <v>0</v>
      </c>
      <c r="O129" s="24" t="s">
        <v>0</v>
      </c>
      <c r="P129" s="24" t="s">
        <v>0</v>
      </c>
      <c r="Q129" s="24" t="s">
        <v>0</v>
      </c>
      <c r="R129" s="24" t="s">
        <v>0</v>
      </c>
      <c r="S129" s="12" t="s">
        <v>1</v>
      </c>
      <c r="T129" s="12" t="s">
        <v>43</v>
      </c>
      <c r="U129" s="6" t="str">
        <f>_xlfn.CONCAT("Propriedade para ",MID(C129,FIND("p.",C129,1)+2,100),": ",D129)</f>
        <v>Propriedade para catalogar: é.visível.por</v>
      </c>
      <c r="V129" s="6" t="str">
        <f>_xlfn.CONCAT("Dado para ",MID(F129,FIND("d.",F129,1)+2,100),": ",G129, " ( ",H129, " ) ")</f>
        <v xml:space="preserve">Dado para catalogar: visível.por ( xsd:string ) </v>
      </c>
      <c r="W129" s="29" t="s">
        <v>421</v>
      </c>
      <c r="X129" s="23" t="str">
        <f t="shared" si="1"/>
        <v>cata.128</v>
      </c>
      <c r="Y129" s="23" t="s">
        <v>0</v>
      </c>
    </row>
    <row r="130" spans="1:25" s="8" customFormat="1" ht="6" customHeight="1" x14ac:dyDescent="0.25">
      <c r="A130" s="4">
        <v>130</v>
      </c>
      <c r="B130" s="11" t="s">
        <v>37</v>
      </c>
      <c r="C130" s="28" t="str">
        <f>SUBSTITUTE(F130,"d.","p.")</f>
        <v>p.catalogar</v>
      </c>
      <c r="D130" s="7" t="str">
        <f>_xlfn.CONCAT("é.",G130)</f>
        <v>é.editável.por</v>
      </c>
      <c r="E130" s="10" t="s">
        <v>38</v>
      </c>
      <c r="F130" s="21" t="str">
        <f>F129</f>
        <v>d.catalogar</v>
      </c>
      <c r="G130" s="38" t="s">
        <v>873</v>
      </c>
      <c r="H130" s="5" t="s">
        <v>39</v>
      </c>
      <c r="I130" s="30" t="s">
        <v>0</v>
      </c>
      <c r="J130" s="24" t="s">
        <v>0</v>
      </c>
      <c r="K130" s="24" t="s">
        <v>0</v>
      </c>
      <c r="L130" s="24" t="s">
        <v>0</v>
      </c>
      <c r="M130" s="24" t="s">
        <v>0</v>
      </c>
      <c r="N130" s="26" t="s">
        <v>0</v>
      </c>
      <c r="O130" s="24" t="s">
        <v>0</v>
      </c>
      <c r="P130" s="24" t="s">
        <v>0</v>
      </c>
      <c r="Q130" s="24" t="s">
        <v>0</v>
      </c>
      <c r="R130" s="24" t="s">
        <v>0</v>
      </c>
      <c r="S130" s="12" t="s">
        <v>1</v>
      </c>
      <c r="T130" s="12" t="s">
        <v>43</v>
      </c>
      <c r="U130" s="6" t="str">
        <f>_xlfn.CONCAT("Propriedade para ",MID(C130,FIND("p.",C130,1)+2,100),": ",D130)</f>
        <v>Propriedade para catalogar: é.editável.por</v>
      </c>
      <c r="V130" s="6" t="str">
        <f>_xlfn.CONCAT("Dado para ",MID(F130,FIND("d.",F130,1)+2,100),": ",G130, " ( ",H130, " ) ")</f>
        <v xml:space="preserve">Dado para catalogar: editável.por ( xsd:string ) </v>
      </c>
      <c r="W130" s="29" t="s">
        <v>874</v>
      </c>
      <c r="X130" s="23" t="str">
        <f t="shared" si="1"/>
        <v>cata.129</v>
      </c>
      <c r="Y130" s="23" t="s">
        <v>0</v>
      </c>
    </row>
    <row r="131" spans="1:25" s="13" customFormat="1" ht="6" customHeight="1" x14ac:dyDescent="0.25">
      <c r="A131" s="4">
        <v>131</v>
      </c>
      <c r="B131" s="11" t="s">
        <v>37</v>
      </c>
      <c r="C131" s="28" t="str">
        <f>SUBSTITUTE(F131,"d.","p.")</f>
        <v>p.catalogar</v>
      </c>
      <c r="D131" s="7" t="str">
        <f>_xlfn.CONCAT("é.",G131)</f>
        <v>é.origem.inventarial</v>
      </c>
      <c r="E131" s="10" t="s">
        <v>38</v>
      </c>
      <c r="F131" s="21" t="str">
        <f>F130</f>
        <v>d.catalogar</v>
      </c>
      <c r="G131" s="38" t="s">
        <v>476</v>
      </c>
      <c r="H131" s="5" t="s">
        <v>39</v>
      </c>
      <c r="I131" s="30" t="s">
        <v>0</v>
      </c>
      <c r="J131" s="24" t="s">
        <v>0</v>
      </c>
      <c r="K131" s="24" t="s">
        <v>0</v>
      </c>
      <c r="L131" s="24" t="s">
        <v>0</v>
      </c>
      <c r="M131" s="24" t="s">
        <v>0</v>
      </c>
      <c r="N131" s="26" t="s">
        <v>0</v>
      </c>
      <c r="O131" s="24" t="s">
        <v>0</v>
      </c>
      <c r="P131" s="24" t="s">
        <v>0</v>
      </c>
      <c r="Q131" s="24" t="s">
        <v>0</v>
      </c>
      <c r="R131" s="24" t="s">
        <v>0</v>
      </c>
      <c r="S131" s="12" t="s">
        <v>1</v>
      </c>
      <c r="T131" s="12" t="s">
        <v>43</v>
      </c>
      <c r="U131" s="6" t="str">
        <f>_xlfn.CONCAT("Propriedade para ",MID(C131,FIND("p.",C131,1)+2,100),": ",D131)</f>
        <v>Propriedade para catalogar: é.origem.inventarial</v>
      </c>
      <c r="V131" s="6" t="str">
        <f>_xlfn.CONCAT("Dado para ",MID(F131,FIND("d.",F131,1)+2,100),": ",G131, " ( ",H131, " ) ")</f>
        <v xml:space="preserve">Dado para catalogar: origem.inventarial ( xsd:string ) </v>
      </c>
      <c r="W131" s="29" t="s">
        <v>418</v>
      </c>
      <c r="X131" s="23" t="str">
        <f t="shared" ref="X131:X194" si="2">IF(F130&lt;&gt;F131,_xlfn.CONCAT(RIGHT(LEFT(F131,6),4),".100"),_xlfn.CONCAT(RIGHT(LEFT(F131,6),4),".",SUM(VALUE(RIGHT(X130,3)),1)))</f>
        <v>cata.130</v>
      </c>
      <c r="Y131" s="23" t="s">
        <v>0</v>
      </c>
    </row>
    <row r="132" spans="1:25" s="8" customFormat="1" ht="6" customHeight="1" x14ac:dyDescent="0.25">
      <c r="A132" s="4">
        <v>132</v>
      </c>
      <c r="B132" s="11" t="s">
        <v>37</v>
      </c>
      <c r="C132" s="28" t="str">
        <f>SUBSTITUTE(F132,"d.","p.")</f>
        <v>p.catalogar</v>
      </c>
      <c r="D132" s="7" t="str">
        <f>_xlfn.CONCAT("é.",G132)</f>
        <v>é.licença.de.uso</v>
      </c>
      <c r="E132" s="10" t="s">
        <v>38</v>
      </c>
      <c r="F132" s="21" t="str">
        <f>F131</f>
        <v>d.catalogar</v>
      </c>
      <c r="G132" s="38" t="s">
        <v>477</v>
      </c>
      <c r="H132" s="5" t="s">
        <v>39</v>
      </c>
      <c r="I132" s="30" t="s">
        <v>0</v>
      </c>
      <c r="J132" s="24" t="s">
        <v>0</v>
      </c>
      <c r="K132" s="24" t="s">
        <v>0</v>
      </c>
      <c r="L132" s="24" t="s">
        <v>0</v>
      </c>
      <c r="M132" s="24" t="s">
        <v>0</v>
      </c>
      <c r="N132" s="26" t="s">
        <v>0</v>
      </c>
      <c r="O132" s="24" t="s">
        <v>0</v>
      </c>
      <c r="P132" s="24" t="s">
        <v>0</v>
      </c>
      <c r="Q132" s="24" t="s">
        <v>0</v>
      </c>
      <c r="R132" s="24" t="s">
        <v>0</v>
      </c>
      <c r="S132" s="12" t="s">
        <v>1</v>
      </c>
      <c r="T132" s="12" t="s">
        <v>43</v>
      </c>
      <c r="U132" s="6" t="str">
        <f>_xlfn.CONCAT("Propriedade para ",MID(C132,FIND("p.",C132,1)+2,100),": ",D132)</f>
        <v>Propriedade para catalogar: é.licença.de.uso</v>
      </c>
      <c r="V132" s="6" t="str">
        <f>_xlfn.CONCAT("Dado para ",MID(F132,FIND("d.",F132,1)+2,100),": ",G132, " ( ",H132, " ) ")</f>
        <v xml:space="preserve">Dado para catalogar: licença.de.uso ( xsd:string ) </v>
      </c>
      <c r="W132" s="29" t="s">
        <v>419</v>
      </c>
      <c r="X132" s="23" t="str">
        <f t="shared" si="2"/>
        <v>cata.131</v>
      </c>
      <c r="Y132" s="23" t="s">
        <v>0</v>
      </c>
    </row>
    <row r="133" spans="1:25" s="8" customFormat="1" ht="6" customHeight="1" x14ac:dyDescent="0.25">
      <c r="A133" s="4">
        <v>133</v>
      </c>
      <c r="B133" s="11" t="s">
        <v>37</v>
      </c>
      <c r="C133" s="28" t="str">
        <f>SUBSTITUTE(F133,"d.","p.")</f>
        <v>p.catalogar</v>
      </c>
      <c r="D133" s="7" t="str">
        <f>_xlfn.CONCAT("é.",G133)</f>
        <v>é.formato</v>
      </c>
      <c r="E133" s="10" t="s">
        <v>38</v>
      </c>
      <c r="F133" s="21" t="str">
        <f>F132</f>
        <v>d.catalogar</v>
      </c>
      <c r="G133" s="38" t="s">
        <v>478</v>
      </c>
      <c r="H133" s="5" t="s">
        <v>39</v>
      </c>
      <c r="I133" s="30" t="s">
        <v>0</v>
      </c>
      <c r="J133" s="24" t="s">
        <v>0</v>
      </c>
      <c r="K133" s="24" t="s">
        <v>0</v>
      </c>
      <c r="L133" s="24" t="s">
        <v>0</v>
      </c>
      <c r="M133" s="24" t="s">
        <v>0</v>
      </c>
      <c r="N133" s="26" t="s">
        <v>0</v>
      </c>
      <c r="O133" s="24" t="s">
        <v>0</v>
      </c>
      <c r="P133" s="24" t="s">
        <v>0</v>
      </c>
      <c r="Q133" s="24" t="s">
        <v>0</v>
      </c>
      <c r="R133" s="24" t="s">
        <v>0</v>
      </c>
      <c r="S133" s="12" t="s">
        <v>1</v>
      </c>
      <c r="T133" s="12" t="s">
        <v>43</v>
      </c>
      <c r="U133" s="6" t="str">
        <f>_xlfn.CONCAT("Propriedade para ",MID(C133,FIND("p.",C133,1)+2,100),": ",D133)</f>
        <v>Propriedade para catalogar: é.formato</v>
      </c>
      <c r="V133" s="6" t="str">
        <f>_xlfn.CONCAT("Dado para ",MID(F133,FIND("d.",F133,1)+2,100),": ",G133, " ( ",H133, " ) ")</f>
        <v xml:space="preserve">Dado para catalogar: formato ( xsd:string ) </v>
      </c>
      <c r="W133" s="29" t="s">
        <v>420</v>
      </c>
      <c r="X133" s="23" t="str">
        <f t="shared" si="2"/>
        <v>cata.132</v>
      </c>
      <c r="Y133" s="23" t="s">
        <v>0</v>
      </c>
    </row>
    <row r="134" spans="1:25" s="8" customFormat="1" ht="6" customHeight="1" x14ac:dyDescent="0.25">
      <c r="A134" s="4">
        <v>134</v>
      </c>
      <c r="B134" s="11" t="s">
        <v>37</v>
      </c>
      <c r="C134" s="28" t="str">
        <f>SUBSTITUTE(F134,"d.","p.")</f>
        <v>p.catalogar</v>
      </c>
      <c r="D134" s="7" t="str">
        <f>_xlfn.CONCAT("é.",G134)</f>
        <v>é.versão</v>
      </c>
      <c r="E134" s="10" t="s">
        <v>38</v>
      </c>
      <c r="F134" s="21" t="str">
        <f>F133</f>
        <v>d.catalogar</v>
      </c>
      <c r="G134" s="38" t="s">
        <v>503</v>
      </c>
      <c r="H134" s="27" t="s">
        <v>39</v>
      </c>
      <c r="I134" s="30" t="s">
        <v>0</v>
      </c>
      <c r="J134" s="24" t="s">
        <v>0</v>
      </c>
      <c r="K134" s="24" t="s">
        <v>0</v>
      </c>
      <c r="L134" s="26" t="s">
        <v>0</v>
      </c>
      <c r="M134" s="24" t="s">
        <v>0</v>
      </c>
      <c r="N134" s="26" t="s">
        <v>0</v>
      </c>
      <c r="O134" s="24" t="s">
        <v>0</v>
      </c>
      <c r="P134" s="24" t="s">
        <v>0</v>
      </c>
      <c r="Q134" s="24" t="s">
        <v>0</v>
      </c>
      <c r="R134" s="24" t="s">
        <v>0</v>
      </c>
      <c r="S134" s="12" t="s">
        <v>1</v>
      </c>
      <c r="T134" s="12" t="s">
        <v>43</v>
      </c>
      <c r="U134" s="6" t="str">
        <f>_xlfn.CONCAT("Propriedade para ",MID(C134,FIND("p.",C134,1)+2,100),": ",D134)</f>
        <v>Propriedade para catalogar: é.versão</v>
      </c>
      <c r="V134" s="6" t="str">
        <f>_xlfn.CONCAT("Dado para ",MID(F134,FIND("d.",F134,1)+2,100),": ",G134, " ( ",H134, " ) ")</f>
        <v xml:space="preserve">Dado para catalogar: versão ( xsd:string ) </v>
      </c>
      <c r="W134" s="6" t="s">
        <v>428</v>
      </c>
      <c r="X134" s="23" t="str">
        <f t="shared" si="2"/>
        <v>cata.133</v>
      </c>
      <c r="Y134" s="23" t="s">
        <v>0</v>
      </c>
    </row>
    <row r="135" spans="1:25" s="8" customFormat="1" ht="6" customHeight="1" x14ac:dyDescent="0.25">
      <c r="A135" s="4">
        <v>135</v>
      </c>
      <c r="B135" s="11" t="s">
        <v>37</v>
      </c>
      <c r="C135" s="28" t="str">
        <f>SUBSTITUTE(F135,"d.","p.")</f>
        <v>p.catalogar</v>
      </c>
      <c r="D135" s="7" t="str">
        <f>_xlfn.CONCAT("é.",G135)</f>
        <v>é.rótulo.de.atributo</v>
      </c>
      <c r="E135" s="10" t="s">
        <v>38</v>
      </c>
      <c r="F135" s="21" t="str">
        <f>F134</f>
        <v>d.catalogar</v>
      </c>
      <c r="G135" s="38" t="s">
        <v>997</v>
      </c>
      <c r="H135" s="27" t="s">
        <v>39</v>
      </c>
      <c r="I135" s="30" t="s">
        <v>0</v>
      </c>
      <c r="J135" s="24" t="s">
        <v>0</v>
      </c>
      <c r="K135" s="24" t="s">
        <v>0</v>
      </c>
      <c r="L135" s="26" t="s">
        <v>0</v>
      </c>
      <c r="M135" s="24" t="s">
        <v>0</v>
      </c>
      <c r="N135" s="26" t="s">
        <v>0</v>
      </c>
      <c r="O135" s="24" t="s">
        <v>0</v>
      </c>
      <c r="P135" s="24" t="s">
        <v>0</v>
      </c>
      <c r="Q135" s="24" t="s">
        <v>0</v>
      </c>
      <c r="R135" s="24" t="s">
        <v>0</v>
      </c>
      <c r="S135" s="12" t="s">
        <v>1</v>
      </c>
      <c r="T135" s="12" t="s">
        <v>43</v>
      </c>
      <c r="U135" s="6" t="str">
        <f>_xlfn.CONCAT("Propriedade para ",MID(C135,FIND("p.",C135,1)+2,100),": ",D135)</f>
        <v>Propriedade para catalogar: é.rótulo.de.atributo</v>
      </c>
      <c r="V135" s="6" t="str">
        <f>_xlfn.CONCAT("Dado para ",MID(F135,FIND("d.",F135,1)+2,100),": ",G135, " ( ",H135, " ) ")</f>
        <v xml:space="preserve">Dado para catalogar: rótulo.de.atributo ( xsd:string ) </v>
      </c>
      <c r="W135" s="6" t="s">
        <v>998</v>
      </c>
      <c r="X135" s="23" t="str">
        <f t="shared" si="2"/>
        <v>cata.134</v>
      </c>
      <c r="Y135" s="23" t="s">
        <v>0</v>
      </c>
    </row>
    <row r="136" spans="1:25" s="13" customFormat="1" ht="6" customHeight="1" x14ac:dyDescent="0.25">
      <c r="A136" s="4">
        <v>136</v>
      </c>
      <c r="B136" s="11" t="s">
        <v>37</v>
      </c>
      <c r="C136" s="28" t="str">
        <f>SUBSTITUTE(F136,"d.","p.")</f>
        <v>p.catalogar</v>
      </c>
      <c r="D136" s="7" t="str">
        <f>_xlfn.CONCAT("é.",G136)</f>
        <v>é.descrição</v>
      </c>
      <c r="E136" s="10" t="s">
        <v>38</v>
      </c>
      <c r="F136" s="21" t="str">
        <f>F133</f>
        <v>d.catalogar</v>
      </c>
      <c r="G136" s="39" t="s">
        <v>533</v>
      </c>
      <c r="H136" s="5" t="s">
        <v>39</v>
      </c>
      <c r="I136" s="30" t="s">
        <v>0</v>
      </c>
      <c r="J136" s="24" t="s">
        <v>0</v>
      </c>
      <c r="K136" s="24" t="s">
        <v>0</v>
      </c>
      <c r="L136" s="24" t="s">
        <v>0</v>
      </c>
      <c r="M136" s="24" t="s">
        <v>0</v>
      </c>
      <c r="N136" s="26" t="s">
        <v>0</v>
      </c>
      <c r="O136" s="24" t="s">
        <v>0</v>
      </c>
      <c r="P136" s="24" t="s">
        <v>0</v>
      </c>
      <c r="Q136" s="24" t="s">
        <v>0</v>
      </c>
      <c r="R136" s="24" t="s">
        <v>0</v>
      </c>
      <c r="S136" s="12" t="s">
        <v>1</v>
      </c>
      <c r="T136" s="12" t="s">
        <v>43</v>
      </c>
      <c r="U136" s="6" t="str">
        <f>_xlfn.CONCAT("Propriedade para ",MID(C136,FIND("p.",C136,1)+2,100),": ",D136)</f>
        <v>Propriedade para catalogar: é.descrição</v>
      </c>
      <c r="V136" s="6" t="str">
        <f>_xlfn.CONCAT("Dado para ",MID(F136,FIND("d.",F136,1)+2,100),": ",G136, " ( ",H136, " ) ")</f>
        <v xml:space="preserve">Dado para catalogar: descrição ( xsd:string ) </v>
      </c>
      <c r="W136" s="6" t="s">
        <v>65</v>
      </c>
      <c r="X136" s="23" t="str">
        <f t="shared" si="2"/>
        <v>cata.135</v>
      </c>
      <c r="Y136" s="23" t="s">
        <v>0</v>
      </c>
    </row>
    <row r="137" spans="1:25" s="13" customFormat="1" ht="6" customHeight="1" x14ac:dyDescent="0.25">
      <c r="A137" s="4">
        <v>137</v>
      </c>
      <c r="B137" s="11" t="s">
        <v>37</v>
      </c>
      <c r="C137" s="31" t="str">
        <f>SUBSTITUTE(F137,"d.","p.")</f>
        <v>p.comunicar</v>
      </c>
      <c r="D137" s="7" t="str">
        <f>_xlfn.CONCAT("é.",G137)</f>
        <v>é.telefone</v>
      </c>
      <c r="E137" s="10" t="s">
        <v>38</v>
      </c>
      <c r="F137" s="19" t="s">
        <v>843</v>
      </c>
      <c r="G137" s="38" t="s">
        <v>534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4" t="s">
        <v>0</v>
      </c>
      <c r="S137" s="12" t="s">
        <v>1</v>
      </c>
      <c r="T137" s="12" t="s">
        <v>43</v>
      </c>
      <c r="U137" s="6" t="str">
        <f>_xlfn.CONCAT("Propriedade para ",MID(C137,FIND("p.",C137,1)+2,100),": ",D137)</f>
        <v>Propriedade para comunicar: é.telefone</v>
      </c>
      <c r="V137" s="6" t="str">
        <f>_xlfn.CONCAT("Dado para ",MID(F137,FIND("d.",F137,1)+2,100),": ",G137, " ( ",H137, " ) ")</f>
        <v xml:space="preserve">Dado para comunicar: telefone ( xsd:string ) </v>
      </c>
      <c r="W137" s="6" t="s">
        <v>426</v>
      </c>
      <c r="X137" s="23" t="str">
        <f t="shared" si="2"/>
        <v>comu.100</v>
      </c>
      <c r="Y137" s="23" t="s">
        <v>0</v>
      </c>
    </row>
    <row r="138" spans="1:25" s="13" customFormat="1" ht="6" customHeight="1" x14ac:dyDescent="0.25">
      <c r="A138" s="4">
        <v>138</v>
      </c>
      <c r="B138" s="11" t="s">
        <v>37</v>
      </c>
      <c r="C138" s="28" t="str">
        <f>SUBSTITUTE(F138,"d.","p.")</f>
        <v>p.comunicar</v>
      </c>
      <c r="D138" s="7" t="str">
        <f>_xlfn.CONCAT("é.",G138)</f>
        <v>é.celular</v>
      </c>
      <c r="E138" s="10" t="s">
        <v>38</v>
      </c>
      <c r="F138" s="21" t="str">
        <f>F137</f>
        <v>d.comunicar</v>
      </c>
      <c r="G138" s="38" t="s">
        <v>535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4" t="s">
        <v>0</v>
      </c>
      <c r="S138" s="12" t="s">
        <v>1</v>
      </c>
      <c r="T138" s="12" t="s">
        <v>43</v>
      </c>
      <c r="U138" s="6" t="str">
        <f>_xlfn.CONCAT("Propriedade para ",MID(C138,FIND("p.",C138,1)+2,100),": ",D138)</f>
        <v>Propriedade para comunicar: é.celular</v>
      </c>
      <c r="V138" s="6" t="str">
        <f>_xlfn.CONCAT("Dado para ",MID(F138,FIND("d.",F138,1)+2,100),": ",G138, " ( ",H138, " ) ")</f>
        <v xml:space="preserve">Dado para comunicar: celular ( xsd:string ) </v>
      </c>
      <c r="W138" s="6" t="s">
        <v>425</v>
      </c>
      <c r="X138" s="23" t="str">
        <f t="shared" si="2"/>
        <v>comu.101</v>
      </c>
      <c r="Y138" s="23" t="s">
        <v>0</v>
      </c>
    </row>
    <row r="139" spans="1:25" s="13" customFormat="1" ht="6" customHeight="1" x14ac:dyDescent="0.25">
      <c r="A139" s="4">
        <v>139</v>
      </c>
      <c r="B139" s="11" t="s">
        <v>37</v>
      </c>
      <c r="C139" s="28" t="str">
        <f>SUBSTITUTE(F139,"d.","p.")</f>
        <v>p.comunicar</v>
      </c>
      <c r="D139" s="7" t="str">
        <f>_xlfn.CONCAT("é.",G139)</f>
        <v>é.fax</v>
      </c>
      <c r="E139" s="10" t="s">
        <v>38</v>
      </c>
      <c r="F139" s="21" t="str">
        <f>F138</f>
        <v>d.comunicar</v>
      </c>
      <c r="G139" s="38" t="s">
        <v>536</v>
      </c>
      <c r="H139" s="5" t="s">
        <v>39</v>
      </c>
      <c r="I139" s="30" t="s">
        <v>0</v>
      </c>
      <c r="J139" s="24" t="s">
        <v>0</v>
      </c>
      <c r="K139" s="24" t="s">
        <v>0</v>
      </c>
      <c r="L139" s="24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4" t="s">
        <v>0</v>
      </c>
      <c r="S139" s="12" t="s">
        <v>1</v>
      </c>
      <c r="T139" s="12" t="s">
        <v>43</v>
      </c>
      <c r="U139" s="6" t="str">
        <f>_xlfn.CONCAT("Propriedade para ",MID(C139,FIND("p.",C139,1)+2,100),": ",D139)</f>
        <v>Propriedade para comunicar: é.fax</v>
      </c>
      <c r="V139" s="6" t="str">
        <f>_xlfn.CONCAT("Dado para ",MID(F139,FIND("d.",F139,1)+2,100),": ",G139, " ( ",H139, " ) ")</f>
        <v xml:space="preserve">Dado para comunicar: fax ( xsd:string ) </v>
      </c>
      <c r="W139" s="6" t="s">
        <v>424</v>
      </c>
      <c r="X139" s="23" t="str">
        <f t="shared" si="2"/>
        <v>comu.102</v>
      </c>
      <c r="Y139" s="23" t="s">
        <v>0</v>
      </c>
    </row>
    <row r="140" spans="1:25" s="13" customFormat="1" ht="6" customHeight="1" x14ac:dyDescent="0.25">
      <c r="A140" s="4">
        <v>140</v>
      </c>
      <c r="B140" s="11" t="s">
        <v>37</v>
      </c>
      <c r="C140" s="28" t="str">
        <f>SUBSTITUTE(F140,"d.","p.")</f>
        <v>p.comunicar</v>
      </c>
      <c r="D140" s="7" t="str">
        <f>_xlfn.CONCAT("é.",G140)</f>
        <v>é.e-mail</v>
      </c>
      <c r="E140" s="10" t="s">
        <v>38</v>
      </c>
      <c r="F140" s="21" t="str">
        <f>F139</f>
        <v>d.comunicar</v>
      </c>
      <c r="G140" s="38" t="s">
        <v>537</v>
      </c>
      <c r="H140" s="5" t="s">
        <v>39</v>
      </c>
      <c r="I140" s="30" t="s">
        <v>0</v>
      </c>
      <c r="J140" s="24" t="s">
        <v>0</v>
      </c>
      <c r="K140" s="24" t="s">
        <v>0</v>
      </c>
      <c r="L140" s="24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4" t="s">
        <v>0</v>
      </c>
      <c r="S140" s="12" t="s">
        <v>1</v>
      </c>
      <c r="T140" s="12" t="s">
        <v>43</v>
      </c>
      <c r="U140" s="6" t="str">
        <f>_xlfn.CONCAT("Propriedade para ",MID(C140,FIND("p.",C140,1)+2,100),": ",D140)</f>
        <v>Propriedade para comunicar: é.e-mail</v>
      </c>
      <c r="V140" s="6" t="str">
        <f>_xlfn.CONCAT("Dado para ",MID(F140,FIND("d.",F140,1)+2,100),": ",G140, " ( ",H140, " ) ")</f>
        <v xml:space="preserve">Dado para comunicar: e-mail ( xsd:string ) </v>
      </c>
      <c r="W140" s="6" t="s">
        <v>422</v>
      </c>
      <c r="X140" s="23" t="str">
        <f t="shared" si="2"/>
        <v>comu.103</v>
      </c>
      <c r="Y140" s="23" t="s">
        <v>0</v>
      </c>
    </row>
    <row r="141" spans="1:25" s="13" customFormat="1" ht="6" customHeight="1" x14ac:dyDescent="0.25">
      <c r="A141" s="4">
        <v>141</v>
      </c>
      <c r="B141" s="11" t="s">
        <v>37</v>
      </c>
      <c r="C141" s="28" t="str">
        <f>SUBSTITUTE(F141,"d.","p.")</f>
        <v>p.comunicar</v>
      </c>
      <c r="D141" s="7" t="str">
        <f>_xlfn.CONCAT("é.",G141)</f>
        <v>é.rede.social</v>
      </c>
      <c r="E141" s="10" t="s">
        <v>38</v>
      </c>
      <c r="F141" s="21" t="str">
        <f>F140</f>
        <v>d.comunicar</v>
      </c>
      <c r="G141" s="38" t="s">
        <v>538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4" t="s">
        <v>0</v>
      </c>
      <c r="S141" s="12" t="s">
        <v>1</v>
      </c>
      <c r="T141" s="12" t="s">
        <v>43</v>
      </c>
      <c r="U141" s="6" t="str">
        <f>_xlfn.CONCAT("Propriedade para ",MID(C141,FIND("p.",C141,1)+2,100),": ",D141)</f>
        <v>Propriedade para comunicar: é.rede.social</v>
      </c>
      <c r="V141" s="6" t="str">
        <f>_xlfn.CONCAT("Dado para ",MID(F141,FIND("d.",F141,1)+2,100),": ",G141, " ( ",H141, " ) ")</f>
        <v xml:space="preserve">Dado para comunicar: rede.social ( xsd:string ) </v>
      </c>
      <c r="W141" s="6" t="s">
        <v>427</v>
      </c>
      <c r="X141" s="23" t="str">
        <f t="shared" si="2"/>
        <v>comu.104</v>
      </c>
      <c r="Y141" s="23" t="s">
        <v>0</v>
      </c>
    </row>
    <row r="142" spans="1:25" s="8" customFormat="1" ht="6" customHeight="1" x14ac:dyDescent="0.25">
      <c r="A142" s="4">
        <v>142</v>
      </c>
      <c r="B142" s="11" t="s">
        <v>37</v>
      </c>
      <c r="C142" s="28" t="str">
        <f>SUBSTITUTE(F142,"d.","p.")</f>
        <v>p.comunicar</v>
      </c>
      <c r="D142" s="7" t="str">
        <f>_xlfn.CONCAT("é.",G142)</f>
        <v>é.website</v>
      </c>
      <c r="E142" s="10" t="s">
        <v>38</v>
      </c>
      <c r="F142" s="21" t="str">
        <f>F140</f>
        <v>d.comunicar</v>
      </c>
      <c r="G142" s="38" t="s">
        <v>968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4" t="s">
        <v>0</v>
      </c>
      <c r="S142" s="12" t="s">
        <v>1</v>
      </c>
      <c r="T142" s="12" t="s">
        <v>43</v>
      </c>
      <c r="U142" s="6" t="str">
        <f>_xlfn.CONCAT("Propriedade para ",MID(C142,FIND("p.",C142,1)+2,100),": ",D142)</f>
        <v>Propriedade para comunicar: é.website</v>
      </c>
      <c r="V142" s="6" t="str">
        <f>_xlfn.CONCAT("Dado para ",MID(F142,FIND("d.",F142,1)+2,100),": ",G142, " ( ",H142, " ) ")</f>
        <v xml:space="preserve">Dado para comunicar: website ( xsd:string ) </v>
      </c>
      <c r="W142" s="6" t="s">
        <v>969</v>
      </c>
      <c r="X142" s="23" t="str">
        <f t="shared" si="2"/>
        <v>comu.105</v>
      </c>
      <c r="Y142" s="23" t="s">
        <v>0</v>
      </c>
    </row>
    <row r="143" spans="1:25" s="8" customFormat="1" ht="6" customHeight="1" x14ac:dyDescent="0.25">
      <c r="A143" s="4">
        <v>143</v>
      </c>
      <c r="B143" s="11" t="s">
        <v>37</v>
      </c>
      <c r="C143" s="28" t="str">
        <f>SUBSTITUTE(F143,"d.","p.")</f>
        <v>p.comunicar</v>
      </c>
      <c r="D143" s="7" t="str">
        <f>_xlfn.CONCAT("é.",G143)</f>
        <v>é.caixa.postal</v>
      </c>
      <c r="E143" s="10" t="s">
        <v>38</v>
      </c>
      <c r="F143" s="21" t="str">
        <f>F141</f>
        <v>d.comunicar</v>
      </c>
      <c r="G143" s="38" t="s">
        <v>539</v>
      </c>
      <c r="H143" s="5" t="s">
        <v>39</v>
      </c>
      <c r="I143" s="30" t="s">
        <v>0</v>
      </c>
      <c r="J143" s="24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4" t="s">
        <v>0</v>
      </c>
      <c r="S143" s="12" t="s">
        <v>1</v>
      </c>
      <c r="T143" s="12" t="s">
        <v>43</v>
      </c>
      <c r="U143" s="6" t="str">
        <f>_xlfn.CONCAT("Propriedade para ",MID(C143,FIND("p.",C143,1)+2,100),": ",D143)</f>
        <v>Propriedade para comunicar: é.caixa.postal</v>
      </c>
      <c r="V143" s="6" t="str">
        <f>_xlfn.CONCAT("Dado para ",MID(F143,FIND("d.",F143,1)+2,100),": ",G143, " ( ",H143, " ) ")</f>
        <v xml:space="preserve">Dado para comunicar: caixa.postal ( xsd:string ) </v>
      </c>
      <c r="W143" s="6" t="s">
        <v>423</v>
      </c>
      <c r="X143" s="23" t="str">
        <f t="shared" si="2"/>
        <v>comu.106</v>
      </c>
      <c r="Y143" s="23" t="s">
        <v>0</v>
      </c>
    </row>
    <row r="144" spans="1:25" s="8" customFormat="1" ht="6" customHeight="1" x14ac:dyDescent="0.25">
      <c r="A144" s="4">
        <v>144</v>
      </c>
      <c r="B144" s="11" t="s">
        <v>37</v>
      </c>
      <c r="C144" s="31" t="str">
        <f>SUBSTITUTE(F144,"d.","p.")</f>
        <v>p.concursar</v>
      </c>
      <c r="D144" s="7" t="str">
        <f>_xlfn.CONCAT("é.",G144)</f>
        <v>é.edital</v>
      </c>
      <c r="E144" s="10" t="s">
        <v>38</v>
      </c>
      <c r="F144" s="22" t="s">
        <v>1182</v>
      </c>
      <c r="G144" s="38" t="s">
        <v>1177</v>
      </c>
      <c r="H144" s="5" t="s">
        <v>39</v>
      </c>
      <c r="I144" s="30" t="s">
        <v>0</v>
      </c>
      <c r="J144" s="26" t="s">
        <v>0</v>
      </c>
      <c r="K144" s="24" t="s">
        <v>0</v>
      </c>
      <c r="L144" s="24" t="s">
        <v>0</v>
      </c>
      <c r="M144" s="24" t="s">
        <v>0</v>
      </c>
      <c r="N144" s="26" t="s">
        <v>0</v>
      </c>
      <c r="O144" s="24" t="s">
        <v>0</v>
      </c>
      <c r="P144" s="24" t="s">
        <v>0</v>
      </c>
      <c r="Q144" s="24" t="s">
        <v>0</v>
      </c>
      <c r="R144" s="24" t="s">
        <v>0</v>
      </c>
      <c r="S144" s="12" t="s">
        <v>1</v>
      </c>
      <c r="T144" s="12" t="s">
        <v>43</v>
      </c>
      <c r="U144" s="6" t="str">
        <f>_xlfn.CONCAT("Propriedade para ",MID(C144,FIND("p.",C144,1)+2,100),": ",D144)</f>
        <v>Propriedade para concursar: é.edital</v>
      </c>
      <c r="V144" s="6" t="str">
        <f>_xlfn.CONCAT("Dado para ",MID(F144,FIND("d.",F144,1)+2,100),": ",G144, " ( ",H144, " ) ")</f>
        <v xml:space="preserve">Dado para concursar: edital ( xsd:string ) </v>
      </c>
      <c r="W144" s="6" t="s">
        <v>1184</v>
      </c>
      <c r="X144" s="23" t="str">
        <f t="shared" si="2"/>
        <v>conc.100</v>
      </c>
      <c r="Y144" s="23" t="s">
        <v>0</v>
      </c>
    </row>
    <row r="145" spans="1:25" s="8" customFormat="1" ht="6" customHeight="1" x14ac:dyDescent="0.25">
      <c r="A145" s="4">
        <v>145</v>
      </c>
      <c r="B145" s="11" t="s">
        <v>37</v>
      </c>
      <c r="C145" s="28" t="str">
        <f>SUBSTITUTE(F145,"d.","p.")</f>
        <v>p.concursar</v>
      </c>
      <c r="D145" s="7" t="str">
        <f>_xlfn.CONCAT("é.",G145)</f>
        <v>é.proponente</v>
      </c>
      <c r="E145" s="10" t="s">
        <v>38</v>
      </c>
      <c r="F145" s="21" t="str">
        <f>F144</f>
        <v>d.concursar</v>
      </c>
      <c r="G145" s="37" t="s">
        <v>1179</v>
      </c>
      <c r="H145" s="27" t="s">
        <v>39</v>
      </c>
      <c r="I145" s="30" t="s">
        <v>0</v>
      </c>
      <c r="J145" s="26" t="s">
        <v>0</v>
      </c>
      <c r="K145" s="26" t="s">
        <v>0</v>
      </c>
      <c r="L145" s="26" t="s">
        <v>0</v>
      </c>
      <c r="M145" s="26" t="s">
        <v>0</v>
      </c>
      <c r="N145" s="26" t="s">
        <v>0</v>
      </c>
      <c r="O145" s="26" t="s">
        <v>0</v>
      </c>
      <c r="P145" s="26" t="s">
        <v>0</v>
      </c>
      <c r="Q145" s="24" t="s">
        <v>0</v>
      </c>
      <c r="R145" s="26" t="s">
        <v>0</v>
      </c>
      <c r="S145" s="12" t="s">
        <v>1</v>
      </c>
      <c r="T145" s="12" t="s">
        <v>43</v>
      </c>
      <c r="U145" s="6" t="str">
        <f>_xlfn.CONCAT("Propriedade para ",MID(C145,FIND("p.",C145,1)+2,100),": ",D145)</f>
        <v>Propriedade para concursar: é.proponente</v>
      </c>
      <c r="V145" s="6" t="str">
        <f>_xlfn.CONCAT("Dado para ",MID(F145,FIND("d.",F145,1)+2,100),": ",G145, " ( ",H145, " ) ")</f>
        <v xml:space="preserve">Dado para concursar: proponente ( xsd:string ) </v>
      </c>
      <c r="W145" s="6" t="s">
        <v>1185</v>
      </c>
      <c r="X145" s="23" t="str">
        <f t="shared" si="2"/>
        <v>conc.101</v>
      </c>
      <c r="Y145" s="23" t="s">
        <v>0</v>
      </c>
    </row>
    <row r="146" spans="1:25" s="8" customFormat="1" ht="6" customHeight="1" x14ac:dyDescent="0.25">
      <c r="A146" s="4">
        <v>146</v>
      </c>
      <c r="B146" s="11" t="s">
        <v>37</v>
      </c>
      <c r="C146" s="28" t="str">
        <f>SUBSTITUTE(F146,"d.","p.")</f>
        <v>p.concursar</v>
      </c>
      <c r="D146" s="7" t="str">
        <f>_xlfn.CONCAT("é.",G146)</f>
        <v>é.classificado</v>
      </c>
      <c r="E146" s="10" t="s">
        <v>38</v>
      </c>
      <c r="F146" s="21" t="str">
        <f>F144</f>
        <v>d.concursar</v>
      </c>
      <c r="G146" s="37" t="s">
        <v>1181</v>
      </c>
      <c r="H146" s="27" t="s">
        <v>39</v>
      </c>
      <c r="I146" s="30" t="s">
        <v>0</v>
      </c>
      <c r="J146" s="26" t="s">
        <v>0</v>
      </c>
      <c r="K146" s="26" t="s">
        <v>0</v>
      </c>
      <c r="L146" s="26" t="s">
        <v>0</v>
      </c>
      <c r="M146" s="26" t="s">
        <v>0</v>
      </c>
      <c r="N146" s="26" t="s">
        <v>0</v>
      </c>
      <c r="O146" s="26" t="s">
        <v>0</v>
      </c>
      <c r="P146" s="26" t="s">
        <v>0</v>
      </c>
      <c r="Q146" s="24" t="s">
        <v>0</v>
      </c>
      <c r="R146" s="26" t="s">
        <v>0</v>
      </c>
      <c r="S146" s="12" t="s">
        <v>1</v>
      </c>
      <c r="T146" s="12" t="s">
        <v>43</v>
      </c>
      <c r="U146" s="6" t="str">
        <f>_xlfn.CONCAT("Propriedade para ",MID(C146,FIND("p.",C146,1)+2,100),": ",D146)</f>
        <v>Propriedade para concursar: é.classificado</v>
      </c>
      <c r="V146" s="6" t="str">
        <f>_xlfn.CONCAT("Dado para ",MID(F146,FIND("d.",F146,1)+2,100),": ",G146, " ( ",H146, " ) ")</f>
        <v xml:space="preserve">Dado para concursar: classificado ( xsd:string ) </v>
      </c>
      <c r="W146" s="6" t="s">
        <v>1186</v>
      </c>
      <c r="X146" s="23" t="str">
        <f t="shared" si="2"/>
        <v>conc.102</v>
      </c>
      <c r="Y146" s="23" t="s">
        <v>0</v>
      </c>
    </row>
    <row r="147" spans="1:25" s="8" customFormat="1" ht="6" customHeight="1" x14ac:dyDescent="0.25">
      <c r="A147" s="4">
        <v>147</v>
      </c>
      <c r="B147" s="11" t="s">
        <v>37</v>
      </c>
      <c r="C147" s="28" t="str">
        <f>SUBSTITUTE(F147,"d.","p.")</f>
        <v>p.concursar</v>
      </c>
      <c r="D147" s="7" t="str">
        <f>_xlfn.CONCAT("é.",G147)</f>
        <v>é.vencedor</v>
      </c>
      <c r="E147" s="10" t="s">
        <v>38</v>
      </c>
      <c r="F147" s="21" t="str">
        <f>F145</f>
        <v>d.concursar</v>
      </c>
      <c r="G147" s="37" t="s">
        <v>1180</v>
      </c>
      <c r="H147" s="27" t="s">
        <v>39</v>
      </c>
      <c r="I147" s="30" t="s">
        <v>0</v>
      </c>
      <c r="J147" s="26" t="s">
        <v>0</v>
      </c>
      <c r="K147" s="26" t="s">
        <v>0</v>
      </c>
      <c r="L147" s="26" t="s">
        <v>0</v>
      </c>
      <c r="M147" s="26" t="s">
        <v>0</v>
      </c>
      <c r="N147" s="26" t="s">
        <v>0</v>
      </c>
      <c r="O147" s="26" t="s">
        <v>0</v>
      </c>
      <c r="P147" s="26" t="s">
        <v>0</v>
      </c>
      <c r="Q147" s="24" t="s">
        <v>0</v>
      </c>
      <c r="R147" s="26" t="s">
        <v>0</v>
      </c>
      <c r="S147" s="12" t="s">
        <v>1</v>
      </c>
      <c r="T147" s="12" t="s">
        <v>43</v>
      </c>
      <c r="U147" s="6" t="str">
        <f>_xlfn.CONCAT("Propriedade para ",MID(C147,FIND("p.",C147,1)+2,100),": ",D147)</f>
        <v>Propriedade para concursar: é.vencedor</v>
      </c>
      <c r="V147" s="6" t="str">
        <f>_xlfn.CONCAT("Dado para ",MID(F147,FIND("d.",F147,1)+2,100),": ",G147, " ( ",H147, " ) ")</f>
        <v xml:space="preserve">Dado para concursar: vencedor ( xsd:string ) </v>
      </c>
      <c r="W147" s="6" t="s">
        <v>1187</v>
      </c>
      <c r="X147" s="23" t="str">
        <f t="shared" si="2"/>
        <v>conc.103</v>
      </c>
      <c r="Y147" s="23" t="s">
        <v>0</v>
      </c>
    </row>
    <row r="148" spans="1:25" s="8" customFormat="1" ht="6" customHeight="1" x14ac:dyDescent="0.25">
      <c r="A148" s="4">
        <v>148</v>
      </c>
      <c r="B148" s="11" t="s">
        <v>37</v>
      </c>
      <c r="C148" s="28" t="str">
        <f>SUBSTITUTE(F148,"d.","p.")</f>
        <v>p.concursar</v>
      </c>
      <c r="D148" s="7" t="str">
        <f>_xlfn.CONCAT("é.",G148)</f>
        <v>é.juri</v>
      </c>
      <c r="E148" s="10" t="s">
        <v>38</v>
      </c>
      <c r="F148" s="21" t="str">
        <f>F146</f>
        <v>d.concursar</v>
      </c>
      <c r="G148" s="37" t="s">
        <v>1178</v>
      </c>
      <c r="H148" s="27" t="s">
        <v>39</v>
      </c>
      <c r="I148" s="30" t="s">
        <v>0</v>
      </c>
      <c r="J148" s="26" t="s">
        <v>0</v>
      </c>
      <c r="K148" s="26" t="s">
        <v>0</v>
      </c>
      <c r="L148" s="26" t="s">
        <v>0</v>
      </c>
      <c r="M148" s="26" t="s">
        <v>0</v>
      </c>
      <c r="N148" s="26" t="s">
        <v>0</v>
      </c>
      <c r="O148" s="26" t="s">
        <v>0</v>
      </c>
      <c r="P148" s="26" t="s">
        <v>0</v>
      </c>
      <c r="Q148" s="24" t="s">
        <v>0</v>
      </c>
      <c r="R148" s="26" t="s">
        <v>0</v>
      </c>
      <c r="S148" s="12" t="s">
        <v>1</v>
      </c>
      <c r="T148" s="12" t="s">
        <v>43</v>
      </c>
      <c r="U148" s="6" t="str">
        <f>_xlfn.CONCAT("Propriedade para ",MID(C148,FIND("p.",C148,1)+2,100),": ",D148)</f>
        <v>Propriedade para concursar: é.juri</v>
      </c>
      <c r="V148" s="6" t="str">
        <f>_xlfn.CONCAT("Dado para ",MID(F148,FIND("d.",F148,1)+2,100),": ",G148, " ( ",H148, " ) ")</f>
        <v xml:space="preserve">Dado para concursar: juri ( xsd:string ) </v>
      </c>
      <c r="W148" s="6" t="s">
        <v>1188</v>
      </c>
      <c r="X148" s="23" t="str">
        <f t="shared" si="2"/>
        <v>conc.104</v>
      </c>
      <c r="Y148" s="23" t="s">
        <v>0</v>
      </c>
    </row>
    <row r="149" spans="1:25" s="8" customFormat="1" ht="6" customHeight="1" x14ac:dyDescent="0.25">
      <c r="A149" s="4">
        <v>149</v>
      </c>
      <c r="B149" s="11" t="s">
        <v>37</v>
      </c>
      <c r="C149" s="28" t="str">
        <f>SUBSTITUTE(F149,"d.","p.")</f>
        <v>p.concursar</v>
      </c>
      <c r="D149" s="7" t="str">
        <f>_xlfn.CONCAT("é.",G149)</f>
        <v>é.banca</v>
      </c>
      <c r="E149" s="10" t="s">
        <v>38</v>
      </c>
      <c r="F149" s="21" t="str">
        <f>F145</f>
        <v>d.concursar</v>
      </c>
      <c r="G149" s="37" t="s">
        <v>1183</v>
      </c>
      <c r="H149" s="27" t="s">
        <v>39</v>
      </c>
      <c r="I149" s="30" t="s">
        <v>0</v>
      </c>
      <c r="J149" s="26" t="s">
        <v>0</v>
      </c>
      <c r="K149" s="26" t="s">
        <v>0</v>
      </c>
      <c r="L149" s="26" t="s">
        <v>0</v>
      </c>
      <c r="M149" s="26" t="s">
        <v>0</v>
      </c>
      <c r="N149" s="26" t="s">
        <v>0</v>
      </c>
      <c r="O149" s="26" t="s">
        <v>0</v>
      </c>
      <c r="P149" s="26" t="s">
        <v>0</v>
      </c>
      <c r="Q149" s="24" t="s">
        <v>0</v>
      </c>
      <c r="R149" s="26" t="s">
        <v>0</v>
      </c>
      <c r="S149" s="12" t="s">
        <v>1</v>
      </c>
      <c r="T149" s="12" t="s">
        <v>43</v>
      </c>
      <c r="U149" s="6" t="str">
        <f>_xlfn.CONCAT("Propriedade para ",MID(C149,FIND("p.",C149,1)+2,100),": ",D149)</f>
        <v>Propriedade para concursar: é.banca</v>
      </c>
      <c r="V149" s="6" t="str">
        <f>_xlfn.CONCAT("Dado para ",MID(F149,FIND("d.",F149,1)+2,100),": ",G149, " ( ",H149, " ) ")</f>
        <v xml:space="preserve">Dado para concursar: banca ( xsd:string ) </v>
      </c>
      <c r="W149" s="6" t="s">
        <v>1189</v>
      </c>
      <c r="X149" s="23" t="str">
        <f t="shared" si="2"/>
        <v>conc.105</v>
      </c>
      <c r="Y149" s="23" t="s">
        <v>0</v>
      </c>
    </row>
    <row r="150" spans="1:25" s="8" customFormat="1" ht="6" customHeight="1" x14ac:dyDescent="0.25">
      <c r="A150" s="4">
        <v>150</v>
      </c>
      <c r="B150" s="11" t="s">
        <v>37</v>
      </c>
      <c r="C150" s="28" t="str">
        <f>SUBSTITUTE(F150,"d.","p.")</f>
        <v>p.concursar</v>
      </c>
      <c r="D150" s="7" t="str">
        <f>_xlfn.CONCAT("é.",G150)</f>
        <v>é.consulta</v>
      </c>
      <c r="E150" s="10" t="s">
        <v>38</v>
      </c>
      <c r="F150" s="21" t="str">
        <f>F146</f>
        <v>d.concursar</v>
      </c>
      <c r="G150" s="37" t="s">
        <v>1190</v>
      </c>
      <c r="H150" s="27" t="s">
        <v>39</v>
      </c>
      <c r="I150" s="30" t="s">
        <v>0</v>
      </c>
      <c r="J150" s="26" t="s">
        <v>0</v>
      </c>
      <c r="K150" s="26" t="s">
        <v>0</v>
      </c>
      <c r="L150" s="26" t="s">
        <v>0</v>
      </c>
      <c r="M150" s="26" t="s">
        <v>0</v>
      </c>
      <c r="N150" s="26" t="s">
        <v>0</v>
      </c>
      <c r="O150" s="26" t="s">
        <v>0</v>
      </c>
      <c r="P150" s="26" t="s">
        <v>0</v>
      </c>
      <c r="Q150" s="24" t="s">
        <v>0</v>
      </c>
      <c r="R150" s="26" t="s">
        <v>0</v>
      </c>
      <c r="S150" s="12" t="s">
        <v>1</v>
      </c>
      <c r="T150" s="12" t="s">
        <v>43</v>
      </c>
      <c r="U150" s="6" t="str">
        <f>_xlfn.CONCAT("Propriedade para ",MID(C150,FIND("p.",C150,1)+2,100),": ",D150)</f>
        <v>Propriedade para concursar: é.consulta</v>
      </c>
      <c r="V150" s="6" t="str">
        <f>_xlfn.CONCAT("Dado para ",MID(F150,FIND("d.",F150,1)+2,100),": ",G150, " ( ",H150, " ) ")</f>
        <v xml:space="preserve">Dado para concursar: consulta ( xsd:string ) </v>
      </c>
      <c r="W150" s="6" t="s">
        <v>1195</v>
      </c>
      <c r="X150" s="23" t="str">
        <f t="shared" si="2"/>
        <v>conc.106</v>
      </c>
      <c r="Y150" s="23" t="s">
        <v>0</v>
      </c>
    </row>
    <row r="151" spans="1:25" s="8" customFormat="1" ht="6" customHeight="1" x14ac:dyDescent="0.25">
      <c r="A151" s="4">
        <v>151</v>
      </c>
      <c r="B151" s="11" t="s">
        <v>37</v>
      </c>
      <c r="C151" s="28" t="str">
        <f>SUBSTITUTE(F151,"d.","p.")</f>
        <v>p.concursar</v>
      </c>
      <c r="D151" s="7" t="str">
        <f>_xlfn.CONCAT("é.",G151)</f>
        <v>é.recurso</v>
      </c>
      <c r="E151" s="10" t="s">
        <v>38</v>
      </c>
      <c r="F151" s="21" t="str">
        <f>F146</f>
        <v>d.concursar</v>
      </c>
      <c r="G151" s="37" t="s">
        <v>1191</v>
      </c>
      <c r="H151" s="27" t="s">
        <v>39</v>
      </c>
      <c r="I151" s="30" t="s">
        <v>0</v>
      </c>
      <c r="J151" s="26" t="s">
        <v>0</v>
      </c>
      <c r="K151" s="26" t="s">
        <v>0</v>
      </c>
      <c r="L151" s="26" t="s">
        <v>0</v>
      </c>
      <c r="M151" s="26" t="s">
        <v>0</v>
      </c>
      <c r="N151" s="26" t="s">
        <v>0</v>
      </c>
      <c r="O151" s="26" t="s">
        <v>0</v>
      </c>
      <c r="P151" s="26" t="s">
        <v>0</v>
      </c>
      <c r="Q151" s="24" t="s">
        <v>0</v>
      </c>
      <c r="R151" s="26" t="s">
        <v>0</v>
      </c>
      <c r="S151" s="12" t="s">
        <v>1</v>
      </c>
      <c r="T151" s="12" t="s">
        <v>43</v>
      </c>
      <c r="U151" s="6" t="str">
        <f>_xlfn.CONCAT("Propriedade para ",MID(C151,FIND("p.",C151,1)+2,100),": ",D151)</f>
        <v>Propriedade para concursar: é.recurso</v>
      </c>
      <c r="V151" s="6" t="str">
        <f>_xlfn.CONCAT("Dado para ",MID(F151,FIND("d.",F151,1)+2,100),": ",G151, " ( ",H151, " ) ")</f>
        <v xml:space="preserve">Dado para concursar: recurso ( xsd:string ) </v>
      </c>
      <c r="W151" s="6" t="s">
        <v>1193</v>
      </c>
      <c r="X151" s="23" t="str">
        <f t="shared" si="2"/>
        <v>conc.107</v>
      </c>
      <c r="Y151" s="23" t="s">
        <v>0</v>
      </c>
    </row>
    <row r="152" spans="1:25" s="8" customFormat="1" ht="6" customHeight="1" x14ac:dyDescent="0.25">
      <c r="A152" s="4">
        <v>152</v>
      </c>
      <c r="B152" s="11" t="s">
        <v>37</v>
      </c>
      <c r="C152" s="28" t="str">
        <f>SUBSTITUTE(F152,"d.","p.")</f>
        <v>p.concursar</v>
      </c>
      <c r="D152" s="7" t="str">
        <f>_xlfn.CONCAT("é.",G152)</f>
        <v>é.visita.técnica</v>
      </c>
      <c r="E152" s="10" t="s">
        <v>38</v>
      </c>
      <c r="F152" s="21" t="str">
        <f>F147</f>
        <v>d.concursar</v>
      </c>
      <c r="G152" s="37" t="s">
        <v>1192</v>
      </c>
      <c r="H152" s="27" t="s">
        <v>39</v>
      </c>
      <c r="I152" s="30" t="s">
        <v>0</v>
      </c>
      <c r="J152" s="26" t="s">
        <v>0</v>
      </c>
      <c r="K152" s="26" t="s">
        <v>0</v>
      </c>
      <c r="L152" s="26" t="s">
        <v>0</v>
      </c>
      <c r="M152" s="26" t="s">
        <v>0</v>
      </c>
      <c r="N152" s="26" t="s">
        <v>0</v>
      </c>
      <c r="O152" s="26" t="s">
        <v>0</v>
      </c>
      <c r="P152" s="26" t="s">
        <v>0</v>
      </c>
      <c r="Q152" s="24" t="s">
        <v>0</v>
      </c>
      <c r="R152" s="26" t="s">
        <v>0</v>
      </c>
      <c r="S152" s="12" t="s">
        <v>1</v>
      </c>
      <c r="T152" s="12" t="s">
        <v>43</v>
      </c>
      <c r="U152" s="6" t="str">
        <f>_xlfn.CONCAT("Propriedade para ",MID(C152,FIND("p.",C152,1)+2,100),": ",D152)</f>
        <v>Propriedade para concursar: é.visita.técnica</v>
      </c>
      <c r="V152" s="6" t="str">
        <f>_xlfn.CONCAT("Dado para ",MID(F152,FIND("d.",F152,1)+2,100),": ",G152, " ( ",H152, " ) ")</f>
        <v xml:space="preserve">Dado para concursar: visita.técnica ( xsd:string ) </v>
      </c>
      <c r="W152" s="6" t="s">
        <v>1194</v>
      </c>
      <c r="X152" s="23" t="str">
        <f t="shared" si="2"/>
        <v>conc.108</v>
      </c>
      <c r="Y152" s="23" t="s">
        <v>0</v>
      </c>
    </row>
    <row r="153" spans="1:25" s="8" customFormat="1" ht="6" customHeight="1" x14ac:dyDescent="0.25">
      <c r="A153" s="4">
        <v>153</v>
      </c>
      <c r="B153" s="11" t="s">
        <v>37</v>
      </c>
      <c r="C153" s="31" t="str">
        <f>SUBSTITUTE(F153,"d.","p.")</f>
        <v>p.contratar</v>
      </c>
      <c r="D153" s="7" t="str">
        <f>_xlfn.CONCAT("é.",G153)</f>
        <v>é.contrato</v>
      </c>
      <c r="E153" s="10" t="s">
        <v>38</v>
      </c>
      <c r="F153" s="19" t="s">
        <v>844</v>
      </c>
      <c r="G153" s="38" t="s">
        <v>540</v>
      </c>
      <c r="H153" s="5" t="s">
        <v>39</v>
      </c>
      <c r="I153" s="30" t="s">
        <v>0</v>
      </c>
      <c r="J153" s="24" t="s">
        <v>0</v>
      </c>
      <c r="K153" s="24" t="s">
        <v>0</v>
      </c>
      <c r="L153" s="24" t="s">
        <v>0</v>
      </c>
      <c r="M153" s="24" t="s">
        <v>0</v>
      </c>
      <c r="N153" s="26" t="s">
        <v>0</v>
      </c>
      <c r="O153" s="24" t="s">
        <v>0</v>
      </c>
      <c r="P153" s="24" t="s">
        <v>0</v>
      </c>
      <c r="Q153" s="24" t="s">
        <v>0</v>
      </c>
      <c r="R153" s="24" t="s">
        <v>0</v>
      </c>
      <c r="S153" s="12" t="s">
        <v>1</v>
      </c>
      <c r="T153" s="12" t="s">
        <v>43</v>
      </c>
      <c r="U153" s="6" t="str">
        <f>_xlfn.CONCAT("Propriedade para ",MID(C153,FIND("p.",C153,1)+2,100),": ",D153)</f>
        <v>Propriedade para contratar: é.contrato</v>
      </c>
      <c r="V153" s="6" t="str">
        <f>_xlfn.CONCAT("Dado para ",MID(F153,FIND("d.",F153,1)+2,100),": ",G153, " ( ",H153, " ) ")</f>
        <v xml:space="preserve">Dado para contratar: contrato ( xsd:string ) </v>
      </c>
      <c r="W153" s="6" t="s">
        <v>67</v>
      </c>
      <c r="X153" s="23" t="str">
        <f t="shared" si="2"/>
        <v>cont.100</v>
      </c>
      <c r="Y153" s="23" t="s">
        <v>0</v>
      </c>
    </row>
    <row r="154" spans="1:25" s="8" customFormat="1" ht="6" customHeight="1" x14ac:dyDescent="0.25">
      <c r="A154" s="4">
        <v>154</v>
      </c>
      <c r="B154" s="11" t="s">
        <v>37</v>
      </c>
      <c r="C154" s="28" t="str">
        <f>SUBSTITUTE(F154,"d.","p.")</f>
        <v>p.contratar</v>
      </c>
      <c r="D154" s="7" t="str">
        <f>_xlfn.CONCAT("é.",G154)</f>
        <v>é.contratado</v>
      </c>
      <c r="E154" s="10" t="s">
        <v>38</v>
      </c>
      <c r="F154" s="21" t="str">
        <f>F153</f>
        <v>d.contratar</v>
      </c>
      <c r="G154" s="38" t="s">
        <v>541</v>
      </c>
      <c r="H154" s="5" t="s">
        <v>39</v>
      </c>
      <c r="I154" s="30" t="s">
        <v>0</v>
      </c>
      <c r="J154" s="24" t="s">
        <v>0</v>
      </c>
      <c r="K154" s="24" t="s">
        <v>0</v>
      </c>
      <c r="L154" s="24" t="s">
        <v>0</v>
      </c>
      <c r="M154" s="24" t="s">
        <v>0</v>
      </c>
      <c r="N154" s="26" t="s">
        <v>0</v>
      </c>
      <c r="O154" s="24" t="s">
        <v>0</v>
      </c>
      <c r="P154" s="24" t="s">
        <v>0</v>
      </c>
      <c r="Q154" s="24" t="s">
        <v>0</v>
      </c>
      <c r="R154" s="24" t="s">
        <v>0</v>
      </c>
      <c r="S154" s="12" t="s">
        <v>1</v>
      </c>
      <c r="T154" s="12" t="s">
        <v>43</v>
      </c>
      <c r="U154" s="6" t="str">
        <f>_xlfn.CONCAT("Propriedade para ",MID(C154,FIND("p.",C154,1)+2,100),": ",D154)</f>
        <v>Propriedade para contratar: é.contratado</v>
      </c>
      <c r="V154" s="6" t="str">
        <f>_xlfn.CONCAT("Dado para ",MID(F154,FIND("d.",F154,1)+2,100),": ",G154, " ( ",H154, " ) ")</f>
        <v xml:space="preserve">Dado para contratar: contratado ( xsd:string ) </v>
      </c>
      <c r="W154" s="6" t="s">
        <v>68</v>
      </c>
      <c r="X154" s="23" t="str">
        <f t="shared" si="2"/>
        <v>cont.101</v>
      </c>
      <c r="Y154" s="23" t="s">
        <v>0</v>
      </c>
    </row>
    <row r="155" spans="1:25" s="8" customFormat="1" ht="6" customHeight="1" x14ac:dyDescent="0.25">
      <c r="A155" s="4">
        <v>155</v>
      </c>
      <c r="B155" s="11" t="s">
        <v>37</v>
      </c>
      <c r="C155" s="28" t="str">
        <f>SUBSTITUTE(F155,"d.","p.")</f>
        <v>p.contratar</v>
      </c>
      <c r="D155" s="7" t="str">
        <f>_xlfn.CONCAT("é.",G155)</f>
        <v>é.contratante</v>
      </c>
      <c r="E155" s="10" t="s">
        <v>38</v>
      </c>
      <c r="F155" s="21" t="str">
        <f>F154</f>
        <v>d.contratar</v>
      </c>
      <c r="G155" s="38" t="s">
        <v>542</v>
      </c>
      <c r="H155" s="5" t="s">
        <v>39</v>
      </c>
      <c r="I155" s="30" t="s">
        <v>0</v>
      </c>
      <c r="J155" s="24" t="s">
        <v>0</v>
      </c>
      <c r="K155" s="24" t="s">
        <v>0</v>
      </c>
      <c r="L155" s="24" t="s">
        <v>0</v>
      </c>
      <c r="M155" s="24" t="s">
        <v>0</v>
      </c>
      <c r="N155" s="26" t="s">
        <v>0</v>
      </c>
      <c r="O155" s="24" t="s">
        <v>0</v>
      </c>
      <c r="P155" s="24" t="s">
        <v>0</v>
      </c>
      <c r="Q155" s="24" t="s">
        <v>0</v>
      </c>
      <c r="R155" s="24" t="s">
        <v>0</v>
      </c>
      <c r="S155" s="12" t="s">
        <v>1</v>
      </c>
      <c r="T155" s="12" t="s">
        <v>43</v>
      </c>
      <c r="U155" s="6" t="str">
        <f>_xlfn.CONCAT("Propriedade para ",MID(C155,FIND("p.",C155,1)+2,100),": ",D155)</f>
        <v>Propriedade para contratar: é.contratante</v>
      </c>
      <c r="V155" s="6" t="str">
        <f>_xlfn.CONCAT("Dado para ",MID(F155,FIND("d.",F155,1)+2,100),": ",G155, " ( ",H155, " ) ")</f>
        <v xml:space="preserve">Dado para contratar: contratante ( xsd:string ) </v>
      </c>
      <c r="W155" s="6" t="s">
        <v>69</v>
      </c>
      <c r="X155" s="23" t="str">
        <f t="shared" si="2"/>
        <v>cont.102</v>
      </c>
      <c r="Y155" s="23" t="s">
        <v>0</v>
      </c>
    </row>
    <row r="156" spans="1:25" s="13" customFormat="1" ht="6" customHeight="1" x14ac:dyDescent="0.25">
      <c r="A156" s="4">
        <v>156</v>
      </c>
      <c r="B156" s="11" t="s">
        <v>37</v>
      </c>
      <c r="C156" s="28" t="str">
        <f>SUBSTITUTE(F156,"d.","p.")</f>
        <v>p.contratar</v>
      </c>
      <c r="D156" s="7" t="str">
        <f>_xlfn.CONCAT("é.",G156)</f>
        <v>é.subcontratado</v>
      </c>
      <c r="E156" s="10" t="s">
        <v>38</v>
      </c>
      <c r="F156" s="21" t="str">
        <f>F155</f>
        <v>d.contratar</v>
      </c>
      <c r="G156" s="38" t="s">
        <v>1261</v>
      </c>
      <c r="H156" s="5" t="s">
        <v>39</v>
      </c>
      <c r="I156" s="30" t="s">
        <v>0</v>
      </c>
      <c r="J156" s="24" t="s">
        <v>0</v>
      </c>
      <c r="K156" s="24" t="s">
        <v>0</v>
      </c>
      <c r="L156" s="24" t="s">
        <v>0</v>
      </c>
      <c r="M156" s="24" t="s">
        <v>0</v>
      </c>
      <c r="N156" s="26" t="s">
        <v>0</v>
      </c>
      <c r="O156" s="24" t="s">
        <v>0</v>
      </c>
      <c r="P156" s="24" t="s">
        <v>0</v>
      </c>
      <c r="Q156" s="24" t="s">
        <v>0</v>
      </c>
      <c r="R156" s="24" t="s">
        <v>0</v>
      </c>
      <c r="S156" s="12" t="s">
        <v>1</v>
      </c>
      <c r="T156" s="12" t="s">
        <v>43</v>
      </c>
      <c r="U156" s="6" t="str">
        <f>_xlfn.CONCAT("Propriedade para ",MID(C156,FIND("p.",C156,1)+2,100),": ",D156)</f>
        <v>Propriedade para contratar: é.subcontratado</v>
      </c>
      <c r="V156" s="6" t="str">
        <f>_xlfn.CONCAT("Dado para ",MID(F156,FIND("d.",F156,1)+2,100),": ",G156, " ( ",H156, " ) ")</f>
        <v xml:space="preserve">Dado para contratar: subcontratado ( xsd:string ) </v>
      </c>
      <c r="W156" s="6" t="s">
        <v>70</v>
      </c>
      <c r="X156" s="23" t="str">
        <f t="shared" si="2"/>
        <v>cont.103</v>
      </c>
      <c r="Y156" s="23" t="s">
        <v>0</v>
      </c>
    </row>
    <row r="157" spans="1:25" s="13" customFormat="1" ht="6" customHeight="1" x14ac:dyDescent="0.25">
      <c r="A157" s="4">
        <v>157</v>
      </c>
      <c r="B157" s="11" t="s">
        <v>37</v>
      </c>
      <c r="C157" s="28" t="str">
        <f>SUBSTITUTE(F157,"d.","p.")</f>
        <v>p.contratar</v>
      </c>
      <c r="D157" s="7" t="str">
        <f>_xlfn.CONCAT("é.",G157)</f>
        <v>é.empresa</v>
      </c>
      <c r="E157" s="10" t="s">
        <v>38</v>
      </c>
      <c r="F157" s="21" t="str">
        <f>F156</f>
        <v>d.contratar</v>
      </c>
      <c r="G157" s="38" t="s">
        <v>543</v>
      </c>
      <c r="H157" s="5" t="s">
        <v>39</v>
      </c>
      <c r="I157" s="30" t="s">
        <v>0</v>
      </c>
      <c r="J157" s="24" t="s">
        <v>0</v>
      </c>
      <c r="K157" s="24" t="s">
        <v>0</v>
      </c>
      <c r="L157" s="24" t="s">
        <v>0</v>
      </c>
      <c r="M157" s="24" t="s">
        <v>0</v>
      </c>
      <c r="N157" s="26" t="s">
        <v>0</v>
      </c>
      <c r="O157" s="24" t="s">
        <v>0</v>
      </c>
      <c r="P157" s="24" t="s">
        <v>0</v>
      </c>
      <c r="Q157" s="24" t="s">
        <v>0</v>
      </c>
      <c r="R157" s="24" t="s">
        <v>0</v>
      </c>
      <c r="S157" s="12" t="s">
        <v>1</v>
      </c>
      <c r="T157" s="12" t="s">
        <v>43</v>
      </c>
      <c r="U157" s="6" t="str">
        <f>_xlfn.CONCAT("Propriedade para ",MID(C157,FIND("p.",C157,1)+2,100),": ",D157)</f>
        <v>Propriedade para contratar: é.empresa</v>
      </c>
      <c r="V157" s="6" t="str">
        <f>_xlfn.CONCAT("Dado para ",MID(F157,FIND("d.",F157,1)+2,100),": ",G157, " ( ",H157, " ) ")</f>
        <v xml:space="preserve">Dado para contratar: empresa ( xsd:string ) </v>
      </c>
      <c r="W157" s="6" t="s">
        <v>71</v>
      </c>
      <c r="X157" s="23" t="str">
        <f t="shared" si="2"/>
        <v>cont.104</v>
      </c>
      <c r="Y157" s="23" t="s">
        <v>0</v>
      </c>
    </row>
    <row r="158" spans="1:25" s="13" customFormat="1" ht="6" customHeight="1" x14ac:dyDescent="0.25">
      <c r="A158" s="4">
        <v>158</v>
      </c>
      <c r="B158" s="11" t="s">
        <v>37</v>
      </c>
      <c r="C158" s="28" t="str">
        <f>SUBSTITUTE(F158,"d.","p.")</f>
        <v>p.contratar</v>
      </c>
      <c r="D158" s="7" t="str">
        <f>_xlfn.CONCAT("é.",G158)</f>
        <v>é.mei</v>
      </c>
      <c r="E158" s="10" t="s">
        <v>38</v>
      </c>
      <c r="F158" s="21" t="str">
        <f>F157</f>
        <v>d.contratar</v>
      </c>
      <c r="G158" s="38" t="s">
        <v>544</v>
      </c>
      <c r="H158" s="5" t="s">
        <v>39</v>
      </c>
      <c r="I158" s="30" t="s">
        <v>0</v>
      </c>
      <c r="J158" s="24" t="s">
        <v>0</v>
      </c>
      <c r="K158" s="24" t="s">
        <v>0</v>
      </c>
      <c r="L158" s="24" t="s">
        <v>0</v>
      </c>
      <c r="M158" s="24" t="s">
        <v>0</v>
      </c>
      <c r="N158" s="26" t="s">
        <v>0</v>
      </c>
      <c r="O158" s="24" t="s">
        <v>0</v>
      </c>
      <c r="P158" s="24" t="s">
        <v>0</v>
      </c>
      <c r="Q158" s="24" t="s">
        <v>0</v>
      </c>
      <c r="R158" s="24" t="s">
        <v>0</v>
      </c>
      <c r="S158" s="12" t="s">
        <v>1</v>
      </c>
      <c r="T158" s="12" t="s">
        <v>43</v>
      </c>
      <c r="U158" s="6" t="str">
        <f>_xlfn.CONCAT("Propriedade para ",MID(C158,FIND("p.",C158,1)+2,100),": ",D158)</f>
        <v>Propriedade para contratar: é.mei</v>
      </c>
      <c r="V158" s="6" t="str">
        <f>_xlfn.CONCAT("Dado para ",MID(F158,FIND("d.",F158,1)+2,100),": ",G158, " ( ",H158, " ) ")</f>
        <v xml:space="preserve">Dado para contratar: mei ( xsd:string ) </v>
      </c>
      <c r="W158" s="6" t="s">
        <v>400</v>
      </c>
      <c r="X158" s="23" t="str">
        <f t="shared" si="2"/>
        <v>cont.105</v>
      </c>
      <c r="Y158" s="23" t="s">
        <v>0</v>
      </c>
    </row>
    <row r="159" spans="1:25" s="8" customFormat="1" ht="6" customHeight="1" x14ac:dyDescent="0.25">
      <c r="A159" s="4">
        <v>159</v>
      </c>
      <c r="B159" s="11" t="s">
        <v>37</v>
      </c>
      <c r="C159" s="28" t="str">
        <f>SUBSTITUTE(F159,"d.","p.")</f>
        <v>p.contratar</v>
      </c>
      <c r="D159" s="7" t="str">
        <f>_xlfn.CONCAT("é.",G159)</f>
        <v>é.proprietário</v>
      </c>
      <c r="E159" s="10" t="s">
        <v>38</v>
      </c>
      <c r="F159" s="21" t="str">
        <f>F157</f>
        <v>d.contratar</v>
      </c>
      <c r="G159" s="38" t="s">
        <v>545</v>
      </c>
      <c r="H159" s="5" t="s">
        <v>39</v>
      </c>
      <c r="I159" s="30" t="s">
        <v>0</v>
      </c>
      <c r="J159" s="24" t="s">
        <v>0</v>
      </c>
      <c r="K159" s="24" t="s">
        <v>0</v>
      </c>
      <c r="L159" s="24" t="s">
        <v>0</v>
      </c>
      <c r="M159" s="24" t="s">
        <v>0</v>
      </c>
      <c r="N159" s="26" t="s">
        <v>0</v>
      </c>
      <c r="O159" s="24" t="s">
        <v>0</v>
      </c>
      <c r="P159" s="24" t="s">
        <v>0</v>
      </c>
      <c r="Q159" s="24" t="s">
        <v>0</v>
      </c>
      <c r="R159" s="24" t="s">
        <v>0</v>
      </c>
      <c r="S159" s="12" t="s">
        <v>1</v>
      </c>
      <c r="T159" s="12" t="s">
        <v>43</v>
      </c>
      <c r="U159" s="6" t="str">
        <f>_xlfn.CONCAT("Propriedade para ",MID(C159,FIND("p.",C159,1)+2,100),": ",D159)</f>
        <v>Propriedade para contratar: é.proprietário</v>
      </c>
      <c r="V159" s="6" t="str">
        <f>_xlfn.CONCAT("Dado para ",MID(F159,FIND("d.",F159,1)+2,100),": ",G159, " ( ",H159, " ) ")</f>
        <v xml:space="preserve">Dado para contratar: proprietário ( xsd:string ) </v>
      </c>
      <c r="W159" s="6" t="s">
        <v>72</v>
      </c>
      <c r="X159" s="23" t="str">
        <f t="shared" si="2"/>
        <v>cont.106</v>
      </c>
      <c r="Y159" s="23" t="s">
        <v>0</v>
      </c>
    </row>
    <row r="160" spans="1:25" s="13" customFormat="1" ht="6" customHeight="1" x14ac:dyDescent="0.25">
      <c r="A160" s="4">
        <v>160</v>
      </c>
      <c r="B160" s="11" t="s">
        <v>37</v>
      </c>
      <c r="C160" s="28" t="str">
        <f>SUBSTITUTE(F160,"d.","p.")</f>
        <v>p.contratar</v>
      </c>
      <c r="D160" s="7" t="str">
        <f>_xlfn.CONCAT("é.",G160)</f>
        <v>é.cliente</v>
      </c>
      <c r="E160" s="10" t="s">
        <v>38</v>
      </c>
      <c r="F160" s="21" t="str">
        <f>F158</f>
        <v>d.contratar</v>
      </c>
      <c r="G160" s="38" t="s">
        <v>1163</v>
      </c>
      <c r="H160" s="5" t="s">
        <v>39</v>
      </c>
      <c r="I160" s="30" t="s">
        <v>0</v>
      </c>
      <c r="J160" s="24" t="s">
        <v>0</v>
      </c>
      <c r="K160" s="24" t="s">
        <v>0</v>
      </c>
      <c r="L160" s="24" t="s">
        <v>0</v>
      </c>
      <c r="M160" s="24" t="s">
        <v>0</v>
      </c>
      <c r="N160" s="26" t="s">
        <v>0</v>
      </c>
      <c r="O160" s="24" t="s">
        <v>0</v>
      </c>
      <c r="P160" s="24" t="s">
        <v>0</v>
      </c>
      <c r="Q160" s="24" t="s">
        <v>0</v>
      </c>
      <c r="R160" s="24" t="s">
        <v>0</v>
      </c>
      <c r="S160" s="12" t="s">
        <v>1</v>
      </c>
      <c r="T160" s="12" t="s">
        <v>43</v>
      </c>
      <c r="U160" s="6" t="str">
        <f>_xlfn.CONCAT("Propriedade para ",MID(C160,FIND("p.",C160,1)+2,100),": ",D160)</f>
        <v>Propriedade para contratar: é.cliente</v>
      </c>
      <c r="V160" s="6" t="str">
        <f>_xlfn.CONCAT("Dado para ",MID(F160,FIND("d.",F160,1)+2,100),": ",G160, " ( ",H160, " ) ")</f>
        <v xml:space="preserve">Dado para contratar: cliente ( xsd:string ) </v>
      </c>
      <c r="W160" s="6" t="s">
        <v>1165</v>
      </c>
      <c r="X160" s="23" t="str">
        <f t="shared" si="2"/>
        <v>cont.107</v>
      </c>
      <c r="Y160" s="23" t="s">
        <v>0</v>
      </c>
    </row>
    <row r="161" spans="1:25" s="13" customFormat="1" ht="6" customHeight="1" x14ac:dyDescent="0.25">
      <c r="A161" s="4">
        <v>161</v>
      </c>
      <c r="B161" s="11" t="s">
        <v>37</v>
      </c>
      <c r="C161" s="28" t="str">
        <f>SUBSTITUTE(F161,"d.","p.")</f>
        <v>p.contratar</v>
      </c>
      <c r="D161" s="7" t="str">
        <f>_xlfn.CONCAT("é.",G161)</f>
        <v>é.cnpj</v>
      </c>
      <c r="E161" s="10" t="s">
        <v>38</v>
      </c>
      <c r="F161" s="21" t="str">
        <f>F160</f>
        <v>d.contratar</v>
      </c>
      <c r="G161" s="38" t="s">
        <v>546</v>
      </c>
      <c r="H161" s="5" t="s">
        <v>39</v>
      </c>
      <c r="I161" s="30" t="s">
        <v>0</v>
      </c>
      <c r="J161" s="24" t="s">
        <v>0</v>
      </c>
      <c r="K161" s="24" t="s">
        <v>0</v>
      </c>
      <c r="L161" s="24" t="s">
        <v>0</v>
      </c>
      <c r="M161" s="24" t="s">
        <v>0</v>
      </c>
      <c r="N161" s="26" t="s">
        <v>0</v>
      </c>
      <c r="O161" s="24" t="s">
        <v>0</v>
      </c>
      <c r="P161" s="24" t="s">
        <v>0</v>
      </c>
      <c r="Q161" s="24" t="s">
        <v>0</v>
      </c>
      <c r="R161" s="24" t="s">
        <v>0</v>
      </c>
      <c r="S161" s="12" t="s">
        <v>1</v>
      </c>
      <c r="T161" s="12" t="s">
        <v>43</v>
      </c>
      <c r="U161" s="6" t="str">
        <f>_xlfn.CONCAT("Propriedade para ",MID(C161,FIND("p.",C161,1)+2,100),": ",D161)</f>
        <v>Propriedade para contratar: é.cnpj</v>
      </c>
      <c r="V161" s="6" t="str">
        <f>_xlfn.CONCAT("Dado para ",MID(F161,FIND("d.",F161,1)+2,100),": ",G161, " ( ",H161, " ) ")</f>
        <v xml:space="preserve">Dado para contratar: cnpj ( xsd:string ) </v>
      </c>
      <c r="W161" s="6" t="s">
        <v>73</v>
      </c>
      <c r="X161" s="23" t="str">
        <f t="shared" si="2"/>
        <v>cont.108</v>
      </c>
      <c r="Y161" s="23" t="s">
        <v>0</v>
      </c>
    </row>
    <row r="162" spans="1:25" s="8" customFormat="1" ht="6" customHeight="1" x14ac:dyDescent="0.25">
      <c r="A162" s="4">
        <v>162</v>
      </c>
      <c r="B162" s="11" t="s">
        <v>37</v>
      </c>
      <c r="C162" s="28" t="str">
        <f>SUBSTITUTE(F162,"d.","p.")</f>
        <v>p.contratar</v>
      </c>
      <c r="D162" s="7" t="str">
        <f>_xlfn.CONCAT("é.",G162)</f>
        <v>é.cpf</v>
      </c>
      <c r="E162" s="10" t="s">
        <v>38</v>
      </c>
      <c r="F162" s="21" t="str">
        <f>F161</f>
        <v>d.contratar</v>
      </c>
      <c r="G162" s="38" t="s">
        <v>547</v>
      </c>
      <c r="H162" s="5" t="s">
        <v>39</v>
      </c>
      <c r="I162" s="30" t="s">
        <v>0</v>
      </c>
      <c r="J162" s="24" t="s">
        <v>0</v>
      </c>
      <c r="K162" s="24" t="s">
        <v>0</v>
      </c>
      <c r="L162" s="24" t="s">
        <v>0</v>
      </c>
      <c r="M162" s="24" t="s">
        <v>0</v>
      </c>
      <c r="N162" s="26" t="s">
        <v>0</v>
      </c>
      <c r="O162" s="24" t="s">
        <v>0</v>
      </c>
      <c r="P162" s="24" t="s">
        <v>0</v>
      </c>
      <c r="Q162" s="24" t="s">
        <v>0</v>
      </c>
      <c r="R162" s="24" t="s">
        <v>0</v>
      </c>
      <c r="S162" s="12" t="s">
        <v>1</v>
      </c>
      <c r="T162" s="12" t="s">
        <v>43</v>
      </c>
      <c r="U162" s="6" t="str">
        <f>_xlfn.CONCAT("Propriedade para ",MID(C162,FIND("p.",C162,1)+2,100),": ",D162)</f>
        <v>Propriedade para contratar: é.cpf</v>
      </c>
      <c r="V162" s="6" t="str">
        <f>_xlfn.CONCAT("Dado para ",MID(F162,FIND("d.",F162,1)+2,100),": ",G162, " ( ",H162, " ) ")</f>
        <v xml:space="preserve">Dado para contratar: cpf ( xsd:string ) </v>
      </c>
      <c r="W162" s="6" t="s">
        <v>74</v>
      </c>
      <c r="X162" s="23" t="str">
        <f t="shared" si="2"/>
        <v>cont.109</v>
      </c>
      <c r="Y162" s="23" t="s">
        <v>0</v>
      </c>
    </row>
    <row r="163" spans="1:25" s="8" customFormat="1" ht="6" customHeight="1" x14ac:dyDescent="0.25">
      <c r="A163" s="4">
        <v>163</v>
      </c>
      <c r="B163" s="11" t="s">
        <v>37</v>
      </c>
      <c r="C163" s="28" t="str">
        <f>SUBSTITUTE(F163,"d.","p.")</f>
        <v>p.contratar</v>
      </c>
      <c r="D163" s="7" t="str">
        <f>_xlfn.CONCAT("é.",G163)</f>
        <v>é.ordem.de.compra</v>
      </c>
      <c r="E163" s="10" t="s">
        <v>38</v>
      </c>
      <c r="F163" s="21" t="str">
        <f>F161</f>
        <v>d.contratar</v>
      </c>
      <c r="G163" s="38" t="s">
        <v>548</v>
      </c>
      <c r="H163" s="5" t="s">
        <v>39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4" t="s">
        <v>0</v>
      </c>
      <c r="S163" s="12" t="s">
        <v>1</v>
      </c>
      <c r="T163" s="12" t="s">
        <v>43</v>
      </c>
      <c r="U163" s="6" t="str">
        <f>_xlfn.CONCAT("Propriedade para ",MID(C163,FIND("p.",C163,1)+2,100),": ",D163)</f>
        <v>Propriedade para contratar: é.ordem.de.compra</v>
      </c>
      <c r="V163" s="6" t="str">
        <f>_xlfn.CONCAT("Dado para ",MID(F163,FIND("d.",F163,1)+2,100),": ",G163, " ( ",H163, " ) ")</f>
        <v xml:space="preserve">Dado para contratar: ordem.de.compra ( xsd:string ) </v>
      </c>
      <c r="W163" s="6" t="s">
        <v>344</v>
      </c>
      <c r="X163" s="23" t="str">
        <f t="shared" si="2"/>
        <v>cont.110</v>
      </c>
      <c r="Y163" s="23" t="s">
        <v>0</v>
      </c>
    </row>
    <row r="164" spans="1:25" s="8" customFormat="1" ht="6" customHeight="1" x14ac:dyDescent="0.25">
      <c r="A164" s="4">
        <v>164</v>
      </c>
      <c r="B164" s="11" t="s">
        <v>37</v>
      </c>
      <c r="C164" s="28" t="str">
        <f>SUBSTITUTE(F164,"d.","p.")</f>
        <v>p.contratar</v>
      </c>
      <c r="D164" s="7" t="str">
        <f>_xlfn.CONCAT("é.",G164)</f>
        <v>é.ordem.de.serviço</v>
      </c>
      <c r="E164" s="10" t="s">
        <v>38</v>
      </c>
      <c r="F164" s="21" t="str">
        <f>F162</f>
        <v>d.contratar</v>
      </c>
      <c r="G164" s="38" t="s">
        <v>1164</v>
      </c>
      <c r="H164" s="5" t="s">
        <v>39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4" t="s">
        <v>0</v>
      </c>
      <c r="S164" s="12" t="s">
        <v>1</v>
      </c>
      <c r="T164" s="12" t="s">
        <v>43</v>
      </c>
      <c r="U164" s="6" t="str">
        <f>_xlfn.CONCAT("Propriedade para ",MID(C164,FIND("p.",C164,1)+2,100),": ",D164)</f>
        <v>Propriedade para contratar: é.ordem.de.serviço</v>
      </c>
      <c r="V164" s="6" t="str">
        <f>_xlfn.CONCAT("Dado para ",MID(F164,FIND("d.",F164,1)+2,100),": ",G164, " ( ",H164, " ) ")</f>
        <v xml:space="preserve">Dado para contratar: ordem.de.serviço ( xsd:string ) </v>
      </c>
      <c r="W164" s="6" t="s">
        <v>1166</v>
      </c>
      <c r="X164" s="23" t="str">
        <f t="shared" si="2"/>
        <v>cont.111</v>
      </c>
      <c r="Y164" s="23" t="s">
        <v>0</v>
      </c>
    </row>
    <row r="165" spans="1:25" s="8" customFormat="1" ht="6" customHeight="1" x14ac:dyDescent="0.25">
      <c r="A165" s="4">
        <v>165</v>
      </c>
      <c r="B165" s="11" t="s">
        <v>37</v>
      </c>
      <c r="C165" s="28" t="str">
        <f>SUBSTITUTE(F165,"d.","p.")</f>
        <v>p.contratar</v>
      </c>
      <c r="D165" s="7" t="str">
        <f>_xlfn.CONCAT("é.",G165)</f>
        <v>é.processo</v>
      </c>
      <c r="E165" s="10" t="s">
        <v>38</v>
      </c>
      <c r="F165" s="21" t="str">
        <f>F164</f>
        <v>d.contratar</v>
      </c>
      <c r="G165" s="38" t="s">
        <v>549</v>
      </c>
      <c r="H165" s="5" t="s">
        <v>39</v>
      </c>
      <c r="I165" s="30" t="s">
        <v>0</v>
      </c>
      <c r="J165" s="24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4" t="s">
        <v>0</v>
      </c>
      <c r="S165" s="12" t="s">
        <v>1</v>
      </c>
      <c r="T165" s="12" t="s">
        <v>43</v>
      </c>
      <c r="U165" s="6" t="str">
        <f>_xlfn.CONCAT("Propriedade para ",MID(C165,FIND("p.",C165,1)+2,100),": ",D165)</f>
        <v>Propriedade para contratar: é.processo</v>
      </c>
      <c r="V165" s="6" t="str">
        <f>_xlfn.CONCAT("Dado para ",MID(F165,FIND("d.",F165,1)+2,100),": ",G165, " ( ",H165, " ) ")</f>
        <v xml:space="preserve">Dado para contratar: processo ( xsd:string ) </v>
      </c>
      <c r="W165" s="6" t="s">
        <v>51</v>
      </c>
      <c r="X165" s="23" t="str">
        <f t="shared" si="2"/>
        <v>cont.112</v>
      </c>
      <c r="Y165" s="23" t="s">
        <v>0</v>
      </c>
    </row>
    <row r="166" spans="1:25" s="8" customFormat="1" ht="6" customHeight="1" x14ac:dyDescent="0.25">
      <c r="A166" s="4">
        <v>166</v>
      </c>
      <c r="B166" s="11" t="s">
        <v>37</v>
      </c>
      <c r="C166" s="28" t="str">
        <f>SUBSTITUTE(F166,"d.","p.")</f>
        <v>p.contratar</v>
      </c>
      <c r="D166" s="7" t="str">
        <f>_xlfn.CONCAT("é.",G166)</f>
        <v>é.processo.sei</v>
      </c>
      <c r="E166" s="10" t="s">
        <v>38</v>
      </c>
      <c r="F166" s="21" t="str">
        <f>F165</f>
        <v>d.contratar</v>
      </c>
      <c r="G166" s="38" t="s">
        <v>550</v>
      </c>
      <c r="H166" s="5" t="s">
        <v>39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4" t="s">
        <v>0</v>
      </c>
      <c r="S166" s="12" t="s">
        <v>1</v>
      </c>
      <c r="T166" s="12" t="s">
        <v>43</v>
      </c>
      <c r="U166" s="6" t="str">
        <f>_xlfn.CONCAT("Propriedade para ",MID(C166,FIND("p.",C166,1)+2,100),": ",D166)</f>
        <v>Propriedade para contratar: é.processo.sei</v>
      </c>
      <c r="V166" s="6" t="str">
        <f>_xlfn.CONCAT("Dado para ",MID(F166,FIND("d.",F166,1)+2,100),": ",G166, " ( ",H166, " ) ")</f>
        <v xml:space="preserve">Dado para contratar: processo.sei ( xsd:string ) </v>
      </c>
      <c r="W166" s="6" t="s">
        <v>113</v>
      </c>
      <c r="X166" s="23" t="str">
        <f t="shared" si="2"/>
        <v>cont.113</v>
      </c>
      <c r="Y166" s="23" t="s">
        <v>0</v>
      </c>
    </row>
    <row r="167" spans="1:25" s="8" customFormat="1" ht="6" customHeight="1" x14ac:dyDescent="0.25">
      <c r="A167" s="4">
        <v>167</v>
      </c>
      <c r="B167" s="11" t="s">
        <v>37</v>
      </c>
      <c r="C167" s="28" t="str">
        <f>SUBSTITUTE(F167,"d.","p.")</f>
        <v>p.contratar</v>
      </c>
      <c r="D167" s="7" t="str">
        <f>_xlfn.CONCAT("é.",G167)</f>
        <v>é.art</v>
      </c>
      <c r="E167" s="10" t="s">
        <v>38</v>
      </c>
      <c r="F167" s="21" t="str">
        <f>F166</f>
        <v>d.contratar</v>
      </c>
      <c r="G167" s="38" t="s">
        <v>551</v>
      </c>
      <c r="H167" s="5" t="s">
        <v>39</v>
      </c>
      <c r="I167" s="30" t="s">
        <v>0</v>
      </c>
      <c r="J167" s="24" t="s">
        <v>0</v>
      </c>
      <c r="K167" s="24" t="s">
        <v>0</v>
      </c>
      <c r="L167" s="24" t="s">
        <v>0</v>
      </c>
      <c r="M167" s="24" t="s">
        <v>0</v>
      </c>
      <c r="N167" s="26" t="s">
        <v>0</v>
      </c>
      <c r="O167" s="24" t="s">
        <v>0</v>
      </c>
      <c r="P167" s="24" t="s">
        <v>0</v>
      </c>
      <c r="Q167" s="24" t="s">
        <v>0</v>
      </c>
      <c r="R167" s="24" t="s">
        <v>0</v>
      </c>
      <c r="S167" s="12" t="s">
        <v>1</v>
      </c>
      <c r="T167" s="12" t="s">
        <v>43</v>
      </c>
      <c r="U167" s="6" t="str">
        <f>_xlfn.CONCAT("Propriedade para ",MID(C167,FIND("p.",C167,1)+2,100),": ",D167)</f>
        <v>Propriedade para contratar: é.art</v>
      </c>
      <c r="V167" s="6" t="str">
        <f>_xlfn.CONCAT("Dado para ",MID(F167,FIND("d.",F167,1)+2,100),": ",G167, " ( ",H167, " ) ")</f>
        <v xml:space="preserve">Dado para contratar: art ( xsd:string ) </v>
      </c>
      <c r="W167" s="6" t="s">
        <v>357</v>
      </c>
      <c r="X167" s="23" t="str">
        <f t="shared" si="2"/>
        <v>cont.114</v>
      </c>
      <c r="Y167" s="23" t="s">
        <v>0</v>
      </c>
    </row>
    <row r="168" spans="1:25" s="8" customFormat="1" ht="6" customHeight="1" x14ac:dyDescent="0.25">
      <c r="A168" s="4">
        <v>168</v>
      </c>
      <c r="B168" s="11" t="s">
        <v>37</v>
      </c>
      <c r="C168" s="28" t="str">
        <f>SUBSTITUTE(F168,"d.","p.")</f>
        <v>p.contratar</v>
      </c>
      <c r="D168" s="7" t="str">
        <f>_xlfn.CONCAT("é.",G168)</f>
        <v>é.rrt</v>
      </c>
      <c r="E168" s="10" t="s">
        <v>38</v>
      </c>
      <c r="F168" s="21" t="str">
        <f>F167</f>
        <v>d.contratar</v>
      </c>
      <c r="G168" s="38" t="s">
        <v>552</v>
      </c>
      <c r="H168" s="5" t="s">
        <v>39</v>
      </c>
      <c r="I168" s="30" t="s">
        <v>0</v>
      </c>
      <c r="J168" s="24" t="s">
        <v>0</v>
      </c>
      <c r="K168" s="24" t="s">
        <v>0</v>
      </c>
      <c r="L168" s="24" t="s">
        <v>0</v>
      </c>
      <c r="M168" s="24" t="s">
        <v>0</v>
      </c>
      <c r="N168" s="26" t="s">
        <v>0</v>
      </c>
      <c r="O168" s="24" t="s">
        <v>0</v>
      </c>
      <c r="P168" s="24" t="s">
        <v>0</v>
      </c>
      <c r="Q168" s="24" t="s">
        <v>0</v>
      </c>
      <c r="R168" s="24" t="s">
        <v>0</v>
      </c>
      <c r="S168" s="12" t="s">
        <v>1</v>
      </c>
      <c r="T168" s="12" t="s">
        <v>43</v>
      </c>
      <c r="U168" s="6" t="str">
        <f>_xlfn.CONCAT("Propriedade para ",MID(C168,FIND("p.",C168,1)+2,100),": ",D168)</f>
        <v>Propriedade para contratar: é.rrt</v>
      </c>
      <c r="V168" s="6" t="str">
        <f>_xlfn.CONCAT("Dado para ",MID(F168,FIND("d.",F168,1)+2,100),": ",G168, " ( ",H168, " ) ")</f>
        <v xml:space="preserve">Dado para contratar: rrt ( xsd:string ) </v>
      </c>
      <c r="W168" s="6" t="s">
        <v>358</v>
      </c>
      <c r="X168" s="23" t="str">
        <f t="shared" si="2"/>
        <v>cont.115</v>
      </c>
      <c r="Y168" s="23" t="s">
        <v>0</v>
      </c>
    </row>
    <row r="169" spans="1:25" s="8" customFormat="1" ht="6" customHeight="1" x14ac:dyDescent="0.25">
      <c r="A169" s="4">
        <v>169</v>
      </c>
      <c r="B169" s="11" t="s">
        <v>37</v>
      </c>
      <c r="C169" s="28" t="str">
        <f>SUBSTITUTE(F169,"d.","p.")</f>
        <v>p.contratar</v>
      </c>
      <c r="D169" s="7" t="str">
        <f>_xlfn.CONCAT("é.",G169)</f>
        <v>é.objetivo</v>
      </c>
      <c r="E169" s="10" t="s">
        <v>38</v>
      </c>
      <c r="F169" s="21" t="str">
        <f>F168</f>
        <v>d.contratar</v>
      </c>
      <c r="G169" s="38" t="s">
        <v>553</v>
      </c>
      <c r="H169" s="5" t="s">
        <v>39</v>
      </c>
      <c r="I169" s="30" t="s">
        <v>0</v>
      </c>
      <c r="J169" s="24" t="s">
        <v>0</v>
      </c>
      <c r="K169" s="24" t="s">
        <v>0</v>
      </c>
      <c r="L169" s="24" t="s">
        <v>0</v>
      </c>
      <c r="M169" s="24" t="s">
        <v>0</v>
      </c>
      <c r="N169" s="26" t="s">
        <v>0</v>
      </c>
      <c r="O169" s="24" t="s">
        <v>0</v>
      </c>
      <c r="P169" s="24" t="s">
        <v>0</v>
      </c>
      <c r="Q169" s="24" t="s">
        <v>0</v>
      </c>
      <c r="R169" s="24" t="s">
        <v>0</v>
      </c>
      <c r="S169" s="12" t="s">
        <v>1</v>
      </c>
      <c r="T169" s="12" t="s">
        <v>43</v>
      </c>
      <c r="U169" s="6" t="str">
        <f>_xlfn.CONCAT("Propriedade para ",MID(C169,FIND("p.",C169,1)+2,100),": ",D169)</f>
        <v>Propriedade para contratar: é.objetivo</v>
      </c>
      <c r="V169" s="6" t="str">
        <f>_xlfn.CONCAT("Dado para ",MID(F169,FIND("d.",F169,1)+2,100),": ",G169, " ( ",H169, " ) ")</f>
        <v xml:space="preserve">Dado para contratar: objetivo ( xsd:string ) </v>
      </c>
      <c r="W169" s="6" t="s">
        <v>354</v>
      </c>
      <c r="X169" s="23" t="str">
        <f t="shared" si="2"/>
        <v>cont.116</v>
      </c>
      <c r="Y169" s="23" t="s">
        <v>0</v>
      </c>
    </row>
    <row r="170" spans="1:25" s="8" customFormat="1" ht="6" customHeight="1" x14ac:dyDescent="0.25">
      <c r="A170" s="4">
        <v>170</v>
      </c>
      <c r="B170" s="11" t="s">
        <v>37</v>
      </c>
      <c r="C170" s="28" t="str">
        <f>SUBSTITUTE(F170,"d.","p.")</f>
        <v>p.contratar</v>
      </c>
      <c r="D170" s="7" t="str">
        <f>_xlfn.CONCAT("é.",G170)</f>
        <v>é.meta</v>
      </c>
      <c r="E170" s="10" t="s">
        <v>38</v>
      </c>
      <c r="F170" s="21" t="str">
        <f>F169</f>
        <v>d.contratar</v>
      </c>
      <c r="G170" s="38" t="s">
        <v>554</v>
      </c>
      <c r="H170" s="5" t="s">
        <v>39</v>
      </c>
      <c r="I170" s="30" t="s">
        <v>0</v>
      </c>
      <c r="J170" s="24" t="s">
        <v>0</v>
      </c>
      <c r="K170" s="24" t="s">
        <v>0</v>
      </c>
      <c r="L170" s="24" t="s">
        <v>0</v>
      </c>
      <c r="M170" s="24" t="s">
        <v>0</v>
      </c>
      <c r="N170" s="26" t="s">
        <v>0</v>
      </c>
      <c r="O170" s="24" t="s">
        <v>0</v>
      </c>
      <c r="P170" s="24" t="s">
        <v>0</v>
      </c>
      <c r="Q170" s="24" t="s">
        <v>0</v>
      </c>
      <c r="R170" s="24" t="s">
        <v>0</v>
      </c>
      <c r="S170" s="12" t="s">
        <v>1</v>
      </c>
      <c r="T170" s="12" t="s">
        <v>43</v>
      </c>
      <c r="U170" s="6" t="str">
        <f>_xlfn.CONCAT("Propriedade para ",MID(C170,FIND("p.",C170,1)+2,100),": ",D170)</f>
        <v>Propriedade para contratar: é.meta</v>
      </c>
      <c r="V170" s="6" t="str">
        <f>_xlfn.CONCAT("Dado para ",MID(F170,FIND("d.",F170,1)+2,100),": ",G170, " ( ",H170, " ) ")</f>
        <v xml:space="preserve">Dado para contratar: meta ( xsd:string ) </v>
      </c>
      <c r="W170" s="6" t="s">
        <v>355</v>
      </c>
      <c r="X170" s="23" t="str">
        <f t="shared" si="2"/>
        <v>cont.117</v>
      </c>
      <c r="Y170" s="23" t="s">
        <v>0</v>
      </c>
    </row>
    <row r="171" spans="1:25" s="8" customFormat="1" ht="6" customHeight="1" x14ac:dyDescent="0.25">
      <c r="A171" s="4">
        <v>171</v>
      </c>
      <c r="B171" s="11" t="s">
        <v>37</v>
      </c>
      <c r="C171" s="31" t="str">
        <f>SUBSTITUTE(F171,"d.","p.")</f>
        <v>p.controlar</v>
      </c>
      <c r="D171" s="7" t="str">
        <f>_xlfn.CONCAT("é.",G171)</f>
        <v>é.válvula</v>
      </c>
      <c r="E171" s="10" t="s">
        <v>38</v>
      </c>
      <c r="F171" s="19" t="s">
        <v>1162</v>
      </c>
      <c r="G171" s="37" t="s">
        <v>790</v>
      </c>
      <c r="H171" s="27" t="s">
        <v>39</v>
      </c>
      <c r="I171" s="30" t="s">
        <v>0</v>
      </c>
      <c r="J171" s="26" t="s">
        <v>0</v>
      </c>
      <c r="K171" s="26" t="s">
        <v>0</v>
      </c>
      <c r="L171" s="26" t="s">
        <v>0</v>
      </c>
      <c r="M171" s="26" t="s">
        <v>0</v>
      </c>
      <c r="N171" s="26" t="s">
        <v>0</v>
      </c>
      <c r="O171" s="26" t="s">
        <v>0</v>
      </c>
      <c r="P171" s="26" t="s">
        <v>0</v>
      </c>
      <c r="Q171" s="26" t="s">
        <v>0</v>
      </c>
      <c r="R171" s="26" t="s">
        <v>0</v>
      </c>
      <c r="S171" s="12" t="s">
        <v>1</v>
      </c>
      <c r="T171" s="12" t="s">
        <v>43</v>
      </c>
      <c r="U171" s="6" t="str">
        <f>_xlfn.CONCAT("Propriedade para ",MID(C171,FIND("p.",C171,1)+2,100),": ",D171)</f>
        <v>Propriedade para controlar: é.válvula</v>
      </c>
      <c r="V171" s="6" t="str">
        <f>_xlfn.CONCAT("Dado para ",MID(F171,FIND("d.",F171,1)+2,100),": ",G171, " ( ",H171, " ) ")</f>
        <v xml:space="preserve">Dado para controlar: válvula ( xsd:string ) </v>
      </c>
      <c r="W171" s="20" t="s">
        <v>157</v>
      </c>
      <c r="X171" s="23" t="str">
        <f t="shared" si="2"/>
        <v>cont.100</v>
      </c>
      <c r="Y171" s="23" t="s">
        <v>0</v>
      </c>
    </row>
    <row r="172" spans="1:25" s="8" customFormat="1" ht="6" customHeight="1" x14ac:dyDescent="0.25">
      <c r="A172" s="4">
        <v>172</v>
      </c>
      <c r="B172" s="11" t="s">
        <v>37</v>
      </c>
      <c r="C172" s="28" t="str">
        <f>SUBSTITUTE(F172,"d.","p.")</f>
        <v>p.controlar</v>
      </c>
      <c r="D172" s="7" t="str">
        <f>_xlfn.CONCAT("é.",G172)</f>
        <v>é.válvula.de.controle</v>
      </c>
      <c r="E172" s="10" t="s">
        <v>38</v>
      </c>
      <c r="F172" s="21" t="str">
        <f>F171</f>
        <v>d.controlar</v>
      </c>
      <c r="G172" s="37" t="s">
        <v>791</v>
      </c>
      <c r="H172" s="27" t="s">
        <v>39</v>
      </c>
      <c r="I172" s="30" t="s">
        <v>0</v>
      </c>
      <c r="J172" s="26" t="s">
        <v>0</v>
      </c>
      <c r="K172" s="26" t="s">
        <v>0</v>
      </c>
      <c r="L172" s="26" t="s">
        <v>0</v>
      </c>
      <c r="M172" s="26" t="s">
        <v>0</v>
      </c>
      <c r="N172" s="26" t="s">
        <v>0</v>
      </c>
      <c r="O172" s="26" t="s">
        <v>0</v>
      </c>
      <c r="P172" s="26" t="s">
        <v>0</v>
      </c>
      <c r="Q172" s="26" t="s">
        <v>0</v>
      </c>
      <c r="R172" s="26" t="s">
        <v>0</v>
      </c>
      <c r="S172" s="12" t="s">
        <v>1</v>
      </c>
      <c r="T172" s="12" t="s">
        <v>43</v>
      </c>
      <c r="U172" s="6" t="str">
        <f>_xlfn.CONCAT("Propriedade para ",MID(C172,FIND("p.",C172,1)+2,100),": ",D172)</f>
        <v>Propriedade para controlar: é.válvula.de.controle</v>
      </c>
      <c r="V172" s="6" t="str">
        <f>_xlfn.CONCAT("Dado para ",MID(F172,FIND("d.",F172,1)+2,100),": ",G172, " ( ",H172, " ) ")</f>
        <v xml:space="preserve">Dado para controlar: válvula.de.controle ( xsd:string ) </v>
      </c>
      <c r="W172" s="20" t="s">
        <v>333</v>
      </c>
      <c r="X172" s="23" t="str">
        <f t="shared" si="2"/>
        <v>cont.101</v>
      </c>
      <c r="Y172" s="23" t="s">
        <v>0</v>
      </c>
    </row>
    <row r="173" spans="1:25" s="8" customFormat="1" ht="6" customHeight="1" x14ac:dyDescent="0.25">
      <c r="A173" s="4">
        <v>173</v>
      </c>
      <c r="B173" s="11" t="s">
        <v>37</v>
      </c>
      <c r="C173" s="28" t="str">
        <f>SUBSTITUTE(F173,"d.","p.")</f>
        <v>p.controlar</v>
      </c>
      <c r="D173" s="7" t="str">
        <f>_xlfn.CONCAT("é.",G173)</f>
        <v>é.válvula.de.retenção</v>
      </c>
      <c r="E173" s="10" t="s">
        <v>38</v>
      </c>
      <c r="F173" s="21" t="str">
        <f>F172</f>
        <v>d.controlar</v>
      </c>
      <c r="G173" s="37" t="s">
        <v>792</v>
      </c>
      <c r="H173" s="27" t="s">
        <v>39</v>
      </c>
      <c r="I173" s="30" t="s">
        <v>0</v>
      </c>
      <c r="J173" s="26" t="s">
        <v>0</v>
      </c>
      <c r="K173" s="26" t="s">
        <v>0</v>
      </c>
      <c r="L173" s="26" t="s">
        <v>0</v>
      </c>
      <c r="M173" s="26" t="s">
        <v>0</v>
      </c>
      <c r="N173" s="26" t="s">
        <v>0</v>
      </c>
      <c r="O173" s="26" t="s">
        <v>0</v>
      </c>
      <c r="P173" s="26" t="s">
        <v>0</v>
      </c>
      <c r="Q173" s="26" t="s">
        <v>0</v>
      </c>
      <c r="R173" s="26" t="s">
        <v>0</v>
      </c>
      <c r="S173" s="12" t="s">
        <v>1</v>
      </c>
      <c r="T173" s="12" t="s">
        <v>43</v>
      </c>
      <c r="U173" s="6" t="str">
        <f>_xlfn.CONCAT("Propriedade para ",MID(C173,FIND("p.",C173,1)+2,100),": ",D173)</f>
        <v>Propriedade para controlar: é.válvula.de.retenção</v>
      </c>
      <c r="V173" s="6" t="str">
        <f>_xlfn.CONCAT("Dado para ",MID(F173,FIND("d.",F173,1)+2,100),": ",G173, " ( ",H173, " ) ")</f>
        <v xml:space="preserve">Dado para controlar: válvula.de.retenção ( xsd:string ) </v>
      </c>
      <c r="W173" s="20" t="s">
        <v>334</v>
      </c>
      <c r="X173" s="23" t="str">
        <f t="shared" si="2"/>
        <v>cont.102</v>
      </c>
      <c r="Y173" s="23" t="s">
        <v>0</v>
      </c>
    </row>
    <row r="174" spans="1:25" s="8" customFormat="1" ht="6" customHeight="1" x14ac:dyDescent="0.25">
      <c r="A174" s="4">
        <v>174</v>
      </c>
      <c r="B174" s="11" t="s">
        <v>37</v>
      </c>
      <c r="C174" s="28" t="str">
        <f>SUBSTITUTE(F174,"d.","p.")</f>
        <v>p.controlar</v>
      </c>
      <c r="D174" s="7" t="str">
        <f>_xlfn.CONCAT("é.",G174)</f>
        <v>é.válvula.ventosa</v>
      </c>
      <c r="E174" s="10" t="s">
        <v>38</v>
      </c>
      <c r="F174" s="21" t="str">
        <f>F173</f>
        <v>d.controlar</v>
      </c>
      <c r="G174" s="37" t="s">
        <v>793</v>
      </c>
      <c r="H174" s="27" t="s">
        <v>39</v>
      </c>
      <c r="I174" s="30" t="s">
        <v>0</v>
      </c>
      <c r="J174" s="26" t="s">
        <v>0</v>
      </c>
      <c r="K174" s="26" t="s">
        <v>0</v>
      </c>
      <c r="L174" s="26" t="s">
        <v>0</v>
      </c>
      <c r="M174" s="26" t="s">
        <v>0</v>
      </c>
      <c r="N174" s="26" t="s">
        <v>0</v>
      </c>
      <c r="O174" s="26" t="s">
        <v>0</v>
      </c>
      <c r="P174" s="26" t="s">
        <v>0</v>
      </c>
      <c r="Q174" s="26" t="s">
        <v>0</v>
      </c>
      <c r="R174" s="26" t="s">
        <v>0</v>
      </c>
      <c r="S174" s="12" t="s">
        <v>1</v>
      </c>
      <c r="T174" s="12" t="s">
        <v>43</v>
      </c>
      <c r="U174" s="6" t="str">
        <f>_xlfn.CONCAT("Propriedade para ",MID(C174,FIND("p.",C174,1)+2,100),": ",D174)</f>
        <v>Propriedade para controlar: é.válvula.ventosa</v>
      </c>
      <c r="V174" s="6" t="str">
        <f>_xlfn.CONCAT("Dado para ",MID(F174,FIND("d.",F174,1)+2,100),": ",G174, " ( ",H174, " ) ")</f>
        <v xml:space="preserve">Dado para controlar: válvula.ventosa ( xsd:string ) </v>
      </c>
      <c r="W174" s="20" t="s">
        <v>332</v>
      </c>
      <c r="X174" s="23" t="str">
        <f t="shared" si="2"/>
        <v>cont.103</v>
      </c>
      <c r="Y174" s="23" t="s">
        <v>0</v>
      </c>
    </row>
    <row r="175" spans="1:25" s="8" customFormat="1" ht="6" customHeight="1" x14ac:dyDescent="0.25">
      <c r="A175" s="4">
        <v>175</v>
      </c>
      <c r="B175" s="11" t="s">
        <v>37</v>
      </c>
      <c r="C175" s="28" t="str">
        <f>SUBSTITUTE(F175,"d.","p.")</f>
        <v>p.controlar</v>
      </c>
      <c r="D175" s="7" t="str">
        <f>_xlfn.CONCAT("é.",G175)</f>
        <v>é.válvula.de.esfera</v>
      </c>
      <c r="E175" s="10" t="s">
        <v>38</v>
      </c>
      <c r="F175" s="21" t="str">
        <f>F174</f>
        <v>d.controlar</v>
      </c>
      <c r="G175" s="37" t="s">
        <v>794</v>
      </c>
      <c r="H175" s="27" t="s">
        <v>39</v>
      </c>
      <c r="I175" s="30" t="s">
        <v>0</v>
      </c>
      <c r="J175" s="26" t="s">
        <v>0</v>
      </c>
      <c r="K175" s="26" t="s">
        <v>0</v>
      </c>
      <c r="L175" s="26" t="s">
        <v>0</v>
      </c>
      <c r="M175" s="26" t="s">
        <v>0</v>
      </c>
      <c r="N175" s="26" t="s">
        <v>0</v>
      </c>
      <c r="O175" s="26" t="s">
        <v>0</v>
      </c>
      <c r="P175" s="26" t="s">
        <v>0</v>
      </c>
      <c r="Q175" s="26" t="s">
        <v>0</v>
      </c>
      <c r="R175" s="26" t="s">
        <v>0</v>
      </c>
      <c r="S175" s="12" t="s">
        <v>1</v>
      </c>
      <c r="T175" s="12" t="s">
        <v>43</v>
      </c>
      <c r="U175" s="6" t="str">
        <f>_xlfn.CONCAT("Propriedade para ",MID(C175,FIND("p.",C175,1)+2,100),": ",D175)</f>
        <v>Propriedade para controlar: é.válvula.de.esfera</v>
      </c>
      <c r="V175" s="6" t="str">
        <f>_xlfn.CONCAT("Dado para ",MID(F175,FIND("d.",F175,1)+2,100),": ",G175, " ( ",H175, " ) ")</f>
        <v xml:space="preserve">Dado para controlar: válvula.de.esfera ( xsd:string ) </v>
      </c>
      <c r="W175" s="20" t="s">
        <v>331</v>
      </c>
      <c r="X175" s="23" t="str">
        <f t="shared" si="2"/>
        <v>cont.104</v>
      </c>
      <c r="Y175" s="23" t="s">
        <v>0</v>
      </c>
    </row>
    <row r="176" spans="1:25" s="8" customFormat="1" ht="6" customHeight="1" x14ac:dyDescent="0.25">
      <c r="A176" s="4">
        <v>176</v>
      </c>
      <c r="B176" s="11" t="s">
        <v>37</v>
      </c>
      <c r="C176" s="28" t="str">
        <f>SUBSTITUTE(F176,"d.","p.")</f>
        <v>p.controlar</v>
      </c>
      <c r="D176" s="7" t="str">
        <f>_xlfn.CONCAT("é.",G176)</f>
        <v>é.válvula.borboleta</v>
      </c>
      <c r="E176" s="10" t="s">
        <v>38</v>
      </c>
      <c r="F176" s="21" t="str">
        <f>F175</f>
        <v>d.controlar</v>
      </c>
      <c r="G176" s="37" t="s">
        <v>795</v>
      </c>
      <c r="H176" s="27" t="s">
        <v>39</v>
      </c>
      <c r="I176" s="30" t="s">
        <v>0</v>
      </c>
      <c r="J176" s="26" t="s">
        <v>0</v>
      </c>
      <c r="K176" s="26" t="s">
        <v>0</v>
      </c>
      <c r="L176" s="26" t="s">
        <v>0</v>
      </c>
      <c r="M176" s="26" t="s">
        <v>0</v>
      </c>
      <c r="N176" s="26" t="s">
        <v>0</v>
      </c>
      <c r="O176" s="26" t="s">
        <v>0</v>
      </c>
      <c r="P176" s="26" t="s">
        <v>0</v>
      </c>
      <c r="Q176" s="26" t="s">
        <v>0</v>
      </c>
      <c r="R176" s="26" t="s">
        <v>0</v>
      </c>
      <c r="S176" s="12" t="s">
        <v>1</v>
      </c>
      <c r="T176" s="12" t="s">
        <v>43</v>
      </c>
      <c r="U176" s="6" t="str">
        <f>_xlfn.CONCAT("Propriedade para ",MID(C176,FIND("p.",C176,1)+2,100),": ",D176)</f>
        <v>Propriedade para controlar: é.válvula.borboleta</v>
      </c>
      <c r="V176" s="6" t="str">
        <f>_xlfn.CONCAT("Dado para ",MID(F176,FIND("d.",F176,1)+2,100),": ",G176, " ( ",H176, " ) ")</f>
        <v xml:space="preserve">Dado para controlar: válvula.borboleta ( xsd:string ) </v>
      </c>
      <c r="W176" s="20" t="s">
        <v>241</v>
      </c>
      <c r="X176" s="23" t="str">
        <f t="shared" si="2"/>
        <v>cont.105</v>
      </c>
      <c r="Y176" s="23" t="s">
        <v>0</v>
      </c>
    </row>
    <row r="177" spans="1:25" s="8" customFormat="1" ht="6" customHeight="1" x14ac:dyDescent="0.25">
      <c r="A177" s="4">
        <v>177</v>
      </c>
      <c r="B177" s="11" t="s">
        <v>37</v>
      </c>
      <c r="C177" s="28" t="str">
        <f>SUBSTITUTE(F177,"d.","p.")</f>
        <v>p.controlar</v>
      </c>
      <c r="D177" s="7" t="str">
        <f>_xlfn.CONCAT("é.",G177)</f>
        <v>é.válvula.de.gaveta</v>
      </c>
      <c r="E177" s="10" t="s">
        <v>38</v>
      </c>
      <c r="F177" s="21" t="str">
        <f>F176</f>
        <v>d.controlar</v>
      </c>
      <c r="G177" s="37" t="s">
        <v>796</v>
      </c>
      <c r="H177" s="27" t="s">
        <v>39</v>
      </c>
      <c r="I177" s="30" t="s">
        <v>0</v>
      </c>
      <c r="J177" s="26" t="s">
        <v>0</v>
      </c>
      <c r="K177" s="26" t="s">
        <v>0</v>
      </c>
      <c r="L177" s="26" t="s">
        <v>0</v>
      </c>
      <c r="M177" s="26" t="s">
        <v>0</v>
      </c>
      <c r="N177" s="26" t="s">
        <v>0</v>
      </c>
      <c r="O177" s="26" t="s">
        <v>0</v>
      </c>
      <c r="P177" s="26" t="s">
        <v>0</v>
      </c>
      <c r="Q177" s="26" t="s">
        <v>0</v>
      </c>
      <c r="R177" s="26" t="s">
        <v>0</v>
      </c>
      <c r="S177" s="12" t="s">
        <v>1</v>
      </c>
      <c r="T177" s="12" t="s">
        <v>43</v>
      </c>
      <c r="U177" s="6" t="str">
        <f>_xlfn.CONCAT("Propriedade para ",MID(C177,FIND("p.",C177,1)+2,100),": ",D177)</f>
        <v>Propriedade para controlar: é.válvula.de.gaveta</v>
      </c>
      <c r="V177" s="6" t="str">
        <f>_xlfn.CONCAT("Dado para ",MID(F177,FIND("d.",F177,1)+2,100),": ",G177, " ( ",H177, " ) ")</f>
        <v xml:space="preserve">Dado para controlar: válvula.de.gaveta ( xsd:string ) </v>
      </c>
      <c r="W177" s="20" t="s">
        <v>242</v>
      </c>
      <c r="X177" s="23" t="str">
        <f t="shared" si="2"/>
        <v>cont.106</v>
      </c>
      <c r="Y177" s="23" t="s">
        <v>0</v>
      </c>
    </row>
    <row r="178" spans="1:25" s="8" customFormat="1" ht="6" customHeight="1" x14ac:dyDescent="0.25">
      <c r="A178" s="4">
        <v>178</v>
      </c>
      <c r="B178" s="11" t="s">
        <v>37</v>
      </c>
      <c r="C178" s="28" t="str">
        <f>SUBSTITUTE(F178,"d.","p.")</f>
        <v>p.controlar</v>
      </c>
      <c r="D178" s="7" t="str">
        <f>_xlfn.CONCAT("é.",G178)</f>
        <v>é.válvula.de.alívio</v>
      </c>
      <c r="E178" s="10" t="s">
        <v>38</v>
      </c>
      <c r="F178" s="21" t="str">
        <f>F177</f>
        <v>d.controlar</v>
      </c>
      <c r="G178" s="37" t="s">
        <v>797</v>
      </c>
      <c r="H178" s="27" t="s">
        <v>39</v>
      </c>
      <c r="I178" s="30" t="s">
        <v>0</v>
      </c>
      <c r="J178" s="26" t="s">
        <v>0</v>
      </c>
      <c r="K178" s="26" t="s">
        <v>0</v>
      </c>
      <c r="L178" s="26" t="s">
        <v>0</v>
      </c>
      <c r="M178" s="26" t="s">
        <v>0</v>
      </c>
      <c r="N178" s="26" t="s">
        <v>0</v>
      </c>
      <c r="O178" s="26" t="s">
        <v>0</v>
      </c>
      <c r="P178" s="26" t="s">
        <v>0</v>
      </c>
      <c r="Q178" s="26" t="s">
        <v>0</v>
      </c>
      <c r="R178" s="26" t="s">
        <v>0</v>
      </c>
      <c r="S178" s="12" t="s">
        <v>1</v>
      </c>
      <c r="T178" s="12" t="s">
        <v>43</v>
      </c>
      <c r="U178" s="6" t="str">
        <f>_xlfn.CONCAT("Propriedade para ",MID(C178,FIND("p.",C178,1)+2,100),": ",D178)</f>
        <v>Propriedade para controlar: é.válvula.de.alívio</v>
      </c>
      <c r="V178" s="6" t="str">
        <f>_xlfn.CONCAT("Dado para ",MID(F178,FIND("d.",F178,1)+2,100),": ",G178, " ( ",H178, " ) ")</f>
        <v xml:space="preserve">Dado para controlar: válvula.de.alívio ( xsd:string ) </v>
      </c>
      <c r="W178" s="20" t="s">
        <v>243</v>
      </c>
      <c r="X178" s="23" t="str">
        <f t="shared" si="2"/>
        <v>cont.107</v>
      </c>
      <c r="Y178" s="23" t="s">
        <v>0</v>
      </c>
    </row>
    <row r="179" spans="1:25" s="8" customFormat="1" ht="6" customHeight="1" x14ac:dyDescent="0.25">
      <c r="A179" s="4">
        <v>179</v>
      </c>
      <c r="B179" s="11" t="s">
        <v>37</v>
      </c>
      <c r="C179" s="28" t="str">
        <f>SUBSTITUTE(F179,"d.","p.")</f>
        <v>p.controlar</v>
      </c>
      <c r="D179" s="7" t="str">
        <f>_xlfn.CONCAT("é.",G179)</f>
        <v>é.válvula.de.diafragma</v>
      </c>
      <c r="E179" s="10" t="s">
        <v>38</v>
      </c>
      <c r="F179" s="21" t="str">
        <f>F178</f>
        <v>d.controlar</v>
      </c>
      <c r="G179" s="37" t="s">
        <v>798</v>
      </c>
      <c r="H179" s="27" t="s">
        <v>39</v>
      </c>
      <c r="I179" s="30" t="s">
        <v>0</v>
      </c>
      <c r="J179" s="26" t="s">
        <v>0</v>
      </c>
      <c r="K179" s="26" t="s">
        <v>0</v>
      </c>
      <c r="L179" s="26" t="s">
        <v>0</v>
      </c>
      <c r="M179" s="26" t="s">
        <v>0</v>
      </c>
      <c r="N179" s="26" t="s">
        <v>0</v>
      </c>
      <c r="O179" s="26" t="s">
        <v>0</v>
      </c>
      <c r="P179" s="26" t="s">
        <v>0</v>
      </c>
      <c r="Q179" s="26" t="s">
        <v>0</v>
      </c>
      <c r="R179" s="26" t="s">
        <v>0</v>
      </c>
      <c r="S179" s="12" t="s">
        <v>1</v>
      </c>
      <c r="T179" s="12" t="s">
        <v>43</v>
      </c>
      <c r="U179" s="6" t="str">
        <f>_xlfn.CONCAT("Propriedade para ",MID(C179,FIND("p.",C179,1)+2,100),": ",D179)</f>
        <v>Propriedade para controlar: é.válvula.de.diafragma</v>
      </c>
      <c r="V179" s="6" t="str">
        <f>_xlfn.CONCAT("Dado para ",MID(F179,FIND("d.",F179,1)+2,100),": ",G179, " ( ",H179, " ) ")</f>
        <v xml:space="preserve">Dado para controlar: válvula.de.diafragma ( xsd:string ) </v>
      </c>
      <c r="W179" s="20" t="s">
        <v>244</v>
      </c>
      <c r="X179" s="23" t="str">
        <f t="shared" si="2"/>
        <v>cont.108</v>
      </c>
      <c r="Y179" s="23" t="s">
        <v>0</v>
      </c>
    </row>
    <row r="180" spans="1:25" s="8" customFormat="1" ht="6" customHeight="1" x14ac:dyDescent="0.25">
      <c r="A180" s="4">
        <v>180</v>
      </c>
      <c r="B180" s="11" t="s">
        <v>37</v>
      </c>
      <c r="C180" s="28" t="str">
        <f>SUBSTITUTE(F180,"d.","p.")</f>
        <v>p.controlar</v>
      </c>
      <c r="D180" s="7" t="str">
        <f>_xlfn.CONCAT("é.",G180)</f>
        <v>é.válvula.solenoide</v>
      </c>
      <c r="E180" s="10" t="s">
        <v>38</v>
      </c>
      <c r="F180" s="21" t="str">
        <f>F179</f>
        <v>d.controlar</v>
      </c>
      <c r="G180" s="37" t="s">
        <v>799</v>
      </c>
      <c r="H180" s="27" t="s">
        <v>39</v>
      </c>
      <c r="I180" s="30" t="s">
        <v>0</v>
      </c>
      <c r="J180" s="26" t="s">
        <v>0</v>
      </c>
      <c r="K180" s="26" t="s">
        <v>0</v>
      </c>
      <c r="L180" s="26" t="s">
        <v>0</v>
      </c>
      <c r="M180" s="26" t="s">
        <v>0</v>
      </c>
      <c r="N180" s="26" t="s">
        <v>0</v>
      </c>
      <c r="O180" s="26" t="s">
        <v>0</v>
      </c>
      <c r="P180" s="26" t="s">
        <v>0</v>
      </c>
      <c r="Q180" s="26" t="s">
        <v>0</v>
      </c>
      <c r="R180" s="26" t="s">
        <v>0</v>
      </c>
      <c r="S180" s="12" t="s">
        <v>1</v>
      </c>
      <c r="T180" s="12" t="s">
        <v>43</v>
      </c>
      <c r="U180" s="6" t="str">
        <f>_xlfn.CONCAT("Propriedade para ",MID(C180,FIND("p.",C180,1)+2,100),": ",D180)</f>
        <v>Propriedade para controlar: é.válvula.solenoide</v>
      </c>
      <c r="V180" s="6" t="str">
        <f>_xlfn.CONCAT("Dado para ",MID(F180,FIND("d.",F180,1)+2,100),": ",G180, " ( ",H180, " ) ")</f>
        <v xml:space="preserve">Dado para controlar: válvula.solenoide ( xsd:string ) </v>
      </c>
      <c r="W180" s="20" t="s">
        <v>245</v>
      </c>
      <c r="X180" s="23" t="str">
        <f t="shared" si="2"/>
        <v>cont.109</v>
      </c>
      <c r="Y180" s="23" t="s">
        <v>0</v>
      </c>
    </row>
    <row r="181" spans="1:25" s="8" customFormat="1" ht="6" customHeight="1" x14ac:dyDescent="0.25">
      <c r="A181" s="4">
        <v>181</v>
      </c>
      <c r="B181" s="11" t="s">
        <v>37</v>
      </c>
      <c r="C181" s="28" t="str">
        <f>SUBSTITUTE(F181,"d.","p.")</f>
        <v>p.controlar</v>
      </c>
      <c r="D181" s="7" t="str">
        <f>_xlfn.CONCAT("é.",G181)</f>
        <v>é.válvula.de.agulha</v>
      </c>
      <c r="E181" s="10" t="s">
        <v>38</v>
      </c>
      <c r="F181" s="21" t="str">
        <f>F180</f>
        <v>d.controlar</v>
      </c>
      <c r="G181" s="37" t="s">
        <v>800</v>
      </c>
      <c r="H181" s="27" t="s">
        <v>39</v>
      </c>
      <c r="I181" s="30" t="s">
        <v>0</v>
      </c>
      <c r="J181" s="26" t="s">
        <v>0</v>
      </c>
      <c r="K181" s="26" t="s">
        <v>0</v>
      </c>
      <c r="L181" s="26" t="s">
        <v>0</v>
      </c>
      <c r="M181" s="26" t="s">
        <v>0</v>
      </c>
      <c r="N181" s="26" t="s">
        <v>0</v>
      </c>
      <c r="O181" s="26" t="s">
        <v>0</v>
      </c>
      <c r="P181" s="26" t="s">
        <v>0</v>
      </c>
      <c r="Q181" s="26" t="s">
        <v>0</v>
      </c>
      <c r="R181" s="26" t="s">
        <v>0</v>
      </c>
      <c r="S181" s="12" t="s">
        <v>1</v>
      </c>
      <c r="T181" s="12" t="s">
        <v>43</v>
      </c>
      <c r="U181" s="6" t="str">
        <f>_xlfn.CONCAT("Propriedade para ",MID(C181,FIND("p.",C181,1)+2,100),": ",D181)</f>
        <v>Propriedade para controlar: é.válvula.de.agulha</v>
      </c>
      <c r="V181" s="6" t="str">
        <f>_xlfn.CONCAT("Dado para ",MID(F181,FIND("d.",F181,1)+2,100),": ",G181, " ( ",H181, " ) ")</f>
        <v xml:space="preserve">Dado para controlar: válvula.de.agulha ( xsd:string ) </v>
      </c>
      <c r="W181" s="20" t="s">
        <v>246</v>
      </c>
      <c r="X181" s="23" t="str">
        <f t="shared" si="2"/>
        <v>cont.110</v>
      </c>
      <c r="Y181" s="23" t="s">
        <v>0</v>
      </c>
    </row>
    <row r="182" spans="1:25" s="8" customFormat="1" ht="6" customHeight="1" x14ac:dyDescent="0.25">
      <c r="A182" s="4">
        <v>182</v>
      </c>
      <c r="B182" s="11" t="s">
        <v>37</v>
      </c>
      <c r="C182" s="31" t="str">
        <f>SUBSTITUTE(F182,"d.","p.")</f>
        <v>p.converter</v>
      </c>
      <c r="D182" s="7" t="str">
        <f>_xlfn.CONCAT("é.",G182)</f>
        <v>é.categoria.revit</v>
      </c>
      <c r="E182" s="10" t="s">
        <v>38</v>
      </c>
      <c r="F182" s="19" t="s">
        <v>936</v>
      </c>
      <c r="G182" s="39" t="s">
        <v>493</v>
      </c>
      <c r="H182" s="5" t="s">
        <v>39</v>
      </c>
      <c r="I182" s="30" t="s">
        <v>0</v>
      </c>
      <c r="J182" s="24" t="s">
        <v>40</v>
      </c>
      <c r="K182" s="24" t="s">
        <v>0</v>
      </c>
      <c r="L182" s="24" t="s">
        <v>0</v>
      </c>
      <c r="M182" s="24" t="s">
        <v>0</v>
      </c>
      <c r="N182" s="26" t="s">
        <v>0</v>
      </c>
      <c r="O182" s="24" t="s">
        <v>0</v>
      </c>
      <c r="P182" s="24" t="s">
        <v>0</v>
      </c>
      <c r="Q182" s="24" t="s">
        <v>0</v>
      </c>
      <c r="R182" s="24" t="s">
        <v>0</v>
      </c>
      <c r="S182" s="12" t="s">
        <v>1</v>
      </c>
      <c r="T182" s="12" t="s">
        <v>43</v>
      </c>
      <c r="U182" s="6" t="str">
        <f>_xlfn.CONCAT("Propriedade para ",MID(C182,FIND("p.",C182,1)+2,100),": ",D182)</f>
        <v>Propriedade para converter: é.categoria.revit</v>
      </c>
      <c r="V182" s="6" t="str">
        <f>_xlfn.CONCAT("Dado para ",MID(F182,FIND("d.",F182,1)+2,100),": ",G182, " ( ",H182, " ) ")</f>
        <v xml:space="preserve">Dado para converter: categoria.revit ( xsd:string ) </v>
      </c>
      <c r="W182" s="6" t="s">
        <v>339</v>
      </c>
      <c r="X182" s="23" t="str">
        <f t="shared" si="2"/>
        <v>conv.100</v>
      </c>
      <c r="Y182" s="23" t="s">
        <v>0</v>
      </c>
    </row>
    <row r="183" spans="1:25" s="8" customFormat="1" ht="6" customHeight="1" x14ac:dyDescent="0.25">
      <c r="A183" s="4">
        <v>183</v>
      </c>
      <c r="B183" s="11" t="s">
        <v>37</v>
      </c>
      <c r="C183" s="28" t="str">
        <f>SUBSTITUTE(F183,"d.","p.")</f>
        <v>p.converter</v>
      </c>
      <c r="D183" s="7" t="str">
        <f>_xlfn.CONCAT("é.",G183)</f>
        <v>é.classe.ifc</v>
      </c>
      <c r="E183" s="10" t="s">
        <v>38</v>
      </c>
      <c r="F183" s="21" t="str">
        <f>F182</f>
        <v>d.converter</v>
      </c>
      <c r="G183" s="39" t="s">
        <v>494</v>
      </c>
      <c r="H183" s="5" t="s">
        <v>39</v>
      </c>
      <c r="I183" s="30" t="s">
        <v>0</v>
      </c>
      <c r="J183" s="24" t="s">
        <v>40</v>
      </c>
      <c r="K183" s="24" t="s">
        <v>0</v>
      </c>
      <c r="L183" s="24" t="s">
        <v>0</v>
      </c>
      <c r="M183" s="24" t="s">
        <v>0</v>
      </c>
      <c r="N183" s="26" t="s">
        <v>0</v>
      </c>
      <c r="O183" s="24" t="s">
        <v>0</v>
      </c>
      <c r="P183" s="24" t="s">
        <v>0</v>
      </c>
      <c r="Q183" s="24" t="s">
        <v>0</v>
      </c>
      <c r="R183" s="24" t="s">
        <v>0</v>
      </c>
      <c r="S183" s="12" t="s">
        <v>1</v>
      </c>
      <c r="T183" s="12" t="s">
        <v>43</v>
      </c>
      <c r="U183" s="6" t="str">
        <f>_xlfn.CONCAT("Propriedade para ",MID(C183,FIND("p.",C183,1)+2,100),": ",D183)</f>
        <v>Propriedade para converter: é.classe.ifc</v>
      </c>
      <c r="V183" s="6" t="str">
        <f>_xlfn.CONCAT("Dado para ",MID(F183,FIND("d.",F183,1)+2,100),": ",G183, " ( ",H183, " ) ")</f>
        <v xml:space="preserve">Dado para converter: classe.ifc ( xsd:string ) </v>
      </c>
      <c r="W183" s="6" t="s">
        <v>340</v>
      </c>
      <c r="X183" s="23" t="str">
        <f t="shared" si="2"/>
        <v>conv.101</v>
      </c>
      <c r="Y183" s="23" t="s">
        <v>0</v>
      </c>
    </row>
    <row r="184" spans="1:25" s="8" customFormat="1" ht="6" customHeight="1" x14ac:dyDescent="0.25">
      <c r="A184" s="4">
        <v>184</v>
      </c>
      <c r="B184" s="11" t="s">
        <v>37</v>
      </c>
      <c r="C184" s="28" t="str">
        <f>SUBSTITUTE(F184,"d.","p.")</f>
        <v>p.converter</v>
      </c>
      <c r="D184" s="7" t="str">
        <f>_xlfn.CONCAT("é.",G184)</f>
        <v>é.entidade.cad</v>
      </c>
      <c r="E184" s="10" t="s">
        <v>38</v>
      </c>
      <c r="F184" s="21" t="str">
        <f>F183</f>
        <v>d.converter</v>
      </c>
      <c r="G184" s="39" t="s">
        <v>495</v>
      </c>
      <c r="H184" s="5" t="s">
        <v>39</v>
      </c>
      <c r="I184" s="30" t="s">
        <v>0</v>
      </c>
      <c r="J184" s="24" t="s">
        <v>0</v>
      </c>
      <c r="K184" s="24" t="s">
        <v>0</v>
      </c>
      <c r="L184" s="24" t="s">
        <v>0</v>
      </c>
      <c r="M184" s="24" t="s">
        <v>0</v>
      </c>
      <c r="N184" s="26" t="s">
        <v>0</v>
      </c>
      <c r="O184" s="24" t="s">
        <v>0</v>
      </c>
      <c r="P184" s="24" t="s">
        <v>0</v>
      </c>
      <c r="Q184" s="24" t="s">
        <v>0</v>
      </c>
      <c r="R184" s="24" t="s">
        <v>0</v>
      </c>
      <c r="S184" s="12" t="s">
        <v>1</v>
      </c>
      <c r="T184" s="12" t="s">
        <v>43</v>
      </c>
      <c r="U184" s="6" t="str">
        <f>_xlfn.CONCAT("Propriedade para ",MID(C184,FIND("p.",C184,1)+2,100),": ",D184)</f>
        <v>Propriedade para converter: é.entidade.cad</v>
      </c>
      <c r="V184" s="6" t="str">
        <f>_xlfn.CONCAT("Dado para ",MID(F184,FIND("d.",F184,1)+2,100),": ",G184, " ( ",H184, " ) ")</f>
        <v xml:space="preserve">Dado para converter: entidade.cad ( xsd:string ) </v>
      </c>
      <c r="W184" s="6" t="s">
        <v>341</v>
      </c>
      <c r="X184" s="23" t="str">
        <f t="shared" si="2"/>
        <v>conv.102</v>
      </c>
      <c r="Y184" s="23" t="s">
        <v>0</v>
      </c>
    </row>
    <row r="185" spans="1:25" s="8" customFormat="1" ht="6" customHeight="1" x14ac:dyDescent="0.25">
      <c r="A185" s="4">
        <v>185</v>
      </c>
      <c r="B185" s="11" t="s">
        <v>37</v>
      </c>
      <c r="C185" s="31" t="str">
        <f>SUBSTITUTE(F185,"d.","p.")</f>
        <v>p.derivar</v>
      </c>
      <c r="D185" s="7" t="str">
        <f>_xlfn.CONCAT("é.",G185)</f>
        <v>é.conexão</v>
      </c>
      <c r="E185" s="10" t="s">
        <v>38</v>
      </c>
      <c r="F185" s="19" t="s">
        <v>845</v>
      </c>
      <c r="G185" s="37" t="s">
        <v>555</v>
      </c>
      <c r="H185" s="27" t="s">
        <v>39</v>
      </c>
      <c r="I185" s="30" t="s">
        <v>0</v>
      </c>
      <c r="J185" s="26" t="s">
        <v>0</v>
      </c>
      <c r="K185" s="26" t="s">
        <v>0</v>
      </c>
      <c r="L185" s="26" t="s">
        <v>0</v>
      </c>
      <c r="M185" s="26" t="s">
        <v>0</v>
      </c>
      <c r="N185" s="26" t="s">
        <v>0</v>
      </c>
      <c r="O185" s="26" t="s">
        <v>0</v>
      </c>
      <c r="P185" s="26" t="s">
        <v>0</v>
      </c>
      <c r="Q185" s="26" t="s">
        <v>0</v>
      </c>
      <c r="R185" s="26" t="s">
        <v>0</v>
      </c>
      <c r="S185" s="12" t="s">
        <v>1</v>
      </c>
      <c r="T185" s="12" t="s">
        <v>43</v>
      </c>
      <c r="U185" s="6" t="str">
        <f>_xlfn.CONCAT("Propriedade para ",MID(C185,FIND("p.",C185,1)+2,100),": ",D185)</f>
        <v>Propriedade para derivar: é.conexão</v>
      </c>
      <c r="V185" s="6" t="str">
        <f>_xlfn.CONCAT("Dado para ",MID(F185,FIND("d.",F185,1)+2,100),": ",G185, " ( ",H185, " ) ")</f>
        <v xml:space="preserve">Dado para derivar: conexão ( xsd:string ) </v>
      </c>
      <c r="W185" s="20" t="s">
        <v>159</v>
      </c>
      <c r="X185" s="23" t="str">
        <f t="shared" si="2"/>
        <v>deri.100</v>
      </c>
      <c r="Y185" s="23" t="s">
        <v>0</v>
      </c>
    </row>
    <row r="186" spans="1:25" s="8" customFormat="1" ht="6" customHeight="1" x14ac:dyDescent="0.25">
      <c r="A186" s="4">
        <v>186</v>
      </c>
      <c r="B186" s="11" t="s">
        <v>37</v>
      </c>
      <c r="C186" s="28" t="str">
        <f>SUBSTITUTE(F186,"d.","p.")</f>
        <v>p.derivar</v>
      </c>
      <c r="D186" s="7" t="str">
        <f>_xlfn.CONCAT("é.",G186)</f>
        <v>é.curva</v>
      </c>
      <c r="E186" s="10" t="s">
        <v>38</v>
      </c>
      <c r="F186" s="21" t="str">
        <f>F185</f>
        <v>d.derivar</v>
      </c>
      <c r="G186" s="37" t="s">
        <v>556</v>
      </c>
      <c r="H186" s="5" t="s">
        <v>39</v>
      </c>
      <c r="I186" s="30" t="s">
        <v>0</v>
      </c>
      <c r="J186" s="26" t="s">
        <v>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6" t="s">
        <v>0</v>
      </c>
      <c r="R186" s="26" t="s">
        <v>0</v>
      </c>
      <c r="S186" s="12" t="s">
        <v>1</v>
      </c>
      <c r="T186" s="12" t="s">
        <v>43</v>
      </c>
      <c r="U186" s="6" t="str">
        <f>_xlfn.CONCAT("Propriedade para ",MID(C186,FIND("p.",C186,1)+2,100),": ",D186)</f>
        <v>Propriedade para derivar: é.curva</v>
      </c>
      <c r="V186" s="6" t="str">
        <f>_xlfn.CONCAT("Dado para ",MID(F186,FIND("d.",F186,1)+2,100),": ",G186, " ( ",H186, " ) ")</f>
        <v xml:space="preserve">Dado para derivar: curva ( xsd:string ) </v>
      </c>
      <c r="W186" s="20" t="s">
        <v>160</v>
      </c>
      <c r="X186" s="23" t="str">
        <f t="shared" si="2"/>
        <v>deri.101</v>
      </c>
      <c r="Y186" s="23" t="s">
        <v>0</v>
      </c>
    </row>
    <row r="187" spans="1:25" s="8" customFormat="1" ht="6" customHeight="1" x14ac:dyDescent="0.25">
      <c r="A187" s="4">
        <v>187</v>
      </c>
      <c r="B187" s="11" t="s">
        <v>37</v>
      </c>
      <c r="C187" s="28" t="str">
        <f>SUBSTITUTE(F187,"d.","p.")</f>
        <v>p.derivar</v>
      </c>
      <c r="D187" s="7" t="str">
        <f>_xlfn.CONCAT("é.",G187)</f>
        <v>é.curva.longa</v>
      </c>
      <c r="E187" s="10" t="s">
        <v>38</v>
      </c>
      <c r="F187" s="21" t="str">
        <f>F186</f>
        <v>d.derivar</v>
      </c>
      <c r="G187" s="37" t="s">
        <v>557</v>
      </c>
      <c r="H187" s="5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6" t="s">
        <v>0</v>
      </c>
      <c r="R187" s="26" t="s">
        <v>0</v>
      </c>
      <c r="S187" s="12" t="s">
        <v>1</v>
      </c>
      <c r="T187" s="12" t="s">
        <v>43</v>
      </c>
      <c r="U187" s="6" t="str">
        <f>_xlfn.CONCAT("Propriedade para ",MID(C187,FIND("p.",C187,1)+2,100),": ",D187)</f>
        <v>Propriedade para derivar: é.curva.longa</v>
      </c>
      <c r="V187" s="6" t="str">
        <f>_xlfn.CONCAT("Dado para ",MID(F187,FIND("d.",F187,1)+2,100),": ",G187, " ( ",H187, " ) ")</f>
        <v xml:space="preserve">Dado para derivar: curva.longa ( xsd:string ) </v>
      </c>
      <c r="W187" s="20" t="s">
        <v>164</v>
      </c>
      <c r="X187" s="23" t="str">
        <f t="shared" si="2"/>
        <v>deri.102</v>
      </c>
      <c r="Y187" s="23" t="s">
        <v>0</v>
      </c>
    </row>
    <row r="188" spans="1:25" s="8" customFormat="1" ht="6" customHeight="1" x14ac:dyDescent="0.25">
      <c r="A188" s="4">
        <v>188</v>
      </c>
      <c r="B188" s="11" t="s">
        <v>37</v>
      </c>
      <c r="C188" s="28" t="str">
        <f>SUBSTITUTE(F188,"d.","p.")</f>
        <v>p.derivar</v>
      </c>
      <c r="D188" s="7" t="str">
        <f>_xlfn.CONCAT("é.",G188)</f>
        <v>é.curva.com.pé</v>
      </c>
      <c r="E188" s="10" t="s">
        <v>38</v>
      </c>
      <c r="F188" s="21" t="str">
        <f>F187</f>
        <v>d.derivar</v>
      </c>
      <c r="G188" s="37" t="s">
        <v>558</v>
      </c>
      <c r="H188" s="5" t="s">
        <v>39</v>
      </c>
      <c r="I188" s="30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6" t="s">
        <v>0</v>
      </c>
      <c r="O188" s="26" t="s">
        <v>0</v>
      </c>
      <c r="P188" s="26" t="s">
        <v>0</v>
      </c>
      <c r="Q188" s="26" t="s">
        <v>0</v>
      </c>
      <c r="R188" s="26" t="s">
        <v>0</v>
      </c>
      <c r="S188" s="12" t="s">
        <v>1</v>
      </c>
      <c r="T188" s="12" t="s">
        <v>43</v>
      </c>
      <c r="U188" s="6" t="str">
        <f>_xlfn.CONCAT("Propriedade para ",MID(C188,FIND("p.",C188,1)+2,100),": ",D188)</f>
        <v>Propriedade para derivar: é.curva.com.pé</v>
      </c>
      <c r="V188" s="6" t="str">
        <f>_xlfn.CONCAT("Dado para ",MID(F188,FIND("d.",F188,1)+2,100),": ",G188, " ( ",H188, " ) ")</f>
        <v xml:space="preserve">Dado para derivar: curva.com.pé ( xsd:string ) </v>
      </c>
      <c r="W188" s="20" t="s">
        <v>302</v>
      </c>
      <c r="X188" s="23" t="str">
        <f t="shared" si="2"/>
        <v>deri.103</v>
      </c>
      <c r="Y188" s="23" t="s">
        <v>0</v>
      </c>
    </row>
    <row r="189" spans="1:25" s="8" customFormat="1" ht="6" customHeight="1" x14ac:dyDescent="0.25">
      <c r="A189" s="4">
        <v>189</v>
      </c>
      <c r="B189" s="11" t="s">
        <v>37</v>
      </c>
      <c r="C189" s="28" t="str">
        <f>SUBSTITUTE(F189,"d.","p.")</f>
        <v>p.derivar</v>
      </c>
      <c r="D189" s="7" t="str">
        <f>_xlfn.CONCAT("é.",G189)</f>
        <v>é.té</v>
      </c>
      <c r="E189" s="10" t="s">
        <v>38</v>
      </c>
      <c r="F189" s="21" t="str">
        <f>F188</f>
        <v>d.derivar</v>
      </c>
      <c r="G189" s="37" t="s">
        <v>559</v>
      </c>
      <c r="H189" s="5" t="s">
        <v>39</v>
      </c>
      <c r="I189" s="30" t="s">
        <v>0</v>
      </c>
      <c r="J189" s="26" t="s">
        <v>0</v>
      </c>
      <c r="K189" s="26" t="s">
        <v>0</v>
      </c>
      <c r="L189" s="26" t="s">
        <v>0</v>
      </c>
      <c r="M189" s="26" t="s">
        <v>0</v>
      </c>
      <c r="N189" s="26" t="s">
        <v>0</v>
      </c>
      <c r="O189" s="26" t="s">
        <v>0</v>
      </c>
      <c r="P189" s="26" t="s">
        <v>0</v>
      </c>
      <c r="Q189" s="26" t="s">
        <v>0</v>
      </c>
      <c r="R189" s="26" t="s">
        <v>0</v>
      </c>
      <c r="S189" s="12" t="s">
        <v>1</v>
      </c>
      <c r="T189" s="12" t="s">
        <v>43</v>
      </c>
      <c r="U189" s="6" t="str">
        <f>_xlfn.CONCAT("Propriedade para ",MID(C189,FIND("p.",C189,1)+2,100),": ",D189)</f>
        <v>Propriedade para derivar: é.té</v>
      </c>
      <c r="V189" s="6" t="str">
        <f>_xlfn.CONCAT("Dado para ",MID(F189,FIND("d.",F189,1)+2,100),": ",G189, " ( ",H189, " ) ")</f>
        <v xml:space="preserve">Dado para derivar: té ( xsd:string ) </v>
      </c>
      <c r="W189" s="20" t="s">
        <v>162</v>
      </c>
      <c r="X189" s="23" t="str">
        <f t="shared" si="2"/>
        <v>deri.104</v>
      </c>
      <c r="Y189" s="23" t="s">
        <v>0</v>
      </c>
    </row>
    <row r="190" spans="1:25" s="8" customFormat="1" ht="6" customHeight="1" x14ac:dyDescent="0.25">
      <c r="A190" s="4">
        <v>190</v>
      </c>
      <c r="B190" s="11" t="s">
        <v>37</v>
      </c>
      <c r="C190" s="28" t="str">
        <f>SUBSTITUTE(F190,"d.","p.")</f>
        <v>p.derivar</v>
      </c>
      <c r="D190" s="7" t="str">
        <f>_xlfn.CONCAT("é.",G190)</f>
        <v>é.cruzeta</v>
      </c>
      <c r="E190" s="10" t="s">
        <v>38</v>
      </c>
      <c r="F190" s="21" t="str">
        <f>F189</f>
        <v>d.derivar</v>
      </c>
      <c r="G190" s="37" t="s">
        <v>560</v>
      </c>
      <c r="H190" s="5" t="s">
        <v>39</v>
      </c>
      <c r="I190" s="30" t="s">
        <v>0</v>
      </c>
      <c r="J190" s="26" t="s">
        <v>0</v>
      </c>
      <c r="K190" s="26" t="s">
        <v>0</v>
      </c>
      <c r="L190" s="26" t="s">
        <v>0</v>
      </c>
      <c r="M190" s="26" t="s">
        <v>0</v>
      </c>
      <c r="N190" s="26" t="s">
        <v>0</v>
      </c>
      <c r="O190" s="26" t="s">
        <v>0</v>
      </c>
      <c r="P190" s="26" t="s">
        <v>0</v>
      </c>
      <c r="Q190" s="26" t="s">
        <v>0</v>
      </c>
      <c r="R190" s="26" t="s">
        <v>0</v>
      </c>
      <c r="S190" s="12" t="s">
        <v>1</v>
      </c>
      <c r="T190" s="12" t="s">
        <v>43</v>
      </c>
      <c r="U190" s="6" t="str">
        <f>_xlfn.CONCAT("Propriedade para ",MID(C190,FIND("p.",C190,1)+2,100),": ",D190)</f>
        <v>Propriedade para derivar: é.cruzeta</v>
      </c>
      <c r="V190" s="6" t="str">
        <f>_xlfn.CONCAT("Dado para ",MID(F190,FIND("d.",F190,1)+2,100),": ",G190, " ( ",H190, " ) ")</f>
        <v xml:space="preserve">Dado para derivar: cruzeta ( xsd:string ) </v>
      </c>
      <c r="W190" s="20" t="s">
        <v>161</v>
      </c>
      <c r="X190" s="23" t="str">
        <f t="shared" si="2"/>
        <v>deri.105</v>
      </c>
      <c r="Y190" s="23" t="s">
        <v>0</v>
      </c>
    </row>
    <row r="191" spans="1:25" s="8" customFormat="1" ht="6" customHeight="1" x14ac:dyDescent="0.25">
      <c r="A191" s="4">
        <v>191</v>
      </c>
      <c r="B191" s="11" t="s">
        <v>37</v>
      </c>
      <c r="C191" s="28" t="str">
        <f>SUBSTITUTE(F191,"d.","p.")</f>
        <v>p.derivar</v>
      </c>
      <c r="D191" s="7" t="str">
        <f>_xlfn.CONCAT("é.",G191)</f>
        <v>é.junção</v>
      </c>
      <c r="E191" s="10" t="s">
        <v>38</v>
      </c>
      <c r="F191" s="21" t="str">
        <f>F190</f>
        <v>d.derivar</v>
      </c>
      <c r="G191" s="37" t="s">
        <v>561</v>
      </c>
      <c r="H191" s="5" t="s">
        <v>39</v>
      </c>
      <c r="I191" s="30" t="s">
        <v>0</v>
      </c>
      <c r="J191" s="26" t="s">
        <v>0</v>
      </c>
      <c r="K191" s="26" t="s">
        <v>0</v>
      </c>
      <c r="L191" s="26" t="s">
        <v>0</v>
      </c>
      <c r="M191" s="26" t="s">
        <v>0</v>
      </c>
      <c r="N191" s="26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2" t="s">
        <v>1</v>
      </c>
      <c r="T191" s="12" t="s">
        <v>43</v>
      </c>
      <c r="U191" s="6" t="str">
        <f>_xlfn.CONCAT("Propriedade para ",MID(C191,FIND("p.",C191,1)+2,100),": ",D191)</f>
        <v>Propriedade para derivar: é.junção</v>
      </c>
      <c r="V191" s="6" t="str">
        <f>_xlfn.CONCAT("Dado para ",MID(F191,FIND("d.",F191,1)+2,100),": ",G191, " ( ",H191, " ) ")</f>
        <v xml:space="preserve">Dado para derivar: junção ( xsd:string ) </v>
      </c>
      <c r="W191" s="20" t="s">
        <v>163</v>
      </c>
      <c r="X191" s="23" t="str">
        <f t="shared" si="2"/>
        <v>deri.106</v>
      </c>
      <c r="Y191" s="23" t="s">
        <v>0</v>
      </c>
    </row>
    <row r="192" spans="1:25" s="8" customFormat="1" ht="6" customHeight="1" x14ac:dyDescent="0.25">
      <c r="A192" s="4">
        <v>192</v>
      </c>
      <c r="B192" s="11" t="s">
        <v>37</v>
      </c>
      <c r="C192" s="28" t="str">
        <f>SUBSTITUTE(F192,"d.","p.")</f>
        <v>p.derivar</v>
      </c>
      <c r="D192" s="7" t="str">
        <f>_xlfn.CONCAT("é.",G192)</f>
        <v>é.transição</v>
      </c>
      <c r="E192" s="10" t="s">
        <v>38</v>
      </c>
      <c r="F192" s="21" t="str">
        <f>F191</f>
        <v>d.derivar</v>
      </c>
      <c r="G192" s="37" t="s">
        <v>562</v>
      </c>
      <c r="H192" s="5" t="s">
        <v>39</v>
      </c>
      <c r="I192" s="30" t="s">
        <v>0</v>
      </c>
      <c r="J192" s="26" t="s">
        <v>0</v>
      </c>
      <c r="K192" s="26" t="s">
        <v>0</v>
      </c>
      <c r="L192" s="26" t="s">
        <v>0</v>
      </c>
      <c r="M192" s="26" t="s">
        <v>0</v>
      </c>
      <c r="N192" s="26" t="s">
        <v>0</v>
      </c>
      <c r="O192" s="26" t="s">
        <v>0</v>
      </c>
      <c r="P192" s="26" t="s">
        <v>0</v>
      </c>
      <c r="Q192" s="26" t="s">
        <v>0</v>
      </c>
      <c r="R192" s="26" t="s">
        <v>0</v>
      </c>
      <c r="S192" s="12" t="s">
        <v>1</v>
      </c>
      <c r="T192" s="12" t="s">
        <v>43</v>
      </c>
      <c r="U192" s="6" t="str">
        <f>_xlfn.CONCAT("Propriedade para ",MID(C192,FIND("p.",C192,1)+2,100),": ",D192)</f>
        <v>Propriedade para derivar: é.transição</v>
      </c>
      <c r="V192" s="6" t="str">
        <f>_xlfn.CONCAT("Dado para ",MID(F192,FIND("d.",F192,1)+2,100),": ",G192, " ( ",H192, " ) ")</f>
        <v xml:space="preserve">Dado para derivar: transição ( xsd:string ) </v>
      </c>
      <c r="W192" s="20" t="s">
        <v>301</v>
      </c>
      <c r="X192" s="23" t="str">
        <f t="shared" si="2"/>
        <v>deri.107</v>
      </c>
      <c r="Y192" s="23" t="s">
        <v>0</v>
      </c>
    </row>
    <row r="193" spans="1:25" s="8" customFormat="1" ht="6" customHeight="1" x14ac:dyDescent="0.25">
      <c r="A193" s="4">
        <v>193</v>
      </c>
      <c r="B193" s="11" t="s">
        <v>37</v>
      </c>
      <c r="C193" s="28" t="str">
        <f>SUBSTITUTE(F193,"d.","p.")</f>
        <v>p.derivar</v>
      </c>
      <c r="D193" s="7" t="str">
        <f>_xlfn.CONCAT("é.",G193)</f>
        <v>é.redução</v>
      </c>
      <c r="E193" s="10" t="s">
        <v>38</v>
      </c>
      <c r="F193" s="21" t="str">
        <f>F192</f>
        <v>d.derivar</v>
      </c>
      <c r="G193" s="37" t="s">
        <v>563</v>
      </c>
      <c r="H193" s="5" t="s">
        <v>39</v>
      </c>
      <c r="I193" s="30" t="s">
        <v>0</v>
      </c>
      <c r="J193" s="26" t="s">
        <v>0</v>
      </c>
      <c r="K193" s="26" t="s">
        <v>0</v>
      </c>
      <c r="L193" s="26" t="s">
        <v>0</v>
      </c>
      <c r="M193" s="26" t="s">
        <v>0</v>
      </c>
      <c r="N193" s="26" t="s">
        <v>0</v>
      </c>
      <c r="O193" s="26" t="s">
        <v>0</v>
      </c>
      <c r="P193" s="26" t="s">
        <v>0</v>
      </c>
      <c r="Q193" s="26" t="s">
        <v>0</v>
      </c>
      <c r="R193" s="26" t="s">
        <v>0</v>
      </c>
      <c r="S193" s="12" t="s">
        <v>1</v>
      </c>
      <c r="T193" s="12" t="s">
        <v>43</v>
      </c>
      <c r="U193" s="6" t="str">
        <f>_xlfn.CONCAT("Propriedade para ",MID(C193,FIND("p.",C193,1)+2,100),": ",D193)</f>
        <v>Propriedade para derivar: é.redução</v>
      </c>
      <c r="V193" s="6" t="str">
        <f>_xlfn.CONCAT("Dado para ",MID(F193,FIND("d.",F193,1)+2,100),": ",G193, " ( ",H193, " ) ")</f>
        <v xml:space="preserve">Dado para derivar: redução ( xsd:string ) </v>
      </c>
      <c r="W193" s="20" t="s">
        <v>298</v>
      </c>
      <c r="X193" s="23" t="str">
        <f t="shared" si="2"/>
        <v>deri.108</v>
      </c>
      <c r="Y193" s="23" t="s">
        <v>0</v>
      </c>
    </row>
    <row r="194" spans="1:25" s="8" customFormat="1" ht="6" customHeight="1" x14ac:dyDescent="0.25">
      <c r="A194" s="4">
        <v>194</v>
      </c>
      <c r="B194" s="11" t="s">
        <v>37</v>
      </c>
      <c r="C194" s="28" t="str">
        <f>SUBSTITUTE(F194,"d.","p.")</f>
        <v>p.derivar</v>
      </c>
      <c r="D194" s="7" t="str">
        <f>_xlfn.CONCAT("é.",G194)</f>
        <v>é.redução.excêntrica</v>
      </c>
      <c r="E194" s="10" t="s">
        <v>38</v>
      </c>
      <c r="F194" s="21" t="str">
        <f>F193</f>
        <v>d.derivar</v>
      </c>
      <c r="G194" s="37" t="s">
        <v>564</v>
      </c>
      <c r="H194" s="5" t="s">
        <v>39</v>
      </c>
      <c r="I194" s="30" t="s">
        <v>0</v>
      </c>
      <c r="J194" s="26" t="s">
        <v>0</v>
      </c>
      <c r="K194" s="26" t="s">
        <v>0</v>
      </c>
      <c r="L194" s="26" t="s">
        <v>0</v>
      </c>
      <c r="M194" s="26" t="s">
        <v>0</v>
      </c>
      <c r="N194" s="26" t="s">
        <v>0</v>
      </c>
      <c r="O194" s="26" t="s">
        <v>0</v>
      </c>
      <c r="P194" s="26" t="s">
        <v>0</v>
      </c>
      <c r="Q194" s="26" t="s">
        <v>0</v>
      </c>
      <c r="R194" s="26" t="s">
        <v>0</v>
      </c>
      <c r="S194" s="12" t="s">
        <v>1</v>
      </c>
      <c r="T194" s="12" t="s">
        <v>43</v>
      </c>
      <c r="U194" s="6" t="str">
        <f>_xlfn.CONCAT("Propriedade para ",MID(C194,FIND("p.",C194,1)+2,100),": ",D194)</f>
        <v>Propriedade para derivar: é.redução.excêntrica</v>
      </c>
      <c r="V194" s="6" t="str">
        <f>_xlfn.CONCAT("Dado para ",MID(F194,FIND("d.",F194,1)+2,100),": ",G194, " ( ",H194, " ) ")</f>
        <v xml:space="preserve">Dado para derivar: redução.excêntrica ( xsd:string ) </v>
      </c>
      <c r="W194" s="20" t="s">
        <v>297</v>
      </c>
      <c r="X194" s="23" t="str">
        <f t="shared" si="2"/>
        <v>deri.109</v>
      </c>
      <c r="Y194" s="23" t="s">
        <v>0</v>
      </c>
    </row>
    <row r="195" spans="1:25" s="8" customFormat="1" ht="6" customHeight="1" x14ac:dyDescent="0.25">
      <c r="A195" s="4">
        <v>195</v>
      </c>
      <c r="B195" s="11" t="s">
        <v>37</v>
      </c>
      <c r="C195" s="28" t="str">
        <f>SUBSTITUTE(F195,"d.","p.")</f>
        <v>p.derivar</v>
      </c>
      <c r="D195" s="7" t="str">
        <f>_xlfn.CONCAT("é.",G195)</f>
        <v>é.luva</v>
      </c>
      <c r="E195" s="10" t="s">
        <v>38</v>
      </c>
      <c r="F195" s="21" t="str">
        <f>F194</f>
        <v>d.derivar</v>
      </c>
      <c r="G195" s="37" t="s">
        <v>565</v>
      </c>
      <c r="H195" s="5" t="s">
        <v>39</v>
      </c>
      <c r="I195" s="30" t="s">
        <v>0</v>
      </c>
      <c r="J195" s="26" t="s">
        <v>0</v>
      </c>
      <c r="K195" s="26" t="s">
        <v>0</v>
      </c>
      <c r="L195" s="26" t="s">
        <v>0</v>
      </c>
      <c r="M195" s="26" t="s">
        <v>0</v>
      </c>
      <c r="N195" s="26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2" t="s">
        <v>1</v>
      </c>
      <c r="T195" s="12" t="s">
        <v>43</v>
      </c>
      <c r="U195" s="6" t="str">
        <f>_xlfn.CONCAT("Propriedade para ",MID(C195,FIND("p.",C195,1)+2,100),": ",D195)</f>
        <v>Propriedade para derivar: é.luva</v>
      </c>
      <c r="V195" s="6" t="str">
        <f>_xlfn.CONCAT("Dado para ",MID(F195,FIND("d.",F195,1)+2,100),": ",G195, " ( ",H195, " ) ")</f>
        <v xml:space="preserve">Dado para derivar: luva ( xsd:string ) </v>
      </c>
      <c r="W195" s="20" t="s">
        <v>300</v>
      </c>
      <c r="X195" s="23" t="str">
        <f t="shared" ref="X195:X258" si="3">IF(F194&lt;&gt;F195,_xlfn.CONCAT(RIGHT(LEFT(F195,6),4),".100"),_xlfn.CONCAT(RIGHT(LEFT(F195,6),4),".",SUM(VALUE(RIGHT(X194,3)),1)))</f>
        <v>deri.110</v>
      </c>
      <c r="Y195" s="23" t="s">
        <v>0</v>
      </c>
    </row>
    <row r="196" spans="1:25" s="8" customFormat="1" ht="6" customHeight="1" x14ac:dyDescent="0.25">
      <c r="A196" s="4">
        <v>196</v>
      </c>
      <c r="B196" s="11" t="s">
        <v>37</v>
      </c>
      <c r="C196" s="28" t="str">
        <f>SUBSTITUTE(F196,"d.","p.")</f>
        <v>p.derivar</v>
      </c>
      <c r="D196" s="7" t="str">
        <f>_xlfn.CONCAT("é.",G196)</f>
        <v>é.luva.de.correr</v>
      </c>
      <c r="E196" s="10" t="s">
        <v>38</v>
      </c>
      <c r="F196" s="21" t="str">
        <f>F195</f>
        <v>d.derivar</v>
      </c>
      <c r="G196" s="37" t="s">
        <v>566</v>
      </c>
      <c r="H196" s="5" t="s">
        <v>39</v>
      </c>
      <c r="I196" s="30" t="s">
        <v>0</v>
      </c>
      <c r="J196" s="26" t="s">
        <v>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2" t="s">
        <v>1</v>
      </c>
      <c r="T196" s="12" t="s">
        <v>43</v>
      </c>
      <c r="U196" s="6" t="str">
        <f>_xlfn.CONCAT("Propriedade para ",MID(C196,FIND("p.",C196,1)+2,100),": ",D196)</f>
        <v>Propriedade para derivar: é.luva.de.correr</v>
      </c>
      <c r="V196" s="6" t="str">
        <f>_xlfn.CONCAT("Dado para ",MID(F196,FIND("d.",F196,1)+2,100),": ",G196, " ( ",H196, " ) ")</f>
        <v xml:space="preserve">Dado para derivar: luva.de.correr ( xsd:string ) </v>
      </c>
      <c r="W196" s="20" t="s">
        <v>299</v>
      </c>
      <c r="X196" s="23" t="str">
        <f t="shared" si="3"/>
        <v>deri.111</v>
      </c>
      <c r="Y196" s="23" t="s">
        <v>0</v>
      </c>
    </row>
    <row r="197" spans="1:25" s="8" customFormat="1" ht="6" customHeight="1" x14ac:dyDescent="0.25">
      <c r="A197" s="4">
        <v>197</v>
      </c>
      <c r="B197" s="11" t="s">
        <v>37</v>
      </c>
      <c r="C197" s="28" t="str">
        <f>SUBSTITUTE(F197,"d.","p.")</f>
        <v>p.derivar</v>
      </c>
      <c r="D197" s="7" t="str">
        <f>_xlfn.CONCAT("é.",G197)</f>
        <v>é.prolongador</v>
      </c>
      <c r="E197" s="10" t="s">
        <v>38</v>
      </c>
      <c r="F197" s="21" t="str">
        <f>F196</f>
        <v>d.derivar</v>
      </c>
      <c r="G197" s="37" t="s">
        <v>567</v>
      </c>
      <c r="H197" s="5" t="s">
        <v>39</v>
      </c>
      <c r="I197" s="30" t="s">
        <v>0</v>
      </c>
      <c r="J197" s="26" t="s">
        <v>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2" t="s">
        <v>1</v>
      </c>
      <c r="T197" s="12" t="s">
        <v>43</v>
      </c>
      <c r="U197" s="6" t="str">
        <f>_xlfn.CONCAT("Propriedade para ",MID(C197,FIND("p.",C197,1)+2,100),": ",D197)</f>
        <v>Propriedade para derivar: é.prolongador</v>
      </c>
      <c r="V197" s="6" t="str">
        <f>_xlfn.CONCAT("Dado para ",MID(F197,FIND("d.",F197,1)+2,100),": ",G197, " ( ",H197, " ) ")</f>
        <v xml:space="preserve">Dado para derivar: prolongador ( xsd:string ) </v>
      </c>
      <c r="W197" s="20" t="s">
        <v>165</v>
      </c>
      <c r="X197" s="23" t="str">
        <f t="shared" si="3"/>
        <v>deri.112</v>
      </c>
      <c r="Y197" s="23" t="s">
        <v>0</v>
      </c>
    </row>
    <row r="198" spans="1:25" s="8" customFormat="1" ht="6" customHeight="1" x14ac:dyDescent="0.25">
      <c r="A198" s="4">
        <v>198</v>
      </c>
      <c r="B198" s="11" t="s">
        <v>37</v>
      </c>
      <c r="C198" s="28" t="str">
        <f>SUBSTITUTE(F198,"d.","p.")</f>
        <v>p.derivar</v>
      </c>
      <c r="D198" s="7" t="str">
        <f>_xlfn.CONCAT("é.",G198)</f>
        <v>é.cap</v>
      </c>
      <c r="E198" s="10" t="s">
        <v>38</v>
      </c>
      <c r="F198" s="21" t="str">
        <f>F197</f>
        <v>d.derivar</v>
      </c>
      <c r="G198" s="37" t="s">
        <v>568</v>
      </c>
      <c r="H198" s="5" t="s">
        <v>39</v>
      </c>
      <c r="I198" s="30" t="s">
        <v>0</v>
      </c>
      <c r="J198" s="26" t="s">
        <v>0</v>
      </c>
      <c r="K198" s="26" t="s">
        <v>0</v>
      </c>
      <c r="L198" s="26" t="s">
        <v>0</v>
      </c>
      <c r="M198" s="26" t="s">
        <v>0</v>
      </c>
      <c r="N198" s="26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2" t="s">
        <v>1</v>
      </c>
      <c r="T198" s="12" t="s">
        <v>43</v>
      </c>
      <c r="U198" s="6" t="str">
        <f>_xlfn.CONCAT("Propriedade para ",MID(C198,FIND("p.",C198,1)+2,100),": ",D198)</f>
        <v>Propriedade para derivar: é.cap</v>
      </c>
      <c r="V198" s="6" t="str">
        <f>_xlfn.CONCAT("Dado para ",MID(F198,FIND("d.",F198,1)+2,100),": ",G198, " ( ",H198, " ) ")</f>
        <v xml:space="preserve">Dado para derivar: cap ( xsd:string ) </v>
      </c>
      <c r="W198" s="20" t="s">
        <v>1200</v>
      </c>
      <c r="X198" s="23" t="str">
        <f t="shared" si="3"/>
        <v>deri.113</v>
      </c>
      <c r="Y198" s="23" t="s">
        <v>0</v>
      </c>
    </row>
    <row r="199" spans="1:25" s="8" customFormat="1" ht="6" customHeight="1" x14ac:dyDescent="0.25">
      <c r="A199" s="4">
        <v>199</v>
      </c>
      <c r="B199" s="11" t="s">
        <v>37</v>
      </c>
      <c r="C199" s="28" t="str">
        <f>SUBSTITUTE(F199,"d.","p.")</f>
        <v>p.derivar</v>
      </c>
      <c r="D199" s="7" t="str">
        <f>_xlfn.CONCAT("é.",G199)</f>
        <v>é.plug</v>
      </c>
      <c r="E199" s="10" t="s">
        <v>38</v>
      </c>
      <c r="F199" s="21" t="str">
        <f>F198</f>
        <v>d.derivar</v>
      </c>
      <c r="G199" s="37" t="s">
        <v>569</v>
      </c>
      <c r="H199" s="5" t="s">
        <v>39</v>
      </c>
      <c r="I199" s="30" t="s">
        <v>0</v>
      </c>
      <c r="J199" s="26" t="s">
        <v>0</v>
      </c>
      <c r="K199" s="26" t="s">
        <v>0</v>
      </c>
      <c r="L199" s="26" t="s">
        <v>0</v>
      </c>
      <c r="M199" s="26" t="s">
        <v>0</v>
      </c>
      <c r="N199" s="26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2" t="s">
        <v>1</v>
      </c>
      <c r="T199" s="12" t="s">
        <v>43</v>
      </c>
      <c r="U199" s="6" t="str">
        <f>_xlfn.CONCAT("Propriedade para ",MID(C199,FIND("p.",C199,1)+2,100),": ",D199)</f>
        <v>Propriedade para derivar: é.plug</v>
      </c>
      <c r="V199" s="6" t="str">
        <f>_xlfn.CONCAT("Dado para ",MID(F199,FIND("d.",F199,1)+2,100),": ",G199, " ( ",H199, " ) ")</f>
        <v xml:space="preserve">Dado para derivar: plug ( xsd:string ) </v>
      </c>
      <c r="W199" s="20" t="s">
        <v>1201</v>
      </c>
      <c r="X199" s="23" t="str">
        <f t="shared" si="3"/>
        <v>deri.114</v>
      </c>
      <c r="Y199" s="23" t="s">
        <v>0</v>
      </c>
    </row>
    <row r="200" spans="1:25" s="8" customFormat="1" ht="6" customHeight="1" x14ac:dyDescent="0.25">
      <c r="A200" s="4">
        <v>200</v>
      </c>
      <c r="B200" s="11" t="s">
        <v>37</v>
      </c>
      <c r="C200" s="31" t="str">
        <f>SUBSTITUTE(F200,"d.","p.")</f>
        <v>p.digitalizar</v>
      </c>
      <c r="D200" s="7" t="str">
        <f>_xlfn.CONCAT("é.",G200)</f>
        <v>é.formato.kml</v>
      </c>
      <c r="E200" s="10" t="s">
        <v>38</v>
      </c>
      <c r="F200" s="19" t="s">
        <v>916</v>
      </c>
      <c r="G200" s="37" t="s">
        <v>974</v>
      </c>
      <c r="H200" s="27" t="s">
        <v>39</v>
      </c>
      <c r="I200" s="30" t="s">
        <v>0</v>
      </c>
      <c r="J200" s="26" t="s">
        <v>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2" t="s">
        <v>1</v>
      </c>
      <c r="T200" s="12" t="s">
        <v>43</v>
      </c>
      <c r="U200" s="6" t="str">
        <f>_xlfn.CONCAT("Propriedade para ",MID(C200,FIND("p.",C200,1)+2,100),": ",D200)</f>
        <v>Propriedade para digitalizar: é.formato.kml</v>
      </c>
      <c r="V200" s="6" t="str">
        <f>_xlfn.CONCAT("Dado para ",MID(F200,FIND("d.",F200,1)+2,100),": ",G200, " ( ",H200, " ) ")</f>
        <v xml:space="preserve">Dado para digitalizar: formato.kml ( xsd:string ) </v>
      </c>
      <c r="W200" s="20" t="s">
        <v>917</v>
      </c>
      <c r="X200" s="23" t="str">
        <f t="shared" si="3"/>
        <v>digi.100</v>
      </c>
      <c r="Y200" s="23" t="s">
        <v>0</v>
      </c>
    </row>
    <row r="201" spans="1:25" s="8" customFormat="1" ht="6" customHeight="1" x14ac:dyDescent="0.25">
      <c r="A201" s="4">
        <v>201</v>
      </c>
      <c r="B201" s="11" t="s">
        <v>37</v>
      </c>
      <c r="C201" s="28" t="str">
        <f>SUBSTITUTE(F201,"d.","p.")</f>
        <v>p.digitalizar</v>
      </c>
      <c r="D201" s="7" t="str">
        <f>_xlfn.CONCAT("é.",G201)</f>
        <v>é.formato.rvt</v>
      </c>
      <c r="E201" s="10" t="s">
        <v>38</v>
      </c>
      <c r="F201" s="21" t="str">
        <f>F200</f>
        <v>d.digitalizar</v>
      </c>
      <c r="G201" s="37" t="s">
        <v>975</v>
      </c>
      <c r="H201" s="27" t="s">
        <v>39</v>
      </c>
      <c r="I201" s="30" t="s">
        <v>0</v>
      </c>
      <c r="J201" s="26" t="s">
        <v>0</v>
      </c>
      <c r="K201" s="26" t="s">
        <v>0</v>
      </c>
      <c r="L201" s="26" t="s">
        <v>0</v>
      </c>
      <c r="M201" s="26" t="s">
        <v>0</v>
      </c>
      <c r="N201" s="26" t="s">
        <v>0</v>
      </c>
      <c r="O201" s="26" t="s">
        <v>0</v>
      </c>
      <c r="P201" s="26" t="s">
        <v>0</v>
      </c>
      <c r="Q201" s="26" t="s">
        <v>0</v>
      </c>
      <c r="R201" s="26" t="s">
        <v>0</v>
      </c>
      <c r="S201" s="12" t="s">
        <v>1</v>
      </c>
      <c r="T201" s="12" t="s">
        <v>43</v>
      </c>
      <c r="U201" s="6" t="str">
        <f>_xlfn.CONCAT("Propriedade para ",MID(C201,FIND("p.",C201,1)+2,100),": ",D201)</f>
        <v>Propriedade para digitalizar: é.formato.rvt</v>
      </c>
      <c r="V201" s="6" t="str">
        <f>_xlfn.CONCAT("Dado para ",MID(F201,FIND("d.",F201,1)+2,100),": ",G201, " ( ",H201, " ) ")</f>
        <v xml:space="preserve">Dado para digitalizar: formato.rvt ( xsd:string ) </v>
      </c>
      <c r="W201" s="20" t="s">
        <v>918</v>
      </c>
      <c r="X201" s="23" t="str">
        <f t="shared" si="3"/>
        <v>digi.101</v>
      </c>
      <c r="Y201" s="23" t="s">
        <v>0</v>
      </c>
    </row>
    <row r="202" spans="1:25" s="8" customFormat="1" ht="6" customHeight="1" x14ac:dyDescent="0.25">
      <c r="A202" s="4">
        <v>202</v>
      </c>
      <c r="B202" s="11" t="s">
        <v>37</v>
      </c>
      <c r="C202" s="28" t="str">
        <f>SUBSTITUTE(F202,"d.","p.")</f>
        <v>p.digitalizar</v>
      </c>
      <c r="D202" s="7" t="str">
        <f>_xlfn.CONCAT("é.",G202)</f>
        <v>é.formato.rte</v>
      </c>
      <c r="E202" s="10" t="s">
        <v>38</v>
      </c>
      <c r="F202" s="21" t="str">
        <f>F201</f>
        <v>d.digitalizar</v>
      </c>
      <c r="G202" s="37" t="s">
        <v>976</v>
      </c>
      <c r="H202" s="27" t="s">
        <v>39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2" t="s">
        <v>1</v>
      </c>
      <c r="T202" s="12" t="s">
        <v>43</v>
      </c>
      <c r="U202" s="6" t="str">
        <f>_xlfn.CONCAT("Propriedade para ",MID(C202,FIND("p.",C202,1)+2,100),": ",D202)</f>
        <v>Propriedade para digitalizar: é.formato.rte</v>
      </c>
      <c r="V202" s="6" t="str">
        <f>_xlfn.CONCAT("Dado para ",MID(F202,FIND("d.",F202,1)+2,100),": ",G202, " ( ",H202, " ) ")</f>
        <v xml:space="preserve">Dado para digitalizar: formato.rte ( xsd:string ) </v>
      </c>
      <c r="W202" s="20" t="s">
        <v>919</v>
      </c>
      <c r="X202" s="23" t="str">
        <f t="shared" si="3"/>
        <v>digi.102</v>
      </c>
      <c r="Y202" s="23" t="s">
        <v>0</v>
      </c>
    </row>
    <row r="203" spans="1:25" s="8" customFormat="1" ht="6" customHeight="1" x14ac:dyDescent="0.25">
      <c r="A203" s="4">
        <v>203</v>
      </c>
      <c r="B203" s="11" t="s">
        <v>37</v>
      </c>
      <c r="C203" s="28" t="str">
        <f>SUBSTITUTE(F203,"d.","p.")</f>
        <v>p.digitalizar</v>
      </c>
      <c r="D203" s="7" t="str">
        <f>_xlfn.CONCAT("é.",G203)</f>
        <v>é.formato.rfa</v>
      </c>
      <c r="E203" s="10" t="s">
        <v>38</v>
      </c>
      <c r="F203" s="21" t="str">
        <f>F202</f>
        <v>d.digitalizar</v>
      </c>
      <c r="G203" s="37" t="s">
        <v>977</v>
      </c>
      <c r="H203" s="27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>_xlfn.CONCAT("Propriedade para ",MID(C203,FIND("p.",C203,1)+2,100),": ",D203)</f>
        <v>Propriedade para digitalizar: é.formato.rfa</v>
      </c>
      <c r="V203" s="6" t="str">
        <f>_xlfn.CONCAT("Dado para ",MID(F203,FIND("d.",F203,1)+2,100),": ",G203, " ( ",H203, " ) ")</f>
        <v xml:space="preserve">Dado para digitalizar: formato.rfa ( xsd:string ) </v>
      </c>
      <c r="W203" s="20" t="s">
        <v>920</v>
      </c>
      <c r="X203" s="23" t="str">
        <f t="shared" si="3"/>
        <v>digi.103</v>
      </c>
      <c r="Y203" s="23" t="s">
        <v>0</v>
      </c>
    </row>
    <row r="204" spans="1:25" s="8" customFormat="1" ht="6" customHeight="1" x14ac:dyDescent="0.25">
      <c r="A204" s="4">
        <v>204</v>
      </c>
      <c r="B204" s="11" t="s">
        <v>37</v>
      </c>
      <c r="C204" s="28" t="str">
        <f>SUBSTITUTE(F204,"d.","p.")</f>
        <v>p.digitalizar</v>
      </c>
      <c r="D204" s="7" t="str">
        <f>_xlfn.CONCAT("é.",G204)</f>
        <v>é.formato.rft</v>
      </c>
      <c r="E204" s="10" t="s">
        <v>38</v>
      </c>
      <c r="F204" s="21" t="str">
        <f>F203</f>
        <v>d.digitalizar</v>
      </c>
      <c r="G204" s="37" t="s">
        <v>978</v>
      </c>
      <c r="H204" s="27" t="s">
        <v>39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>_xlfn.CONCAT("Propriedade para ",MID(C204,FIND("p.",C204,1)+2,100),": ",D204)</f>
        <v>Propriedade para digitalizar: é.formato.rft</v>
      </c>
      <c r="V204" s="6" t="str">
        <f>_xlfn.CONCAT("Dado para ",MID(F204,FIND("d.",F204,1)+2,100),": ",G204, " ( ",H204, " ) ")</f>
        <v xml:space="preserve">Dado para digitalizar: formato.rft ( xsd:string ) </v>
      </c>
      <c r="W204" s="20" t="s">
        <v>921</v>
      </c>
      <c r="X204" s="23" t="str">
        <f t="shared" si="3"/>
        <v>digi.104</v>
      </c>
      <c r="Y204" s="23" t="s">
        <v>0</v>
      </c>
    </row>
    <row r="205" spans="1:25" s="8" customFormat="1" ht="6" customHeight="1" x14ac:dyDescent="0.25">
      <c r="A205" s="4">
        <v>205</v>
      </c>
      <c r="B205" s="11" t="s">
        <v>37</v>
      </c>
      <c r="C205" s="28" t="str">
        <f>SUBSTITUTE(F205,"d.","p.")</f>
        <v>p.digitalizar</v>
      </c>
      <c r="D205" s="7" t="str">
        <f>_xlfn.CONCAT("é.",G205)</f>
        <v>é.formato.dwg</v>
      </c>
      <c r="E205" s="10" t="s">
        <v>38</v>
      </c>
      <c r="F205" s="21" t="str">
        <f>F204</f>
        <v>d.digitalizar</v>
      </c>
      <c r="G205" s="37" t="s">
        <v>979</v>
      </c>
      <c r="H205" s="27" t="s">
        <v>39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>_xlfn.CONCAT("Propriedade para ",MID(C205,FIND("p.",C205,1)+2,100),": ",D205)</f>
        <v>Propriedade para digitalizar: é.formato.dwg</v>
      </c>
      <c r="V205" s="6" t="str">
        <f>_xlfn.CONCAT("Dado para ",MID(F205,FIND("d.",F205,1)+2,100),": ",G205, " ( ",H205, " ) ")</f>
        <v xml:space="preserve">Dado para digitalizar: formato.dwg ( xsd:string ) </v>
      </c>
      <c r="W205" s="20" t="s">
        <v>922</v>
      </c>
      <c r="X205" s="23" t="str">
        <f t="shared" si="3"/>
        <v>digi.105</v>
      </c>
      <c r="Y205" s="23" t="s">
        <v>0</v>
      </c>
    </row>
    <row r="206" spans="1:25" s="8" customFormat="1" ht="6" customHeight="1" x14ac:dyDescent="0.25">
      <c r="A206" s="4">
        <v>206</v>
      </c>
      <c r="B206" s="11" t="s">
        <v>37</v>
      </c>
      <c r="C206" s="28" t="str">
        <f>SUBSTITUTE(F206,"d.","p.")</f>
        <v>p.digitalizar</v>
      </c>
      <c r="D206" s="7" t="str">
        <f>_xlfn.CONCAT("é.",G206)</f>
        <v>é.formato.dwt</v>
      </c>
      <c r="E206" s="10" t="s">
        <v>38</v>
      </c>
      <c r="F206" s="21" t="str">
        <f>F205</f>
        <v>d.digitalizar</v>
      </c>
      <c r="G206" s="37" t="s">
        <v>980</v>
      </c>
      <c r="H206" s="27" t="s">
        <v>39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>_xlfn.CONCAT("Propriedade para ",MID(C206,FIND("p.",C206,1)+2,100),": ",D206)</f>
        <v>Propriedade para digitalizar: é.formato.dwt</v>
      </c>
      <c r="V206" s="6" t="str">
        <f>_xlfn.CONCAT("Dado para ",MID(F206,FIND("d.",F206,1)+2,100),": ",G206, " ( ",H206, " ) ")</f>
        <v xml:space="preserve">Dado para digitalizar: formato.dwt ( xsd:string ) </v>
      </c>
      <c r="W206" s="20" t="s">
        <v>923</v>
      </c>
      <c r="X206" s="23" t="str">
        <f t="shared" si="3"/>
        <v>digi.106</v>
      </c>
      <c r="Y206" s="23" t="s">
        <v>0</v>
      </c>
    </row>
    <row r="207" spans="1:25" s="8" customFormat="1" ht="6" customHeight="1" x14ac:dyDescent="0.25">
      <c r="A207" s="4">
        <v>207</v>
      </c>
      <c r="B207" s="11" t="s">
        <v>37</v>
      </c>
      <c r="C207" s="28" t="str">
        <f>SUBSTITUTE(F207,"d.","p.")</f>
        <v>p.digitalizar</v>
      </c>
      <c r="D207" s="7" t="str">
        <f>_xlfn.CONCAT("é.",G207)</f>
        <v>é.formato.ifc</v>
      </c>
      <c r="E207" s="10" t="s">
        <v>38</v>
      </c>
      <c r="F207" s="21" t="str">
        <f>F206</f>
        <v>d.digitalizar</v>
      </c>
      <c r="G207" s="37" t="s">
        <v>981</v>
      </c>
      <c r="H207" s="27" t="s">
        <v>39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>_xlfn.CONCAT("Propriedade para ",MID(C207,FIND("p.",C207,1)+2,100),": ",D207)</f>
        <v>Propriedade para digitalizar: é.formato.ifc</v>
      </c>
      <c r="V207" s="6" t="str">
        <f>_xlfn.CONCAT("Dado para ",MID(F207,FIND("d.",F207,1)+2,100),": ",G207, " ( ",H207, " ) ")</f>
        <v xml:space="preserve">Dado para digitalizar: formato.ifc ( xsd:string ) </v>
      </c>
      <c r="W207" s="20" t="s">
        <v>924</v>
      </c>
      <c r="X207" s="23" t="str">
        <f t="shared" si="3"/>
        <v>digi.107</v>
      </c>
      <c r="Y207" s="23" t="s">
        <v>0</v>
      </c>
    </row>
    <row r="208" spans="1:25" s="8" customFormat="1" ht="6" customHeight="1" x14ac:dyDescent="0.25">
      <c r="A208" s="4">
        <v>208</v>
      </c>
      <c r="B208" s="11" t="s">
        <v>37</v>
      </c>
      <c r="C208" s="28" t="str">
        <f>SUBSTITUTE(F208,"d.","p.")</f>
        <v>p.digitalizar</v>
      </c>
      <c r="D208" s="7" t="str">
        <f>_xlfn.CONCAT("é.",G208)</f>
        <v>é.formato.txt</v>
      </c>
      <c r="E208" s="10" t="s">
        <v>38</v>
      </c>
      <c r="F208" s="21" t="str">
        <f>F207</f>
        <v>d.digitalizar</v>
      </c>
      <c r="G208" s="37" t="s">
        <v>982</v>
      </c>
      <c r="H208" s="27" t="s">
        <v>39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>_xlfn.CONCAT("Propriedade para ",MID(C208,FIND("p.",C208,1)+2,100),": ",D208)</f>
        <v>Propriedade para digitalizar: é.formato.txt</v>
      </c>
      <c r="V208" s="6" t="str">
        <f>_xlfn.CONCAT("Dado para ",MID(F208,FIND("d.",F208,1)+2,100),": ",G208, " ( ",H208, " ) ")</f>
        <v xml:space="preserve">Dado para digitalizar: formato.txt ( xsd:string ) </v>
      </c>
      <c r="W208" s="20" t="s">
        <v>925</v>
      </c>
      <c r="X208" s="23" t="str">
        <f t="shared" si="3"/>
        <v>digi.108</v>
      </c>
      <c r="Y208" s="23" t="s">
        <v>0</v>
      </c>
    </row>
    <row r="209" spans="1:25" s="8" customFormat="1" ht="6" customHeight="1" x14ac:dyDescent="0.25">
      <c r="A209" s="4">
        <v>209</v>
      </c>
      <c r="B209" s="11" t="s">
        <v>37</v>
      </c>
      <c r="C209" s="28" t="str">
        <f>SUBSTITUTE(F209,"d.","p.")</f>
        <v>p.digitalizar</v>
      </c>
      <c r="D209" s="7" t="str">
        <f>_xlfn.CONCAT("é.",G209)</f>
        <v>é.formato.csv</v>
      </c>
      <c r="E209" s="10" t="s">
        <v>38</v>
      </c>
      <c r="F209" s="21" t="str">
        <f>F208</f>
        <v>d.digitalizar</v>
      </c>
      <c r="G209" s="37" t="s">
        <v>983</v>
      </c>
      <c r="H209" s="27" t="s">
        <v>39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>_xlfn.CONCAT("Propriedade para ",MID(C209,FIND("p.",C209,1)+2,100),": ",D209)</f>
        <v>Propriedade para digitalizar: é.formato.csv</v>
      </c>
      <c r="V209" s="6" t="str">
        <f>_xlfn.CONCAT("Dado para ",MID(F209,FIND("d.",F209,1)+2,100),": ",G209, " ( ",H209, " ) ")</f>
        <v xml:space="preserve">Dado para digitalizar: formato.csv ( xsd:string ) </v>
      </c>
      <c r="W209" s="20" t="s">
        <v>926</v>
      </c>
      <c r="X209" s="23" t="str">
        <f t="shared" si="3"/>
        <v>digi.109</v>
      </c>
      <c r="Y209" s="23" t="s">
        <v>0</v>
      </c>
    </row>
    <row r="210" spans="1:25" s="8" customFormat="1" ht="6" customHeight="1" x14ac:dyDescent="0.25">
      <c r="A210" s="4">
        <v>210</v>
      </c>
      <c r="B210" s="11" t="s">
        <v>37</v>
      </c>
      <c r="C210" s="28" t="str">
        <f>SUBSTITUTE(F210,"d.","p.")</f>
        <v>p.digitalizar</v>
      </c>
      <c r="D210" s="7" t="str">
        <f>_xlfn.CONCAT("é.",G210)</f>
        <v>é.formato.doc</v>
      </c>
      <c r="E210" s="10" t="s">
        <v>38</v>
      </c>
      <c r="F210" s="21" t="str">
        <f>F209</f>
        <v>d.digitalizar</v>
      </c>
      <c r="G210" s="37" t="s">
        <v>984</v>
      </c>
      <c r="H210" s="27" t="s">
        <v>39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>_xlfn.CONCAT("Propriedade para ",MID(C210,FIND("p.",C210,1)+2,100),": ",D210)</f>
        <v>Propriedade para digitalizar: é.formato.doc</v>
      </c>
      <c r="V210" s="6" t="str">
        <f>_xlfn.CONCAT("Dado para ",MID(F210,FIND("d.",F210,1)+2,100),": ",G210, " ( ",H210, " ) ")</f>
        <v xml:space="preserve">Dado para digitalizar: formato.doc ( xsd:string ) </v>
      </c>
      <c r="W210" s="20" t="s">
        <v>927</v>
      </c>
      <c r="X210" s="23" t="str">
        <f t="shared" si="3"/>
        <v>digi.110</v>
      </c>
      <c r="Y210" s="23" t="s">
        <v>0</v>
      </c>
    </row>
    <row r="211" spans="1:25" s="8" customFormat="1" ht="6" customHeight="1" x14ac:dyDescent="0.25">
      <c r="A211" s="4">
        <v>211</v>
      </c>
      <c r="B211" s="11" t="s">
        <v>37</v>
      </c>
      <c r="C211" s="28" t="str">
        <f>SUBSTITUTE(F211,"d.","p.")</f>
        <v>p.digitalizar</v>
      </c>
      <c r="D211" s="7" t="str">
        <f>_xlfn.CONCAT("é.",G211)</f>
        <v>é.formato.ods</v>
      </c>
      <c r="E211" s="10" t="s">
        <v>38</v>
      </c>
      <c r="F211" s="21" t="str">
        <f>F208</f>
        <v>d.digitalizar</v>
      </c>
      <c r="G211" s="37" t="s">
        <v>985</v>
      </c>
      <c r="H211" s="27" t="s">
        <v>39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>_xlfn.CONCAT("Propriedade para ",MID(C211,FIND("p.",C211,1)+2,100),": ",D211)</f>
        <v>Propriedade para digitalizar: é.formato.ods</v>
      </c>
      <c r="V211" s="6" t="str">
        <f>_xlfn.CONCAT("Dado para ",MID(F211,FIND("d.",F211,1)+2,100),": ",G211, " ( ",H211, " ) ")</f>
        <v xml:space="preserve">Dado para digitalizar: formato.ods ( xsd:string ) </v>
      </c>
      <c r="W211" s="20" t="s">
        <v>931</v>
      </c>
      <c r="X211" s="23" t="str">
        <f t="shared" si="3"/>
        <v>digi.111</v>
      </c>
      <c r="Y211" s="23" t="s">
        <v>0</v>
      </c>
    </row>
    <row r="212" spans="1:25" s="8" customFormat="1" ht="6" customHeight="1" x14ac:dyDescent="0.25">
      <c r="A212" s="4">
        <v>212</v>
      </c>
      <c r="B212" s="11" t="s">
        <v>37</v>
      </c>
      <c r="C212" s="28" t="str">
        <f>SUBSTITUTE(F212,"d.","p.")</f>
        <v>p.digitalizar</v>
      </c>
      <c r="D212" s="7" t="str">
        <f>_xlfn.CONCAT("é.",G212)</f>
        <v>é.formato.xlsx</v>
      </c>
      <c r="E212" s="10" t="s">
        <v>38</v>
      </c>
      <c r="F212" s="21" t="str">
        <f>F209</f>
        <v>d.digitalizar</v>
      </c>
      <c r="G212" s="37" t="s">
        <v>986</v>
      </c>
      <c r="H212" s="27" t="s">
        <v>39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>_xlfn.CONCAT("Propriedade para ",MID(C212,FIND("p.",C212,1)+2,100),": ",D212)</f>
        <v>Propriedade para digitalizar: é.formato.xlsx</v>
      </c>
      <c r="V212" s="6" t="str">
        <f>_xlfn.CONCAT("Dado para ",MID(F212,FIND("d.",F212,1)+2,100),": ",G212, " ( ",H212, " ) ")</f>
        <v xml:space="preserve">Dado para digitalizar: formato.xlsx ( xsd:string ) </v>
      </c>
      <c r="W212" s="20" t="s">
        <v>930</v>
      </c>
      <c r="X212" s="23" t="str">
        <f t="shared" si="3"/>
        <v>digi.112</v>
      </c>
      <c r="Y212" s="23" t="s">
        <v>0</v>
      </c>
    </row>
    <row r="213" spans="1:25" s="8" customFormat="1" ht="6" customHeight="1" x14ac:dyDescent="0.25">
      <c r="A213" s="4">
        <v>213</v>
      </c>
      <c r="B213" s="11" t="s">
        <v>37</v>
      </c>
      <c r="C213" s="28" t="str">
        <f>SUBSTITUTE(F213,"d.","p.")</f>
        <v>p.digitalizar</v>
      </c>
      <c r="D213" s="7" t="str">
        <f>_xlfn.CONCAT("é.",G213)</f>
        <v>é.formato.e57</v>
      </c>
      <c r="E213" s="10" t="s">
        <v>38</v>
      </c>
      <c r="F213" s="21" t="str">
        <f>F209</f>
        <v>d.digitalizar</v>
      </c>
      <c r="G213" s="37" t="s">
        <v>987</v>
      </c>
      <c r="H213" s="27" t="s">
        <v>39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43</v>
      </c>
      <c r="U213" s="6" t="str">
        <f>_xlfn.CONCAT("Propriedade para ",MID(C213,FIND("p.",C213,1)+2,100),": ",D213)</f>
        <v>Propriedade para digitalizar: é.formato.e57</v>
      </c>
      <c r="V213" s="6" t="str">
        <f>_xlfn.CONCAT("Dado para ",MID(F213,FIND("d.",F213,1)+2,100),": ",G213, " ( ",H213, " ) ")</f>
        <v xml:space="preserve">Dado para digitalizar: formato.e57 ( xsd:string ) </v>
      </c>
      <c r="W213" s="20" t="s">
        <v>928</v>
      </c>
      <c r="X213" s="23" t="str">
        <f t="shared" si="3"/>
        <v>digi.113</v>
      </c>
      <c r="Y213" s="23" t="s">
        <v>0</v>
      </c>
    </row>
    <row r="214" spans="1:25" s="8" customFormat="1" ht="6" customHeight="1" x14ac:dyDescent="0.25">
      <c r="A214" s="4">
        <v>214</v>
      </c>
      <c r="B214" s="11" t="s">
        <v>37</v>
      </c>
      <c r="C214" s="28" t="str">
        <f>SUBSTITUTE(F214,"d.","p.")</f>
        <v>p.digitalizar</v>
      </c>
      <c r="D214" s="7" t="str">
        <f>_xlfn.CONCAT("é.",G214)</f>
        <v>é.formato.rcs</v>
      </c>
      <c r="E214" s="10" t="s">
        <v>38</v>
      </c>
      <c r="F214" s="21" t="str">
        <f>F209</f>
        <v>d.digitalizar</v>
      </c>
      <c r="G214" s="37" t="s">
        <v>988</v>
      </c>
      <c r="H214" s="27" t="s">
        <v>39</v>
      </c>
      <c r="I214" s="30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6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2" t="s">
        <v>1</v>
      </c>
      <c r="T214" s="12" t="s">
        <v>43</v>
      </c>
      <c r="U214" s="6" t="str">
        <f>_xlfn.CONCAT("Propriedade para ",MID(C214,FIND("p.",C214,1)+2,100),": ",D214)</f>
        <v>Propriedade para digitalizar: é.formato.rcs</v>
      </c>
      <c r="V214" s="6" t="str">
        <f>_xlfn.CONCAT("Dado para ",MID(F214,FIND("d.",F214,1)+2,100),": ",G214, " ( ",H214, " ) ")</f>
        <v xml:space="preserve">Dado para digitalizar: formato.rcs ( xsd:string ) </v>
      </c>
      <c r="W214" s="20" t="s">
        <v>929</v>
      </c>
      <c r="X214" s="23" t="str">
        <f t="shared" si="3"/>
        <v>digi.114</v>
      </c>
      <c r="Y214" s="23" t="s">
        <v>0</v>
      </c>
    </row>
    <row r="215" spans="1:25" s="8" customFormat="1" ht="6" customHeight="1" x14ac:dyDescent="0.25">
      <c r="A215" s="4">
        <v>215</v>
      </c>
      <c r="B215" s="11" t="s">
        <v>37</v>
      </c>
      <c r="C215" s="28" t="str">
        <f>SUBSTITUTE(F215,"d.","p.")</f>
        <v>p.digitalizar</v>
      </c>
      <c r="D215" s="7" t="str">
        <f>_xlfn.CONCAT("é.",G215)</f>
        <v>é.codificação.de.caracteres</v>
      </c>
      <c r="E215" s="10" t="s">
        <v>38</v>
      </c>
      <c r="F215" s="21" t="str">
        <f>F209</f>
        <v>d.digitalizar</v>
      </c>
      <c r="G215" s="37" t="s">
        <v>995</v>
      </c>
      <c r="H215" s="27" t="s">
        <v>39</v>
      </c>
      <c r="I215" s="30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6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2" t="s">
        <v>1</v>
      </c>
      <c r="T215" s="12" t="s">
        <v>43</v>
      </c>
      <c r="U215" s="6" t="str">
        <f>_xlfn.CONCAT("Propriedade para ",MID(C215,FIND("p.",C215,1)+2,100),": ",D215)</f>
        <v>Propriedade para digitalizar: é.codificação.de.caracteres</v>
      </c>
      <c r="V215" s="6" t="str">
        <f>_xlfn.CONCAT("Dado para ",MID(F215,FIND("d.",F215,1)+2,100),": ",G215, " ( ",H215, " ) ")</f>
        <v xml:space="preserve">Dado para digitalizar: codificação.de.caracteres ( xsd:string ) </v>
      </c>
      <c r="W215" s="20" t="s">
        <v>996</v>
      </c>
      <c r="X215" s="23" t="str">
        <f t="shared" si="3"/>
        <v>digi.115</v>
      </c>
      <c r="Y215" s="23" t="s">
        <v>0</v>
      </c>
    </row>
    <row r="216" spans="1:25" s="8" customFormat="1" ht="6" customHeight="1" x14ac:dyDescent="0.25">
      <c r="A216" s="4">
        <v>216</v>
      </c>
      <c r="B216" s="11" t="s">
        <v>37</v>
      </c>
      <c r="C216" s="28" t="str">
        <f>SUBSTITUTE(F216,"d.","p.")</f>
        <v>p.digitalizar</v>
      </c>
      <c r="D216" s="7" t="str">
        <f>_xlfn.CONCAT("é.",G216)</f>
        <v>é.formato.proprietário</v>
      </c>
      <c r="E216" s="10" t="s">
        <v>38</v>
      </c>
      <c r="F216" s="21" t="str">
        <f>F209</f>
        <v>d.digitalizar</v>
      </c>
      <c r="G216" s="37" t="s">
        <v>989</v>
      </c>
      <c r="H216" s="27" t="s">
        <v>39</v>
      </c>
      <c r="I216" s="30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6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2" t="s">
        <v>1</v>
      </c>
      <c r="T216" s="12" t="s">
        <v>43</v>
      </c>
      <c r="U216" s="6" t="str">
        <f>_xlfn.CONCAT("Propriedade para ",MID(C216,FIND("p.",C216,1)+2,100),": ",D216)</f>
        <v>Propriedade para digitalizar: é.formato.proprietário</v>
      </c>
      <c r="V216" s="6" t="str">
        <f>_xlfn.CONCAT("Dado para ",MID(F216,FIND("d.",F216,1)+2,100),": ",G216, " ( ",H216, " ) ")</f>
        <v xml:space="preserve">Dado para digitalizar: formato.proprietário ( xsd:string ) </v>
      </c>
      <c r="W216" s="20" t="s">
        <v>992</v>
      </c>
      <c r="X216" s="23" t="str">
        <f t="shared" si="3"/>
        <v>digi.116</v>
      </c>
      <c r="Y216" s="23" t="s">
        <v>0</v>
      </c>
    </row>
    <row r="217" spans="1:25" s="8" customFormat="1" ht="6" customHeight="1" x14ac:dyDescent="0.25">
      <c r="A217" s="4">
        <v>217</v>
      </c>
      <c r="B217" s="11" t="s">
        <v>37</v>
      </c>
      <c r="C217" s="28" t="str">
        <f>SUBSTITUTE(F217,"d.","p.")</f>
        <v>p.digitalizar</v>
      </c>
      <c r="D217" s="7" t="str">
        <f>_xlfn.CONCAT("é.",G217)</f>
        <v>é.formato.universal</v>
      </c>
      <c r="E217" s="10" t="s">
        <v>38</v>
      </c>
      <c r="F217" s="21" t="str">
        <f>F209</f>
        <v>d.digitalizar</v>
      </c>
      <c r="G217" s="37" t="s">
        <v>991</v>
      </c>
      <c r="H217" s="27" t="s">
        <v>39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>_xlfn.CONCAT("Propriedade para ",MID(C217,FIND("p.",C217,1)+2,100),": ",D217)</f>
        <v>Propriedade para digitalizar: é.formato.universal</v>
      </c>
      <c r="V217" s="6" t="str">
        <f>_xlfn.CONCAT("Dado para ",MID(F217,FIND("d.",F217,1)+2,100),": ",G217, " ( ",H217, " ) ")</f>
        <v xml:space="preserve">Dado para digitalizar: formato.universal ( xsd:string ) </v>
      </c>
      <c r="W217" s="20" t="s">
        <v>993</v>
      </c>
      <c r="X217" s="23" t="str">
        <f t="shared" si="3"/>
        <v>digi.117</v>
      </c>
      <c r="Y217" s="23" t="s">
        <v>0</v>
      </c>
    </row>
    <row r="218" spans="1:25" s="8" customFormat="1" ht="6" customHeight="1" x14ac:dyDescent="0.25">
      <c r="A218" s="4">
        <v>218</v>
      </c>
      <c r="B218" s="11" t="s">
        <v>37</v>
      </c>
      <c r="C218" s="28" t="str">
        <f>SUBSTITUTE(F218,"d.","p.")</f>
        <v>p.digitalizar</v>
      </c>
      <c r="D218" s="7" t="str">
        <f>_xlfn.CONCAT("é.",G218)</f>
        <v>é.formato.customizado</v>
      </c>
      <c r="E218" s="10" t="s">
        <v>38</v>
      </c>
      <c r="F218" s="21" t="str">
        <f>F209</f>
        <v>d.digitalizar</v>
      </c>
      <c r="G218" s="37" t="s">
        <v>990</v>
      </c>
      <c r="H218" s="27" t="s">
        <v>39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>_xlfn.CONCAT("Propriedade para ",MID(C218,FIND("p.",C218,1)+2,100),": ",D218)</f>
        <v>Propriedade para digitalizar: é.formato.customizado</v>
      </c>
      <c r="V218" s="6" t="str">
        <f>_xlfn.CONCAT("Dado para ",MID(F218,FIND("d.",F218,1)+2,100),": ",G218, " ( ",H218, " ) ")</f>
        <v xml:space="preserve">Dado para digitalizar: formato.customizado ( xsd:string ) </v>
      </c>
      <c r="W218" s="20" t="s">
        <v>994</v>
      </c>
      <c r="X218" s="23" t="str">
        <f t="shared" si="3"/>
        <v>digi.118</v>
      </c>
      <c r="Y218" s="23" t="s">
        <v>0</v>
      </c>
    </row>
    <row r="219" spans="1:25" s="8" customFormat="1" ht="6" customHeight="1" x14ac:dyDescent="0.25">
      <c r="A219" s="4">
        <v>219</v>
      </c>
      <c r="B219" s="11" t="s">
        <v>37</v>
      </c>
      <c r="C219" s="28" t="str">
        <f>SUBSTITUTE(F219,"d.","p.")</f>
        <v>p.digitalizar</v>
      </c>
      <c r="D219" s="7" t="str">
        <f>_xlfn.CONCAT("é.",G219)</f>
        <v>é.resolução.horizontal</v>
      </c>
      <c r="E219" s="10" t="s">
        <v>38</v>
      </c>
      <c r="F219" s="21" t="str">
        <f>F209</f>
        <v>d.digitalizar</v>
      </c>
      <c r="G219" s="37" t="s">
        <v>999</v>
      </c>
      <c r="H219" s="27" t="s">
        <v>44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>_xlfn.CONCAT("Propriedade para ",MID(C219,FIND("p.",C219,1)+2,100),": ",D219)</f>
        <v>Propriedade para digitalizar: é.resolução.horizontal</v>
      </c>
      <c r="V219" s="6" t="str">
        <f>_xlfn.CONCAT("Dado para ",MID(F219,FIND("d.",F219,1)+2,100),": ",G219, " ( ",H219, " ) ")</f>
        <v xml:space="preserve">Dado para digitalizar: resolução.horizontal ( xsd:integer ) </v>
      </c>
      <c r="W219" s="20" t="s">
        <v>1001</v>
      </c>
      <c r="X219" s="23" t="str">
        <f t="shared" si="3"/>
        <v>digi.119</v>
      </c>
      <c r="Y219" s="23" t="s">
        <v>0</v>
      </c>
    </row>
    <row r="220" spans="1:25" s="8" customFormat="1" ht="6" customHeight="1" x14ac:dyDescent="0.25">
      <c r="A220" s="4">
        <v>220</v>
      </c>
      <c r="B220" s="11" t="s">
        <v>37</v>
      </c>
      <c r="C220" s="28" t="str">
        <f>SUBSTITUTE(F220,"d.","p.")</f>
        <v>p.digitalizar</v>
      </c>
      <c r="D220" s="7" t="str">
        <f>_xlfn.CONCAT("é.",G220)</f>
        <v>é.resolução.vertical</v>
      </c>
      <c r="E220" s="10" t="s">
        <v>38</v>
      </c>
      <c r="F220" s="21" t="str">
        <f>F210</f>
        <v>d.digitalizar</v>
      </c>
      <c r="G220" s="37" t="s">
        <v>1000</v>
      </c>
      <c r="H220" s="27" t="s">
        <v>44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>_xlfn.CONCAT("Propriedade para ",MID(C220,FIND("p.",C220,1)+2,100),": ",D220)</f>
        <v>Propriedade para digitalizar: é.resolução.vertical</v>
      </c>
      <c r="V220" s="6" t="str">
        <f>_xlfn.CONCAT("Dado para ",MID(F220,FIND("d.",F220,1)+2,100),": ",G220, " ( ",H220, " ) ")</f>
        <v xml:space="preserve">Dado para digitalizar: resolução.vertical ( xsd:integer ) </v>
      </c>
      <c r="W220" s="20" t="s">
        <v>1002</v>
      </c>
      <c r="X220" s="23" t="str">
        <f t="shared" si="3"/>
        <v>digi.120</v>
      </c>
      <c r="Y220" s="23" t="s">
        <v>0</v>
      </c>
    </row>
    <row r="221" spans="1:25" s="8" customFormat="1" ht="6" customHeight="1" x14ac:dyDescent="0.25">
      <c r="A221" s="4">
        <v>221</v>
      </c>
      <c r="B221" s="11" t="s">
        <v>37</v>
      </c>
      <c r="C221" s="31" t="str">
        <f>SUBSTITUTE(F221,"d.","p.")</f>
        <v>p.documentar</v>
      </c>
      <c r="D221" s="7" t="str">
        <f>_xlfn.CONCAT("é.",G221)</f>
        <v>é.folha</v>
      </c>
      <c r="E221" s="10" t="s">
        <v>38</v>
      </c>
      <c r="F221" s="19" t="s">
        <v>846</v>
      </c>
      <c r="G221" s="37" t="s">
        <v>577</v>
      </c>
      <c r="H221" s="27" t="s">
        <v>39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>_xlfn.CONCAT("Propriedade para ",MID(C221,FIND("p.",C221,1)+2,100),": ",D221)</f>
        <v>Propriedade para documentar: é.folha</v>
      </c>
      <c r="V221" s="6" t="str">
        <f>_xlfn.CONCAT("Dado para ",MID(F221,FIND("d.",F221,1)+2,100),": ",G221, " ( ",H221, " ) ")</f>
        <v xml:space="preserve">Dado para documentar: folha ( xsd:string ) </v>
      </c>
      <c r="W221" s="20" t="s">
        <v>1199</v>
      </c>
      <c r="X221" s="23" t="str">
        <f t="shared" si="3"/>
        <v>docu.100</v>
      </c>
      <c r="Y221" s="23" t="s">
        <v>0</v>
      </c>
    </row>
    <row r="222" spans="1:25" s="8" customFormat="1" ht="6" customHeight="1" x14ac:dyDescent="0.25">
      <c r="A222" s="4">
        <v>222</v>
      </c>
      <c r="B222" s="11" t="s">
        <v>37</v>
      </c>
      <c r="C222" s="28" t="str">
        <f>SUBSTITUTE(F222,"d.","p.")</f>
        <v>p.documentar</v>
      </c>
      <c r="D222" s="7" t="str">
        <f>_xlfn.CONCAT("é.",G222)</f>
        <v>é.prancha</v>
      </c>
      <c r="E222" s="10" t="s">
        <v>38</v>
      </c>
      <c r="F222" s="21" t="str">
        <f>F221</f>
        <v>d.documentar</v>
      </c>
      <c r="G222" s="37" t="s">
        <v>578</v>
      </c>
      <c r="H222" s="27" t="s">
        <v>39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>_xlfn.CONCAT("Propriedade para ",MID(C222,FIND("p.",C222,1)+2,100),": ",D222)</f>
        <v>Propriedade para documentar: é.prancha</v>
      </c>
      <c r="V222" s="6" t="str">
        <f>_xlfn.CONCAT("Dado para ",MID(F222,FIND("d.",F222,1)+2,100),": ",G222, " ( ",H222, " ) ")</f>
        <v xml:space="preserve">Dado para documentar: prancha ( xsd:string ) </v>
      </c>
      <c r="W222" s="20" t="s">
        <v>370</v>
      </c>
      <c r="X222" s="23" t="str">
        <f t="shared" si="3"/>
        <v>docu.101</v>
      </c>
      <c r="Y222" s="23" t="s">
        <v>0</v>
      </c>
    </row>
    <row r="223" spans="1:25" s="8" customFormat="1" ht="6" customHeight="1" x14ac:dyDescent="0.25">
      <c r="A223" s="4">
        <v>223</v>
      </c>
      <c r="B223" s="11" t="s">
        <v>37</v>
      </c>
      <c r="C223" s="28" t="str">
        <f>SUBSTITUTE(F223,"d.","p.")</f>
        <v>p.documentar</v>
      </c>
      <c r="D223" s="7" t="str">
        <f>_xlfn.CONCAT("é.",G223)</f>
        <v>é.planta.baixa</v>
      </c>
      <c r="E223" s="10" t="s">
        <v>38</v>
      </c>
      <c r="F223" s="21" t="str">
        <f>F222</f>
        <v>d.documentar</v>
      </c>
      <c r="G223" s="37" t="s">
        <v>579</v>
      </c>
      <c r="H223" s="27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>_xlfn.CONCAT("Propriedade para ",MID(C223,FIND("p.",C223,1)+2,100),": ",D223)</f>
        <v>Propriedade para documentar: é.planta.baixa</v>
      </c>
      <c r="V223" s="6" t="str">
        <f>_xlfn.CONCAT("Dado para ",MID(F223,FIND("d.",F223,1)+2,100),": ",G223, " ( ",H223, " ) ")</f>
        <v xml:space="preserve">Dado para documentar: planta.baixa ( xsd:string ) </v>
      </c>
      <c r="W223" s="20" t="s">
        <v>371</v>
      </c>
      <c r="X223" s="23" t="str">
        <f t="shared" si="3"/>
        <v>docu.102</v>
      </c>
      <c r="Y223" s="23" t="s">
        <v>0</v>
      </c>
    </row>
    <row r="224" spans="1:25" s="8" customFormat="1" ht="6" customHeight="1" x14ac:dyDescent="0.25">
      <c r="A224" s="4">
        <v>224</v>
      </c>
      <c r="B224" s="11" t="s">
        <v>37</v>
      </c>
      <c r="C224" s="28" t="str">
        <f>SUBSTITUTE(F224,"d.","p.")</f>
        <v>p.documentar</v>
      </c>
      <c r="D224" s="7" t="str">
        <f>_xlfn.CONCAT("é.",G224)</f>
        <v>é.detalhe</v>
      </c>
      <c r="E224" s="10" t="s">
        <v>38</v>
      </c>
      <c r="F224" s="21" t="str">
        <f>F223</f>
        <v>d.documentar</v>
      </c>
      <c r="G224" s="37" t="s">
        <v>580</v>
      </c>
      <c r="H224" s="27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>_xlfn.CONCAT("Propriedade para ",MID(C224,FIND("p.",C224,1)+2,100),": ",D224)</f>
        <v>Propriedade para documentar: é.detalhe</v>
      </c>
      <c r="V224" s="6" t="str">
        <f>_xlfn.CONCAT("Dado para ",MID(F224,FIND("d.",F224,1)+2,100),": ",G224, " ( ",H224, " ) ")</f>
        <v xml:space="preserve">Dado para documentar: detalhe ( xsd:string ) </v>
      </c>
      <c r="W224" s="20" t="s">
        <v>372</v>
      </c>
      <c r="X224" s="23" t="str">
        <f t="shared" si="3"/>
        <v>docu.103</v>
      </c>
      <c r="Y224" s="23" t="s">
        <v>0</v>
      </c>
    </row>
    <row r="225" spans="1:25" s="8" customFormat="1" ht="6" customHeight="1" x14ac:dyDescent="0.25">
      <c r="A225" s="4">
        <v>225</v>
      </c>
      <c r="B225" s="11" t="s">
        <v>37</v>
      </c>
      <c r="C225" s="28" t="str">
        <f>SUBSTITUTE(F225,"d.","p.")</f>
        <v>p.documentar</v>
      </c>
      <c r="D225" s="7" t="str">
        <f>_xlfn.CONCAT("é.",G225)</f>
        <v>é.corte</v>
      </c>
      <c r="E225" s="10" t="s">
        <v>38</v>
      </c>
      <c r="F225" s="21" t="str">
        <f>F224</f>
        <v>d.documentar</v>
      </c>
      <c r="G225" s="37" t="s">
        <v>581</v>
      </c>
      <c r="H225" s="27" t="s">
        <v>39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>_xlfn.CONCAT("Propriedade para ",MID(C225,FIND("p.",C225,1)+2,100),": ",D225)</f>
        <v>Propriedade para documentar: é.corte</v>
      </c>
      <c r="V225" s="6" t="str">
        <f>_xlfn.CONCAT("Dado para ",MID(F225,FIND("d.",F225,1)+2,100),": ",G225, " ( ",H225, " ) ")</f>
        <v xml:space="preserve">Dado para documentar: corte ( xsd:string ) </v>
      </c>
      <c r="W225" s="20" t="s">
        <v>373</v>
      </c>
      <c r="X225" s="23" t="str">
        <f t="shared" si="3"/>
        <v>docu.104</v>
      </c>
      <c r="Y225" s="23" t="s">
        <v>0</v>
      </c>
    </row>
    <row r="226" spans="1:25" s="8" customFormat="1" ht="6" customHeight="1" x14ac:dyDescent="0.25">
      <c r="A226" s="4">
        <v>226</v>
      </c>
      <c r="B226" s="11" t="s">
        <v>37</v>
      </c>
      <c r="C226" s="28" t="str">
        <f>SUBSTITUTE(F226,"d.","p.")</f>
        <v>p.documentar</v>
      </c>
      <c r="D226" s="7" t="str">
        <f>_xlfn.CONCAT("é.",G226)</f>
        <v>é.vista</v>
      </c>
      <c r="E226" s="10" t="s">
        <v>38</v>
      </c>
      <c r="F226" s="21" t="str">
        <f>F225</f>
        <v>d.documentar</v>
      </c>
      <c r="G226" s="37" t="s">
        <v>582</v>
      </c>
      <c r="H226" s="27" t="s">
        <v>39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>_xlfn.CONCAT("Propriedade para ",MID(C226,FIND("p.",C226,1)+2,100),": ",D226)</f>
        <v>Propriedade para documentar: é.vista</v>
      </c>
      <c r="V226" s="6" t="str">
        <f>_xlfn.CONCAT("Dado para ",MID(F226,FIND("d.",F226,1)+2,100),": ",G226, " ( ",H226, " ) ")</f>
        <v xml:space="preserve">Dado para documentar: vista ( xsd:string ) </v>
      </c>
      <c r="W226" s="20" t="s">
        <v>374</v>
      </c>
      <c r="X226" s="23" t="str">
        <f t="shared" si="3"/>
        <v>docu.105</v>
      </c>
      <c r="Y226" s="23" t="s">
        <v>0</v>
      </c>
    </row>
    <row r="227" spans="1:25" s="8" customFormat="1" ht="6" customHeight="1" x14ac:dyDescent="0.25">
      <c r="A227" s="4">
        <v>227</v>
      </c>
      <c r="B227" s="11" t="s">
        <v>37</v>
      </c>
      <c r="C227" s="28" t="str">
        <f>SUBSTITUTE(F227,"d.","p.")</f>
        <v>p.documentar</v>
      </c>
      <c r="D227" s="7" t="str">
        <f>_xlfn.CONCAT("é.",G227)</f>
        <v>é.grupo</v>
      </c>
      <c r="E227" s="10" t="s">
        <v>38</v>
      </c>
      <c r="F227" s="21" t="str">
        <f>F226</f>
        <v>d.documentar</v>
      </c>
      <c r="G227" s="39" t="s">
        <v>946</v>
      </c>
      <c r="H227" s="5" t="s">
        <v>39</v>
      </c>
      <c r="I227" s="30" t="s">
        <v>0</v>
      </c>
      <c r="J227" s="24" t="s">
        <v>0</v>
      </c>
      <c r="K227" s="24" t="s">
        <v>0</v>
      </c>
      <c r="L227" s="24" t="s">
        <v>0</v>
      </c>
      <c r="M227" s="24" t="s">
        <v>0</v>
      </c>
      <c r="N227" s="26" t="s">
        <v>0</v>
      </c>
      <c r="O227" s="24" t="s">
        <v>0</v>
      </c>
      <c r="P227" s="24" t="s">
        <v>0</v>
      </c>
      <c r="Q227" s="24" t="s">
        <v>0</v>
      </c>
      <c r="R227" s="24" t="s">
        <v>0</v>
      </c>
      <c r="S227" s="12" t="s">
        <v>1</v>
      </c>
      <c r="T227" s="12" t="s">
        <v>43</v>
      </c>
      <c r="U227" s="6" t="str">
        <f>_xlfn.CONCAT("Propriedade para ",MID(C227,FIND("p.",C227,1)+2,100),": ",D227)</f>
        <v>Propriedade para documentar: é.grupo</v>
      </c>
      <c r="V227" s="6" t="str">
        <f>_xlfn.CONCAT("Dado para ",MID(F227,FIND("d.",F227,1)+2,100),": ",G227, " ( ",H227, " ) ")</f>
        <v xml:space="preserve">Dado para documentar: grupo ( xsd:string ) </v>
      </c>
      <c r="W227" s="6" t="s">
        <v>876</v>
      </c>
      <c r="X227" s="23" t="str">
        <f t="shared" si="3"/>
        <v>docu.106</v>
      </c>
      <c r="Y227" s="23" t="s">
        <v>0</v>
      </c>
    </row>
    <row r="228" spans="1:25" s="8" customFormat="1" ht="6" customHeight="1" x14ac:dyDescent="0.25">
      <c r="A228" s="4">
        <v>228</v>
      </c>
      <c r="B228" s="11" t="s">
        <v>37</v>
      </c>
      <c r="C228" s="31" t="str">
        <f>SUBSTITUTE(F228,"d.","p.")</f>
        <v>p.endereçar</v>
      </c>
      <c r="D228" s="7" t="str">
        <f>_xlfn.CONCAT("é.",G228)</f>
        <v>é.continente</v>
      </c>
      <c r="E228" s="10" t="s">
        <v>38</v>
      </c>
      <c r="F228" s="19" t="s">
        <v>847</v>
      </c>
      <c r="G228" s="38" t="s">
        <v>589</v>
      </c>
      <c r="H228" s="5" t="s">
        <v>39</v>
      </c>
      <c r="I228" s="30" t="s">
        <v>0</v>
      </c>
      <c r="J228" s="24" t="s">
        <v>40</v>
      </c>
      <c r="K228" s="24" t="s">
        <v>0</v>
      </c>
      <c r="L228" s="24" t="s">
        <v>0</v>
      </c>
      <c r="M228" s="24" t="s">
        <v>0</v>
      </c>
      <c r="N228" s="26" t="s">
        <v>0</v>
      </c>
      <c r="O228" s="24" t="s">
        <v>0</v>
      </c>
      <c r="P228" s="24" t="s">
        <v>0</v>
      </c>
      <c r="Q228" s="24" t="s">
        <v>0</v>
      </c>
      <c r="R228" s="24" t="s">
        <v>0</v>
      </c>
      <c r="S228" s="12" t="s">
        <v>1</v>
      </c>
      <c r="T228" s="12" t="s">
        <v>43</v>
      </c>
      <c r="U228" s="6" t="str">
        <f>_xlfn.CONCAT("Propriedade para ",MID(C228,FIND("p.",C228,1)+2,100),": ",D228)</f>
        <v>Propriedade para endereçar: é.continente</v>
      </c>
      <c r="V228" s="6" t="str">
        <f>_xlfn.CONCAT("Dado para ",MID(F228,FIND("d.",F228,1)+2,100),": ",G228, " ( ",H228, " ) ")</f>
        <v xml:space="preserve">Dado para endereçar: continente ( xsd:string ) </v>
      </c>
      <c r="W228" s="6" t="s">
        <v>55</v>
      </c>
      <c r="X228" s="23" t="str">
        <f t="shared" si="3"/>
        <v>ende.100</v>
      </c>
      <c r="Y228" s="23" t="s">
        <v>0</v>
      </c>
    </row>
    <row r="229" spans="1:25" s="8" customFormat="1" ht="6" customHeight="1" x14ac:dyDescent="0.25">
      <c r="A229" s="4">
        <v>229</v>
      </c>
      <c r="B229" s="11" t="s">
        <v>37</v>
      </c>
      <c r="C229" s="28" t="str">
        <f>SUBSTITUTE(F229,"d.","p.")</f>
        <v>p.endereçar</v>
      </c>
      <c r="D229" s="7" t="str">
        <f>_xlfn.CONCAT("é.",G229)</f>
        <v>é.país</v>
      </c>
      <c r="E229" s="10" t="s">
        <v>38</v>
      </c>
      <c r="F229" s="21" t="str">
        <f>F228</f>
        <v>d.endereçar</v>
      </c>
      <c r="G229" s="38" t="s">
        <v>590</v>
      </c>
      <c r="H229" s="5" t="s">
        <v>39</v>
      </c>
      <c r="I229" s="30" t="s">
        <v>0</v>
      </c>
      <c r="J229" s="24" t="s">
        <v>40</v>
      </c>
      <c r="K229" s="24" t="s">
        <v>0</v>
      </c>
      <c r="L229" s="24" t="s">
        <v>0</v>
      </c>
      <c r="M229" s="24" t="s">
        <v>0</v>
      </c>
      <c r="N229" s="26" t="s">
        <v>0</v>
      </c>
      <c r="O229" s="24" t="s">
        <v>0</v>
      </c>
      <c r="P229" s="24" t="s">
        <v>0</v>
      </c>
      <c r="Q229" s="24" t="s">
        <v>0</v>
      </c>
      <c r="R229" s="24" t="s">
        <v>0</v>
      </c>
      <c r="S229" s="12" t="s">
        <v>1</v>
      </c>
      <c r="T229" s="12" t="s">
        <v>43</v>
      </c>
      <c r="U229" s="6" t="str">
        <f>_xlfn.CONCAT("Propriedade para ",MID(C229,FIND("p.",C229,1)+2,100),": ",D229)</f>
        <v>Propriedade para endereçar: é.país</v>
      </c>
      <c r="V229" s="6" t="str">
        <f>_xlfn.CONCAT("Dado para ",MID(F229,FIND("d.",F229,1)+2,100),": ",G229, " ( ",H229, " ) ")</f>
        <v xml:space="preserve">Dado para endereçar: país ( xsd:string ) </v>
      </c>
      <c r="W229" s="6" t="s">
        <v>56</v>
      </c>
      <c r="X229" s="23" t="str">
        <f t="shared" si="3"/>
        <v>ende.101</v>
      </c>
      <c r="Y229" s="23" t="s">
        <v>0</v>
      </c>
    </row>
    <row r="230" spans="1:25" s="8" customFormat="1" ht="6" customHeight="1" x14ac:dyDescent="0.25">
      <c r="A230" s="4">
        <v>230</v>
      </c>
      <c r="B230" s="11" t="s">
        <v>37</v>
      </c>
      <c r="C230" s="28" t="str">
        <f>SUBSTITUTE(F230,"d.","p.")</f>
        <v>p.endereçar</v>
      </c>
      <c r="D230" s="7" t="str">
        <f>_xlfn.CONCAT("é.",G230)</f>
        <v>é.estado</v>
      </c>
      <c r="E230" s="10" t="s">
        <v>38</v>
      </c>
      <c r="F230" s="21" t="str">
        <f>F229</f>
        <v>d.endereçar</v>
      </c>
      <c r="G230" s="38" t="s">
        <v>591</v>
      </c>
      <c r="H230" s="5" t="s">
        <v>39</v>
      </c>
      <c r="I230" s="30" t="s">
        <v>0</v>
      </c>
      <c r="J230" s="24" t="s">
        <v>40</v>
      </c>
      <c r="K230" s="24" t="s">
        <v>0</v>
      </c>
      <c r="L230" s="24" t="s">
        <v>0</v>
      </c>
      <c r="M230" s="24" t="s">
        <v>0</v>
      </c>
      <c r="N230" s="26" t="s">
        <v>0</v>
      </c>
      <c r="O230" s="24" t="s">
        <v>0</v>
      </c>
      <c r="P230" s="24" t="s">
        <v>0</v>
      </c>
      <c r="Q230" s="24" t="s">
        <v>0</v>
      </c>
      <c r="R230" s="24" t="s">
        <v>0</v>
      </c>
      <c r="S230" s="12" t="s">
        <v>1</v>
      </c>
      <c r="T230" s="12" t="s">
        <v>43</v>
      </c>
      <c r="U230" s="6" t="str">
        <f>_xlfn.CONCAT("Propriedade para ",MID(C230,FIND("p.",C230,1)+2,100),": ",D230)</f>
        <v>Propriedade para endereçar: é.estado</v>
      </c>
      <c r="V230" s="6" t="str">
        <f>_xlfn.CONCAT("Dado para ",MID(F230,FIND("d.",F230,1)+2,100),": ",G230, " ( ",H230, " ) ")</f>
        <v xml:space="preserve">Dado para endereçar: estado ( xsd:string ) </v>
      </c>
      <c r="W230" s="6" t="s">
        <v>216</v>
      </c>
      <c r="X230" s="23" t="str">
        <f t="shared" si="3"/>
        <v>ende.102</v>
      </c>
      <c r="Y230" s="23" t="s">
        <v>0</v>
      </c>
    </row>
    <row r="231" spans="1:25" s="8" customFormat="1" ht="6" customHeight="1" x14ac:dyDescent="0.25">
      <c r="A231" s="4">
        <v>231</v>
      </c>
      <c r="B231" s="11" t="s">
        <v>37</v>
      </c>
      <c r="C231" s="28" t="str">
        <f>SUBSTITUTE(F231,"d.","p.")</f>
        <v>p.endereçar</v>
      </c>
      <c r="D231" s="7" t="str">
        <f>_xlfn.CONCAT("é.",G231)</f>
        <v>é.uf</v>
      </c>
      <c r="E231" s="10" t="s">
        <v>38</v>
      </c>
      <c r="F231" s="21" t="str">
        <f>F230</f>
        <v>d.endereçar</v>
      </c>
      <c r="G231" s="38" t="s">
        <v>592</v>
      </c>
      <c r="H231" s="5" t="s">
        <v>39</v>
      </c>
      <c r="I231" s="30" t="s">
        <v>0</v>
      </c>
      <c r="J231" s="24" t="s">
        <v>40</v>
      </c>
      <c r="K231" s="24" t="s">
        <v>0</v>
      </c>
      <c r="L231" s="24" t="s">
        <v>0</v>
      </c>
      <c r="M231" s="24" t="s">
        <v>0</v>
      </c>
      <c r="N231" s="26" t="s">
        <v>0</v>
      </c>
      <c r="O231" s="24" t="s">
        <v>0</v>
      </c>
      <c r="P231" s="24" t="s">
        <v>0</v>
      </c>
      <c r="Q231" s="24" t="s">
        <v>0</v>
      </c>
      <c r="R231" s="24" t="s">
        <v>0</v>
      </c>
      <c r="S231" s="12" t="s">
        <v>1</v>
      </c>
      <c r="T231" s="12" t="s">
        <v>43</v>
      </c>
      <c r="U231" s="6" t="str">
        <f>_xlfn.CONCAT("Propriedade para ",MID(C231,FIND("p.",C231,1)+2,100),": ",D231)</f>
        <v>Propriedade para endereçar: é.uf</v>
      </c>
      <c r="V231" s="6" t="str">
        <f>_xlfn.CONCAT("Dado para ",MID(F231,FIND("d.",F231,1)+2,100),": ",G231, " ( ",H231, " ) ")</f>
        <v xml:space="preserve">Dado para endereçar: uf ( xsd:string ) </v>
      </c>
      <c r="W231" s="6" t="s">
        <v>362</v>
      </c>
      <c r="X231" s="23" t="str">
        <f t="shared" si="3"/>
        <v>ende.103</v>
      </c>
      <c r="Y231" s="23" t="s">
        <v>0</v>
      </c>
    </row>
    <row r="232" spans="1:25" s="8" customFormat="1" ht="6" customHeight="1" x14ac:dyDescent="0.25">
      <c r="A232" s="4">
        <v>232</v>
      </c>
      <c r="B232" s="11" t="s">
        <v>37</v>
      </c>
      <c r="C232" s="28" t="str">
        <f>SUBSTITUTE(F232,"d.","p.")</f>
        <v>p.endereçar</v>
      </c>
      <c r="D232" s="7" t="str">
        <f>_xlfn.CONCAT("é.",G232)</f>
        <v>é.nuf</v>
      </c>
      <c r="E232" s="10" t="s">
        <v>38</v>
      </c>
      <c r="F232" s="21" t="str">
        <f>F231</f>
        <v>d.endereçar</v>
      </c>
      <c r="G232" s="38" t="s">
        <v>593</v>
      </c>
      <c r="H232" s="5" t="s">
        <v>39</v>
      </c>
      <c r="I232" s="30" t="s">
        <v>0</v>
      </c>
      <c r="J232" s="24" t="s">
        <v>40</v>
      </c>
      <c r="K232" s="24" t="s">
        <v>0</v>
      </c>
      <c r="L232" s="24" t="s">
        <v>0</v>
      </c>
      <c r="M232" s="24" t="s">
        <v>0</v>
      </c>
      <c r="N232" s="26" t="s">
        <v>0</v>
      </c>
      <c r="O232" s="24" t="s">
        <v>0</v>
      </c>
      <c r="P232" s="24" t="s">
        <v>0</v>
      </c>
      <c r="Q232" s="24" t="s">
        <v>0</v>
      </c>
      <c r="R232" s="24" t="s">
        <v>0</v>
      </c>
      <c r="S232" s="12" t="s">
        <v>1</v>
      </c>
      <c r="T232" s="12" t="s">
        <v>43</v>
      </c>
      <c r="U232" s="6" t="str">
        <f>_xlfn.CONCAT("Propriedade para ",MID(C232,FIND("p.",C232,1)+2,100),": ",D232)</f>
        <v>Propriedade para endereçar: é.nuf</v>
      </c>
      <c r="V232" s="6" t="str">
        <f>_xlfn.CONCAT("Dado para ",MID(F232,FIND("d.",F232,1)+2,100),": ",G232, " ( ",H232, " ) ")</f>
        <v xml:space="preserve">Dado para endereçar: nuf ( xsd:string ) </v>
      </c>
      <c r="W232" s="6" t="s">
        <v>363</v>
      </c>
      <c r="X232" s="23" t="str">
        <f t="shared" si="3"/>
        <v>ende.104</v>
      </c>
      <c r="Y232" s="23" t="s">
        <v>0</v>
      </c>
    </row>
    <row r="233" spans="1:25" s="8" customFormat="1" ht="6" customHeight="1" x14ac:dyDescent="0.25">
      <c r="A233" s="4">
        <v>233</v>
      </c>
      <c r="B233" s="11" t="s">
        <v>37</v>
      </c>
      <c r="C233" s="28" t="str">
        <f>SUBSTITUTE(F233,"d.","p.")</f>
        <v>p.endereçar</v>
      </c>
      <c r="D233" s="7" t="str">
        <f>_xlfn.CONCAT("é.",G233)</f>
        <v>é.cidade</v>
      </c>
      <c r="E233" s="10" t="s">
        <v>38</v>
      </c>
      <c r="F233" s="21" t="str">
        <f>F232</f>
        <v>d.endereçar</v>
      </c>
      <c r="G233" s="38" t="s">
        <v>594</v>
      </c>
      <c r="H233" s="5" t="s">
        <v>39</v>
      </c>
      <c r="I233" s="30" t="s">
        <v>0</v>
      </c>
      <c r="J233" s="24" t="s">
        <v>40</v>
      </c>
      <c r="K233" s="24" t="s">
        <v>0</v>
      </c>
      <c r="L233" s="24" t="s">
        <v>0</v>
      </c>
      <c r="M233" s="24" t="s">
        <v>0</v>
      </c>
      <c r="N233" s="26" t="s">
        <v>0</v>
      </c>
      <c r="O233" s="24" t="s">
        <v>0</v>
      </c>
      <c r="P233" s="24" t="s">
        <v>0</v>
      </c>
      <c r="Q233" s="24" t="s">
        <v>0</v>
      </c>
      <c r="R233" s="24" t="s">
        <v>0</v>
      </c>
      <c r="S233" s="12" t="s">
        <v>1</v>
      </c>
      <c r="T233" s="12" t="s">
        <v>43</v>
      </c>
      <c r="U233" s="6" t="str">
        <f>_xlfn.CONCAT("Propriedade para ",MID(C233,FIND("p.",C233,1)+2,100),": ",D233)</f>
        <v>Propriedade para endereçar: é.cidade</v>
      </c>
      <c r="V233" s="6" t="str">
        <f>_xlfn.CONCAT("Dado para ",MID(F233,FIND("d.",F233,1)+2,100),": ",G233, " ( ",H233, " ) ")</f>
        <v xml:space="preserve">Dado para endereçar: cidade ( xsd:string ) </v>
      </c>
      <c r="W233" s="6" t="s">
        <v>57</v>
      </c>
      <c r="X233" s="23" t="str">
        <f t="shared" si="3"/>
        <v>ende.105</v>
      </c>
      <c r="Y233" s="23" t="s">
        <v>0</v>
      </c>
    </row>
    <row r="234" spans="1:25" s="8" customFormat="1" ht="6" customHeight="1" x14ac:dyDescent="0.25">
      <c r="A234" s="4">
        <v>234</v>
      </c>
      <c r="B234" s="11" t="s">
        <v>37</v>
      </c>
      <c r="C234" s="28" t="str">
        <f>SUBSTITUTE(F234,"d.","p.")</f>
        <v>p.endereçar</v>
      </c>
      <c r="D234" s="7" t="str">
        <f>_xlfn.CONCAT("é.",G234)</f>
        <v>é.area.de.planejamento</v>
      </c>
      <c r="E234" s="10" t="s">
        <v>38</v>
      </c>
      <c r="F234" s="21" t="str">
        <f>F233</f>
        <v>d.endereçar</v>
      </c>
      <c r="G234" s="38" t="s">
        <v>595</v>
      </c>
      <c r="H234" s="5" t="s">
        <v>39</v>
      </c>
      <c r="I234" s="30" t="s">
        <v>0</v>
      </c>
      <c r="J234" s="24" t="s">
        <v>40</v>
      </c>
      <c r="K234" s="24" t="s">
        <v>0</v>
      </c>
      <c r="L234" s="24" t="s">
        <v>0</v>
      </c>
      <c r="M234" s="24" t="s">
        <v>0</v>
      </c>
      <c r="N234" s="26" t="s">
        <v>0</v>
      </c>
      <c r="O234" s="24" t="s">
        <v>0</v>
      </c>
      <c r="P234" s="24" t="s">
        <v>0</v>
      </c>
      <c r="Q234" s="24" t="s">
        <v>0</v>
      </c>
      <c r="R234" s="24" t="s">
        <v>0</v>
      </c>
      <c r="S234" s="12" t="s">
        <v>1</v>
      </c>
      <c r="T234" s="12" t="s">
        <v>43</v>
      </c>
      <c r="U234" s="6" t="str">
        <f>_xlfn.CONCAT("Propriedade para ",MID(C234,FIND("p.",C234,1)+2,100),": ",D234)</f>
        <v>Propriedade para endereçar: é.area.de.planejamento</v>
      </c>
      <c r="V234" s="6" t="str">
        <f>_xlfn.CONCAT("Dado para ",MID(F234,FIND("d.",F234,1)+2,100),": ",G234, " ( ",H234, " ) ")</f>
        <v xml:space="preserve">Dado para endereçar: area.de.planejamento ( xsd:string ) </v>
      </c>
      <c r="W234" s="6" t="s">
        <v>58</v>
      </c>
      <c r="X234" s="23" t="str">
        <f t="shared" si="3"/>
        <v>ende.106</v>
      </c>
      <c r="Y234" s="23" t="s">
        <v>0</v>
      </c>
    </row>
    <row r="235" spans="1:25" s="8" customFormat="1" ht="6" customHeight="1" x14ac:dyDescent="0.25">
      <c r="A235" s="4">
        <v>235</v>
      </c>
      <c r="B235" s="11" t="s">
        <v>37</v>
      </c>
      <c r="C235" s="28" t="str">
        <f>SUBSTITUTE(F235,"d.","p.")</f>
        <v>p.endereçar</v>
      </c>
      <c r="D235" s="7" t="str">
        <f>_xlfn.CONCAT("é.",G235)</f>
        <v>é.região.administrativa</v>
      </c>
      <c r="E235" s="10" t="s">
        <v>38</v>
      </c>
      <c r="F235" s="21" t="str">
        <f>F234</f>
        <v>d.endereçar</v>
      </c>
      <c r="G235" s="38" t="s">
        <v>596</v>
      </c>
      <c r="H235" s="5" t="s">
        <v>39</v>
      </c>
      <c r="I235" s="30" t="s">
        <v>0</v>
      </c>
      <c r="J235" s="24" t="s">
        <v>40</v>
      </c>
      <c r="K235" s="24" t="s">
        <v>0</v>
      </c>
      <c r="L235" s="24" t="s">
        <v>0</v>
      </c>
      <c r="M235" s="24" t="s">
        <v>0</v>
      </c>
      <c r="N235" s="26" t="s">
        <v>0</v>
      </c>
      <c r="O235" s="24" t="s">
        <v>0</v>
      </c>
      <c r="P235" s="24" t="s">
        <v>0</v>
      </c>
      <c r="Q235" s="24" t="s">
        <v>0</v>
      </c>
      <c r="R235" s="24" t="s">
        <v>0</v>
      </c>
      <c r="S235" s="12" t="s">
        <v>1</v>
      </c>
      <c r="T235" s="12" t="s">
        <v>43</v>
      </c>
      <c r="U235" s="6" t="str">
        <f>_xlfn.CONCAT("Propriedade para ",MID(C235,FIND("p.",C235,1)+2,100),": ",D235)</f>
        <v>Propriedade para endereçar: é.região.administrativa</v>
      </c>
      <c r="V235" s="6" t="str">
        <f>_xlfn.CONCAT("Dado para ",MID(F235,FIND("d.",F235,1)+2,100),": ",G235, " ( ",H235, " ) ")</f>
        <v xml:space="preserve">Dado para endereçar: região.administrativa ( xsd:string ) </v>
      </c>
      <c r="W235" s="6" t="s">
        <v>59</v>
      </c>
      <c r="X235" s="23" t="str">
        <f t="shared" si="3"/>
        <v>ende.107</v>
      </c>
      <c r="Y235" s="23" t="s">
        <v>0</v>
      </c>
    </row>
    <row r="236" spans="1:25" s="8" customFormat="1" ht="6" customHeight="1" x14ac:dyDescent="0.25">
      <c r="A236" s="4">
        <v>236</v>
      </c>
      <c r="B236" s="11" t="s">
        <v>37</v>
      </c>
      <c r="C236" s="28" t="str">
        <f>SUBSTITUTE(F236,"d.","p.")</f>
        <v>p.endereçar</v>
      </c>
      <c r="D236" s="7" t="str">
        <f>_xlfn.CONCAT("é.",G236)</f>
        <v>é.distrito</v>
      </c>
      <c r="E236" s="10" t="s">
        <v>38</v>
      </c>
      <c r="F236" s="21" t="str">
        <f>F235</f>
        <v>d.endereçar</v>
      </c>
      <c r="G236" s="38" t="s">
        <v>597</v>
      </c>
      <c r="H236" s="5" t="s">
        <v>39</v>
      </c>
      <c r="I236" s="30" t="s">
        <v>0</v>
      </c>
      <c r="J236" s="24" t="s">
        <v>40</v>
      </c>
      <c r="K236" s="24" t="s">
        <v>0</v>
      </c>
      <c r="L236" s="24" t="s">
        <v>0</v>
      </c>
      <c r="M236" s="24" t="s">
        <v>0</v>
      </c>
      <c r="N236" s="26" t="s">
        <v>0</v>
      </c>
      <c r="O236" s="24" t="s">
        <v>0</v>
      </c>
      <c r="P236" s="24" t="s">
        <v>0</v>
      </c>
      <c r="Q236" s="24" t="s">
        <v>0</v>
      </c>
      <c r="R236" s="24" t="s">
        <v>0</v>
      </c>
      <c r="S236" s="12" t="s">
        <v>1</v>
      </c>
      <c r="T236" s="12" t="s">
        <v>43</v>
      </c>
      <c r="U236" s="6" t="str">
        <f>_xlfn.CONCAT("Propriedade para ",MID(C236,FIND("p.",C236,1)+2,100),": ",D236)</f>
        <v>Propriedade para endereçar: é.distrito</v>
      </c>
      <c r="V236" s="6" t="str">
        <f>_xlfn.CONCAT("Dado para ",MID(F236,FIND("d.",F236,1)+2,100),": ",G236, " ( ",H236, " ) ")</f>
        <v xml:space="preserve">Dado para endereçar: distrito ( xsd:string ) </v>
      </c>
      <c r="W236" s="6" t="s">
        <v>129</v>
      </c>
      <c r="X236" s="23" t="str">
        <f t="shared" si="3"/>
        <v>ende.108</v>
      </c>
      <c r="Y236" s="23" t="s">
        <v>0</v>
      </c>
    </row>
    <row r="237" spans="1:25" s="8" customFormat="1" ht="6" customHeight="1" x14ac:dyDescent="0.25">
      <c r="A237" s="4">
        <v>237</v>
      </c>
      <c r="B237" s="11" t="s">
        <v>37</v>
      </c>
      <c r="C237" s="28" t="str">
        <f>SUBSTITUTE(F237,"d.","p.")</f>
        <v>p.endereçar</v>
      </c>
      <c r="D237" s="7" t="str">
        <f>_xlfn.CONCAT("é.",G237)</f>
        <v>é.bairro</v>
      </c>
      <c r="E237" s="10" t="s">
        <v>38</v>
      </c>
      <c r="F237" s="21" t="str">
        <f>F236</f>
        <v>d.endereçar</v>
      </c>
      <c r="G237" s="38" t="s">
        <v>598</v>
      </c>
      <c r="H237" s="5" t="s">
        <v>39</v>
      </c>
      <c r="I237" s="30" t="s">
        <v>0</v>
      </c>
      <c r="J237" s="24" t="s">
        <v>40</v>
      </c>
      <c r="K237" s="24" t="s">
        <v>0</v>
      </c>
      <c r="L237" s="24" t="s">
        <v>0</v>
      </c>
      <c r="M237" s="24" t="s">
        <v>0</v>
      </c>
      <c r="N237" s="26" t="s">
        <v>0</v>
      </c>
      <c r="O237" s="24" t="s">
        <v>0</v>
      </c>
      <c r="P237" s="24" t="s">
        <v>0</v>
      </c>
      <c r="Q237" s="24" t="s">
        <v>0</v>
      </c>
      <c r="R237" s="24" t="s">
        <v>0</v>
      </c>
      <c r="S237" s="12" t="s">
        <v>1</v>
      </c>
      <c r="T237" s="12" t="s">
        <v>43</v>
      </c>
      <c r="U237" s="6" t="str">
        <f>_xlfn.CONCAT("Propriedade para ",MID(C237,FIND("p.",C237,1)+2,100),": ",D237)</f>
        <v>Propriedade para endereçar: é.bairro</v>
      </c>
      <c r="V237" s="6" t="str">
        <f>_xlfn.CONCAT("Dado para ",MID(F237,FIND("d.",F237,1)+2,100),": ",G237, " ( ",H237, " ) ")</f>
        <v xml:space="preserve">Dado para endereçar: bairro ( xsd:string ) </v>
      </c>
      <c r="W237" s="6" t="s">
        <v>60</v>
      </c>
      <c r="X237" s="23" t="str">
        <f t="shared" si="3"/>
        <v>ende.109</v>
      </c>
      <c r="Y237" s="23" t="s">
        <v>0</v>
      </c>
    </row>
    <row r="238" spans="1:25" s="8" customFormat="1" ht="6" customHeight="1" x14ac:dyDescent="0.25">
      <c r="A238" s="4">
        <v>238</v>
      </c>
      <c r="B238" s="11" t="s">
        <v>37</v>
      </c>
      <c r="C238" s="28" t="str">
        <f>SUBSTITUTE(F238,"d.","p.")</f>
        <v>p.endereçar</v>
      </c>
      <c r="D238" s="7" t="str">
        <f>_xlfn.CONCAT("é.",G238)</f>
        <v>é.nome.do.logradouro</v>
      </c>
      <c r="E238" s="10" t="s">
        <v>38</v>
      </c>
      <c r="F238" s="21" t="str">
        <f>F237</f>
        <v>d.endereçar</v>
      </c>
      <c r="G238" s="38" t="s">
        <v>599</v>
      </c>
      <c r="H238" s="5" t="s">
        <v>39</v>
      </c>
      <c r="I238" s="30" t="s">
        <v>0</v>
      </c>
      <c r="J238" s="24" t="s">
        <v>40</v>
      </c>
      <c r="K238" s="24" t="s">
        <v>0</v>
      </c>
      <c r="L238" s="24" t="s">
        <v>0</v>
      </c>
      <c r="M238" s="24" t="s">
        <v>0</v>
      </c>
      <c r="N238" s="26" t="s">
        <v>0</v>
      </c>
      <c r="O238" s="24" t="s">
        <v>0</v>
      </c>
      <c r="P238" s="24" t="s">
        <v>0</v>
      </c>
      <c r="Q238" s="24" t="s">
        <v>0</v>
      </c>
      <c r="R238" s="24" t="s">
        <v>0</v>
      </c>
      <c r="S238" s="12" t="s">
        <v>1</v>
      </c>
      <c r="T238" s="12" t="s">
        <v>43</v>
      </c>
      <c r="U238" s="6" t="str">
        <f>_xlfn.CONCAT("Propriedade para ",MID(C238,FIND("p.",C238,1)+2,100),": ",D238)</f>
        <v>Propriedade para endereçar: é.nome.do.logradouro</v>
      </c>
      <c r="V238" s="6" t="str">
        <f>_xlfn.CONCAT("Dado para ",MID(F238,FIND("d.",F238,1)+2,100),": ",G238, " ( ",H238, " ) ")</f>
        <v xml:space="preserve">Dado para endereçar: nome.do.logradouro ( xsd:string ) </v>
      </c>
      <c r="W238" s="6" t="s">
        <v>61</v>
      </c>
      <c r="X238" s="23" t="str">
        <f t="shared" si="3"/>
        <v>ende.110</v>
      </c>
      <c r="Y238" s="23" t="s">
        <v>0</v>
      </c>
    </row>
    <row r="239" spans="1:25" s="8" customFormat="1" ht="6" customHeight="1" x14ac:dyDescent="0.25">
      <c r="A239" s="4">
        <v>239</v>
      </c>
      <c r="B239" s="11" t="s">
        <v>37</v>
      </c>
      <c r="C239" s="28" t="str">
        <f>SUBSTITUTE(F239,"d.","p.")</f>
        <v>p.endereçar</v>
      </c>
      <c r="D239" s="7" t="str">
        <f>_xlfn.CONCAT("é.",G239)</f>
        <v>é.número.do.logradouro</v>
      </c>
      <c r="E239" s="10" t="s">
        <v>38</v>
      </c>
      <c r="F239" s="21" t="str">
        <f>F238</f>
        <v>d.endereçar</v>
      </c>
      <c r="G239" s="38" t="s">
        <v>600</v>
      </c>
      <c r="H239" s="5" t="s">
        <v>39</v>
      </c>
      <c r="I239" s="30" t="s">
        <v>0</v>
      </c>
      <c r="J239" s="24" t="s">
        <v>40</v>
      </c>
      <c r="K239" s="24" t="s">
        <v>0</v>
      </c>
      <c r="L239" s="24" t="s">
        <v>0</v>
      </c>
      <c r="M239" s="24" t="s">
        <v>0</v>
      </c>
      <c r="N239" s="26" t="s">
        <v>0</v>
      </c>
      <c r="O239" s="24" t="s">
        <v>0</v>
      </c>
      <c r="P239" s="24" t="s">
        <v>0</v>
      </c>
      <c r="Q239" s="24" t="s">
        <v>0</v>
      </c>
      <c r="R239" s="24" t="s">
        <v>0</v>
      </c>
      <c r="S239" s="12" t="s">
        <v>1</v>
      </c>
      <c r="T239" s="12" t="s">
        <v>43</v>
      </c>
      <c r="U239" s="6" t="str">
        <f>_xlfn.CONCAT("Propriedade para ",MID(C239,FIND("p.",C239,1)+2,100),": ",D239)</f>
        <v>Propriedade para endereçar: é.número.do.logradouro</v>
      </c>
      <c r="V239" s="6" t="str">
        <f>_xlfn.CONCAT("Dado para ",MID(F239,FIND("d.",F239,1)+2,100),": ",G239, " ( ",H239, " ) ")</f>
        <v xml:space="preserve">Dado para endereçar: número.do.logradouro ( xsd:string ) </v>
      </c>
      <c r="W239" s="6" t="s">
        <v>401</v>
      </c>
      <c r="X239" s="23" t="str">
        <f t="shared" si="3"/>
        <v>ende.111</v>
      </c>
      <c r="Y239" s="23" t="s">
        <v>0</v>
      </c>
    </row>
    <row r="240" spans="1:25" s="32" customFormat="1" ht="6" customHeight="1" x14ac:dyDescent="0.25">
      <c r="A240" s="4">
        <v>240</v>
      </c>
      <c r="B240" s="11" t="s">
        <v>37</v>
      </c>
      <c r="C240" s="28" t="str">
        <f>SUBSTITUTE(F240,"d.","p.")</f>
        <v>p.endereçar</v>
      </c>
      <c r="D240" s="7" t="str">
        <f>_xlfn.CONCAT("é.",G240)</f>
        <v>é.endereço</v>
      </c>
      <c r="E240" s="10" t="s">
        <v>38</v>
      </c>
      <c r="F240" s="21" t="str">
        <f>F239</f>
        <v>d.endereçar</v>
      </c>
      <c r="G240" s="38" t="s">
        <v>601</v>
      </c>
      <c r="H240" s="5" t="s">
        <v>39</v>
      </c>
      <c r="I240" s="30" t="s">
        <v>0</v>
      </c>
      <c r="J240" s="24" t="s">
        <v>40</v>
      </c>
      <c r="K240" s="24" t="s">
        <v>0</v>
      </c>
      <c r="L240" s="24" t="s">
        <v>0</v>
      </c>
      <c r="M240" s="24" t="s">
        <v>0</v>
      </c>
      <c r="N240" s="26" t="s">
        <v>0</v>
      </c>
      <c r="O240" s="24" t="s">
        <v>0</v>
      </c>
      <c r="P240" s="24" t="s">
        <v>0</v>
      </c>
      <c r="Q240" s="24" t="s">
        <v>0</v>
      </c>
      <c r="R240" s="24" t="s">
        <v>0</v>
      </c>
      <c r="S240" s="12" t="s">
        <v>1</v>
      </c>
      <c r="T240" s="12" t="s">
        <v>43</v>
      </c>
      <c r="U240" s="6" t="str">
        <f>_xlfn.CONCAT("Propriedade para ",MID(C240,FIND("p.",C240,1)+2,100),": ",D240)</f>
        <v>Propriedade para endereçar: é.endereço</v>
      </c>
      <c r="V240" s="6" t="str">
        <f>_xlfn.CONCAT("Dado para ",MID(F240,FIND("d.",F240,1)+2,100),": ",G240, " ( ",H240, " ) ")</f>
        <v xml:space="preserve">Dado para endereçar: endereço ( xsd:string ) </v>
      </c>
      <c r="W240" s="6" t="s">
        <v>947</v>
      </c>
      <c r="X240" s="23" t="str">
        <f t="shared" si="3"/>
        <v>ende.112</v>
      </c>
      <c r="Y240" s="23" t="s">
        <v>0</v>
      </c>
    </row>
    <row r="241" spans="1:25" s="32" customFormat="1" ht="6" customHeight="1" x14ac:dyDescent="0.25">
      <c r="A241" s="4">
        <v>241</v>
      </c>
      <c r="B241" s="11" t="s">
        <v>37</v>
      </c>
      <c r="C241" s="28" t="str">
        <f>SUBSTITUTE(F241,"d.","p.")</f>
        <v>p.endereçar</v>
      </c>
      <c r="D241" s="7" t="str">
        <f>_xlfn.CONCAT("é.",G241)</f>
        <v>é.cnj</v>
      </c>
      <c r="E241" s="10" t="s">
        <v>38</v>
      </c>
      <c r="F241" s="21" t="str">
        <f>F240</f>
        <v>d.endereçar</v>
      </c>
      <c r="G241" s="38" t="s">
        <v>602</v>
      </c>
      <c r="H241" s="5" t="s">
        <v>39</v>
      </c>
      <c r="I241" s="30" t="s">
        <v>0</v>
      </c>
      <c r="J241" s="24" t="s">
        <v>40</v>
      </c>
      <c r="K241" s="24" t="s">
        <v>0</v>
      </c>
      <c r="L241" s="24" t="s">
        <v>0</v>
      </c>
      <c r="M241" s="24" t="s">
        <v>0</v>
      </c>
      <c r="N241" s="26" t="s">
        <v>0</v>
      </c>
      <c r="O241" s="24" t="s">
        <v>0</v>
      </c>
      <c r="P241" s="24" t="s">
        <v>0</v>
      </c>
      <c r="Q241" s="24" t="s">
        <v>0</v>
      </c>
      <c r="R241" s="24" t="s">
        <v>0</v>
      </c>
      <c r="S241" s="12" t="s">
        <v>1</v>
      </c>
      <c r="T241" s="12" t="s">
        <v>43</v>
      </c>
      <c r="U241" s="6" t="str">
        <f>_xlfn.CONCAT("Propriedade para ",MID(C241,FIND("p.",C241,1)+2,100),": ",D241)</f>
        <v>Propriedade para endereçar: é.cnj</v>
      </c>
      <c r="V241" s="6" t="str">
        <f>_xlfn.CONCAT("Dado para ",MID(F241,FIND("d.",F241,1)+2,100),": ",G241, " ( ",H241, " ) ")</f>
        <v xml:space="preserve">Dado para endereçar: cnj ( xsd:string ) </v>
      </c>
      <c r="W241" s="6" t="s">
        <v>106</v>
      </c>
      <c r="X241" s="23" t="str">
        <f t="shared" si="3"/>
        <v>ende.113</v>
      </c>
      <c r="Y241" s="23" t="s">
        <v>0</v>
      </c>
    </row>
    <row r="242" spans="1:25" s="32" customFormat="1" ht="6" customHeight="1" x14ac:dyDescent="0.25">
      <c r="A242" s="4">
        <v>242</v>
      </c>
      <c r="B242" s="11" t="s">
        <v>37</v>
      </c>
      <c r="C242" s="28" t="str">
        <f>SUBSTITUTE(F242,"d.","p.")</f>
        <v>p.endereçar</v>
      </c>
      <c r="D242" s="7" t="str">
        <f>_xlfn.CONCAT("é.",G242)</f>
        <v>é.grp</v>
      </c>
      <c r="E242" s="10" t="s">
        <v>38</v>
      </c>
      <c r="F242" s="21" t="str">
        <f>F241</f>
        <v>d.endereçar</v>
      </c>
      <c r="G242" s="38" t="s">
        <v>603</v>
      </c>
      <c r="H242" s="5" t="s">
        <v>39</v>
      </c>
      <c r="I242" s="30" t="s">
        <v>0</v>
      </c>
      <c r="J242" s="24" t="s">
        <v>40</v>
      </c>
      <c r="K242" s="24" t="s">
        <v>0</v>
      </c>
      <c r="L242" s="24" t="s">
        <v>0</v>
      </c>
      <c r="M242" s="24" t="s">
        <v>0</v>
      </c>
      <c r="N242" s="26" t="s">
        <v>0</v>
      </c>
      <c r="O242" s="24" t="s">
        <v>0</v>
      </c>
      <c r="P242" s="24" t="s">
        <v>0</v>
      </c>
      <c r="Q242" s="24" t="s">
        <v>0</v>
      </c>
      <c r="R242" s="24" t="s">
        <v>0</v>
      </c>
      <c r="S242" s="12" t="s">
        <v>1</v>
      </c>
      <c r="T242" s="12" t="s">
        <v>43</v>
      </c>
      <c r="U242" s="6" t="str">
        <f>_xlfn.CONCAT("Propriedade para ",MID(C242,FIND("p.",C242,1)+2,100),": ",D242)</f>
        <v>Propriedade para endereçar: é.grp</v>
      </c>
      <c r="V242" s="6" t="str">
        <f>_xlfn.CONCAT("Dado para ",MID(F242,FIND("d.",F242,1)+2,100),": ",G242, " ( ",H242, " ) ")</f>
        <v xml:space="preserve">Dado para endereçar: grp ( xsd:string ) </v>
      </c>
      <c r="W242" s="6" t="s">
        <v>62</v>
      </c>
      <c r="X242" s="23" t="str">
        <f t="shared" si="3"/>
        <v>ende.114</v>
      </c>
      <c r="Y242" s="23" t="s">
        <v>0</v>
      </c>
    </row>
    <row r="243" spans="1:25" s="32" customFormat="1" ht="6" customHeight="1" x14ac:dyDescent="0.25">
      <c r="A243" s="4">
        <v>243</v>
      </c>
      <c r="B243" s="11" t="s">
        <v>37</v>
      </c>
      <c r="C243" s="28" t="str">
        <f>SUBSTITUTE(F243,"d.","p.")</f>
        <v>p.endereçar</v>
      </c>
      <c r="D243" s="7" t="str">
        <f>_xlfn.CONCAT("é.",G243)</f>
        <v>é.bloco</v>
      </c>
      <c r="E243" s="10" t="s">
        <v>38</v>
      </c>
      <c r="F243" s="21" t="str">
        <f>F242</f>
        <v>d.endereçar</v>
      </c>
      <c r="G243" s="38" t="s">
        <v>604</v>
      </c>
      <c r="H243" s="5" t="s">
        <v>39</v>
      </c>
      <c r="I243" s="30" t="s">
        <v>0</v>
      </c>
      <c r="J243" s="24" t="s">
        <v>40</v>
      </c>
      <c r="K243" s="24" t="s">
        <v>0</v>
      </c>
      <c r="L243" s="24" t="s">
        <v>0</v>
      </c>
      <c r="M243" s="24" t="s">
        <v>0</v>
      </c>
      <c r="N243" s="26" t="s">
        <v>0</v>
      </c>
      <c r="O243" s="24" t="s">
        <v>0</v>
      </c>
      <c r="P243" s="24" t="s">
        <v>0</v>
      </c>
      <c r="Q243" s="24" t="s">
        <v>0</v>
      </c>
      <c r="R243" s="24" t="s">
        <v>0</v>
      </c>
      <c r="S243" s="12" t="s">
        <v>1</v>
      </c>
      <c r="T243" s="12" t="s">
        <v>43</v>
      </c>
      <c r="U243" s="6" t="str">
        <f>_xlfn.CONCAT("Propriedade para ",MID(C243,FIND("p.",C243,1)+2,100),": ",D243)</f>
        <v>Propriedade para endereçar: é.bloco</v>
      </c>
      <c r="V243" s="6" t="str">
        <f>_xlfn.CONCAT("Dado para ",MID(F243,FIND("d.",F243,1)+2,100),": ",G243, " ( ",H243, " ) ")</f>
        <v xml:space="preserve">Dado para endereçar: bloco ( xsd:string ) </v>
      </c>
      <c r="W243" s="6" t="s">
        <v>107</v>
      </c>
      <c r="X243" s="23" t="str">
        <f t="shared" si="3"/>
        <v>ende.115</v>
      </c>
      <c r="Y243" s="23" t="s">
        <v>0</v>
      </c>
    </row>
    <row r="244" spans="1:25" s="8" customFormat="1" ht="6" customHeight="1" x14ac:dyDescent="0.25">
      <c r="A244" s="4">
        <v>244</v>
      </c>
      <c r="B244" s="11" t="s">
        <v>37</v>
      </c>
      <c r="C244" s="28" t="str">
        <f>SUBSTITUTE(F244,"d.","p.")</f>
        <v>p.endereçar</v>
      </c>
      <c r="D244" s="7" t="str">
        <f>_xlfn.CONCAT("é.",G244)</f>
        <v>é.andar</v>
      </c>
      <c r="E244" s="10" t="s">
        <v>38</v>
      </c>
      <c r="F244" s="21" t="str">
        <f>F243</f>
        <v>d.endereçar</v>
      </c>
      <c r="G244" s="38" t="s">
        <v>605</v>
      </c>
      <c r="H244" s="5" t="s">
        <v>39</v>
      </c>
      <c r="I244" s="30" t="s">
        <v>0</v>
      </c>
      <c r="J244" s="24" t="s">
        <v>40</v>
      </c>
      <c r="K244" s="24" t="s">
        <v>0</v>
      </c>
      <c r="L244" s="24" t="s">
        <v>0</v>
      </c>
      <c r="M244" s="24" t="s">
        <v>0</v>
      </c>
      <c r="N244" s="26" t="s">
        <v>0</v>
      </c>
      <c r="O244" s="24" t="s">
        <v>0</v>
      </c>
      <c r="P244" s="24" t="s">
        <v>0</v>
      </c>
      <c r="Q244" s="24" t="s">
        <v>0</v>
      </c>
      <c r="R244" s="24" t="s">
        <v>0</v>
      </c>
      <c r="S244" s="12" t="s">
        <v>1</v>
      </c>
      <c r="T244" s="12" t="s">
        <v>43</v>
      </c>
      <c r="U244" s="6" t="str">
        <f>_xlfn.CONCAT("Propriedade para ",MID(C244,FIND("p.",C244,1)+2,100),": ",D244)</f>
        <v>Propriedade para endereçar: é.andar</v>
      </c>
      <c r="V244" s="6" t="str">
        <f>_xlfn.CONCAT("Dado para ",MID(F244,FIND("d.",F244,1)+2,100),": ",G244, " ( ",H244, " ) ")</f>
        <v xml:space="preserve">Dado para endereçar: andar ( xsd:string ) </v>
      </c>
      <c r="W244" s="6" t="s">
        <v>303</v>
      </c>
      <c r="X244" s="23" t="str">
        <f t="shared" si="3"/>
        <v>ende.116</v>
      </c>
      <c r="Y244" s="23" t="s">
        <v>0</v>
      </c>
    </row>
    <row r="245" spans="1:25" s="8" customFormat="1" ht="6" customHeight="1" x14ac:dyDescent="0.25">
      <c r="A245" s="4">
        <v>245</v>
      </c>
      <c r="B245" s="11" t="s">
        <v>37</v>
      </c>
      <c r="C245" s="28" t="str">
        <f>SUBSTITUTE(F245,"d.","p.")</f>
        <v>p.endereçar</v>
      </c>
      <c r="D245" s="7" t="str">
        <f>_xlfn.CONCAT("é.",G245)</f>
        <v>é.cep</v>
      </c>
      <c r="E245" s="10" t="s">
        <v>38</v>
      </c>
      <c r="F245" s="21" t="str">
        <f>F244</f>
        <v>d.endereçar</v>
      </c>
      <c r="G245" s="38" t="s">
        <v>606</v>
      </c>
      <c r="H245" s="5" t="s">
        <v>39</v>
      </c>
      <c r="I245" s="30" t="s">
        <v>0</v>
      </c>
      <c r="J245" s="24" t="s">
        <v>40</v>
      </c>
      <c r="K245" s="24" t="s">
        <v>0</v>
      </c>
      <c r="L245" s="24" t="s">
        <v>0</v>
      </c>
      <c r="M245" s="24" t="s">
        <v>0</v>
      </c>
      <c r="N245" s="26" t="s">
        <v>0</v>
      </c>
      <c r="O245" s="24" t="s">
        <v>0</v>
      </c>
      <c r="P245" s="24" t="s">
        <v>0</v>
      </c>
      <c r="Q245" s="24" t="s">
        <v>0</v>
      </c>
      <c r="R245" s="24" t="s">
        <v>0</v>
      </c>
      <c r="S245" s="12" t="s">
        <v>1</v>
      </c>
      <c r="T245" s="12" t="s">
        <v>43</v>
      </c>
      <c r="U245" s="6" t="str">
        <f>_xlfn.CONCAT("Propriedade para ",MID(C245,FIND("p.",C245,1)+2,100),": ",D245)</f>
        <v>Propriedade para endereçar: é.cep</v>
      </c>
      <c r="V245" s="6" t="str">
        <f>_xlfn.CONCAT("Dado para ",MID(F245,FIND("d.",F245,1)+2,100),": ",G245, " ( ",H245, " ) ")</f>
        <v xml:space="preserve">Dado para endereçar: cep ( xsd:string ) </v>
      </c>
      <c r="W245" s="6" t="s">
        <v>871</v>
      </c>
      <c r="X245" s="23" t="str">
        <f t="shared" si="3"/>
        <v>ende.117</v>
      </c>
      <c r="Y245" s="23" t="s">
        <v>0</v>
      </c>
    </row>
    <row r="246" spans="1:25" s="8" customFormat="1" ht="6" customHeight="1" x14ac:dyDescent="0.25">
      <c r="A246" s="4">
        <v>246</v>
      </c>
      <c r="B246" s="11" t="s">
        <v>37</v>
      </c>
      <c r="C246" s="31" t="str">
        <f>SUBSTITUTE(F246,"d.","p.")</f>
        <v>p.energizar</v>
      </c>
      <c r="D246" s="7" t="str">
        <f>_xlfn.CONCAT("é.",G246)</f>
        <v>é.insumo</v>
      </c>
      <c r="E246" s="10" t="s">
        <v>38</v>
      </c>
      <c r="F246" s="19" t="s">
        <v>1046</v>
      </c>
      <c r="G246" s="38" t="s">
        <v>1035</v>
      </c>
      <c r="H246" s="5" t="s">
        <v>39</v>
      </c>
      <c r="I246" s="30" t="s">
        <v>0</v>
      </c>
      <c r="J246" s="24" t="s">
        <v>0</v>
      </c>
      <c r="K246" s="24" t="s">
        <v>0</v>
      </c>
      <c r="L246" s="24" t="s">
        <v>0</v>
      </c>
      <c r="M246" s="24" t="s">
        <v>0</v>
      </c>
      <c r="N246" s="26" t="s">
        <v>0</v>
      </c>
      <c r="O246" s="24" t="s">
        <v>0</v>
      </c>
      <c r="P246" s="24" t="s">
        <v>0</v>
      </c>
      <c r="Q246" s="24" t="s">
        <v>0</v>
      </c>
      <c r="R246" s="24" t="s">
        <v>0</v>
      </c>
      <c r="S246" s="12" t="s">
        <v>1</v>
      </c>
      <c r="T246" s="12" t="s">
        <v>43</v>
      </c>
      <c r="U246" s="6" t="str">
        <f>_xlfn.CONCAT("Propriedade para ",MID(C246,FIND("p.",C246,1)+2,100),": ",D246)</f>
        <v>Propriedade para energizar: é.insumo</v>
      </c>
      <c r="V246" s="6" t="str">
        <f>_xlfn.CONCAT("Dado para ",MID(F246,FIND("d.",F246,1)+2,100),": ",G246, " ( ",H246, " ) ")</f>
        <v xml:space="preserve">Dado para energizar: insumo ( xsd:string ) </v>
      </c>
      <c r="W246" s="6" t="s">
        <v>1047</v>
      </c>
      <c r="X246" s="23" t="str">
        <f t="shared" si="3"/>
        <v>ener.100</v>
      </c>
      <c r="Y246" s="23" t="s">
        <v>0</v>
      </c>
    </row>
    <row r="247" spans="1:25" s="8" customFormat="1" ht="6" customHeight="1" x14ac:dyDescent="0.25">
      <c r="A247" s="4">
        <v>247</v>
      </c>
      <c r="B247" s="11" t="s">
        <v>37</v>
      </c>
      <c r="C247" s="28" t="str">
        <f>SUBSTITUTE(F247,"d.","p.")</f>
        <v>p.energizar</v>
      </c>
      <c r="D247" s="7" t="str">
        <f>_xlfn.CONCAT("é.",G247)</f>
        <v>é.energia.ativa</v>
      </c>
      <c r="E247" s="10" t="s">
        <v>38</v>
      </c>
      <c r="F247" s="21" t="str">
        <f>F246</f>
        <v>d.energizar</v>
      </c>
      <c r="G247" s="38" t="s">
        <v>1036</v>
      </c>
      <c r="H247" s="5" t="s">
        <v>39</v>
      </c>
      <c r="I247" s="30" t="s">
        <v>0</v>
      </c>
      <c r="J247" s="24" t="s">
        <v>0</v>
      </c>
      <c r="K247" s="24" t="s">
        <v>0</v>
      </c>
      <c r="L247" s="24" t="s">
        <v>0</v>
      </c>
      <c r="M247" s="24" t="s">
        <v>0</v>
      </c>
      <c r="N247" s="26" t="s">
        <v>0</v>
      </c>
      <c r="O247" s="24" t="s">
        <v>0</v>
      </c>
      <c r="P247" s="24" t="s">
        <v>0</v>
      </c>
      <c r="Q247" s="24" t="s">
        <v>0</v>
      </c>
      <c r="R247" s="24" t="s">
        <v>0</v>
      </c>
      <c r="S247" s="12" t="s">
        <v>1</v>
      </c>
      <c r="T247" s="12" t="s">
        <v>43</v>
      </c>
      <c r="U247" s="6" t="str">
        <f>_xlfn.CONCAT("Propriedade para ",MID(C247,FIND("p.",C247,1)+2,100),": ",D247)</f>
        <v>Propriedade para energizar: é.energia.ativa</v>
      </c>
      <c r="V247" s="6" t="str">
        <f>_xlfn.CONCAT("Dado para ",MID(F247,FIND("d.",F247,1)+2,100),": ",G247, " ( ",H247, " ) ")</f>
        <v xml:space="preserve">Dado para energizar: energia.ativa ( xsd:string ) </v>
      </c>
      <c r="W247" s="6" t="s">
        <v>1051</v>
      </c>
      <c r="X247" s="23" t="str">
        <f t="shared" si="3"/>
        <v>ener.101</v>
      </c>
      <c r="Y247" s="23" t="s">
        <v>0</v>
      </c>
    </row>
    <row r="248" spans="1:25" s="8" customFormat="1" ht="6" customHeight="1" x14ac:dyDescent="0.25">
      <c r="A248" s="4">
        <v>248</v>
      </c>
      <c r="B248" s="11" t="s">
        <v>37</v>
      </c>
      <c r="C248" s="28" t="str">
        <f>SUBSTITUTE(F248,"d.","p.")</f>
        <v>p.energizar</v>
      </c>
      <c r="D248" s="7" t="str">
        <f>_xlfn.CONCAT("é.",G248)</f>
        <v>é.energia.reativa</v>
      </c>
      <c r="E248" s="10" t="s">
        <v>38</v>
      </c>
      <c r="F248" s="21" t="str">
        <f>F246</f>
        <v>d.energizar</v>
      </c>
      <c r="G248" s="38" t="s">
        <v>1037</v>
      </c>
      <c r="H248" s="5" t="s">
        <v>39</v>
      </c>
      <c r="I248" s="30" t="s">
        <v>0</v>
      </c>
      <c r="J248" s="24" t="s">
        <v>0</v>
      </c>
      <c r="K248" s="24" t="s">
        <v>0</v>
      </c>
      <c r="L248" s="24" t="s">
        <v>0</v>
      </c>
      <c r="M248" s="24" t="s">
        <v>0</v>
      </c>
      <c r="N248" s="26" t="s">
        <v>0</v>
      </c>
      <c r="O248" s="24" t="s">
        <v>0</v>
      </c>
      <c r="P248" s="24" t="s">
        <v>0</v>
      </c>
      <c r="Q248" s="24" t="s">
        <v>0</v>
      </c>
      <c r="R248" s="24" t="s">
        <v>0</v>
      </c>
      <c r="S248" s="12" t="s">
        <v>1</v>
      </c>
      <c r="T248" s="12" t="s">
        <v>43</v>
      </c>
      <c r="U248" s="6" t="str">
        <f>_xlfn.CONCAT("Propriedade para ",MID(C248,FIND("p.",C248,1)+2,100),": ",D248)</f>
        <v>Propriedade para energizar: é.energia.reativa</v>
      </c>
      <c r="V248" s="6" t="str">
        <f>_xlfn.CONCAT("Dado para ",MID(F248,FIND("d.",F248,1)+2,100),": ",G248, " ( ",H248, " ) ")</f>
        <v xml:space="preserve">Dado para energizar: energia.reativa ( xsd:string ) </v>
      </c>
      <c r="W248" s="6" t="s">
        <v>1042</v>
      </c>
      <c r="X248" s="23" t="str">
        <f t="shared" si="3"/>
        <v>ener.102</v>
      </c>
      <c r="Y248" s="23" t="s">
        <v>0</v>
      </c>
    </row>
    <row r="249" spans="1:25" s="8" customFormat="1" ht="6" customHeight="1" x14ac:dyDescent="0.25">
      <c r="A249" s="4">
        <v>249</v>
      </c>
      <c r="B249" s="11" t="s">
        <v>37</v>
      </c>
      <c r="C249" s="28" t="str">
        <f>SUBSTITUTE(F249,"d.","p.")</f>
        <v>p.energizar</v>
      </c>
      <c r="D249" s="7" t="str">
        <f>_xlfn.CONCAT("é.",G249)</f>
        <v>é.gerador</v>
      </c>
      <c r="E249" s="10" t="s">
        <v>38</v>
      </c>
      <c r="F249" s="21" t="str">
        <f>F246</f>
        <v>d.energizar</v>
      </c>
      <c r="G249" s="38" t="s">
        <v>1039</v>
      </c>
      <c r="H249" s="5" t="s">
        <v>39</v>
      </c>
      <c r="I249" s="30" t="s">
        <v>0</v>
      </c>
      <c r="J249" s="24" t="s">
        <v>0</v>
      </c>
      <c r="K249" s="24" t="s">
        <v>0</v>
      </c>
      <c r="L249" s="24" t="s">
        <v>0</v>
      </c>
      <c r="M249" s="24" t="s">
        <v>0</v>
      </c>
      <c r="N249" s="26" t="s">
        <v>0</v>
      </c>
      <c r="O249" s="24" t="s">
        <v>0</v>
      </c>
      <c r="P249" s="24" t="s">
        <v>0</v>
      </c>
      <c r="Q249" s="24" t="s">
        <v>0</v>
      </c>
      <c r="R249" s="24" t="s">
        <v>0</v>
      </c>
      <c r="S249" s="12" t="s">
        <v>1</v>
      </c>
      <c r="T249" s="12" t="s">
        <v>43</v>
      </c>
      <c r="U249" s="6" t="str">
        <f>_xlfn.CONCAT("Propriedade para ",MID(C249,FIND("p.",C249,1)+2,100),": ",D249)</f>
        <v>Propriedade para energizar: é.gerador</v>
      </c>
      <c r="V249" s="6" t="str">
        <f>_xlfn.CONCAT("Dado para ",MID(F249,FIND("d.",F249,1)+2,100),": ",G249, " ( ",H249, " ) ")</f>
        <v xml:space="preserve">Dado para energizar: gerador ( xsd:string ) </v>
      </c>
      <c r="W249" s="6" t="s">
        <v>1052</v>
      </c>
      <c r="X249" s="23" t="str">
        <f t="shared" si="3"/>
        <v>ener.103</v>
      </c>
      <c r="Y249" s="23" t="s">
        <v>0</v>
      </c>
    </row>
    <row r="250" spans="1:25" s="8" customFormat="1" ht="6" customHeight="1" x14ac:dyDescent="0.25">
      <c r="A250" s="4">
        <v>250</v>
      </c>
      <c r="B250" s="11" t="s">
        <v>37</v>
      </c>
      <c r="C250" s="28" t="str">
        <f>SUBSTITUTE(F250,"d.","p.")</f>
        <v>p.energizar</v>
      </c>
      <c r="D250" s="7" t="str">
        <f>_xlfn.CONCAT("é.",G250)</f>
        <v>é.consumidor</v>
      </c>
      <c r="E250" s="10" t="s">
        <v>38</v>
      </c>
      <c r="F250" s="21" t="str">
        <f>F246</f>
        <v>d.energizar</v>
      </c>
      <c r="G250" s="38" t="s">
        <v>1038</v>
      </c>
      <c r="H250" s="5" t="s">
        <v>39</v>
      </c>
      <c r="I250" s="30" t="s">
        <v>0</v>
      </c>
      <c r="J250" s="24" t="s">
        <v>0</v>
      </c>
      <c r="K250" s="24" t="s">
        <v>0</v>
      </c>
      <c r="L250" s="24" t="s">
        <v>0</v>
      </c>
      <c r="M250" s="24" t="s">
        <v>0</v>
      </c>
      <c r="N250" s="26" t="s">
        <v>0</v>
      </c>
      <c r="O250" s="24" t="s">
        <v>0</v>
      </c>
      <c r="P250" s="24" t="s">
        <v>0</v>
      </c>
      <c r="Q250" s="24" t="s">
        <v>0</v>
      </c>
      <c r="R250" s="24" t="s">
        <v>0</v>
      </c>
      <c r="S250" s="12" t="s">
        <v>1</v>
      </c>
      <c r="T250" s="12" t="s">
        <v>43</v>
      </c>
      <c r="U250" s="6" t="str">
        <f>_xlfn.CONCAT("Propriedade para ",MID(C250,FIND("p.",C250,1)+2,100),": ",D250)</f>
        <v>Propriedade para energizar: é.consumidor</v>
      </c>
      <c r="V250" s="6" t="str">
        <f>_xlfn.CONCAT("Dado para ",MID(F250,FIND("d.",F250,1)+2,100),": ",G250, " ( ",H250, " ) ")</f>
        <v xml:space="preserve">Dado para energizar: consumidor ( xsd:string ) </v>
      </c>
      <c r="W250" s="6" t="s">
        <v>1053</v>
      </c>
      <c r="X250" s="23" t="str">
        <f t="shared" si="3"/>
        <v>ener.104</v>
      </c>
      <c r="Y250" s="23" t="s">
        <v>0</v>
      </c>
    </row>
    <row r="251" spans="1:25" s="8" customFormat="1" ht="6" customHeight="1" x14ac:dyDescent="0.25">
      <c r="A251" s="4">
        <v>251</v>
      </c>
      <c r="B251" s="11" t="s">
        <v>37</v>
      </c>
      <c r="C251" s="28" t="str">
        <f>SUBSTITUTE(F251,"d.","p.")</f>
        <v>p.energizar</v>
      </c>
      <c r="D251" s="7" t="str">
        <f>_xlfn.CONCAT("é.",G251)</f>
        <v>é.demandado</v>
      </c>
      <c r="E251" s="10" t="s">
        <v>38</v>
      </c>
      <c r="F251" s="21" t="str">
        <f>F246</f>
        <v>d.energizar</v>
      </c>
      <c r="G251" s="38" t="s">
        <v>1048</v>
      </c>
      <c r="H251" s="5" t="s">
        <v>39</v>
      </c>
      <c r="I251" s="30" t="s">
        <v>0</v>
      </c>
      <c r="J251" s="24" t="s">
        <v>0</v>
      </c>
      <c r="K251" s="24" t="s">
        <v>0</v>
      </c>
      <c r="L251" s="24" t="s">
        <v>0</v>
      </c>
      <c r="M251" s="24" t="s">
        <v>0</v>
      </c>
      <c r="N251" s="26" t="s">
        <v>0</v>
      </c>
      <c r="O251" s="24" t="s">
        <v>0</v>
      </c>
      <c r="P251" s="24" t="s">
        <v>0</v>
      </c>
      <c r="Q251" s="24" t="s">
        <v>0</v>
      </c>
      <c r="R251" s="24" t="s">
        <v>0</v>
      </c>
      <c r="S251" s="12" t="s">
        <v>1</v>
      </c>
      <c r="T251" s="12" t="s">
        <v>43</v>
      </c>
      <c r="U251" s="6" t="str">
        <f>_xlfn.CONCAT("Propriedade para ",MID(C251,FIND("p.",C251,1)+2,100),": ",D251)</f>
        <v>Propriedade para energizar: é.demandado</v>
      </c>
      <c r="V251" s="6" t="str">
        <f>_xlfn.CONCAT("Dado para ",MID(F251,FIND("d.",F251,1)+2,100),": ",G251, " ( ",H251, " ) ")</f>
        <v xml:space="preserve">Dado para energizar: demandado ( xsd:string ) </v>
      </c>
      <c r="W251" s="6" t="s">
        <v>1044</v>
      </c>
      <c r="X251" s="23" t="str">
        <f t="shared" si="3"/>
        <v>ener.105</v>
      </c>
      <c r="Y251" s="23" t="s">
        <v>0</v>
      </c>
    </row>
    <row r="252" spans="1:25" s="8" customFormat="1" ht="6" customHeight="1" x14ac:dyDescent="0.25">
      <c r="A252" s="4">
        <v>252</v>
      </c>
      <c r="B252" s="11" t="s">
        <v>37</v>
      </c>
      <c r="C252" s="28" t="str">
        <f>SUBSTITUTE(F252,"d.","p.")</f>
        <v>p.energizar</v>
      </c>
      <c r="D252" s="7" t="str">
        <f>_xlfn.CONCAT("é.",G252)</f>
        <v>é.consumido</v>
      </c>
      <c r="E252" s="10" t="s">
        <v>38</v>
      </c>
      <c r="F252" s="21" t="str">
        <f>F246</f>
        <v>d.energizar</v>
      </c>
      <c r="G252" s="38" t="s">
        <v>1049</v>
      </c>
      <c r="H252" s="5" t="s">
        <v>39</v>
      </c>
      <c r="I252" s="30" t="s">
        <v>0</v>
      </c>
      <c r="J252" s="24" t="s">
        <v>0</v>
      </c>
      <c r="K252" s="24" t="s">
        <v>0</v>
      </c>
      <c r="L252" s="24" t="s">
        <v>0</v>
      </c>
      <c r="M252" s="24" t="s">
        <v>0</v>
      </c>
      <c r="N252" s="26" t="s">
        <v>0</v>
      </c>
      <c r="O252" s="24" t="s">
        <v>0</v>
      </c>
      <c r="P252" s="24" t="s">
        <v>0</v>
      </c>
      <c r="Q252" s="24" t="s">
        <v>0</v>
      </c>
      <c r="R252" s="24" t="s">
        <v>0</v>
      </c>
      <c r="S252" s="12" t="s">
        <v>1</v>
      </c>
      <c r="T252" s="12" t="s">
        <v>43</v>
      </c>
      <c r="U252" s="6" t="str">
        <f>_xlfn.CONCAT("Propriedade para ",MID(C252,FIND("p.",C252,1)+2,100),": ",D252)</f>
        <v>Propriedade para energizar: é.consumido</v>
      </c>
      <c r="V252" s="6" t="str">
        <f>_xlfn.CONCAT("Dado para ",MID(F252,FIND("d.",F252,1)+2,100),": ",G252, " ( ",H252, " ) ")</f>
        <v xml:space="preserve">Dado para energizar: consumido ( xsd:string ) </v>
      </c>
      <c r="W252" s="6" t="s">
        <v>1043</v>
      </c>
      <c r="X252" s="23" t="str">
        <f t="shared" si="3"/>
        <v>ener.106</v>
      </c>
      <c r="Y252" s="23" t="s">
        <v>0</v>
      </c>
    </row>
    <row r="253" spans="1:25" s="8" customFormat="1" ht="6" customHeight="1" x14ac:dyDescent="0.25">
      <c r="A253" s="4">
        <v>253</v>
      </c>
      <c r="B253" s="11" t="s">
        <v>37</v>
      </c>
      <c r="C253" s="28" t="str">
        <f>SUBSTITUTE(F253,"d.","p.")</f>
        <v>p.energizar</v>
      </c>
      <c r="D253" s="7" t="str">
        <f>_xlfn.CONCAT("é.",G253)</f>
        <v>é.reserva</v>
      </c>
      <c r="E253" s="10" t="s">
        <v>38</v>
      </c>
      <c r="F253" s="21" t="str">
        <f>F246</f>
        <v>d.energizar</v>
      </c>
      <c r="G253" s="38" t="s">
        <v>1040</v>
      </c>
      <c r="H253" s="5" t="s">
        <v>39</v>
      </c>
      <c r="I253" s="30" t="s">
        <v>0</v>
      </c>
      <c r="J253" s="24" t="s">
        <v>0</v>
      </c>
      <c r="K253" s="24" t="s">
        <v>0</v>
      </c>
      <c r="L253" s="24" t="s">
        <v>0</v>
      </c>
      <c r="M253" s="24" t="s">
        <v>0</v>
      </c>
      <c r="N253" s="26" t="s">
        <v>0</v>
      </c>
      <c r="O253" s="24" t="s">
        <v>0</v>
      </c>
      <c r="P253" s="24" t="s">
        <v>0</v>
      </c>
      <c r="Q253" s="24" t="s">
        <v>0</v>
      </c>
      <c r="R253" s="24" t="s">
        <v>0</v>
      </c>
      <c r="S253" s="12" t="s">
        <v>1</v>
      </c>
      <c r="T253" s="12" t="s">
        <v>43</v>
      </c>
      <c r="U253" s="6" t="str">
        <f>_xlfn.CONCAT("Propriedade para ",MID(C253,FIND("p.",C253,1)+2,100),": ",D253)</f>
        <v>Propriedade para energizar: é.reserva</v>
      </c>
      <c r="V253" s="6" t="str">
        <f>_xlfn.CONCAT("Dado para ",MID(F253,FIND("d.",F253,1)+2,100),": ",G253, " ( ",H253, " ) ")</f>
        <v xml:space="preserve">Dado para energizar: reserva ( xsd:string ) </v>
      </c>
      <c r="W253" s="6" t="s">
        <v>1045</v>
      </c>
      <c r="X253" s="23" t="str">
        <f t="shared" si="3"/>
        <v>ener.107</v>
      </c>
      <c r="Y253" s="23" t="s">
        <v>0</v>
      </c>
    </row>
    <row r="254" spans="1:25" s="8" customFormat="1" ht="6" customHeight="1" x14ac:dyDescent="0.25">
      <c r="A254" s="4">
        <v>254</v>
      </c>
      <c r="B254" s="11" t="s">
        <v>37</v>
      </c>
      <c r="C254" s="28" t="str">
        <f>SUBSTITUTE(F254,"d.","p.")</f>
        <v>p.energizar</v>
      </c>
      <c r="D254" s="7" t="str">
        <f>_xlfn.CONCAT("é.",G254)</f>
        <v>é.reservatório</v>
      </c>
      <c r="E254" s="10" t="s">
        <v>38</v>
      </c>
      <c r="F254" s="21" t="str">
        <f>F246</f>
        <v>d.energizar</v>
      </c>
      <c r="G254" s="38" t="s">
        <v>1041</v>
      </c>
      <c r="H254" s="5" t="s">
        <v>39</v>
      </c>
      <c r="I254" s="30" t="s">
        <v>0</v>
      </c>
      <c r="J254" s="24" t="s">
        <v>0</v>
      </c>
      <c r="K254" s="24" t="s">
        <v>0</v>
      </c>
      <c r="L254" s="24" t="s">
        <v>0</v>
      </c>
      <c r="M254" s="24" t="s">
        <v>0</v>
      </c>
      <c r="N254" s="26" t="s">
        <v>0</v>
      </c>
      <c r="O254" s="24" t="s">
        <v>0</v>
      </c>
      <c r="P254" s="24" t="s">
        <v>0</v>
      </c>
      <c r="Q254" s="24" t="s">
        <v>0</v>
      </c>
      <c r="R254" s="24" t="s">
        <v>0</v>
      </c>
      <c r="S254" s="12" t="s">
        <v>1</v>
      </c>
      <c r="T254" s="12" t="s">
        <v>43</v>
      </c>
      <c r="U254" s="6" t="str">
        <f>_xlfn.CONCAT("Propriedade para ",MID(C254,FIND("p.",C254,1)+2,100),": ",D254)</f>
        <v>Propriedade para energizar: é.reservatório</v>
      </c>
      <c r="V254" s="6" t="str">
        <f>_xlfn.CONCAT("Dado para ",MID(F254,FIND("d.",F254,1)+2,100),": ",G254, " ( ",H254, " ) ")</f>
        <v xml:space="preserve">Dado para energizar: reservatório ( xsd:string ) </v>
      </c>
      <c r="W254" s="6" t="s">
        <v>1054</v>
      </c>
      <c r="X254" s="23" t="str">
        <f t="shared" si="3"/>
        <v>ener.108</v>
      </c>
      <c r="Y254" s="23" t="s">
        <v>0</v>
      </c>
    </row>
    <row r="255" spans="1:25" s="8" customFormat="1" ht="6" customHeight="1" x14ac:dyDescent="0.25">
      <c r="A255" s="4">
        <v>255</v>
      </c>
      <c r="B255" s="11" t="s">
        <v>37</v>
      </c>
      <c r="C255" s="28" t="str">
        <f>SUBSTITUTE(F255,"d.","p.")</f>
        <v>p.energizar</v>
      </c>
      <c r="D255" s="7" t="str">
        <f>_xlfn.CONCAT("é.",G255)</f>
        <v>é.renovável</v>
      </c>
      <c r="E255" s="10" t="s">
        <v>38</v>
      </c>
      <c r="F255" s="21" t="str">
        <f>F247</f>
        <v>d.energizar</v>
      </c>
      <c r="G255" s="38" t="s">
        <v>1050</v>
      </c>
      <c r="H255" s="5" t="s">
        <v>39</v>
      </c>
      <c r="I255" s="30" t="s">
        <v>0</v>
      </c>
      <c r="J255" s="24" t="s">
        <v>0</v>
      </c>
      <c r="K255" s="24" t="s">
        <v>0</v>
      </c>
      <c r="L255" s="24" t="s">
        <v>0</v>
      </c>
      <c r="M255" s="24" t="s">
        <v>0</v>
      </c>
      <c r="N255" s="26" t="s">
        <v>0</v>
      </c>
      <c r="O255" s="24" t="s">
        <v>0</v>
      </c>
      <c r="P255" s="24" t="s">
        <v>0</v>
      </c>
      <c r="Q255" s="24" t="s">
        <v>0</v>
      </c>
      <c r="R255" s="24" t="s">
        <v>0</v>
      </c>
      <c r="S255" s="12" t="s">
        <v>1</v>
      </c>
      <c r="T255" s="12" t="s">
        <v>43</v>
      </c>
      <c r="U255" s="6" t="str">
        <f>_xlfn.CONCAT("Propriedade para ",MID(C255,FIND("p.",C255,1)+2,100),": ",D255)</f>
        <v>Propriedade para energizar: é.renovável</v>
      </c>
      <c r="V255" s="6" t="str">
        <f>_xlfn.CONCAT("Dado para ",MID(F255,FIND("d.",F255,1)+2,100),": ",G255, " ( ",H255, " ) ")</f>
        <v xml:space="preserve">Dado para energizar: renovável ( xsd:string ) </v>
      </c>
      <c r="W255" s="6" t="s">
        <v>1055</v>
      </c>
      <c r="X255" s="23" t="str">
        <f t="shared" si="3"/>
        <v>ener.109</v>
      </c>
      <c r="Y255" s="23" t="s">
        <v>0</v>
      </c>
    </row>
    <row r="256" spans="1:25" s="8" customFormat="1" ht="6" customHeight="1" x14ac:dyDescent="0.25">
      <c r="A256" s="4">
        <v>256</v>
      </c>
      <c r="B256" s="11" t="s">
        <v>37</v>
      </c>
      <c r="C256" s="28" t="str">
        <f>SUBSTITUTE(F256,"d.","p.")</f>
        <v>p.energizar</v>
      </c>
      <c r="D256" s="7" t="str">
        <f>_xlfn.CONCAT("é.",G256)</f>
        <v>é.esgoto.primário</v>
      </c>
      <c r="E256" s="10" t="s">
        <v>38</v>
      </c>
      <c r="F256" s="21" t="str">
        <f>F254</f>
        <v>d.energizar</v>
      </c>
      <c r="G256" s="37" t="s">
        <v>1307</v>
      </c>
      <c r="H256" s="5" t="s">
        <v>39</v>
      </c>
      <c r="I256" s="30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6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2" t="s">
        <v>1</v>
      </c>
      <c r="T256" s="12" t="s">
        <v>43</v>
      </c>
      <c r="U256" s="6" t="str">
        <f>_xlfn.CONCAT("Propriedade para ",MID(C256,FIND("p.",C256,1)+2,100),": ",D256)</f>
        <v>Propriedade para energizar: é.esgoto.primário</v>
      </c>
      <c r="V256" s="6" t="str">
        <f>_xlfn.CONCAT("Dado para ",MID(F256,FIND("d.",F256,1)+2,100),": ",G256, " ( ",H256, " ) ")</f>
        <v xml:space="preserve">Dado para energizar: esgoto.primário ( xsd:string ) </v>
      </c>
      <c r="W256" s="20" t="s">
        <v>1313</v>
      </c>
      <c r="X256" s="23" t="str">
        <f t="shared" si="3"/>
        <v>ener.110</v>
      </c>
      <c r="Y256" s="23" t="s">
        <v>0</v>
      </c>
    </row>
    <row r="257" spans="1:25" s="8" customFormat="1" ht="6" customHeight="1" x14ac:dyDescent="0.25">
      <c r="A257" s="4">
        <v>257</v>
      </c>
      <c r="B257" s="11" t="s">
        <v>37</v>
      </c>
      <c r="C257" s="31" t="str">
        <f>SUBSTITUTE(F257,"d.","p.")</f>
        <v>p.esgotar</v>
      </c>
      <c r="D257" s="7" t="str">
        <f>_xlfn.CONCAT("é.",G257)</f>
        <v>é.esgoto</v>
      </c>
      <c r="E257" s="10" t="s">
        <v>38</v>
      </c>
      <c r="F257" s="19" t="s">
        <v>1289</v>
      </c>
      <c r="G257" s="37" t="s">
        <v>1312</v>
      </c>
      <c r="H257" s="27" t="s">
        <v>39</v>
      </c>
      <c r="I257" s="30" t="s">
        <v>0</v>
      </c>
      <c r="J257" s="26" t="s">
        <v>0</v>
      </c>
      <c r="K257" s="26" t="s">
        <v>0</v>
      </c>
      <c r="L257" s="26" t="s">
        <v>0</v>
      </c>
      <c r="M257" s="26" t="s">
        <v>0</v>
      </c>
      <c r="N257" s="26" t="s">
        <v>0</v>
      </c>
      <c r="O257" s="26" t="s">
        <v>0</v>
      </c>
      <c r="P257" s="26" t="s">
        <v>0</v>
      </c>
      <c r="Q257" s="26" t="s">
        <v>0</v>
      </c>
      <c r="R257" s="26" t="s">
        <v>0</v>
      </c>
      <c r="S257" s="12" t="s">
        <v>1</v>
      </c>
      <c r="T257" s="12" t="s">
        <v>43</v>
      </c>
      <c r="U257" s="6" t="str">
        <f>_xlfn.CONCAT("Propriedade para ",MID(C257,FIND("p.",C257,1)+2,100),": ",D257)</f>
        <v>Propriedade para esgotar: é.esgoto</v>
      </c>
      <c r="V257" s="6" t="str">
        <f>_xlfn.CONCAT("Dado para ",MID(F257,FIND("d.",F257,1)+2,100),": ",G257, " ( ",H257, " ) ")</f>
        <v xml:space="preserve">Dado para esgotar: esgoto ( xsd:string ) </v>
      </c>
      <c r="W257" s="20" t="s">
        <v>1306</v>
      </c>
      <c r="X257" s="23" t="str">
        <f t="shared" si="3"/>
        <v>esgo.100</v>
      </c>
      <c r="Y257" s="23" t="s">
        <v>0</v>
      </c>
    </row>
    <row r="258" spans="1:25" s="8" customFormat="1" ht="6" customHeight="1" x14ac:dyDescent="0.25">
      <c r="A258" s="4">
        <v>258</v>
      </c>
      <c r="B258" s="11" t="s">
        <v>37</v>
      </c>
      <c r="C258" s="28" t="str">
        <f>SUBSTITUTE(F258,"d.","p.")</f>
        <v>p.energizar</v>
      </c>
      <c r="D258" s="7" t="str">
        <f>_xlfn.CONCAT("é.",G258)</f>
        <v>é.esgoto.secundário</v>
      </c>
      <c r="E258" s="10" t="s">
        <v>38</v>
      </c>
      <c r="F258" s="21" t="str">
        <f>F256</f>
        <v>d.energizar</v>
      </c>
      <c r="G258" s="37" t="s">
        <v>1308</v>
      </c>
      <c r="H258" s="5" t="s">
        <v>39</v>
      </c>
      <c r="I258" s="30" t="s">
        <v>0</v>
      </c>
      <c r="J258" s="26" t="s">
        <v>0</v>
      </c>
      <c r="K258" s="26" t="s">
        <v>0</v>
      </c>
      <c r="L258" s="26" t="s">
        <v>0</v>
      </c>
      <c r="M258" s="26" t="s">
        <v>0</v>
      </c>
      <c r="N258" s="26" t="s">
        <v>0</v>
      </c>
      <c r="O258" s="26" t="s">
        <v>0</v>
      </c>
      <c r="P258" s="26" t="s">
        <v>0</v>
      </c>
      <c r="Q258" s="26" t="s">
        <v>0</v>
      </c>
      <c r="R258" s="26" t="s">
        <v>0</v>
      </c>
      <c r="S258" s="12" t="s">
        <v>1</v>
      </c>
      <c r="T258" s="12" t="s">
        <v>43</v>
      </c>
      <c r="U258" s="6" t="str">
        <f>_xlfn.CONCAT("Propriedade para ",MID(C258,FIND("p.",C258,1)+2,100),": ",D258)</f>
        <v>Propriedade para energizar: é.esgoto.secundário</v>
      </c>
      <c r="V258" s="6" t="str">
        <f>_xlfn.CONCAT("Dado para ",MID(F258,FIND("d.",F258,1)+2,100),": ",G258, " ( ",H258, " ) ")</f>
        <v xml:space="preserve">Dado para energizar: esgoto.secundário ( xsd:string ) </v>
      </c>
      <c r="W258" s="20" t="s">
        <v>1314</v>
      </c>
      <c r="X258" s="23" t="str">
        <f t="shared" si="3"/>
        <v>ener.100</v>
      </c>
      <c r="Y258" s="23" t="s">
        <v>0</v>
      </c>
    </row>
    <row r="259" spans="1:25" s="8" customFormat="1" ht="6" customHeight="1" x14ac:dyDescent="0.25">
      <c r="A259" s="4">
        <v>259</v>
      </c>
      <c r="B259" s="11" t="s">
        <v>37</v>
      </c>
      <c r="C259" s="28" t="str">
        <f>SUBSTITUTE(F259,"d.","p.")</f>
        <v>p.energizar</v>
      </c>
      <c r="D259" s="7" t="str">
        <f>_xlfn.CONCAT("é.",G259)</f>
        <v>é.esgoto.gordura</v>
      </c>
      <c r="E259" s="10" t="s">
        <v>38</v>
      </c>
      <c r="F259" s="21" t="str">
        <f>F258</f>
        <v>d.energizar</v>
      </c>
      <c r="G259" s="37" t="s">
        <v>1290</v>
      </c>
      <c r="H259" s="5" t="s">
        <v>39</v>
      </c>
      <c r="I259" s="30" t="s">
        <v>0</v>
      </c>
      <c r="J259" s="26" t="s">
        <v>0</v>
      </c>
      <c r="K259" s="26" t="s">
        <v>0</v>
      </c>
      <c r="L259" s="26" t="s">
        <v>0</v>
      </c>
      <c r="M259" s="26" t="s">
        <v>0</v>
      </c>
      <c r="N259" s="26" t="s">
        <v>0</v>
      </c>
      <c r="O259" s="26" t="s">
        <v>0</v>
      </c>
      <c r="P259" s="26" t="s">
        <v>0</v>
      </c>
      <c r="Q259" s="26" t="s">
        <v>0</v>
      </c>
      <c r="R259" s="26" t="s">
        <v>0</v>
      </c>
      <c r="S259" s="12" t="s">
        <v>1</v>
      </c>
      <c r="T259" s="12" t="s">
        <v>43</v>
      </c>
      <c r="U259" s="6" t="str">
        <f>_xlfn.CONCAT("Propriedade para ",MID(C259,FIND("p.",C259,1)+2,100),": ",D259)</f>
        <v>Propriedade para energizar: é.esgoto.gordura</v>
      </c>
      <c r="V259" s="6" t="str">
        <f>_xlfn.CONCAT("Dado para ",MID(F259,FIND("d.",F259,1)+2,100),": ",G259, " ( ",H259, " ) ")</f>
        <v xml:space="preserve">Dado para energizar: esgoto.gordura ( xsd:string ) </v>
      </c>
      <c r="W259" s="20" t="s">
        <v>237</v>
      </c>
      <c r="X259" s="23" t="str">
        <f t="shared" ref="X259:X322" si="4">IF(F258&lt;&gt;F259,_xlfn.CONCAT(RIGHT(LEFT(F259,6),4),".100"),_xlfn.CONCAT(RIGHT(LEFT(F259,6),4),".",SUM(VALUE(RIGHT(X258,3)),1)))</f>
        <v>ener.101</v>
      </c>
      <c r="Y259" s="23" t="s">
        <v>0</v>
      </c>
    </row>
    <row r="260" spans="1:25" s="8" customFormat="1" ht="6" customHeight="1" x14ac:dyDescent="0.25">
      <c r="A260" s="4">
        <v>260</v>
      </c>
      <c r="B260" s="11" t="s">
        <v>37</v>
      </c>
      <c r="C260" s="28" t="str">
        <f>SUBSTITUTE(F260,"d.","p.")</f>
        <v>p.energizar</v>
      </c>
      <c r="D260" s="7" t="str">
        <f>_xlfn.CONCAT("é.",G260)</f>
        <v>é.ventilado</v>
      </c>
      <c r="E260" s="10" t="s">
        <v>38</v>
      </c>
      <c r="F260" s="21" t="str">
        <f>F259</f>
        <v>d.energizar</v>
      </c>
      <c r="G260" s="37" t="s">
        <v>1291</v>
      </c>
      <c r="H260" s="5" t="s">
        <v>39</v>
      </c>
      <c r="I260" s="30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6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2" t="s">
        <v>1</v>
      </c>
      <c r="T260" s="12" t="s">
        <v>43</v>
      </c>
      <c r="U260" s="6" t="str">
        <f>_xlfn.CONCAT("Propriedade para ",MID(C260,FIND("p.",C260,1)+2,100),": ",D260)</f>
        <v>Propriedade para energizar: é.ventilado</v>
      </c>
      <c r="V260" s="6" t="str">
        <f>_xlfn.CONCAT("Dado para ",MID(F260,FIND("d.",F260,1)+2,100),": ",G260, " ( ",H260, " ) ")</f>
        <v xml:space="preserve">Dado para energizar: ventilado ( xsd:string ) </v>
      </c>
      <c r="W260" s="20" t="s">
        <v>240</v>
      </c>
      <c r="X260" s="23" t="str">
        <f t="shared" si="4"/>
        <v>ener.102</v>
      </c>
      <c r="Y260" s="23" t="s">
        <v>0</v>
      </c>
    </row>
    <row r="261" spans="1:25" s="8" customFormat="1" ht="6" customHeight="1" x14ac:dyDescent="0.25">
      <c r="A261" s="4">
        <v>261</v>
      </c>
      <c r="B261" s="11" t="s">
        <v>37</v>
      </c>
      <c r="C261" s="28" t="str">
        <f>SUBSTITUTE(F261,"d.","p.")</f>
        <v>p.energizar</v>
      </c>
      <c r="D261" s="7" t="str">
        <f>_xlfn.CONCAT("é.",G261)</f>
        <v>é.pluvial</v>
      </c>
      <c r="E261" s="10" t="s">
        <v>38</v>
      </c>
      <c r="F261" s="21" t="str">
        <f>F260</f>
        <v>d.energizar</v>
      </c>
      <c r="G261" s="37" t="s">
        <v>1292</v>
      </c>
      <c r="H261" s="5" t="s">
        <v>39</v>
      </c>
      <c r="I261" s="30" t="s">
        <v>0</v>
      </c>
      <c r="J261" s="26" t="s">
        <v>0</v>
      </c>
      <c r="K261" s="26" t="s">
        <v>0</v>
      </c>
      <c r="L261" s="26" t="s">
        <v>0</v>
      </c>
      <c r="M261" s="26" t="s">
        <v>0</v>
      </c>
      <c r="N261" s="26" t="s">
        <v>0</v>
      </c>
      <c r="O261" s="26" t="s">
        <v>0</v>
      </c>
      <c r="P261" s="26" t="s">
        <v>0</v>
      </c>
      <c r="Q261" s="26" t="s">
        <v>0</v>
      </c>
      <c r="R261" s="26" t="s">
        <v>0</v>
      </c>
      <c r="S261" s="12" t="s">
        <v>1</v>
      </c>
      <c r="T261" s="12" t="s">
        <v>43</v>
      </c>
      <c r="U261" s="6" t="str">
        <f>_xlfn.CONCAT("Propriedade para ",MID(C261,FIND("p.",C261,1)+2,100),": ",D261)</f>
        <v>Propriedade para energizar: é.pluvial</v>
      </c>
      <c r="V261" s="6" t="str">
        <f>_xlfn.CONCAT("Dado para ",MID(F261,FIND("d.",F261,1)+2,100),": ",G261, " ( ",H261, " ) ")</f>
        <v xml:space="preserve">Dado para energizar: pluvial ( xsd:string ) </v>
      </c>
      <c r="W261" s="20" t="s">
        <v>238</v>
      </c>
      <c r="X261" s="23" t="str">
        <f t="shared" si="4"/>
        <v>ener.103</v>
      </c>
      <c r="Y261" s="23" t="s">
        <v>0</v>
      </c>
    </row>
    <row r="262" spans="1:25" s="8" customFormat="1" ht="6" customHeight="1" x14ac:dyDescent="0.25">
      <c r="A262" s="4">
        <v>262</v>
      </c>
      <c r="B262" s="11" t="s">
        <v>37</v>
      </c>
      <c r="C262" s="28" t="str">
        <f>SUBSTITUTE(F262,"d.","p.")</f>
        <v>p.energizar</v>
      </c>
      <c r="D262" s="7" t="str">
        <f>_xlfn.CONCAT("é.",G262)</f>
        <v>é.esgota.químico</v>
      </c>
      <c r="E262" s="10" t="s">
        <v>38</v>
      </c>
      <c r="F262" s="21" t="str">
        <f>F260</f>
        <v>d.energizar</v>
      </c>
      <c r="G262" s="37" t="s">
        <v>1309</v>
      </c>
      <c r="H262" s="5" t="s">
        <v>39</v>
      </c>
      <c r="I262" s="30" t="s">
        <v>0</v>
      </c>
      <c r="J262" s="26" t="s">
        <v>0</v>
      </c>
      <c r="K262" s="26" t="s">
        <v>0</v>
      </c>
      <c r="L262" s="26" t="s">
        <v>0</v>
      </c>
      <c r="M262" s="26" t="s">
        <v>0</v>
      </c>
      <c r="N262" s="26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2" t="s">
        <v>1</v>
      </c>
      <c r="T262" s="12" t="s">
        <v>43</v>
      </c>
      <c r="U262" s="6" t="str">
        <f>_xlfn.CONCAT("Propriedade para ",MID(C262,FIND("p.",C262,1)+2,100),": ",D262)</f>
        <v>Propriedade para energizar: é.esgota.químico</v>
      </c>
      <c r="V262" s="6" t="str">
        <f>_xlfn.CONCAT("Dado para ",MID(F262,FIND("d.",F262,1)+2,100),": ",G262, " ( ",H262, " ) ")</f>
        <v xml:space="preserve">Dado para energizar: esgota.químico ( xsd:string ) </v>
      </c>
      <c r="W262" s="20" t="s">
        <v>1305</v>
      </c>
      <c r="X262" s="23" t="str">
        <f t="shared" si="4"/>
        <v>ener.104</v>
      </c>
      <c r="Y262" s="23" t="s">
        <v>0</v>
      </c>
    </row>
    <row r="263" spans="1:25" s="8" customFormat="1" ht="6" customHeight="1" x14ac:dyDescent="0.25">
      <c r="A263" s="4">
        <v>263</v>
      </c>
      <c r="B263" s="11" t="s">
        <v>37</v>
      </c>
      <c r="C263" s="28" t="str">
        <f>SUBSTITUTE(F263,"d.","p.")</f>
        <v>p.energizar</v>
      </c>
      <c r="D263" s="7" t="str">
        <f>_xlfn.CONCAT("é.",G263)</f>
        <v>é.esgota.tóxico</v>
      </c>
      <c r="E263" s="10" t="s">
        <v>38</v>
      </c>
      <c r="F263" s="21" t="str">
        <f>F260</f>
        <v>d.energizar</v>
      </c>
      <c r="G263" s="37" t="s">
        <v>1310</v>
      </c>
      <c r="H263" s="5" t="s">
        <v>39</v>
      </c>
      <c r="I263" s="30" t="s">
        <v>0</v>
      </c>
      <c r="J263" s="26" t="s">
        <v>0</v>
      </c>
      <c r="K263" s="26" t="s">
        <v>0</v>
      </c>
      <c r="L263" s="26" t="s">
        <v>0</v>
      </c>
      <c r="M263" s="26" t="s">
        <v>0</v>
      </c>
      <c r="N263" s="26" t="s">
        <v>0</v>
      </c>
      <c r="O263" s="26" t="s">
        <v>0</v>
      </c>
      <c r="P263" s="26" t="s">
        <v>0</v>
      </c>
      <c r="Q263" s="26" t="s">
        <v>0</v>
      </c>
      <c r="R263" s="26" t="s">
        <v>0</v>
      </c>
      <c r="S263" s="12" t="s">
        <v>1</v>
      </c>
      <c r="T263" s="12" t="s">
        <v>43</v>
      </c>
      <c r="U263" s="6" t="str">
        <f>_xlfn.CONCAT("Propriedade para ",MID(C263,FIND("p.",C263,1)+2,100),": ",D263)</f>
        <v>Propriedade para energizar: é.esgota.tóxico</v>
      </c>
      <c r="V263" s="6" t="str">
        <f>_xlfn.CONCAT("Dado para ",MID(F263,FIND("d.",F263,1)+2,100),": ",G263, " ( ",H263, " ) ")</f>
        <v xml:space="preserve">Dado para energizar: esgota.tóxico ( xsd:string ) </v>
      </c>
      <c r="W263" s="20" t="s">
        <v>1315</v>
      </c>
      <c r="X263" s="23" t="str">
        <f t="shared" si="4"/>
        <v>ener.105</v>
      </c>
      <c r="Y263" s="23" t="s">
        <v>0</v>
      </c>
    </row>
    <row r="264" spans="1:25" s="8" customFormat="1" ht="6" customHeight="1" x14ac:dyDescent="0.25">
      <c r="A264" s="4">
        <v>264</v>
      </c>
      <c r="B264" s="11" t="s">
        <v>37</v>
      </c>
      <c r="C264" s="28" t="str">
        <f>SUBSTITUTE(F264,"d.","p.")</f>
        <v>p.energizar</v>
      </c>
      <c r="D264" s="7" t="str">
        <f>_xlfn.CONCAT("é.",G264)</f>
        <v>é.rede.urbana</v>
      </c>
      <c r="E264" s="10" t="s">
        <v>38</v>
      </c>
      <c r="F264" s="21" t="str">
        <f>F259</f>
        <v>d.energizar</v>
      </c>
      <c r="G264" s="37" t="s">
        <v>1319</v>
      </c>
      <c r="H264" s="5" t="s">
        <v>39</v>
      </c>
      <c r="I264" s="30" t="s">
        <v>0</v>
      </c>
      <c r="J264" s="26" t="s">
        <v>0</v>
      </c>
      <c r="K264" s="26" t="s">
        <v>0</v>
      </c>
      <c r="L264" s="26" t="s">
        <v>0</v>
      </c>
      <c r="M264" s="26" t="s">
        <v>0</v>
      </c>
      <c r="N264" s="26" t="s">
        <v>0</v>
      </c>
      <c r="O264" s="26" t="s">
        <v>0</v>
      </c>
      <c r="P264" s="26" t="s">
        <v>0</v>
      </c>
      <c r="Q264" s="26" t="s">
        <v>0</v>
      </c>
      <c r="R264" s="26" t="s">
        <v>0</v>
      </c>
      <c r="S264" s="12" t="s">
        <v>1</v>
      </c>
      <c r="T264" s="12" t="s">
        <v>43</v>
      </c>
      <c r="U264" s="6" t="str">
        <f>_xlfn.CONCAT("Propriedade para ",MID(C264,FIND("p.",C264,1)+2,100),": ",D264)</f>
        <v>Propriedade para energizar: é.rede.urbana</v>
      </c>
      <c r="V264" s="6" t="str">
        <f>_xlfn.CONCAT("Dado para ",MID(F264,FIND("d.",F264,1)+2,100),": ",G264, " ( ",H264, " ) ")</f>
        <v xml:space="preserve">Dado para energizar: rede.urbana ( xsd:string ) </v>
      </c>
      <c r="W264" s="20" t="s">
        <v>1322</v>
      </c>
      <c r="X264" s="23" t="str">
        <f t="shared" si="4"/>
        <v>ener.106</v>
      </c>
      <c r="Y264" s="23" t="s">
        <v>0</v>
      </c>
    </row>
    <row r="265" spans="1:25" s="8" customFormat="1" ht="6" customHeight="1" x14ac:dyDescent="0.25">
      <c r="A265" s="4">
        <v>265</v>
      </c>
      <c r="B265" s="11" t="s">
        <v>37</v>
      </c>
      <c r="C265" s="28" t="str">
        <f>SUBSTITUTE(F265,"d.","p.")</f>
        <v>p.energizar</v>
      </c>
      <c r="D265" s="7" t="str">
        <f>_xlfn.CONCAT("é.",G265)</f>
        <v>é.rede.urbana.coletora</v>
      </c>
      <c r="E265" s="10" t="s">
        <v>38</v>
      </c>
      <c r="F265" s="21" t="str">
        <f>F259</f>
        <v>d.energizar</v>
      </c>
      <c r="G265" s="37" t="s">
        <v>1317</v>
      </c>
      <c r="H265" s="5" t="s">
        <v>39</v>
      </c>
      <c r="I265" s="30" t="s">
        <v>0</v>
      </c>
      <c r="J265" s="26" t="s">
        <v>0</v>
      </c>
      <c r="K265" s="26" t="s">
        <v>0</v>
      </c>
      <c r="L265" s="26" t="s">
        <v>0</v>
      </c>
      <c r="M265" s="26" t="s">
        <v>0</v>
      </c>
      <c r="N265" s="26" t="s">
        <v>0</v>
      </c>
      <c r="O265" s="26" t="s">
        <v>0</v>
      </c>
      <c r="P265" s="26" t="s">
        <v>0</v>
      </c>
      <c r="Q265" s="26" t="s">
        <v>0</v>
      </c>
      <c r="R265" s="26" t="s">
        <v>0</v>
      </c>
      <c r="S265" s="12" t="s">
        <v>1</v>
      </c>
      <c r="T265" s="12" t="s">
        <v>43</v>
      </c>
      <c r="U265" s="6" t="str">
        <f>_xlfn.CONCAT("Propriedade para ",MID(C265,FIND("p.",C265,1)+2,100),": ",D265)</f>
        <v>Propriedade para energizar: é.rede.urbana.coletora</v>
      </c>
      <c r="V265" s="6" t="str">
        <f>_xlfn.CONCAT("Dado para ",MID(F265,FIND("d.",F265,1)+2,100),": ",G265, " ( ",H265, " ) ")</f>
        <v xml:space="preserve">Dado para energizar: rede.urbana.coletora ( xsd:string ) </v>
      </c>
      <c r="W265" s="20" t="s">
        <v>1320</v>
      </c>
      <c r="X265" s="23" t="str">
        <f t="shared" si="4"/>
        <v>ener.107</v>
      </c>
      <c r="Y265" s="23" t="s">
        <v>0</v>
      </c>
    </row>
    <row r="266" spans="1:25" s="8" customFormat="1" ht="6" customHeight="1" x14ac:dyDescent="0.25">
      <c r="A266" s="4">
        <v>266</v>
      </c>
      <c r="B266" s="11" t="s">
        <v>37</v>
      </c>
      <c r="C266" s="28" t="str">
        <f>SUBSTITUTE(F266,"d.","p.")</f>
        <v>p.energizar</v>
      </c>
      <c r="D266" s="7" t="str">
        <f>_xlfn.CONCAT("é.",G266)</f>
        <v>é.rede.urbana.emissário</v>
      </c>
      <c r="E266" s="10" t="s">
        <v>38</v>
      </c>
      <c r="F266" s="21" t="str">
        <f>F260</f>
        <v>d.energizar</v>
      </c>
      <c r="G266" s="37" t="s">
        <v>1318</v>
      </c>
      <c r="H266" s="5" t="s">
        <v>39</v>
      </c>
      <c r="I266" s="30" t="s">
        <v>0</v>
      </c>
      <c r="J266" s="26" t="s">
        <v>0</v>
      </c>
      <c r="K266" s="26" t="s">
        <v>0</v>
      </c>
      <c r="L266" s="26" t="s">
        <v>0</v>
      </c>
      <c r="M266" s="26" t="s">
        <v>0</v>
      </c>
      <c r="N266" s="26" t="s">
        <v>0</v>
      </c>
      <c r="O266" s="26" t="s">
        <v>0</v>
      </c>
      <c r="P266" s="26" t="s">
        <v>0</v>
      </c>
      <c r="Q266" s="26" t="s">
        <v>0</v>
      </c>
      <c r="R266" s="26" t="s">
        <v>0</v>
      </c>
      <c r="S266" s="12" t="s">
        <v>1</v>
      </c>
      <c r="T266" s="12" t="s">
        <v>43</v>
      </c>
      <c r="U266" s="6" t="str">
        <f>_xlfn.CONCAT("Propriedade para ",MID(C266,FIND("p.",C266,1)+2,100),": ",D266)</f>
        <v>Propriedade para energizar: é.rede.urbana.emissário</v>
      </c>
      <c r="V266" s="6" t="str">
        <f>_xlfn.CONCAT("Dado para ",MID(F266,FIND("d.",F266,1)+2,100),": ",G266, " ( ",H266, " ) ")</f>
        <v xml:space="preserve">Dado para energizar: rede.urbana.emissário ( xsd:string ) </v>
      </c>
      <c r="W266" s="20" t="s">
        <v>1321</v>
      </c>
      <c r="X266" s="23" t="str">
        <f t="shared" si="4"/>
        <v>ener.108</v>
      </c>
      <c r="Y266" s="23" t="s">
        <v>0</v>
      </c>
    </row>
    <row r="267" spans="1:25" s="8" customFormat="1" ht="6" customHeight="1" x14ac:dyDescent="0.25">
      <c r="A267" s="4">
        <v>267</v>
      </c>
      <c r="B267" s="11" t="s">
        <v>37</v>
      </c>
      <c r="C267" s="28" t="str">
        <f>SUBSTITUTE(F267,"d.","p.")</f>
        <v>p.energizar</v>
      </c>
      <c r="D267" s="7" t="str">
        <f>_xlfn.CONCAT("é.",G267)</f>
        <v>é.rede.urbana.pluvial</v>
      </c>
      <c r="E267" s="10" t="s">
        <v>38</v>
      </c>
      <c r="F267" s="21" t="str">
        <f>F261</f>
        <v>d.energizar</v>
      </c>
      <c r="G267" s="37" t="s">
        <v>1311</v>
      </c>
      <c r="H267" s="5" t="s">
        <v>39</v>
      </c>
      <c r="I267" s="30" t="s">
        <v>0</v>
      </c>
      <c r="J267" s="26" t="s">
        <v>0</v>
      </c>
      <c r="K267" s="26" t="s">
        <v>0</v>
      </c>
      <c r="L267" s="26" t="s">
        <v>0</v>
      </c>
      <c r="M267" s="26" t="s">
        <v>0</v>
      </c>
      <c r="N267" s="26" t="s">
        <v>0</v>
      </c>
      <c r="O267" s="26" t="s">
        <v>0</v>
      </c>
      <c r="P267" s="26" t="s">
        <v>0</v>
      </c>
      <c r="Q267" s="26" t="s">
        <v>0</v>
      </c>
      <c r="R267" s="26" t="s">
        <v>0</v>
      </c>
      <c r="S267" s="12" t="s">
        <v>1</v>
      </c>
      <c r="T267" s="12" t="s">
        <v>43</v>
      </c>
      <c r="U267" s="6" t="str">
        <f>_xlfn.CONCAT("Propriedade para ",MID(C267,FIND("p.",C267,1)+2,100),": ",D267)</f>
        <v>Propriedade para energizar: é.rede.urbana.pluvial</v>
      </c>
      <c r="V267" s="6" t="str">
        <f>_xlfn.CONCAT("Dado para ",MID(F267,FIND("d.",F267,1)+2,100),": ",G267, " ( ",H267, " ) ")</f>
        <v xml:space="preserve">Dado para energizar: rede.urbana.pluvial ( xsd:string ) </v>
      </c>
      <c r="W267" s="20" t="s">
        <v>1316</v>
      </c>
      <c r="X267" s="23" t="str">
        <f t="shared" si="4"/>
        <v>ener.109</v>
      </c>
      <c r="Y267" s="23" t="s">
        <v>0</v>
      </c>
    </row>
    <row r="268" spans="1:25" s="8" customFormat="1" ht="6" customHeight="1" x14ac:dyDescent="0.25">
      <c r="A268" s="4">
        <v>268</v>
      </c>
      <c r="B268" s="11" t="s">
        <v>37</v>
      </c>
      <c r="C268" s="31" t="str">
        <f>SUBSTITUTE(F268,"d.","p.")</f>
        <v>p.extinguir</v>
      </c>
      <c r="D268" s="7" t="str">
        <f>_xlfn.CONCAT("é.",G268)</f>
        <v>é.classe.de.fogo</v>
      </c>
      <c r="E268" s="10" t="s">
        <v>38</v>
      </c>
      <c r="F268" s="19" t="s">
        <v>848</v>
      </c>
      <c r="G268" s="37" t="s">
        <v>607</v>
      </c>
      <c r="H268" s="27" t="s">
        <v>39</v>
      </c>
      <c r="I268" s="30" t="s">
        <v>0</v>
      </c>
      <c r="J268" s="26" t="s">
        <v>0</v>
      </c>
      <c r="K268" s="26" t="s">
        <v>0</v>
      </c>
      <c r="L268" s="26" t="s">
        <v>0</v>
      </c>
      <c r="M268" s="26" t="s">
        <v>0</v>
      </c>
      <c r="N268" s="26" t="s">
        <v>0</v>
      </c>
      <c r="O268" s="26" t="s">
        <v>0</v>
      </c>
      <c r="P268" s="26" t="s">
        <v>0</v>
      </c>
      <c r="Q268" s="26" t="s">
        <v>0</v>
      </c>
      <c r="R268" s="26" t="s">
        <v>0</v>
      </c>
      <c r="S268" s="12" t="s">
        <v>1</v>
      </c>
      <c r="T268" s="12" t="s">
        <v>43</v>
      </c>
      <c r="U268" s="6" t="str">
        <f>_xlfn.CONCAT("Propriedade para ",MID(C268,FIND("p.",C268,1)+2,100),": ",D268)</f>
        <v>Propriedade para extinguir: é.classe.de.fogo</v>
      </c>
      <c r="V268" s="6" t="str">
        <f>_xlfn.CONCAT("Dado para ",MID(F268,FIND("d.",F268,1)+2,100),": ",G268, " ( ",H268, " ) ")</f>
        <v xml:space="preserve">Dado para extinguir: classe.de.fogo ( xsd:string ) </v>
      </c>
      <c r="W268" s="20" t="s">
        <v>103</v>
      </c>
      <c r="X268" s="23" t="str">
        <f t="shared" si="4"/>
        <v>exti.100</v>
      </c>
      <c r="Y268" s="23" t="s">
        <v>0</v>
      </c>
    </row>
    <row r="269" spans="1:25" s="8" customFormat="1" ht="6" customHeight="1" x14ac:dyDescent="0.25">
      <c r="A269" s="4">
        <v>269</v>
      </c>
      <c r="B269" s="11" t="s">
        <v>37</v>
      </c>
      <c r="C269" s="28" t="str">
        <f>SUBSTITUTE(F269,"d.","p.")</f>
        <v>p.extinguir</v>
      </c>
      <c r="D269" s="7" t="str">
        <f>_xlfn.CONCAT("é.",G269)</f>
        <v>é.visibilidade.da.placa</v>
      </c>
      <c r="E269" s="10" t="s">
        <v>38</v>
      </c>
      <c r="F269" s="21" t="str">
        <f>F268</f>
        <v>d.extinguir</v>
      </c>
      <c r="G269" s="37" t="s">
        <v>608</v>
      </c>
      <c r="H269" s="27" t="s">
        <v>39</v>
      </c>
      <c r="I269" s="30" t="s">
        <v>0</v>
      </c>
      <c r="J269" s="26" t="s">
        <v>0</v>
      </c>
      <c r="K269" s="26" t="s">
        <v>0</v>
      </c>
      <c r="L269" s="26" t="s">
        <v>0</v>
      </c>
      <c r="M269" s="26" t="s">
        <v>0</v>
      </c>
      <c r="N269" s="26" t="s">
        <v>0</v>
      </c>
      <c r="O269" s="26" t="s">
        <v>0</v>
      </c>
      <c r="P269" s="26" t="s">
        <v>0</v>
      </c>
      <c r="Q269" s="26" t="s">
        <v>0</v>
      </c>
      <c r="R269" s="26" t="s">
        <v>0</v>
      </c>
      <c r="S269" s="12" t="s">
        <v>1</v>
      </c>
      <c r="T269" s="12" t="s">
        <v>43</v>
      </c>
      <c r="U269" s="6" t="str">
        <f>_xlfn.CONCAT("Propriedade para ",MID(C269,FIND("p.",C269,1)+2,100),": ",D269)</f>
        <v>Propriedade para extinguir: é.visibilidade.da.placa</v>
      </c>
      <c r="V269" s="6" t="str">
        <f>_xlfn.CONCAT("Dado para ",MID(F269,FIND("d.",F269,1)+2,100),": ",G269, " ( ",H269, " ) ")</f>
        <v xml:space="preserve">Dado para extinguir: visibilidade.da.placa ( xsd:string ) </v>
      </c>
      <c r="W269" s="20" t="s">
        <v>104</v>
      </c>
      <c r="X269" s="23" t="str">
        <f t="shared" si="4"/>
        <v>exti.101</v>
      </c>
      <c r="Y269" s="23" t="s">
        <v>0</v>
      </c>
    </row>
    <row r="270" spans="1:25" s="8" customFormat="1" ht="6" customHeight="1" x14ac:dyDescent="0.25">
      <c r="A270" s="4">
        <v>270</v>
      </c>
      <c r="B270" s="11" t="s">
        <v>37</v>
      </c>
      <c r="C270" s="28" t="str">
        <f>SUBSTITUTE(F270,"d.","p.")</f>
        <v>p.extinguir</v>
      </c>
      <c r="D270" s="7" t="str">
        <f>_xlfn.CONCAT("é.",G270)</f>
        <v>é.agente.extintor</v>
      </c>
      <c r="E270" s="10" t="s">
        <v>38</v>
      </c>
      <c r="F270" s="21" t="str">
        <f>F269</f>
        <v>d.extinguir</v>
      </c>
      <c r="G270" s="37" t="s">
        <v>609</v>
      </c>
      <c r="H270" s="27" t="s">
        <v>39</v>
      </c>
      <c r="I270" s="30" t="s">
        <v>0</v>
      </c>
      <c r="J270" s="26" t="s">
        <v>0</v>
      </c>
      <c r="K270" s="26" t="s">
        <v>0</v>
      </c>
      <c r="L270" s="26" t="s">
        <v>0</v>
      </c>
      <c r="M270" s="26" t="s">
        <v>0</v>
      </c>
      <c r="N270" s="26" t="s">
        <v>0</v>
      </c>
      <c r="O270" s="26" t="s">
        <v>0</v>
      </c>
      <c r="P270" s="26" t="s">
        <v>0</v>
      </c>
      <c r="Q270" s="26" t="s">
        <v>0</v>
      </c>
      <c r="R270" s="26" t="s">
        <v>0</v>
      </c>
      <c r="S270" s="12" t="s">
        <v>1</v>
      </c>
      <c r="T270" s="12" t="s">
        <v>43</v>
      </c>
      <c r="U270" s="6" t="str">
        <f>_xlfn.CONCAT("Propriedade para ",MID(C270,FIND("p.",C270,1)+2,100),": ",D270)</f>
        <v>Propriedade para extinguir: é.agente.extintor</v>
      </c>
      <c r="V270" s="6" t="str">
        <f>_xlfn.CONCAT("Dado para ",MID(F270,FIND("d.",F270,1)+2,100),": ",G270, " ( ",H270, " ) ")</f>
        <v xml:space="preserve">Dado para extinguir: agente.extintor ( xsd:string ) </v>
      </c>
      <c r="W270" s="20" t="s">
        <v>126</v>
      </c>
      <c r="X270" s="23" t="str">
        <f t="shared" si="4"/>
        <v>exti.102</v>
      </c>
      <c r="Y270" s="23" t="s">
        <v>0</v>
      </c>
    </row>
    <row r="271" spans="1:25" s="8" customFormat="1" ht="6" customHeight="1" x14ac:dyDescent="0.25">
      <c r="A271" s="4">
        <v>271</v>
      </c>
      <c r="B271" s="11" t="s">
        <v>37</v>
      </c>
      <c r="C271" s="28" t="str">
        <f>SUBSTITUTE(F271,"d.","p.")</f>
        <v>p.extinguir</v>
      </c>
      <c r="D271" s="7" t="str">
        <f>_xlfn.CONCAT("é.",G271)</f>
        <v>é.tipo.de.extintor</v>
      </c>
      <c r="E271" s="10" t="s">
        <v>38</v>
      </c>
      <c r="F271" s="21" t="str">
        <f>F270</f>
        <v>d.extinguir</v>
      </c>
      <c r="G271" s="37" t="s">
        <v>610</v>
      </c>
      <c r="H271" s="27" t="s">
        <v>39</v>
      </c>
      <c r="I271" s="30" t="s">
        <v>0</v>
      </c>
      <c r="J271" s="26" t="s">
        <v>0</v>
      </c>
      <c r="K271" s="26" t="s">
        <v>0</v>
      </c>
      <c r="L271" s="26" t="s">
        <v>0</v>
      </c>
      <c r="M271" s="26" t="s">
        <v>0</v>
      </c>
      <c r="N271" s="26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2" t="s">
        <v>1</v>
      </c>
      <c r="T271" s="12" t="s">
        <v>43</v>
      </c>
      <c r="U271" s="6" t="str">
        <f>_xlfn.CONCAT("Propriedade para ",MID(C271,FIND("p.",C271,1)+2,100),": ",D271)</f>
        <v>Propriedade para extinguir: é.tipo.de.extintor</v>
      </c>
      <c r="V271" s="6" t="str">
        <f>_xlfn.CONCAT("Dado para ",MID(F271,FIND("d.",F271,1)+2,100),": ",G271, " ( ",H271, " ) ")</f>
        <v xml:space="preserve">Dado para extinguir: tipo.de.extintor ( xsd:string ) </v>
      </c>
      <c r="W271" s="20" t="s">
        <v>127</v>
      </c>
      <c r="X271" s="23" t="str">
        <f t="shared" si="4"/>
        <v>exti.103</v>
      </c>
      <c r="Y271" s="23" t="s">
        <v>0</v>
      </c>
    </row>
    <row r="272" spans="1:25" s="8" customFormat="1" ht="6" customHeight="1" x14ac:dyDescent="0.25">
      <c r="A272" s="4">
        <v>272</v>
      </c>
      <c r="B272" s="11" t="s">
        <v>37</v>
      </c>
      <c r="C272" s="28" t="str">
        <f>SUBSTITUTE(F272,"d.","p.")</f>
        <v>p.extinguir</v>
      </c>
      <c r="D272" s="7" t="str">
        <f>_xlfn.CONCAT("é.",G272)</f>
        <v>é.carga.do.extintor</v>
      </c>
      <c r="E272" s="10" t="s">
        <v>38</v>
      </c>
      <c r="F272" s="21" t="str">
        <f>F271</f>
        <v>d.extinguir</v>
      </c>
      <c r="G272" s="37" t="s">
        <v>611</v>
      </c>
      <c r="H272" s="27" t="s">
        <v>39</v>
      </c>
      <c r="I272" s="30" t="s">
        <v>0</v>
      </c>
      <c r="J272" s="26" t="s">
        <v>0</v>
      </c>
      <c r="K272" s="26" t="s">
        <v>0</v>
      </c>
      <c r="L272" s="26" t="s">
        <v>0</v>
      </c>
      <c r="M272" s="26" t="s">
        <v>0</v>
      </c>
      <c r="N272" s="26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2" t="s">
        <v>1</v>
      </c>
      <c r="T272" s="12" t="s">
        <v>43</v>
      </c>
      <c r="U272" s="6" t="str">
        <f>_xlfn.CONCAT("Propriedade para ",MID(C272,FIND("p.",C272,1)+2,100),": ",D272)</f>
        <v>Propriedade para extinguir: é.carga.do.extintor</v>
      </c>
      <c r="V272" s="6" t="str">
        <f>_xlfn.CONCAT("Dado para ",MID(F272,FIND("d.",F272,1)+2,100),": ",G272, " ( ",H272, " ) ")</f>
        <v xml:space="preserve">Dado para extinguir: carga.do.extintor ( xsd:string ) </v>
      </c>
      <c r="W272" s="20" t="s">
        <v>143</v>
      </c>
      <c r="X272" s="23" t="str">
        <f t="shared" si="4"/>
        <v>exti.104</v>
      </c>
      <c r="Y272" s="23" t="s">
        <v>0</v>
      </c>
    </row>
    <row r="273" spans="1:25" s="8" customFormat="1" ht="6" customHeight="1" x14ac:dyDescent="0.25">
      <c r="A273" s="4">
        <v>273</v>
      </c>
      <c r="B273" s="11" t="s">
        <v>37</v>
      </c>
      <c r="C273" s="28" t="str">
        <f>SUBSTITUTE(F273,"d.","p.")</f>
        <v>p.extinguir</v>
      </c>
      <c r="D273" s="7" t="str">
        <f>_xlfn.CONCAT("é.",G273)</f>
        <v>é.código.de.sinalização</v>
      </c>
      <c r="E273" s="10" t="s">
        <v>38</v>
      </c>
      <c r="F273" s="21" t="str">
        <f>F272</f>
        <v>d.extinguir</v>
      </c>
      <c r="G273" s="37" t="s">
        <v>612</v>
      </c>
      <c r="H273" s="27" t="s">
        <v>39</v>
      </c>
      <c r="I273" s="30" t="s">
        <v>0</v>
      </c>
      <c r="J273" s="26" t="s">
        <v>0</v>
      </c>
      <c r="K273" s="26" t="s">
        <v>0</v>
      </c>
      <c r="L273" s="26" t="s">
        <v>0</v>
      </c>
      <c r="M273" s="26" t="s">
        <v>0</v>
      </c>
      <c r="N273" s="26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2" t="s">
        <v>1</v>
      </c>
      <c r="T273" s="12" t="s">
        <v>43</v>
      </c>
      <c r="U273" s="6" t="str">
        <f>_xlfn.CONCAT("Propriedade para ",MID(C273,FIND("p.",C273,1)+2,100),": ",D273)</f>
        <v>Propriedade para extinguir: é.código.de.sinalização</v>
      </c>
      <c r="V273" s="6" t="str">
        <f>_xlfn.CONCAT("Dado para ",MID(F273,FIND("d.",F273,1)+2,100),": ",G273, " ( ",H273, " ) ")</f>
        <v xml:space="preserve">Dado para extinguir: código.de.sinalização ( xsd:string ) </v>
      </c>
      <c r="W273" s="20" t="s">
        <v>50</v>
      </c>
      <c r="X273" s="23" t="str">
        <f t="shared" si="4"/>
        <v>exti.105</v>
      </c>
      <c r="Y273" s="23" t="s">
        <v>0</v>
      </c>
    </row>
    <row r="274" spans="1:25" s="32" customFormat="1" ht="6" customHeight="1" x14ac:dyDescent="0.25">
      <c r="A274" s="4">
        <v>274</v>
      </c>
      <c r="B274" s="11" t="s">
        <v>37</v>
      </c>
      <c r="C274" s="31" t="str">
        <f>SUBSTITUTE(F274,"d.","p.")</f>
        <v>p.finalizar</v>
      </c>
      <c r="D274" s="7" t="str">
        <f>_xlfn.CONCAT("é.",G274)</f>
        <v>é.núcleo</v>
      </c>
      <c r="E274" s="10" t="s">
        <v>38</v>
      </c>
      <c r="F274" s="19" t="s">
        <v>849</v>
      </c>
      <c r="G274" s="37" t="s">
        <v>613</v>
      </c>
      <c r="H274" s="27" t="s">
        <v>39</v>
      </c>
      <c r="I274" s="30" t="s">
        <v>0</v>
      </c>
      <c r="J274" s="26" t="s">
        <v>0</v>
      </c>
      <c r="K274" s="26" t="s">
        <v>0</v>
      </c>
      <c r="L274" s="26" t="s">
        <v>0</v>
      </c>
      <c r="M274" s="26" t="s">
        <v>0</v>
      </c>
      <c r="N274" s="26" t="s">
        <v>0</v>
      </c>
      <c r="O274" s="26" t="s">
        <v>0</v>
      </c>
      <c r="P274" s="26" t="s">
        <v>0</v>
      </c>
      <c r="Q274" s="26" t="s">
        <v>0</v>
      </c>
      <c r="R274" s="26" t="s">
        <v>0</v>
      </c>
      <c r="S274" s="12" t="s">
        <v>1</v>
      </c>
      <c r="T274" s="12" t="s">
        <v>43</v>
      </c>
      <c r="U274" s="6" t="str">
        <f>_xlfn.CONCAT("Propriedade para ",MID(C274,FIND("p.",C274,1)+2,100),": ",D274)</f>
        <v>Propriedade para finalizar: é.núcleo</v>
      </c>
      <c r="V274" s="6" t="str">
        <f>_xlfn.CONCAT("Dado para ",MID(F274,FIND("d.",F274,1)+2,100),": ",G274, " ( ",H274, " ) ")</f>
        <v xml:space="preserve">Dado para finalizar: núcleo ( xsd:string ) </v>
      </c>
      <c r="W274" s="20" t="s">
        <v>134</v>
      </c>
      <c r="X274" s="23" t="str">
        <f t="shared" si="4"/>
        <v>fina.100</v>
      </c>
      <c r="Y274" s="23" t="s">
        <v>0</v>
      </c>
    </row>
    <row r="275" spans="1:25" s="32" customFormat="1" ht="6" customHeight="1" x14ac:dyDescent="0.25">
      <c r="A275" s="4">
        <v>275</v>
      </c>
      <c r="B275" s="11" t="s">
        <v>37</v>
      </c>
      <c r="C275" s="28" t="str">
        <f>SUBSTITUTE(F275,"d.","p.")</f>
        <v>p.finalizar</v>
      </c>
      <c r="D275" s="7" t="str">
        <f>_xlfn.CONCAT("é.",G275)</f>
        <v>é.chapisco</v>
      </c>
      <c r="E275" s="10" t="s">
        <v>38</v>
      </c>
      <c r="F275" s="21" t="str">
        <f>F274</f>
        <v>d.finalizar</v>
      </c>
      <c r="G275" s="37" t="s">
        <v>614</v>
      </c>
      <c r="H275" s="5" t="s">
        <v>39</v>
      </c>
      <c r="I275" s="30" t="s">
        <v>0</v>
      </c>
      <c r="J275" s="26" t="s">
        <v>0</v>
      </c>
      <c r="K275" s="26" t="s">
        <v>0</v>
      </c>
      <c r="L275" s="26" t="s">
        <v>0</v>
      </c>
      <c r="M275" s="26" t="s">
        <v>0</v>
      </c>
      <c r="N275" s="26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2" t="s">
        <v>1</v>
      </c>
      <c r="T275" s="12" t="s">
        <v>43</v>
      </c>
      <c r="U275" s="6" t="str">
        <f>_xlfn.CONCAT("Propriedade para ",MID(C275,FIND("p.",C275,1)+2,100),": ",D275)</f>
        <v>Propriedade para finalizar: é.chapisco</v>
      </c>
      <c r="V275" s="6" t="str">
        <f>_xlfn.CONCAT("Dado para ",MID(F275,FIND("d.",F275,1)+2,100),": ",G275, " ( ",H275, " ) ")</f>
        <v xml:space="preserve">Dado para finalizar: chapisco ( xsd:string ) </v>
      </c>
      <c r="W275" s="20" t="s">
        <v>135</v>
      </c>
      <c r="X275" s="23" t="str">
        <f t="shared" si="4"/>
        <v>fina.101</v>
      </c>
      <c r="Y275" s="23" t="s">
        <v>0</v>
      </c>
    </row>
    <row r="276" spans="1:25" s="32" customFormat="1" ht="6" customHeight="1" x14ac:dyDescent="0.25">
      <c r="A276" s="4">
        <v>276</v>
      </c>
      <c r="B276" s="11" t="s">
        <v>37</v>
      </c>
      <c r="C276" s="28" t="str">
        <f>SUBSTITUTE(F276,"d.","p.")</f>
        <v>p.finalizar</v>
      </c>
      <c r="D276" s="7" t="str">
        <f>_xlfn.CONCAT("é.",G276)</f>
        <v>é.emboço</v>
      </c>
      <c r="E276" s="10" t="s">
        <v>38</v>
      </c>
      <c r="F276" s="21" t="str">
        <f>F275</f>
        <v>d.finalizar</v>
      </c>
      <c r="G276" s="37" t="s">
        <v>615</v>
      </c>
      <c r="H276" s="5" t="s">
        <v>39</v>
      </c>
      <c r="I276" s="30" t="s">
        <v>0</v>
      </c>
      <c r="J276" s="26" t="s">
        <v>0</v>
      </c>
      <c r="K276" s="26" t="s">
        <v>0</v>
      </c>
      <c r="L276" s="26" t="s">
        <v>0</v>
      </c>
      <c r="M276" s="26" t="s">
        <v>0</v>
      </c>
      <c r="N276" s="26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2" t="s">
        <v>1</v>
      </c>
      <c r="T276" s="12" t="s">
        <v>43</v>
      </c>
      <c r="U276" s="6" t="str">
        <f>_xlfn.CONCAT("Propriedade para ",MID(C276,FIND("p.",C276,1)+2,100),": ",D276)</f>
        <v>Propriedade para finalizar: é.emboço</v>
      </c>
      <c r="V276" s="6" t="str">
        <f>_xlfn.CONCAT("Dado para ",MID(F276,FIND("d.",F276,1)+2,100),": ",G276, " ( ",H276, " ) ")</f>
        <v xml:space="preserve">Dado para finalizar: emboço ( xsd:string ) </v>
      </c>
      <c r="W276" s="20" t="s">
        <v>136</v>
      </c>
      <c r="X276" s="23" t="str">
        <f t="shared" si="4"/>
        <v>fina.102</v>
      </c>
      <c r="Y276" s="23" t="s">
        <v>0</v>
      </c>
    </row>
    <row r="277" spans="1:25" s="32" customFormat="1" ht="6" customHeight="1" x14ac:dyDescent="0.25">
      <c r="A277" s="4">
        <v>277</v>
      </c>
      <c r="B277" s="11" t="s">
        <v>37</v>
      </c>
      <c r="C277" s="28" t="str">
        <f>SUBSTITUTE(F277,"d.","p.")</f>
        <v>p.finalizar</v>
      </c>
      <c r="D277" s="7" t="str">
        <f>_xlfn.CONCAT("é.",G277)</f>
        <v>é.reboco</v>
      </c>
      <c r="E277" s="10" t="s">
        <v>38</v>
      </c>
      <c r="F277" s="21" t="str">
        <f>F276</f>
        <v>d.finalizar</v>
      </c>
      <c r="G277" s="37" t="s">
        <v>616</v>
      </c>
      <c r="H277" s="5" t="s">
        <v>39</v>
      </c>
      <c r="I277" s="30" t="s">
        <v>0</v>
      </c>
      <c r="J277" s="26" t="s">
        <v>0</v>
      </c>
      <c r="K277" s="26" t="s">
        <v>0</v>
      </c>
      <c r="L277" s="26" t="s">
        <v>0</v>
      </c>
      <c r="M277" s="26" t="s">
        <v>0</v>
      </c>
      <c r="N277" s="26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2" t="s">
        <v>1</v>
      </c>
      <c r="T277" s="12" t="s">
        <v>43</v>
      </c>
      <c r="U277" s="6" t="str">
        <f>_xlfn.CONCAT("Propriedade para ",MID(C277,FIND("p.",C277,1)+2,100),": ",D277)</f>
        <v>Propriedade para finalizar: é.reboco</v>
      </c>
      <c r="V277" s="6" t="str">
        <f>_xlfn.CONCAT("Dado para ",MID(F277,FIND("d.",F277,1)+2,100),": ",G277, " ( ",H277, " ) ")</f>
        <v xml:space="preserve">Dado para finalizar: reboco ( xsd:string ) </v>
      </c>
      <c r="W277" s="20" t="s">
        <v>137</v>
      </c>
      <c r="X277" s="23" t="str">
        <f t="shared" si="4"/>
        <v>fina.103</v>
      </c>
      <c r="Y277" s="23" t="s">
        <v>0</v>
      </c>
    </row>
    <row r="278" spans="1:25" s="32" customFormat="1" ht="6" customHeight="1" x14ac:dyDescent="0.25">
      <c r="A278" s="4">
        <v>278</v>
      </c>
      <c r="B278" s="11" t="s">
        <v>37</v>
      </c>
      <c r="C278" s="28" t="str">
        <f>SUBSTITUTE(F278,"d.","p.")</f>
        <v>p.finalizar</v>
      </c>
      <c r="D278" s="7" t="str">
        <f>_xlfn.CONCAT("é.",G278)</f>
        <v>é.acabamento</v>
      </c>
      <c r="E278" s="10" t="s">
        <v>38</v>
      </c>
      <c r="F278" s="21" t="str">
        <f>F277</f>
        <v>d.finalizar</v>
      </c>
      <c r="G278" s="37" t="s">
        <v>617</v>
      </c>
      <c r="H278" s="5" t="s">
        <v>39</v>
      </c>
      <c r="I278" s="30" t="s">
        <v>0</v>
      </c>
      <c r="J278" s="26" t="s">
        <v>0</v>
      </c>
      <c r="K278" s="26" t="s">
        <v>0</v>
      </c>
      <c r="L278" s="26" t="s">
        <v>0</v>
      </c>
      <c r="M278" s="26" t="s">
        <v>0</v>
      </c>
      <c r="N278" s="26" t="s">
        <v>0</v>
      </c>
      <c r="O278" s="26" t="s">
        <v>0</v>
      </c>
      <c r="P278" s="26" t="s">
        <v>0</v>
      </c>
      <c r="Q278" s="26" t="s">
        <v>0</v>
      </c>
      <c r="R278" s="26" t="s">
        <v>0</v>
      </c>
      <c r="S278" s="12" t="s">
        <v>1</v>
      </c>
      <c r="T278" s="12" t="s">
        <v>43</v>
      </c>
      <c r="U278" s="6" t="str">
        <f>_xlfn.CONCAT("Propriedade para ",MID(C278,FIND("p.",C278,1)+2,100),": ",D278)</f>
        <v>Propriedade para finalizar: é.acabamento</v>
      </c>
      <c r="V278" s="6" t="str">
        <f>_xlfn.CONCAT("Dado para ",MID(F278,FIND("d.",F278,1)+2,100),": ",G278, " ( ",H278, " ) ")</f>
        <v xml:space="preserve">Dado para finalizar: acabamento ( xsd:string ) </v>
      </c>
      <c r="W278" s="20" t="s">
        <v>138</v>
      </c>
      <c r="X278" s="23" t="str">
        <f t="shared" si="4"/>
        <v>fina.104</v>
      </c>
      <c r="Y278" s="23" t="s">
        <v>0</v>
      </c>
    </row>
    <row r="279" spans="1:25" s="32" customFormat="1" ht="6" customHeight="1" x14ac:dyDescent="0.25">
      <c r="A279" s="4">
        <v>279</v>
      </c>
      <c r="B279" s="11" t="s">
        <v>37</v>
      </c>
      <c r="C279" s="28" t="str">
        <f>SUBSTITUTE(F279,"d.","p.")</f>
        <v>p.finalizar</v>
      </c>
      <c r="D279" s="7" t="str">
        <f>_xlfn.CONCAT("é.",G279)</f>
        <v>é.revestimento</v>
      </c>
      <c r="E279" s="10" t="s">
        <v>38</v>
      </c>
      <c r="F279" s="21" t="str">
        <f>F278</f>
        <v>d.finalizar</v>
      </c>
      <c r="G279" s="37" t="s">
        <v>618</v>
      </c>
      <c r="H279" s="5" t="s">
        <v>39</v>
      </c>
      <c r="I279" s="30" t="s">
        <v>0</v>
      </c>
      <c r="J279" s="26" t="s">
        <v>0</v>
      </c>
      <c r="K279" s="26" t="s">
        <v>0</v>
      </c>
      <c r="L279" s="26" t="s">
        <v>0</v>
      </c>
      <c r="M279" s="26" t="s">
        <v>0</v>
      </c>
      <c r="N279" s="26" t="s">
        <v>0</v>
      </c>
      <c r="O279" s="26" t="s">
        <v>0</v>
      </c>
      <c r="P279" s="26" t="s">
        <v>0</v>
      </c>
      <c r="Q279" s="26" t="s">
        <v>0</v>
      </c>
      <c r="R279" s="26" t="s">
        <v>0</v>
      </c>
      <c r="S279" s="12" t="s">
        <v>1</v>
      </c>
      <c r="T279" s="12" t="s">
        <v>43</v>
      </c>
      <c r="U279" s="6" t="str">
        <f>_xlfn.CONCAT("Propriedade para ",MID(C279,FIND("p.",C279,1)+2,100),": ",D279)</f>
        <v>Propriedade para finalizar: é.revestimento</v>
      </c>
      <c r="V279" s="6" t="str">
        <f>_xlfn.CONCAT("Dado para ",MID(F279,FIND("d.",F279,1)+2,100),": ",G279, " ( ",H279, " ) ")</f>
        <v xml:space="preserve">Dado para finalizar: revestimento ( xsd:string ) </v>
      </c>
      <c r="W279" s="20" t="s">
        <v>295</v>
      </c>
      <c r="X279" s="23" t="str">
        <f t="shared" si="4"/>
        <v>fina.105</v>
      </c>
      <c r="Y279" s="23" t="s">
        <v>0</v>
      </c>
    </row>
    <row r="280" spans="1:25" s="32" customFormat="1" ht="6" customHeight="1" x14ac:dyDescent="0.25">
      <c r="A280" s="4">
        <v>280</v>
      </c>
      <c r="B280" s="11" t="s">
        <v>37</v>
      </c>
      <c r="C280" s="28" t="str">
        <f>SUBSTITUTE(F280,"d.","p.")</f>
        <v>p.finalizar</v>
      </c>
      <c r="D280" s="7" t="str">
        <f>_xlfn.CONCAT("é.",G280)</f>
        <v>é.fosco</v>
      </c>
      <c r="E280" s="10" t="s">
        <v>38</v>
      </c>
      <c r="F280" s="21" t="str">
        <f>F279</f>
        <v>d.finalizar</v>
      </c>
      <c r="G280" s="37" t="s">
        <v>619</v>
      </c>
      <c r="H280" s="5" t="s">
        <v>39</v>
      </c>
      <c r="I280" s="30" t="s">
        <v>0</v>
      </c>
      <c r="J280" s="26" t="s">
        <v>0</v>
      </c>
      <c r="K280" s="26" t="s">
        <v>0</v>
      </c>
      <c r="L280" s="26" t="s">
        <v>0</v>
      </c>
      <c r="M280" s="26" t="s">
        <v>0</v>
      </c>
      <c r="N280" s="26" t="s">
        <v>0</v>
      </c>
      <c r="O280" s="26" t="s">
        <v>0</v>
      </c>
      <c r="P280" s="26" t="s">
        <v>0</v>
      </c>
      <c r="Q280" s="26" t="s">
        <v>0</v>
      </c>
      <c r="R280" s="26" t="s">
        <v>0</v>
      </c>
      <c r="S280" s="12" t="s">
        <v>1</v>
      </c>
      <c r="T280" s="12" t="s">
        <v>43</v>
      </c>
      <c r="U280" s="6" t="str">
        <f>_xlfn.CONCAT("Propriedade para ",MID(C280,FIND("p.",C280,1)+2,100),": ",D280)</f>
        <v>Propriedade para finalizar: é.fosco</v>
      </c>
      <c r="V280" s="6" t="str">
        <f>_xlfn.CONCAT("Dado para ",MID(F280,FIND("d.",F280,1)+2,100),": ",G280, " ( ",H280, " ) ")</f>
        <v xml:space="preserve">Dado para finalizar: fosco ( xsd:string ) </v>
      </c>
      <c r="W280" s="20" t="s">
        <v>168</v>
      </c>
      <c r="X280" s="23" t="str">
        <f t="shared" si="4"/>
        <v>fina.106</v>
      </c>
      <c r="Y280" s="23" t="s">
        <v>0</v>
      </c>
    </row>
    <row r="281" spans="1:25" s="32" customFormat="1" ht="6" customHeight="1" x14ac:dyDescent="0.25">
      <c r="A281" s="4">
        <v>281</v>
      </c>
      <c r="B281" s="11" t="s">
        <v>37</v>
      </c>
      <c r="C281" s="28" t="str">
        <f>SUBSTITUTE(F281,"d.","p.")</f>
        <v>p.finalizar</v>
      </c>
      <c r="D281" s="7" t="str">
        <f>_xlfn.CONCAT("é.",G281)</f>
        <v>é.polido</v>
      </c>
      <c r="E281" s="10" t="s">
        <v>38</v>
      </c>
      <c r="F281" s="21" t="str">
        <f>F280</f>
        <v>d.finalizar</v>
      </c>
      <c r="G281" s="37" t="s">
        <v>620</v>
      </c>
      <c r="H281" s="5" t="s">
        <v>39</v>
      </c>
      <c r="I281" s="30" t="s">
        <v>0</v>
      </c>
      <c r="J281" s="26" t="s">
        <v>0</v>
      </c>
      <c r="K281" s="26" t="s">
        <v>0</v>
      </c>
      <c r="L281" s="26" t="s">
        <v>0</v>
      </c>
      <c r="M281" s="26" t="s">
        <v>0</v>
      </c>
      <c r="N281" s="26" t="s">
        <v>0</v>
      </c>
      <c r="O281" s="26" t="s">
        <v>0</v>
      </c>
      <c r="P281" s="26" t="s">
        <v>0</v>
      </c>
      <c r="Q281" s="26" t="s">
        <v>0</v>
      </c>
      <c r="R281" s="26" t="s">
        <v>0</v>
      </c>
      <c r="S281" s="12" t="s">
        <v>1</v>
      </c>
      <c r="T281" s="12" t="s">
        <v>43</v>
      </c>
      <c r="U281" s="6" t="str">
        <f>_xlfn.CONCAT("Propriedade para ",MID(C281,FIND("p.",C281,1)+2,100),": ",D281)</f>
        <v>Propriedade para finalizar: é.polido</v>
      </c>
      <c r="V281" s="6" t="str">
        <f>_xlfn.CONCAT("Dado para ",MID(F281,FIND("d.",F281,1)+2,100),": ",G281, " ( ",H281, " ) ")</f>
        <v xml:space="preserve">Dado para finalizar: polido ( xsd:string ) </v>
      </c>
      <c r="W281" s="20" t="s">
        <v>169</v>
      </c>
      <c r="X281" s="23" t="str">
        <f t="shared" si="4"/>
        <v>fina.107</v>
      </c>
      <c r="Y281" s="23" t="s">
        <v>0</v>
      </c>
    </row>
    <row r="282" spans="1:25" s="32" customFormat="1" ht="6" customHeight="1" x14ac:dyDescent="0.25">
      <c r="A282" s="4">
        <v>282</v>
      </c>
      <c r="B282" s="11" t="s">
        <v>37</v>
      </c>
      <c r="C282" s="28" t="str">
        <f>SUBSTITUTE(F282,"d.","p.")</f>
        <v>p.finalizar</v>
      </c>
      <c r="D282" s="7" t="str">
        <f>_xlfn.CONCAT("é.",G282)</f>
        <v>é.lustrado</v>
      </c>
      <c r="E282" s="10" t="s">
        <v>38</v>
      </c>
      <c r="F282" s="21" t="str">
        <f>F281</f>
        <v>d.finalizar</v>
      </c>
      <c r="G282" s="37" t="s">
        <v>621</v>
      </c>
      <c r="H282" s="5" t="s">
        <v>39</v>
      </c>
      <c r="I282" s="30" t="s">
        <v>0</v>
      </c>
      <c r="J282" s="26" t="s">
        <v>0</v>
      </c>
      <c r="K282" s="26" t="s">
        <v>0</v>
      </c>
      <c r="L282" s="26" t="s">
        <v>0</v>
      </c>
      <c r="M282" s="26" t="s">
        <v>0</v>
      </c>
      <c r="N282" s="26" t="s">
        <v>0</v>
      </c>
      <c r="O282" s="26" t="s">
        <v>0</v>
      </c>
      <c r="P282" s="26" t="s">
        <v>0</v>
      </c>
      <c r="Q282" s="26" t="s">
        <v>0</v>
      </c>
      <c r="R282" s="26" t="s">
        <v>0</v>
      </c>
      <c r="S282" s="12" t="s">
        <v>1</v>
      </c>
      <c r="T282" s="12" t="s">
        <v>43</v>
      </c>
      <c r="U282" s="6" t="str">
        <f>_xlfn.CONCAT("Propriedade para ",MID(C282,FIND("p.",C282,1)+2,100),": ",D282)</f>
        <v>Propriedade para finalizar: é.lustrado</v>
      </c>
      <c r="V282" s="6" t="str">
        <f>_xlfn.CONCAT("Dado para ",MID(F282,FIND("d.",F282,1)+2,100),": ",G282, " ( ",H282, " ) ")</f>
        <v xml:space="preserve">Dado para finalizar: lustrado ( xsd:string ) </v>
      </c>
      <c r="W282" s="20" t="s">
        <v>170</v>
      </c>
      <c r="X282" s="23" t="str">
        <f t="shared" si="4"/>
        <v>fina.108</v>
      </c>
      <c r="Y282" s="23" t="s">
        <v>0</v>
      </c>
    </row>
    <row r="283" spans="1:25" s="32" customFormat="1" ht="6" customHeight="1" x14ac:dyDescent="0.25">
      <c r="A283" s="4">
        <v>283</v>
      </c>
      <c r="B283" s="11" t="s">
        <v>37</v>
      </c>
      <c r="C283" s="28" t="str">
        <f>SUBSTITUTE(F283,"d.","p.")</f>
        <v>p.finalizar</v>
      </c>
      <c r="D283" s="7" t="str">
        <f>_xlfn.CONCAT("é.",G283)</f>
        <v>é.apicoado</v>
      </c>
      <c r="E283" s="10" t="s">
        <v>38</v>
      </c>
      <c r="F283" s="21" t="str">
        <f>F282</f>
        <v>d.finalizar</v>
      </c>
      <c r="G283" s="37" t="s">
        <v>622</v>
      </c>
      <c r="H283" s="5" t="s">
        <v>39</v>
      </c>
      <c r="I283" s="30" t="s">
        <v>0</v>
      </c>
      <c r="J283" s="26" t="s">
        <v>0</v>
      </c>
      <c r="K283" s="26" t="s">
        <v>0</v>
      </c>
      <c r="L283" s="26" t="s">
        <v>0</v>
      </c>
      <c r="M283" s="26" t="s">
        <v>0</v>
      </c>
      <c r="N283" s="26" t="s">
        <v>0</v>
      </c>
      <c r="O283" s="26" t="s">
        <v>0</v>
      </c>
      <c r="P283" s="26" t="s">
        <v>0</v>
      </c>
      <c r="Q283" s="26" t="s">
        <v>0</v>
      </c>
      <c r="R283" s="26" t="s">
        <v>0</v>
      </c>
      <c r="S283" s="12" t="s">
        <v>1</v>
      </c>
      <c r="T283" s="12" t="s">
        <v>43</v>
      </c>
      <c r="U283" s="6" t="str">
        <f>_xlfn.CONCAT("Propriedade para ",MID(C283,FIND("p.",C283,1)+2,100),": ",D283)</f>
        <v>Propriedade para finalizar: é.apicoado</v>
      </c>
      <c r="V283" s="6" t="str">
        <f>_xlfn.CONCAT("Dado para ",MID(F283,FIND("d.",F283,1)+2,100),": ",G283, " ( ",H283, " ) ")</f>
        <v xml:space="preserve">Dado para finalizar: apicoado ( xsd:string ) </v>
      </c>
      <c r="W283" s="20" t="s">
        <v>171</v>
      </c>
      <c r="X283" s="23" t="str">
        <f t="shared" si="4"/>
        <v>fina.109</v>
      </c>
      <c r="Y283" s="23" t="s">
        <v>0</v>
      </c>
    </row>
    <row r="284" spans="1:25" s="32" customFormat="1" ht="6" customHeight="1" x14ac:dyDescent="0.25">
      <c r="A284" s="4">
        <v>284</v>
      </c>
      <c r="B284" s="11" t="s">
        <v>37</v>
      </c>
      <c r="C284" s="28" t="str">
        <f>SUBSTITUTE(F284,"d.","p.")</f>
        <v>p.finalizar</v>
      </c>
      <c r="D284" s="7" t="str">
        <f>_xlfn.CONCAT("é.",G284)</f>
        <v>é.salpicado</v>
      </c>
      <c r="E284" s="10" t="s">
        <v>38</v>
      </c>
      <c r="F284" s="21" t="str">
        <f>F283</f>
        <v>d.finalizar</v>
      </c>
      <c r="G284" s="37" t="s">
        <v>623</v>
      </c>
      <c r="H284" s="5" t="s">
        <v>39</v>
      </c>
      <c r="I284" s="30" t="s">
        <v>0</v>
      </c>
      <c r="J284" s="26" t="s">
        <v>0</v>
      </c>
      <c r="K284" s="26" t="s">
        <v>0</v>
      </c>
      <c r="L284" s="26" t="s">
        <v>0</v>
      </c>
      <c r="M284" s="26" t="s">
        <v>0</v>
      </c>
      <c r="N284" s="26" t="s">
        <v>0</v>
      </c>
      <c r="O284" s="26" t="s">
        <v>0</v>
      </c>
      <c r="P284" s="26" t="s">
        <v>0</v>
      </c>
      <c r="Q284" s="26" t="s">
        <v>0</v>
      </c>
      <c r="R284" s="26" t="s">
        <v>0</v>
      </c>
      <c r="S284" s="12" t="s">
        <v>1</v>
      </c>
      <c r="T284" s="12" t="s">
        <v>43</v>
      </c>
      <c r="U284" s="6" t="str">
        <f>_xlfn.CONCAT("Propriedade para ",MID(C284,FIND("p.",C284,1)+2,100),": ",D284)</f>
        <v>Propriedade para finalizar: é.salpicado</v>
      </c>
      <c r="V284" s="6" t="str">
        <f>_xlfn.CONCAT("Dado para ",MID(F284,FIND("d.",F284,1)+2,100),": ",G284, " ( ",H284, " ) ")</f>
        <v xml:space="preserve">Dado para finalizar: salpicado ( xsd:string ) </v>
      </c>
      <c r="W284" s="20" t="s">
        <v>172</v>
      </c>
      <c r="X284" s="23" t="str">
        <f t="shared" si="4"/>
        <v>fina.110</v>
      </c>
      <c r="Y284" s="23" t="s">
        <v>0</v>
      </c>
    </row>
    <row r="285" spans="1:25" s="32" customFormat="1" ht="6" customHeight="1" x14ac:dyDescent="0.25">
      <c r="A285" s="4">
        <v>285</v>
      </c>
      <c r="B285" s="11" t="s">
        <v>37</v>
      </c>
      <c r="C285" s="28" t="str">
        <f>SUBSTITUTE(F285,"d.","p.")</f>
        <v>p.finalizar</v>
      </c>
      <c r="D285" s="7" t="str">
        <f>_xlfn.CONCAT("é.",G285)</f>
        <v>é.texturizado</v>
      </c>
      <c r="E285" s="10" t="s">
        <v>38</v>
      </c>
      <c r="F285" s="21" t="str">
        <f>F284</f>
        <v>d.finalizar</v>
      </c>
      <c r="G285" s="37" t="s">
        <v>624</v>
      </c>
      <c r="H285" s="5" t="s">
        <v>39</v>
      </c>
      <c r="I285" s="30" t="s">
        <v>0</v>
      </c>
      <c r="J285" s="26" t="s">
        <v>0</v>
      </c>
      <c r="K285" s="26" t="s">
        <v>0</v>
      </c>
      <c r="L285" s="26" t="s">
        <v>0</v>
      </c>
      <c r="M285" s="26" t="s">
        <v>0</v>
      </c>
      <c r="N285" s="26" t="s">
        <v>0</v>
      </c>
      <c r="O285" s="26" t="s">
        <v>0</v>
      </c>
      <c r="P285" s="26" t="s">
        <v>0</v>
      </c>
      <c r="Q285" s="26" t="s">
        <v>0</v>
      </c>
      <c r="R285" s="26" t="s">
        <v>0</v>
      </c>
      <c r="S285" s="12" t="s">
        <v>1</v>
      </c>
      <c r="T285" s="12" t="s">
        <v>43</v>
      </c>
      <c r="U285" s="6" t="str">
        <f>_xlfn.CONCAT("Propriedade para ",MID(C285,FIND("p.",C285,1)+2,100),": ",D285)</f>
        <v>Propriedade para finalizar: é.texturizado</v>
      </c>
      <c r="V285" s="6" t="str">
        <f>_xlfn.CONCAT("Dado para ",MID(F285,FIND("d.",F285,1)+2,100),": ",G285, " ( ",H285, " ) ")</f>
        <v xml:space="preserve">Dado para finalizar: texturizado ( xsd:string ) </v>
      </c>
      <c r="W285" s="20" t="s">
        <v>173</v>
      </c>
      <c r="X285" s="23" t="str">
        <f t="shared" si="4"/>
        <v>fina.111</v>
      </c>
      <c r="Y285" s="23" t="s">
        <v>0</v>
      </c>
    </row>
    <row r="286" spans="1:25" s="32" customFormat="1" ht="6" customHeight="1" x14ac:dyDescent="0.25">
      <c r="A286" s="4">
        <v>286</v>
      </c>
      <c r="B286" s="11" t="s">
        <v>37</v>
      </c>
      <c r="C286" s="28" t="str">
        <f>SUBSTITUTE(F286,"d.","p.")</f>
        <v>p.finalizar</v>
      </c>
      <c r="D286" s="7" t="str">
        <f>_xlfn.CONCAT("é.",G286)</f>
        <v>é.rústico</v>
      </c>
      <c r="E286" s="10" t="s">
        <v>38</v>
      </c>
      <c r="F286" s="21" t="str">
        <f>F285</f>
        <v>d.finalizar</v>
      </c>
      <c r="G286" s="37" t="s">
        <v>625</v>
      </c>
      <c r="H286" s="5" t="s">
        <v>39</v>
      </c>
      <c r="I286" s="30" t="s">
        <v>0</v>
      </c>
      <c r="J286" s="26" t="s">
        <v>0</v>
      </c>
      <c r="K286" s="26" t="s">
        <v>0</v>
      </c>
      <c r="L286" s="26" t="s">
        <v>0</v>
      </c>
      <c r="M286" s="26" t="s">
        <v>0</v>
      </c>
      <c r="N286" s="26" t="s">
        <v>0</v>
      </c>
      <c r="O286" s="26" t="s">
        <v>0</v>
      </c>
      <c r="P286" s="26" t="s">
        <v>0</v>
      </c>
      <c r="Q286" s="26" t="s">
        <v>0</v>
      </c>
      <c r="R286" s="26" t="s">
        <v>0</v>
      </c>
      <c r="S286" s="12" t="s">
        <v>1</v>
      </c>
      <c r="T286" s="12" t="s">
        <v>43</v>
      </c>
      <c r="U286" s="6" t="str">
        <f>_xlfn.CONCAT("Propriedade para ",MID(C286,FIND("p.",C286,1)+2,100),": ",D286)</f>
        <v>Propriedade para finalizar: é.rústico</v>
      </c>
      <c r="V286" s="6" t="str">
        <f>_xlfn.CONCAT("Dado para ",MID(F286,FIND("d.",F286,1)+2,100),": ",G286, " ( ",H286, " ) ")</f>
        <v xml:space="preserve">Dado para finalizar: rústico ( xsd:string ) </v>
      </c>
      <c r="W286" s="20" t="s">
        <v>174</v>
      </c>
      <c r="X286" s="23" t="str">
        <f t="shared" si="4"/>
        <v>fina.112</v>
      </c>
      <c r="Y286" s="23" t="s">
        <v>0</v>
      </c>
    </row>
    <row r="287" spans="1:25" s="32" customFormat="1" ht="6" customHeight="1" x14ac:dyDescent="0.25">
      <c r="A287" s="4">
        <v>287</v>
      </c>
      <c r="B287" s="11" t="s">
        <v>37</v>
      </c>
      <c r="C287" s="28" t="str">
        <f>SUBSTITUTE(F287,"d.","p.")</f>
        <v>p.finalizar</v>
      </c>
      <c r="D287" s="7" t="str">
        <f>_xlfn.CONCAT("é.",G287)</f>
        <v>é.pintado</v>
      </c>
      <c r="E287" s="10" t="s">
        <v>38</v>
      </c>
      <c r="F287" s="21" t="str">
        <f>F286</f>
        <v>d.finalizar</v>
      </c>
      <c r="G287" s="37" t="s">
        <v>626</v>
      </c>
      <c r="H287" s="5" t="s">
        <v>39</v>
      </c>
      <c r="I287" s="30" t="s">
        <v>0</v>
      </c>
      <c r="J287" s="26" t="s">
        <v>0</v>
      </c>
      <c r="K287" s="26" t="s">
        <v>0</v>
      </c>
      <c r="L287" s="26" t="s">
        <v>0</v>
      </c>
      <c r="M287" s="26" t="s">
        <v>0</v>
      </c>
      <c r="N287" s="26" t="s">
        <v>0</v>
      </c>
      <c r="O287" s="26" t="s">
        <v>0</v>
      </c>
      <c r="P287" s="26" t="s">
        <v>0</v>
      </c>
      <c r="Q287" s="26" t="s">
        <v>0</v>
      </c>
      <c r="R287" s="26" t="s">
        <v>0</v>
      </c>
      <c r="S287" s="12" t="s">
        <v>1</v>
      </c>
      <c r="T287" s="12" t="s">
        <v>43</v>
      </c>
      <c r="U287" s="6" t="str">
        <f>_xlfn.CONCAT("Propriedade para ",MID(C287,FIND("p.",C287,1)+2,100),": ",D287)</f>
        <v>Propriedade para finalizar: é.pintado</v>
      </c>
      <c r="V287" s="6" t="str">
        <f>_xlfn.CONCAT("Dado para ",MID(F287,FIND("d.",F287,1)+2,100),": ",G287, " ( ",H287, " ) ")</f>
        <v xml:space="preserve">Dado para finalizar: pintado ( xsd:string ) </v>
      </c>
      <c r="W287" s="20" t="s">
        <v>175</v>
      </c>
      <c r="X287" s="23" t="str">
        <f t="shared" si="4"/>
        <v>fina.113</v>
      </c>
      <c r="Y287" s="23" t="s">
        <v>0</v>
      </c>
    </row>
    <row r="288" spans="1:25" s="32" customFormat="1" ht="6" customHeight="1" x14ac:dyDescent="0.25">
      <c r="A288" s="4">
        <v>288</v>
      </c>
      <c r="B288" s="11" t="s">
        <v>37</v>
      </c>
      <c r="C288" s="28" t="str">
        <f>SUBSTITUTE(F288,"d.","p.")</f>
        <v>p.finalizar</v>
      </c>
      <c r="D288" s="7" t="str">
        <f>_xlfn.CONCAT("é.",G288)</f>
        <v>é.sintecado</v>
      </c>
      <c r="E288" s="10" t="s">
        <v>38</v>
      </c>
      <c r="F288" s="21" t="str">
        <f>F287</f>
        <v>d.finalizar</v>
      </c>
      <c r="G288" s="37" t="s">
        <v>627</v>
      </c>
      <c r="H288" s="5" t="s">
        <v>39</v>
      </c>
      <c r="I288" s="30" t="s">
        <v>0</v>
      </c>
      <c r="J288" s="26" t="s">
        <v>0</v>
      </c>
      <c r="K288" s="26" t="s">
        <v>0</v>
      </c>
      <c r="L288" s="26" t="s">
        <v>0</v>
      </c>
      <c r="M288" s="26" t="s">
        <v>0</v>
      </c>
      <c r="N288" s="26" t="s">
        <v>0</v>
      </c>
      <c r="O288" s="26" t="s">
        <v>0</v>
      </c>
      <c r="P288" s="26" t="s">
        <v>0</v>
      </c>
      <c r="Q288" s="26" t="s">
        <v>0</v>
      </c>
      <c r="R288" s="26" t="s">
        <v>0</v>
      </c>
      <c r="S288" s="12" t="s">
        <v>1</v>
      </c>
      <c r="T288" s="12" t="s">
        <v>43</v>
      </c>
      <c r="U288" s="6" t="str">
        <f>_xlfn.CONCAT("Propriedade para ",MID(C288,FIND("p.",C288,1)+2,100),": ",D288)</f>
        <v>Propriedade para finalizar: é.sintecado</v>
      </c>
      <c r="V288" s="6" t="str">
        <f>_xlfn.CONCAT("Dado para ",MID(F288,FIND("d.",F288,1)+2,100),": ",G288, " ( ",H288, " ) ")</f>
        <v xml:space="preserve">Dado para finalizar: sintecado ( xsd:string ) </v>
      </c>
      <c r="W288" s="20" t="s">
        <v>176</v>
      </c>
      <c r="X288" s="23" t="str">
        <f t="shared" si="4"/>
        <v>fina.114</v>
      </c>
      <c r="Y288" s="23" t="s">
        <v>0</v>
      </c>
    </row>
    <row r="289" spans="1:25" s="32" customFormat="1" ht="6" customHeight="1" x14ac:dyDescent="0.25">
      <c r="A289" s="4">
        <v>289</v>
      </c>
      <c r="B289" s="11" t="s">
        <v>37</v>
      </c>
      <c r="C289" s="28" t="str">
        <f>SUBSTITUTE(F289,"d.","p.")</f>
        <v>p.finalizar</v>
      </c>
      <c r="D289" s="7" t="str">
        <f>_xlfn.CONCAT("é.",G289)</f>
        <v>é.escovado</v>
      </c>
      <c r="E289" s="10" t="s">
        <v>38</v>
      </c>
      <c r="F289" s="21" t="str">
        <f>F288</f>
        <v>d.finalizar</v>
      </c>
      <c r="G289" s="37" t="s">
        <v>628</v>
      </c>
      <c r="H289" s="5" t="s">
        <v>39</v>
      </c>
      <c r="I289" s="30" t="s">
        <v>0</v>
      </c>
      <c r="J289" s="26" t="s">
        <v>0</v>
      </c>
      <c r="K289" s="26" t="s">
        <v>0</v>
      </c>
      <c r="L289" s="26" t="s">
        <v>0</v>
      </c>
      <c r="M289" s="26" t="s">
        <v>0</v>
      </c>
      <c r="N289" s="26" t="s">
        <v>0</v>
      </c>
      <c r="O289" s="26" t="s">
        <v>0</v>
      </c>
      <c r="P289" s="26" t="s">
        <v>0</v>
      </c>
      <c r="Q289" s="26" t="s">
        <v>0</v>
      </c>
      <c r="R289" s="26" t="s">
        <v>0</v>
      </c>
      <c r="S289" s="12" t="s">
        <v>1</v>
      </c>
      <c r="T289" s="12" t="s">
        <v>43</v>
      </c>
      <c r="U289" s="6" t="str">
        <f>_xlfn.CONCAT("Propriedade para ",MID(C289,FIND("p.",C289,1)+2,100),": ",D289)</f>
        <v>Propriedade para finalizar: é.escovado</v>
      </c>
      <c r="V289" s="6" t="str">
        <f>_xlfn.CONCAT("Dado para ",MID(F289,FIND("d.",F289,1)+2,100),": ",G289, " ( ",H289, " ) ")</f>
        <v xml:space="preserve">Dado para finalizar: escovado ( xsd:string ) </v>
      </c>
      <c r="W289" s="20" t="s">
        <v>179</v>
      </c>
      <c r="X289" s="23" t="str">
        <f t="shared" si="4"/>
        <v>fina.115</v>
      </c>
      <c r="Y289" s="23" t="s">
        <v>0</v>
      </c>
    </row>
    <row r="290" spans="1:25" s="32" customFormat="1" ht="6" customHeight="1" x14ac:dyDescent="0.25">
      <c r="A290" s="4">
        <v>290</v>
      </c>
      <c r="B290" s="11" t="s">
        <v>37</v>
      </c>
      <c r="C290" s="28" t="str">
        <f>SUBSTITUTE(F290,"d.","p.")</f>
        <v>p.finalizar</v>
      </c>
      <c r="D290" s="7" t="str">
        <f>_xlfn.CONCAT("é.",G290)</f>
        <v>é.galvanizado</v>
      </c>
      <c r="E290" s="10" t="s">
        <v>38</v>
      </c>
      <c r="F290" s="21" t="str">
        <f>F289</f>
        <v>d.finalizar</v>
      </c>
      <c r="G290" s="37" t="s">
        <v>629</v>
      </c>
      <c r="H290" s="5" t="s">
        <v>39</v>
      </c>
      <c r="I290" s="30" t="s">
        <v>0</v>
      </c>
      <c r="J290" s="26" t="s">
        <v>0</v>
      </c>
      <c r="K290" s="26" t="s">
        <v>0</v>
      </c>
      <c r="L290" s="26" t="s">
        <v>0</v>
      </c>
      <c r="M290" s="26" t="s">
        <v>0</v>
      </c>
      <c r="N290" s="26" t="s">
        <v>0</v>
      </c>
      <c r="O290" s="26" t="s">
        <v>0</v>
      </c>
      <c r="P290" s="26" t="s">
        <v>0</v>
      </c>
      <c r="Q290" s="26" t="s">
        <v>0</v>
      </c>
      <c r="R290" s="26" t="s">
        <v>0</v>
      </c>
      <c r="S290" s="12" t="s">
        <v>1</v>
      </c>
      <c r="T290" s="12" t="s">
        <v>43</v>
      </c>
      <c r="U290" s="6" t="str">
        <f>_xlfn.CONCAT("Propriedade para ",MID(C290,FIND("p.",C290,1)+2,100),": ",D290)</f>
        <v>Propriedade para finalizar: é.galvanizado</v>
      </c>
      <c r="V290" s="6" t="str">
        <f>_xlfn.CONCAT("Dado para ",MID(F290,FIND("d.",F290,1)+2,100),": ",G290, " ( ",H290, " ) ")</f>
        <v xml:space="preserve">Dado para finalizar: galvanizado ( xsd:string ) </v>
      </c>
      <c r="W290" s="20" t="s">
        <v>177</v>
      </c>
      <c r="X290" s="23" t="str">
        <f t="shared" si="4"/>
        <v>fina.116</v>
      </c>
      <c r="Y290" s="23" t="s">
        <v>0</v>
      </c>
    </row>
    <row r="291" spans="1:25" s="32" customFormat="1" ht="6" customHeight="1" x14ac:dyDescent="0.25">
      <c r="A291" s="4">
        <v>291</v>
      </c>
      <c r="B291" s="11" t="s">
        <v>37</v>
      </c>
      <c r="C291" s="28" t="str">
        <f>SUBSTITUTE(F291,"d.","p.")</f>
        <v>p.finalizar</v>
      </c>
      <c r="D291" s="7" t="str">
        <f>_xlfn.CONCAT("é.",G291)</f>
        <v>é.niquelado</v>
      </c>
      <c r="E291" s="10" t="s">
        <v>38</v>
      </c>
      <c r="F291" s="21" t="str">
        <f>F290</f>
        <v>d.finalizar</v>
      </c>
      <c r="G291" s="37" t="s">
        <v>630</v>
      </c>
      <c r="H291" s="5" t="s">
        <v>39</v>
      </c>
      <c r="I291" s="30" t="s">
        <v>0</v>
      </c>
      <c r="J291" s="26" t="s">
        <v>0</v>
      </c>
      <c r="K291" s="26" t="s">
        <v>0</v>
      </c>
      <c r="L291" s="26" t="s">
        <v>0</v>
      </c>
      <c r="M291" s="26" t="s">
        <v>0</v>
      </c>
      <c r="N291" s="26" t="s">
        <v>0</v>
      </c>
      <c r="O291" s="26" t="s">
        <v>0</v>
      </c>
      <c r="P291" s="26" t="s">
        <v>0</v>
      </c>
      <c r="Q291" s="26" t="s">
        <v>0</v>
      </c>
      <c r="R291" s="26" t="s">
        <v>0</v>
      </c>
      <c r="S291" s="12" t="s">
        <v>1</v>
      </c>
      <c r="T291" s="12" t="s">
        <v>43</v>
      </c>
      <c r="U291" s="6" t="str">
        <f>_xlfn.CONCAT("Propriedade para ",MID(C291,FIND("p.",C291,1)+2,100),": ",D291)</f>
        <v>Propriedade para finalizar: é.niquelado</v>
      </c>
      <c r="V291" s="6" t="str">
        <f>_xlfn.CONCAT("Dado para ",MID(F291,FIND("d.",F291,1)+2,100),": ",G291, " ( ",H291, " ) ")</f>
        <v xml:space="preserve">Dado para finalizar: niquelado ( xsd:string ) </v>
      </c>
      <c r="W291" s="20" t="s">
        <v>178</v>
      </c>
      <c r="X291" s="23" t="str">
        <f t="shared" si="4"/>
        <v>fina.117</v>
      </c>
      <c r="Y291" s="23" t="s">
        <v>0</v>
      </c>
    </row>
    <row r="292" spans="1:25" s="32" customFormat="1" ht="6" customHeight="1" x14ac:dyDescent="0.25">
      <c r="A292" s="4">
        <v>292</v>
      </c>
      <c r="B292" s="11" t="s">
        <v>37</v>
      </c>
      <c r="C292" s="28" t="str">
        <f>SUBSTITUTE(F292,"d.","p.")</f>
        <v>p.finalizar</v>
      </c>
      <c r="D292" s="7" t="str">
        <f>_xlfn.CONCAT("é.",G292)</f>
        <v>é.anodizado</v>
      </c>
      <c r="E292" s="10" t="s">
        <v>38</v>
      </c>
      <c r="F292" s="21" t="str">
        <f>F291</f>
        <v>d.finalizar</v>
      </c>
      <c r="G292" s="37" t="s">
        <v>631</v>
      </c>
      <c r="H292" s="5" t="s">
        <v>39</v>
      </c>
      <c r="I292" s="30" t="s">
        <v>0</v>
      </c>
      <c r="J292" s="26" t="s">
        <v>0</v>
      </c>
      <c r="K292" s="26" t="s">
        <v>0</v>
      </c>
      <c r="L292" s="26" t="s">
        <v>0</v>
      </c>
      <c r="M292" s="26" t="s">
        <v>0</v>
      </c>
      <c r="N292" s="26" t="s">
        <v>0</v>
      </c>
      <c r="O292" s="26" t="s">
        <v>0</v>
      </c>
      <c r="P292" s="26" t="s">
        <v>0</v>
      </c>
      <c r="Q292" s="26" t="s">
        <v>0</v>
      </c>
      <c r="R292" s="26" t="s">
        <v>0</v>
      </c>
      <c r="S292" s="12" t="s">
        <v>1</v>
      </c>
      <c r="T292" s="12" t="s">
        <v>43</v>
      </c>
      <c r="U292" s="6" t="str">
        <f>_xlfn.CONCAT("Propriedade para ",MID(C292,FIND("p.",C292,1)+2,100),": ",D292)</f>
        <v>Propriedade para finalizar: é.anodizado</v>
      </c>
      <c r="V292" s="6" t="str">
        <f>_xlfn.CONCAT("Dado para ",MID(F292,FIND("d.",F292,1)+2,100),": ",G292, " ( ",H292, " ) ")</f>
        <v xml:space="preserve">Dado para finalizar: anodizado ( xsd:string ) </v>
      </c>
      <c r="W292" s="20" t="s">
        <v>180</v>
      </c>
      <c r="X292" s="23" t="str">
        <f t="shared" si="4"/>
        <v>fina.118</v>
      </c>
      <c r="Y292" s="23" t="s">
        <v>0</v>
      </c>
    </row>
    <row r="293" spans="1:25" s="32" customFormat="1" ht="6" customHeight="1" x14ac:dyDescent="0.25">
      <c r="A293" s="4">
        <v>293</v>
      </c>
      <c r="B293" s="11" t="s">
        <v>37</v>
      </c>
      <c r="C293" s="28" t="str">
        <f>SUBSTITUTE(F293,"d.","p.")</f>
        <v>p.finalizar</v>
      </c>
      <c r="D293" s="7" t="str">
        <f>_xlfn.CONCAT("é.",G293)</f>
        <v>é.cromado</v>
      </c>
      <c r="E293" s="10" t="s">
        <v>38</v>
      </c>
      <c r="F293" s="21" t="str">
        <f>F292</f>
        <v>d.finalizar</v>
      </c>
      <c r="G293" s="37" t="s">
        <v>632</v>
      </c>
      <c r="H293" s="5" t="s">
        <v>39</v>
      </c>
      <c r="I293" s="30" t="s">
        <v>0</v>
      </c>
      <c r="J293" s="26" t="s">
        <v>0</v>
      </c>
      <c r="K293" s="26" t="s">
        <v>0</v>
      </c>
      <c r="L293" s="26" t="s">
        <v>0</v>
      </c>
      <c r="M293" s="26" t="s">
        <v>0</v>
      </c>
      <c r="N293" s="26" t="s">
        <v>0</v>
      </c>
      <c r="O293" s="26" t="s">
        <v>0</v>
      </c>
      <c r="P293" s="26" t="s">
        <v>0</v>
      </c>
      <c r="Q293" s="26" t="s">
        <v>0</v>
      </c>
      <c r="R293" s="26" t="s">
        <v>0</v>
      </c>
      <c r="S293" s="12" t="s">
        <v>1</v>
      </c>
      <c r="T293" s="12" t="s">
        <v>43</v>
      </c>
      <c r="U293" s="6" t="str">
        <f>_xlfn.CONCAT("Propriedade para ",MID(C293,FIND("p.",C293,1)+2,100),": ",D293)</f>
        <v>Propriedade para finalizar: é.cromado</v>
      </c>
      <c r="V293" s="6" t="str">
        <f>_xlfn.CONCAT("Dado para ",MID(F293,FIND("d.",F293,1)+2,100),": ",G293, " ( ",H293, " ) ")</f>
        <v xml:space="preserve">Dado para finalizar: cromado ( xsd:string ) </v>
      </c>
      <c r="W293" s="20" t="s">
        <v>181</v>
      </c>
      <c r="X293" s="23" t="str">
        <f t="shared" si="4"/>
        <v>fina.119</v>
      </c>
      <c r="Y293" s="23" t="s">
        <v>0</v>
      </c>
    </row>
    <row r="294" spans="1:25" s="32" customFormat="1" ht="6" customHeight="1" x14ac:dyDescent="0.25">
      <c r="A294" s="4">
        <v>294</v>
      </c>
      <c r="B294" s="11" t="s">
        <v>37</v>
      </c>
      <c r="C294" s="28" t="str">
        <f>SUBSTITUTE(F294,"d.","p.")</f>
        <v>p.finalizar</v>
      </c>
      <c r="D294" s="7" t="str">
        <f>_xlfn.CONCAT("é.",G294)</f>
        <v>é.decapado</v>
      </c>
      <c r="E294" s="10" t="s">
        <v>38</v>
      </c>
      <c r="F294" s="21" t="str">
        <f>F293</f>
        <v>d.finalizar</v>
      </c>
      <c r="G294" s="37" t="s">
        <v>633</v>
      </c>
      <c r="H294" s="5" t="s">
        <v>39</v>
      </c>
      <c r="I294" s="30" t="s">
        <v>0</v>
      </c>
      <c r="J294" s="26" t="s">
        <v>0</v>
      </c>
      <c r="K294" s="26" t="s">
        <v>0</v>
      </c>
      <c r="L294" s="26" t="s">
        <v>0</v>
      </c>
      <c r="M294" s="26" t="s">
        <v>0</v>
      </c>
      <c r="N294" s="26" t="s">
        <v>0</v>
      </c>
      <c r="O294" s="26" t="s">
        <v>0</v>
      </c>
      <c r="P294" s="26" t="s">
        <v>0</v>
      </c>
      <c r="Q294" s="26" t="s">
        <v>0</v>
      </c>
      <c r="R294" s="26" t="s">
        <v>0</v>
      </c>
      <c r="S294" s="12" t="s">
        <v>1</v>
      </c>
      <c r="T294" s="12" t="s">
        <v>43</v>
      </c>
      <c r="U294" s="6" t="str">
        <f>_xlfn.CONCAT("Propriedade para ",MID(C294,FIND("p.",C294,1)+2,100),": ",D294)</f>
        <v>Propriedade para finalizar: é.decapado</v>
      </c>
      <c r="V294" s="6" t="str">
        <f>_xlfn.CONCAT("Dado para ",MID(F294,FIND("d.",F294,1)+2,100),": ",G294, " ( ",H294, " ) ")</f>
        <v xml:space="preserve">Dado para finalizar: decapado ( xsd:string ) </v>
      </c>
      <c r="W294" s="20" t="s">
        <v>182</v>
      </c>
      <c r="X294" s="23" t="str">
        <f t="shared" si="4"/>
        <v>fina.120</v>
      </c>
      <c r="Y294" s="23" t="s">
        <v>0</v>
      </c>
    </row>
    <row r="295" spans="1:25" s="32" customFormat="1" ht="6" customHeight="1" x14ac:dyDescent="0.25">
      <c r="A295" s="4">
        <v>295</v>
      </c>
      <c r="B295" s="11" t="s">
        <v>37</v>
      </c>
      <c r="C295" s="28" t="str">
        <f>SUBSTITUTE(F295,"d.","p.")</f>
        <v>p.finalizar</v>
      </c>
      <c r="D295" s="7" t="str">
        <f>_xlfn.CONCAT("é.",G295)</f>
        <v>é.zincado</v>
      </c>
      <c r="E295" s="10" t="s">
        <v>38</v>
      </c>
      <c r="F295" s="21" t="str">
        <f>F294</f>
        <v>d.finalizar</v>
      </c>
      <c r="G295" s="37" t="s">
        <v>634</v>
      </c>
      <c r="H295" s="5" t="s">
        <v>39</v>
      </c>
      <c r="I295" s="30" t="s">
        <v>0</v>
      </c>
      <c r="J295" s="26" t="s">
        <v>0</v>
      </c>
      <c r="K295" s="26" t="s">
        <v>0</v>
      </c>
      <c r="L295" s="26" t="s">
        <v>0</v>
      </c>
      <c r="M295" s="26" t="s">
        <v>0</v>
      </c>
      <c r="N295" s="26" t="s">
        <v>0</v>
      </c>
      <c r="O295" s="26" t="s">
        <v>0</v>
      </c>
      <c r="P295" s="26" t="s">
        <v>0</v>
      </c>
      <c r="Q295" s="26" t="s">
        <v>0</v>
      </c>
      <c r="R295" s="26" t="s">
        <v>0</v>
      </c>
      <c r="S295" s="12" t="s">
        <v>1</v>
      </c>
      <c r="T295" s="12" t="s">
        <v>43</v>
      </c>
      <c r="U295" s="6" t="str">
        <f>_xlfn.CONCAT("Propriedade para ",MID(C295,FIND("p.",C295,1)+2,100),": ",D295)</f>
        <v>Propriedade para finalizar: é.zincado</v>
      </c>
      <c r="V295" s="6" t="str">
        <f>_xlfn.CONCAT("Dado para ",MID(F295,FIND("d.",F295,1)+2,100),": ",G295, " ( ",H295, " ) ")</f>
        <v xml:space="preserve">Dado para finalizar: zincado ( xsd:string ) </v>
      </c>
      <c r="W295" s="20" t="s">
        <v>183</v>
      </c>
      <c r="X295" s="23" t="str">
        <f t="shared" si="4"/>
        <v>fina.121</v>
      </c>
      <c r="Y295" s="23" t="s">
        <v>0</v>
      </c>
    </row>
    <row r="296" spans="1:25" s="32" customFormat="1" ht="6" customHeight="1" x14ac:dyDescent="0.25">
      <c r="A296" s="4">
        <v>296</v>
      </c>
      <c r="B296" s="11" t="s">
        <v>37</v>
      </c>
      <c r="C296" s="31" t="str">
        <f>SUBSTITUTE(F296,"d.","p.")</f>
        <v>p.formar</v>
      </c>
      <c r="D296" s="7" t="str">
        <f>_xlfn.CONCAT("é.",G296)</f>
        <v>é.poligonal</v>
      </c>
      <c r="E296" s="10" t="s">
        <v>38</v>
      </c>
      <c r="F296" s="22" t="s">
        <v>1146</v>
      </c>
      <c r="G296" s="39" t="s">
        <v>1122</v>
      </c>
      <c r="H296" s="5" t="s">
        <v>39</v>
      </c>
      <c r="I296" s="30" t="s">
        <v>0</v>
      </c>
      <c r="J296" s="24" t="s">
        <v>0</v>
      </c>
      <c r="K296" s="24" t="s">
        <v>0</v>
      </c>
      <c r="L296" s="24" t="s">
        <v>0</v>
      </c>
      <c r="M296" s="24" t="s">
        <v>0</v>
      </c>
      <c r="N296" s="26" t="s">
        <v>0</v>
      </c>
      <c r="O296" s="24" t="s">
        <v>0</v>
      </c>
      <c r="P296" s="24" t="s">
        <v>0</v>
      </c>
      <c r="Q296" s="24" t="s">
        <v>0</v>
      </c>
      <c r="R296" s="24" t="s">
        <v>0</v>
      </c>
      <c r="S296" s="12" t="s">
        <v>1</v>
      </c>
      <c r="T296" s="12" t="s">
        <v>43</v>
      </c>
      <c r="U296" s="6" t="str">
        <f>_xlfn.CONCAT("Propriedade para ",MID(C296,FIND("p.",C296,1)+2,100),": ",D296)</f>
        <v>Propriedade para formar: é.poligonal</v>
      </c>
      <c r="V296" s="6" t="str">
        <f>_xlfn.CONCAT("Dado para ",MID(F296,FIND("d.",F296,1)+2,100),": ",G296, " ( ",H296, " ) ")</f>
        <v xml:space="preserve">Dado para formar: poligonal ( xsd:string ) </v>
      </c>
      <c r="W296" s="6" t="s">
        <v>1334</v>
      </c>
      <c r="X296" s="23" t="str">
        <f t="shared" si="4"/>
        <v>form.100</v>
      </c>
      <c r="Y296" s="23" t="s">
        <v>0</v>
      </c>
    </row>
    <row r="297" spans="1:25" s="32" customFormat="1" ht="6" customHeight="1" x14ac:dyDescent="0.25">
      <c r="A297" s="4">
        <v>297</v>
      </c>
      <c r="B297" s="11" t="s">
        <v>37</v>
      </c>
      <c r="C297" s="28" t="str">
        <f>SUBSTITUTE(F297,"d.","p.")</f>
        <v>p.formar</v>
      </c>
      <c r="D297" s="7" t="str">
        <f>_xlfn.CONCAT("é.",G297)</f>
        <v>é.polígono</v>
      </c>
      <c r="E297" s="10" t="s">
        <v>38</v>
      </c>
      <c r="F297" s="21" t="str">
        <f>F296</f>
        <v>d.formar</v>
      </c>
      <c r="G297" s="39" t="s">
        <v>1142</v>
      </c>
      <c r="H297" s="5" t="s">
        <v>39</v>
      </c>
      <c r="I297" s="30" t="s">
        <v>0</v>
      </c>
      <c r="J297" s="24" t="s">
        <v>0</v>
      </c>
      <c r="K297" s="24" t="s">
        <v>0</v>
      </c>
      <c r="L297" s="24" t="s">
        <v>0</v>
      </c>
      <c r="M297" s="24" t="s">
        <v>0</v>
      </c>
      <c r="N297" s="26" t="s">
        <v>0</v>
      </c>
      <c r="O297" s="24" t="s">
        <v>0</v>
      </c>
      <c r="P297" s="24" t="s">
        <v>0</v>
      </c>
      <c r="Q297" s="24" t="s">
        <v>0</v>
      </c>
      <c r="R297" s="24" t="s">
        <v>0</v>
      </c>
      <c r="S297" s="12" t="s">
        <v>1</v>
      </c>
      <c r="T297" s="12" t="s">
        <v>43</v>
      </c>
      <c r="U297" s="6" t="str">
        <f>_xlfn.CONCAT("Propriedade para ",MID(C297,FIND("p.",C297,1)+2,100),": ",D297)</f>
        <v>Propriedade para formar: é.polígono</v>
      </c>
      <c r="V297" s="6" t="str">
        <f>_xlfn.CONCAT("Dado para ",MID(F297,FIND("d.",F297,1)+2,100),": ",G297, " ( ",H297, " ) ")</f>
        <v xml:space="preserve">Dado para formar: polígono ( xsd:string ) </v>
      </c>
      <c r="W297" s="6" t="s">
        <v>1333</v>
      </c>
      <c r="X297" s="23" t="str">
        <f t="shared" si="4"/>
        <v>form.101</v>
      </c>
      <c r="Y297" s="23" t="s">
        <v>0</v>
      </c>
    </row>
    <row r="298" spans="1:25" s="32" customFormat="1" ht="6" customHeight="1" x14ac:dyDescent="0.25">
      <c r="A298" s="4">
        <v>298</v>
      </c>
      <c r="B298" s="11" t="s">
        <v>37</v>
      </c>
      <c r="C298" s="28" t="str">
        <f>SUBSTITUTE(F298,"d.","p.")</f>
        <v>p.formar</v>
      </c>
      <c r="D298" s="7" t="str">
        <f>_xlfn.CONCAT("é.",G298)</f>
        <v>é.plana</v>
      </c>
      <c r="E298" s="10" t="s">
        <v>38</v>
      </c>
      <c r="F298" s="21" t="str">
        <f>F297</f>
        <v>d.formar</v>
      </c>
      <c r="G298" s="39" t="s">
        <v>1326</v>
      </c>
      <c r="H298" s="5" t="s">
        <v>39</v>
      </c>
      <c r="I298" s="30" t="s">
        <v>0</v>
      </c>
      <c r="J298" s="24" t="s">
        <v>0</v>
      </c>
      <c r="K298" s="24" t="s">
        <v>0</v>
      </c>
      <c r="L298" s="24" t="s">
        <v>0</v>
      </c>
      <c r="M298" s="24" t="s">
        <v>0</v>
      </c>
      <c r="N298" s="26" t="s">
        <v>0</v>
      </c>
      <c r="O298" s="24" t="s">
        <v>0</v>
      </c>
      <c r="P298" s="24" t="s">
        <v>0</v>
      </c>
      <c r="Q298" s="24" t="s">
        <v>0</v>
      </c>
      <c r="R298" s="24" t="s">
        <v>0</v>
      </c>
      <c r="S298" s="12" t="s">
        <v>1</v>
      </c>
      <c r="T298" s="12" t="s">
        <v>43</v>
      </c>
      <c r="U298" s="6" t="str">
        <f>_xlfn.CONCAT("Propriedade para ",MID(C298,FIND("p.",C298,1)+2,100),": ",D298)</f>
        <v>Propriedade para formar: é.plana</v>
      </c>
      <c r="V298" s="6" t="str">
        <f>_xlfn.CONCAT("Dado para ",MID(F298,FIND("d.",F298,1)+2,100),": ",G298, " ( ",H298, " ) ")</f>
        <v xml:space="preserve">Dado para formar: plana ( xsd:string ) </v>
      </c>
      <c r="W298" s="6" t="s">
        <v>1328</v>
      </c>
      <c r="X298" s="23" t="str">
        <f t="shared" si="4"/>
        <v>form.102</v>
      </c>
      <c r="Y298" s="23" t="s">
        <v>0</v>
      </c>
    </row>
    <row r="299" spans="1:25" s="32" customFormat="1" ht="6" customHeight="1" x14ac:dyDescent="0.25">
      <c r="A299" s="4">
        <v>299</v>
      </c>
      <c r="B299" s="11" t="s">
        <v>37</v>
      </c>
      <c r="C299" s="28" t="str">
        <f>SUBSTITUTE(F299,"d.","p.")</f>
        <v>p.formar</v>
      </c>
      <c r="D299" s="7" t="str">
        <f>_xlfn.CONCAT("é.",G299)</f>
        <v>é.espacial</v>
      </c>
      <c r="E299" s="10" t="s">
        <v>38</v>
      </c>
      <c r="F299" s="21" t="str">
        <f>F297</f>
        <v>d.formar</v>
      </c>
      <c r="G299" s="39" t="s">
        <v>1327</v>
      </c>
      <c r="H299" s="5" t="s">
        <v>39</v>
      </c>
      <c r="I299" s="30" t="s">
        <v>0</v>
      </c>
      <c r="J299" s="24" t="s">
        <v>0</v>
      </c>
      <c r="K299" s="24" t="s">
        <v>0</v>
      </c>
      <c r="L299" s="24" t="s">
        <v>0</v>
      </c>
      <c r="M299" s="24" t="s">
        <v>0</v>
      </c>
      <c r="N299" s="26" t="s">
        <v>0</v>
      </c>
      <c r="O299" s="24" t="s">
        <v>0</v>
      </c>
      <c r="P299" s="24" t="s">
        <v>0</v>
      </c>
      <c r="Q299" s="24" t="s">
        <v>0</v>
      </c>
      <c r="R299" s="24" t="s">
        <v>0</v>
      </c>
      <c r="S299" s="12" t="s">
        <v>1</v>
      </c>
      <c r="T299" s="12" t="s">
        <v>43</v>
      </c>
      <c r="U299" s="6" t="str">
        <f>_xlfn.CONCAT("Propriedade para ",MID(C299,FIND("p.",C299,1)+2,100),": ",D299)</f>
        <v>Propriedade para formar: é.espacial</v>
      </c>
      <c r="V299" s="6" t="str">
        <f>_xlfn.CONCAT("Dado para ",MID(F299,FIND("d.",F299,1)+2,100),": ",G299, " ( ",H299, " ) ")</f>
        <v xml:space="preserve">Dado para formar: espacial ( xsd:string ) </v>
      </c>
      <c r="W299" s="6" t="s">
        <v>1329</v>
      </c>
      <c r="X299" s="23" t="str">
        <f t="shared" si="4"/>
        <v>form.103</v>
      </c>
      <c r="Y299" s="23" t="s">
        <v>0</v>
      </c>
    </row>
    <row r="300" spans="1:25" s="32" customFormat="1" ht="6" customHeight="1" x14ac:dyDescent="0.25">
      <c r="A300" s="4">
        <v>300</v>
      </c>
      <c r="B300" s="11" t="s">
        <v>37</v>
      </c>
      <c r="C300" s="28" t="str">
        <f>SUBSTITUTE(F300,"d.","p.")</f>
        <v>p.formar</v>
      </c>
      <c r="D300" s="7" t="str">
        <f>_xlfn.CONCAT("é.",G300)</f>
        <v>é.circular</v>
      </c>
      <c r="E300" s="10" t="s">
        <v>38</v>
      </c>
      <c r="F300" s="21" t="str">
        <f>F298</f>
        <v>d.formar</v>
      </c>
      <c r="G300" s="39" t="s">
        <v>1139</v>
      </c>
      <c r="H300" s="5" t="s">
        <v>39</v>
      </c>
      <c r="I300" s="30" t="s">
        <v>0</v>
      </c>
      <c r="J300" s="24" t="s">
        <v>0</v>
      </c>
      <c r="K300" s="24" t="s">
        <v>0</v>
      </c>
      <c r="L300" s="24" t="s">
        <v>0</v>
      </c>
      <c r="M300" s="24" t="s">
        <v>0</v>
      </c>
      <c r="N300" s="26" t="s">
        <v>0</v>
      </c>
      <c r="O300" s="24" t="s">
        <v>0</v>
      </c>
      <c r="P300" s="24" t="s">
        <v>0</v>
      </c>
      <c r="Q300" s="24" t="s">
        <v>0</v>
      </c>
      <c r="R300" s="24" t="s">
        <v>0</v>
      </c>
      <c r="S300" s="12" t="s">
        <v>1</v>
      </c>
      <c r="T300" s="12" t="s">
        <v>43</v>
      </c>
      <c r="U300" s="6" t="str">
        <f>_xlfn.CONCAT("Propriedade para ",MID(C300,FIND("p.",C300,1)+2,100),": ",D300)</f>
        <v>Propriedade para formar: é.circular</v>
      </c>
      <c r="V300" s="6" t="str">
        <f>_xlfn.CONCAT("Dado para ",MID(F300,FIND("d.",F300,1)+2,100),": ",G300, " ( ",H300, " ) ")</f>
        <v xml:space="preserve">Dado para formar: circular ( xsd:string ) </v>
      </c>
      <c r="W300" s="6" t="s">
        <v>1145</v>
      </c>
      <c r="X300" s="23" t="str">
        <f t="shared" si="4"/>
        <v>form.104</v>
      </c>
      <c r="Y300" s="23" t="s">
        <v>0</v>
      </c>
    </row>
    <row r="301" spans="1:25" s="32" customFormat="1" ht="6" customHeight="1" x14ac:dyDescent="0.25">
      <c r="A301" s="4">
        <v>301</v>
      </c>
      <c r="B301" s="11" t="s">
        <v>37</v>
      </c>
      <c r="C301" s="28" t="str">
        <f>SUBSTITUTE(F301,"d.","p.")</f>
        <v>p.formar</v>
      </c>
      <c r="D301" s="7" t="str">
        <f>_xlfn.CONCAT("é.",G301)</f>
        <v>é.elíptica</v>
      </c>
      <c r="E301" s="10" t="s">
        <v>38</v>
      </c>
      <c r="F301" s="21" t="str">
        <f>F300</f>
        <v>d.formar</v>
      </c>
      <c r="G301" s="39" t="s">
        <v>1324</v>
      </c>
      <c r="H301" s="5" t="s">
        <v>39</v>
      </c>
      <c r="I301" s="30" t="s">
        <v>0</v>
      </c>
      <c r="J301" s="24" t="s">
        <v>0</v>
      </c>
      <c r="K301" s="24" t="s">
        <v>0</v>
      </c>
      <c r="L301" s="24" t="s">
        <v>0</v>
      </c>
      <c r="M301" s="24" t="s">
        <v>0</v>
      </c>
      <c r="N301" s="26" t="s">
        <v>0</v>
      </c>
      <c r="O301" s="24" t="s">
        <v>0</v>
      </c>
      <c r="P301" s="24" t="s">
        <v>0</v>
      </c>
      <c r="Q301" s="24" t="s">
        <v>0</v>
      </c>
      <c r="R301" s="24" t="s">
        <v>0</v>
      </c>
      <c r="S301" s="12" t="s">
        <v>1</v>
      </c>
      <c r="T301" s="12" t="s">
        <v>43</v>
      </c>
      <c r="U301" s="6" t="str">
        <f>_xlfn.CONCAT("Propriedade para ",MID(C301,FIND("p.",C301,1)+2,100),": ",D301)</f>
        <v>Propriedade para formar: é.elíptica</v>
      </c>
      <c r="V301" s="6" t="str">
        <f>_xlfn.CONCAT("Dado para ",MID(F301,FIND("d.",F301,1)+2,100),": ",G301, " ( ",H301, " ) ")</f>
        <v xml:space="preserve">Dado para formar: elíptica ( xsd:string ) </v>
      </c>
      <c r="W301" s="6" t="s">
        <v>1330</v>
      </c>
      <c r="X301" s="23" t="str">
        <f t="shared" si="4"/>
        <v>form.105</v>
      </c>
      <c r="Y301" s="23" t="s">
        <v>0</v>
      </c>
    </row>
    <row r="302" spans="1:25" s="32" customFormat="1" ht="6" customHeight="1" x14ac:dyDescent="0.25">
      <c r="A302" s="4">
        <v>302</v>
      </c>
      <c r="B302" s="11" t="s">
        <v>37</v>
      </c>
      <c r="C302" s="28" t="str">
        <f>SUBSTITUTE(F302,"d.","p.")</f>
        <v>p.formar</v>
      </c>
      <c r="D302" s="7" t="str">
        <f>_xlfn.CONCAT("é.",G302)</f>
        <v>é.quadrada</v>
      </c>
      <c r="E302" s="10" t="s">
        <v>38</v>
      </c>
      <c r="F302" s="21" t="str">
        <f>F301</f>
        <v>d.formar</v>
      </c>
      <c r="G302" s="39" t="s">
        <v>1325</v>
      </c>
      <c r="H302" s="5" t="s">
        <v>39</v>
      </c>
      <c r="I302" s="30" t="s">
        <v>0</v>
      </c>
      <c r="J302" s="24" t="s">
        <v>0</v>
      </c>
      <c r="K302" s="24" t="s">
        <v>0</v>
      </c>
      <c r="L302" s="24" t="s">
        <v>0</v>
      </c>
      <c r="M302" s="24" t="s">
        <v>0</v>
      </c>
      <c r="N302" s="26" t="s">
        <v>0</v>
      </c>
      <c r="O302" s="24" t="s">
        <v>0</v>
      </c>
      <c r="P302" s="24" t="s">
        <v>0</v>
      </c>
      <c r="Q302" s="24" t="s">
        <v>0</v>
      </c>
      <c r="R302" s="24" t="s">
        <v>0</v>
      </c>
      <c r="S302" s="12" t="s">
        <v>1</v>
      </c>
      <c r="T302" s="12" t="s">
        <v>43</v>
      </c>
      <c r="U302" s="6" t="str">
        <f>_xlfn.CONCAT("Propriedade para ",MID(C302,FIND("p.",C302,1)+2,100),": ",D302)</f>
        <v>Propriedade para formar: é.quadrada</v>
      </c>
      <c r="V302" s="6" t="str">
        <f>_xlfn.CONCAT("Dado para ",MID(F302,FIND("d.",F302,1)+2,100),": ",G302, " ( ",H302, " ) ")</f>
        <v xml:space="preserve">Dado para formar: quadrada ( xsd:string ) </v>
      </c>
      <c r="W302" s="6" t="s">
        <v>1331</v>
      </c>
      <c r="X302" s="23" t="str">
        <f t="shared" si="4"/>
        <v>form.106</v>
      </c>
      <c r="Y302" s="23" t="s">
        <v>0</v>
      </c>
    </row>
    <row r="303" spans="1:25" s="32" customFormat="1" ht="6" customHeight="1" x14ac:dyDescent="0.25">
      <c r="A303" s="4">
        <v>303</v>
      </c>
      <c r="B303" s="11" t="s">
        <v>37</v>
      </c>
      <c r="C303" s="28" t="str">
        <f>SUBSTITUTE(F303,"d.","p.")</f>
        <v>p.formar</v>
      </c>
      <c r="D303" s="7" t="str">
        <f>_xlfn.CONCAT("é.",G303)</f>
        <v>é.retangular</v>
      </c>
      <c r="E303" s="10" t="s">
        <v>38</v>
      </c>
      <c r="F303" s="21" t="str">
        <f>F301</f>
        <v>d.formar</v>
      </c>
      <c r="G303" s="39" t="s">
        <v>1140</v>
      </c>
      <c r="H303" s="5" t="s">
        <v>39</v>
      </c>
      <c r="I303" s="30" t="s">
        <v>0</v>
      </c>
      <c r="J303" s="24" t="s">
        <v>0</v>
      </c>
      <c r="K303" s="24" t="s">
        <v>0</v>
      </c>
      <c r="L303" s="24" t="s">
        <v>0</v>
      </c>
      <c r="M303" s="24" t="s">
        <v>0</v>
      </c>
      <c r="N303" s="26" t="s">
        <v>0</v>
      </c>
      <c r="O303" s="24" t="s">
        <v>0</v>
      </c>
      <c r="P303" s="24" t="s">
        <v>0</v>
      </c>
      <c r="Q303" s="24" t="s">
        <v>0</v>
      </c>
      <c r="R303" s="24" t="s">
        <v>0</v>
      </c>
      <c r="S303" s="12" t="s">
        <v>1</v>
      </c>
      <c r="T303" s="12" t="s">
        <v>43</v>
      </c>
      <c r="U303" s="6" t="str">
        <f>_xlfn.CONCAT("Propriedade para ",MID(C303,FIND("p.",C303,1)+2,100),": ",D303)</f>
        <v>Propriedade para formar: é.retangular</v>
      </c>
      <c r="V303" s="6" t="str">
        <f>_xlfn.CONCAT("Dado para ",MID(F303,FIND("d.",F303,1)+2,100),": ",G303, " ( ",H303, " ) ")</f>
        <v xml:space="preserve">Dado para formar: retangular ( xsd:string ) </v>
      </c>
      <c r="W303" s="6" t="s">
        <v>1144</v>
      </c>
      <c r="X303" s="23" t="str">
        <f t="shared" si="4"/>
        <v>form.107</v>
      </c>
      <c r="Y303" s="23" t="s">
        <v>0</v>
      </c>
    </row>
    <row r="304" spans="1:25" s="32" customFormat="1" ht="6" customHeight="1" x14ac:dyDescent="0.25">
      <c r="A304" s="4">
        <v>304</v>
      </c>
      <c r="B304" s="11" t="s">
        <v>37</v>
      </c>
      <c r="C304" s="28" t="str">
        <f>SUBSTITUTE(F304,"d.","p.")</f>
        <v>p.formar</v>
      </c>
      <c r="D304" s="7" t="str">
        <f>_xlfn.CONCAT("é.",G304)</f>
        <v>é.estrelado</v>
      </c>
      <c r="E304" s="10" t="s">
        <v>38</v>
      </c>
      <c r="F304" s="21" t="str">
        <f>F302</f>
        <v>d.formar</v>
      </c>
      <c r="G304" s="39" t="s">
        <v>1323</v>
      </c>
      <c r="H304" s="5" t="s">
        <v>39</v>
      </c>
      <c r="I304" s="30" t="s">
        <v>0</v>
      </c>
      <c r="J304" s="24" t="s">
        <v>0</v>
      </c>
      <c r="K304" s="24" t="s">
        <v>0</v>
      </c>
      <c r="L304" s="24" t="s">
        <v>0</v>
      </c>
      <c r="M304" s="24" t="s">
        <v>0</v>
      </c>
      <c r="N304" s="26" t="s">
        <v>0</v>
      </c>
      <c r="O304" s="24" t="s">
        <v>0</v>
      </c>
      <c r="P304" s="24" t="s">
        <v>0</v>
      </c>
      <c r="Q304" s="24" t="s">
        <v>0</v>
      </c>
      <c r="R304" s="24" t="s">
        <v>0</v>
      </c>
      <c r="S304" s="12" t="s">
        <v>1</v>
      </c>
      <c r="T304" s="12" t="s">
        <v>43</v>
      </c>
      <c r="U304" s="6" t="str">
        <f>_xlfn.CONCAT("Propriedade para ",MID(C304,FIND("p.",C304,1)+2,100),": ",D304)</f>
        <v>Propriedade para formar: é.estrelado</v>
      </c>
      <c r="V304" s="6" t="str">
        <f>_xlfn.CONCAT("Dado para ",MID(F304,FIND("d.",F304,1)+2,100),": ",G304, " ( ",H304, " ) ")</f>
        <v xml:space="preserve">Dado para formar: estrelado ( xsd:string ) </v>
      </c>
      <c r="W304" s="6" t="s">
        <v>1332</v>
      </c>
      <c r="X304" s="23" t="str">
        <f t="shared" si="4"/>
        <v>form.108</v>
      </c>
      <c r="Y304" s="23" t="s">
        <v>0</v>
      </c>
    </row>
    <row r="305" spans="1:25" s="32" customFormat="1" ht="6" customHeight="1" x14ac:dyDescent="0.25">
      <c r="A305" s="4">
        <v>305</v>
      </c>
      <c r="B305" s="11" t="s">
        <v>37</v>
      </c>
      <c r="C305" s="28" t="str">
        <f>SUBSTITUTE(F305,"d.","p.")</f>
        <v>p.formar</v>
      </c>
      <c r="D305" s="7" t="str">
        <f>_xlfn.CONCAT("é.",G305)</f>
        <v>é.regular</v>
      </c>
      <c r="E305" s="10" t="s">
        <v>38</v>
      </c>
      <c r="F305" s="21" t="str">
        <f>F304</f>
        <v>d.formar</v>
      </c>
      <c r="G305" s="39" t="s">
        <v>1141</v>
      </c>
      <c r="H305" s="5" t="s">
        <v>39</v>
      </c>
      <c r="I305" s="30" t="s">
        <v>0</v>
      </c>
      <c r="J305" s="24" t="s">
        <v>0</v>
      </c>
      <c r="K305" s="24" t="s">
        <v>0</v>
      </c>
      <c r="L305" s="24" t="s">
        <v>0</v>
      </c>
      <c r="M305" s="24" t="s">
        <v>0</v>
      </c>
      <c r="N305" s="26" t="s">
        <v>0</v>
      </c>
      <c r="O305" s="24" t="s">
        <v>0</v>
      </c>
      <c r="P305" s="24" t="s">
        <v>0</v>
      </c>
      <c r="Q305" s="24" t="s">
        <v>0</v>
      </c>
      <c r="R305" s="24" t="s">
        <v>0</v>
      </c>
      <c r="S305" s="12" t="s">
        <v>1</v>
      </c>
      <c r="T305" s="12" t="s">
        <v>43</v>
      </c>
      <c r="U305" s="6" t="str">
        <f>_xlfn.CONCAT("Propriedade para ",MID(C305,FIND("p.",C305,1)+2,100),": ",D305)</f>
        <v>Propriedade para formar: é.regular</v>
      </c>
      <c r="V305" s="6" t="str">
        <f>_xlfn.CONCAT("Dado para ",MID(F305,FIND("d.",F305,1)+2,100),": ",G305, " ( ",H305, " ) ")</f>
        <v xml:space="preserve">Dado para formar: regular ( xsd:string ) </v>
      </c>
      <c r="W305" s="6" t="s">
        <v>1143</v>
      </c>
      <c r="X305" s="23" t="str">
        <f t="shared" si="4"/>
        <v>form.109</v>
      </c>
      <c r="Y305" s="23" t="s">
        <v>0</v>
      </c>
    </row>
    <row r="306" spans="1:25" s="32" customFormat="1" ht="6" customHeight="1" x14ac:dyDescent="0.25">
      <c r="A306" s="4">
        <v>306</v>
      </c>
      <c r="B306" s="11" t="s">
        <v>37</v>
      </c>
      <c r="C306" s="31" t="str">
        <f>SUBSTITUTE(F306,"d.","p.")</f>
        <v>p.funcionar</v>
      </c>
      <c r="D306" s="7" t="str">
        <f>_xlfn.CONCAT("é.",G306)</f>
        <v>é.ambiente</v>
      </c>
      <c r="E306" s="10" t="s">
        <v>38</v>
      </c>
      <c r="F306" s="19" t="s">
        <v>850</v>
      </c>
      <c r="G306" s="38" t="s">
        <v>635</v>
      </c>
      <c r="H306" s="5" t="s">
        <v>39</v>
      </c>
      <c r="I306" s="30" t="s">
        <v>0</v>
      </c>
      <c r="J306" s="24" t="s">
        <v>0</v>
      </c>
      <c r="K306" s="24" t="s">
        <v>0</v>
      </c>
      <c r="L306" s="24" t="s">
        <v>0</v>
      </c>
      <c r="M306" s="24" t="s">
        <v>0</v>
      </c>
      <c r="N306" s="26" t="s">
        <v>0</v>
      </c>
      <c r="O306" s="24" t="s">
        <v>0</v>
      </c>
      <c r="P306" s="24" t="s">
        <v>0</v>
      </c>
      <c r="Q306" s="24" t="s">
        <v>0</v>
      </c>
      <c r="R306" s="24" t="s">
        <v>0</v>
      </c>
      <c r="S306" s="12" t="s">
        <v>1</v>
      </c>
      <c r="T306" s="12" t="s">
        <v>43</v>
      </c>
      <c r="U306" s="6" t="str">
        <f>_xlfn.CONCAT("Propriedade para ",MID(C306,FIND("p.",C306,1)+2,100),": ",D306)</f>
        <v>Propriedade para funcionar: é.ambiente</v>
      </c>
      <c r="V306" s="6" t="str">
        <f>_xlfn.CONCAT("Dado para ",MID(F306,FIND("d.",F306,1)+2,100),": ",G306, " ( ",H306, " ) ")</f>
        <v xml:space="preserve">Dado para funcionar: ambiente ( xsd:string ) </v>
      </c>
      <c r="W306" s="6" t="s">
        <v>139</v>
      </c>
      <c r="X306" s="23" t="str">
        <f t="shared" si="4"/>
        <v>func.100</v>
      </c>
      <c r="Y306" s="23" t="s">
        <v>0</v>
      </c>
    </row>
    <row r="307" spans="1:25" s="32" customFormat="1" ht="6" customHeight="1" x14ac:dyDescent="0.25">
      <c r="A307" s="4">
        <v>307</v>
      </c>
      <c r="B307" s="11" t="s">
        <v>37</v>
      </c>
      <c r="C307" s="28" t="str">
        <f>SUBSTITUTE(F307,"d.","p.")</f>
        <v>p.funcionar</v>
      </c>
      <c r="D307" s="7" t="str">
        <f>_xlfn.CONCAT("é.",G307)</f>
        <v>é.zona</v>
      </c>
      <c r="E307" s="10" t="s">
        <v>38</v>
      </c>
      <c r="F307" s="21" t="str">
        <f>F306</f>
        <v>d.funcionar</v>
      </c>
      <c r="G307" s="38" t="s">
        <v>636</v>
      </c>
      <c r="H307" s="5" t="s">
        <v>39</v>
      </c>
      <c r="I307" s="30" t="s">
        <v>0</v>
      </c>
      <c r="J307" s="24" t="s">
        <v>0</v>
      </c>
      <c r="K307" s="24" t="s">
        <v>0</v>
      </c>
      <c r="L307" s="24" t="s">
        <v>0</v>
      </c>
      <c r="M307" s="24" t="s">
        <v>0</v>
      </c>
      <c r="N307" s="26" t="s">
        <v>0</v>
      </c>
      <c r="O307" s="24" t="s">
        <v>0</v>
      </c>
      <c r="P307" s="24" t="s">
        <v>0</v>
      </c>
      <c r="Q307" s="24" t="s">
        <v>0</v>
      </c>
      <c r="R307" s="24" t="s">
        <v>0</v>
      </c>
      <c r="S307" s="12" t="s">
        <v>1</v>
      </c>
      <c r="T307" s="12" t="s">
        <v>43</v>
      </c>
      <c r="U307" s="6" t="str">
        <f>_xlfn.CONCAT("Propriedade para ",MID(C307,FIND("p.",C307,1)+2,100),": ",D307)</f>
        <v>Propriedade para funcionar: é.zona</v>
      </c>
      <c r="V307" s="6" t="str">
        <f>_xlfn.CONCAT("Dado para ",MID(F307,FIND("d.",F307,1)+2,100),": ",G307, " ( ",H307, " ) ")</f>
        <v xml:space="preserve">Dado para funcionar: zona ( xsd:string ) </v>
      </c>
      <c r="W307" s="6" t="s">
        <v>251</v>
      </c>
      <c r="X307" s="23" t="str">
        <f t="shared" si="4"/>
        <v>func.101</v>
      </c>
      <c r="Y307" s="23" t="s">
        <v>0</v>
      </c>
    </row>
    <row r="308" spans="1:25" s="32" customFormat="1" ht="6" customHeight="1" x14ac:dyDescent="0.25">
      <c r="A308" s="4">
        <v>308</v>
      </c>
      <c r="B308" s="11" t="s">
        <v>37</v>
      </c>
      <c r="C308" s="28" t="str">
        <f>SUBSTITUTE(F308,"d.","p.")</f>
        <v>p.funcionar</v>
      </c>
      <c r="D308" s="7" t="str">
        <f>_xlfn.CONCAT("é.",G308)</f>
        <v>é.zona.avac</v>
      </c>
      <c r="E308" s="10" t="s">
        <v>38</v>
      </c>
      <c r="F308" s="21" t="str">
        <f>F307</f>
        <v>d.funcionar</v>
      </c>
      <c r="G308" s="38" t="s">
        <v>637</v>
      </c>
      <c r="H308" s="5" t="s">
        <v>39</v>
      </c>
      <c r="I308" s="30" t="s">
        <v>0</v>
      </c>
      <c r="J308" s="24" t="s">
        <v>0</v>
      </c>
      <c r="K308" s="24" t="s">
        <v>0</v>
      </c>
      <c r="L308" s="24" t="s">
        <v>0</v>
      </c>
      <c r="M308" s="24" t="s">
        <v>0</v>
      </c>
      <c r="N308" s="26" t="s">
        <v>0</v>
      </c>
      <c r="O308" s="24" t="s">
        <v>0</v>
      </c>
      <c r="P308" s="24" t="s">
        <v>0</v>
      </c>
      <c r="Q308" s="24" t="s">
        <v>0</v>
      </c>
      <c r="R308" s="24" t="s">
        <v>0</v>
      </c>
      <c r="S308" s="12" t="s">
        <v>1</v>
      </c>
      <c r="T308" s="12" t="s">
        <v>43</v>
      </c>
      <c r="U308" s="6" t="str">
        <f>_xlfn.CONCAT("Propriedade para ",MID(C308,FIND("p.",C308,1)+2,100),": ",D308)</f>
        <v>Propriedade para funcionar: é.zona.avac</v>
      </c>
      <c r="V308" s="6" t="str">
        <f>_xlfn.CONCAT("Dado para ",MID(F308,FIND("d.",F308,1)+2,100),": ",G308, " ( ",H308, " ) ")</f>
        <v xml:space="preserve">Dado para funcionar: zona.avac ( xsd:string ) </v>
      </c>
      <c r="W308" s="6" t="s">
        <v>252</v>
      </c>
      <c r="X308" s="23" t="str">
        <f t="shared" si="4"/>
        <v>func.102</v>
      </c>
      <c r="Y308" s="23" t="s">
        <v>0</v>
      </c>
    </row>
    <row r="309" spans="1:25" s="32" customFormat="1" ht="6" customHeight="1" x14ac:dyDescent="0.25">
      <c r="A309" s="4">
        <v>309</v>
      </c>
      <c r="B309" s="11" t="s">
        <v>37</v>
      </c>
      <c r="C309" s="28" t="str">
        <f>SUBSTITUTE(F309,"d.","p.")</f>
        <v>p.funcionar</v>
      </c>
      <c r="D309" s="7" t="str">
        <f>_xlfn.CONCAT("é.",G309)</f>
        <v>é.equipamento</v>
      </c>
      <c r="E309" s="10" t="s">
        <v>38</v>
      </c>
      <c r="F309" s="21" t="str">
        <f>F308</f>
        <v>d.funcionar</v>
      </c>
      <c r="G309" s="38" t="s">
        <v>638</v>
      </c>
      <c r="H309" s="5" t="s">
        <v>39</v>
      </c>
      <c r="I309" s="30" t="s">
        <v>0</v>
      </c>
      <c r="J309" s="24" t="s">
        <v>0</v>
      </c>
      <c r="K309" s="24" t="s">
        <v>0</v>
      </c>
      <c r="L309" s="24" t="s">
        <v>0</v>
      </c>
      <c r="M309" s="24" t="s">
        <v>0</v>
      </c>
      <c r="N309" s="26" t="s">
        <v>0</v>
      </c>
      <c r="O309" s="24" t="s">
        <v>0</v>
      </c>
      <c r="P309" s="24" t="s">
        <v>0</v>
      </c>
      <c r="Q309" s="24" t="s">
        <v>0</v>
      </c>
      <c r="R309" s="24" t="s">
        <v>0</v>
      </c>
      <c r="S309" s="12" t="s">
        <v>1</v>
      </c>
      <c r="T309" s="12" t="s">
        <v>43</v>
      </c>
      <c r="U309" s="6" t="str">
        <f>_xlfn.CONCAT("Propriedade para ",MID(C309,FIND("p.",C309,1)+2,100),": ",D309)</f>
        <v>Propriedade para funcionar: é.equipamento</v>
      </c>
      <c r="V309" s="6" t="str">
        <f>_xlfn.CONCAT("Dado para ",MID(F309,FIND("d.",F309,1)+2,100),": ",G309, " ( ",H309, " ) ")</f>
        <v xml:space="preserve">Dado para funcionar: equipamento ( xsd:string ) </v>
      </c>
      <c r="W309" s="6" t="s">
        <v>223</v>
      </c>
      <c r="X309" s="23" t="str">
        <f t="shared" si="4"/>
        <v>func.103</v>
      </c>
      <c r="Y309" s="23" t="s">
        <v>0</v>
      </c>
    </row>
    <row r="310" spans="1:25" s="32" customFormat="1" ht="6" customHeight="1" x14ac:dyDescent="0.25">
      <c r="A310" s="4">
        <v>310</v>
      </c>
      <c r="B310" s="11" t="s">
        <v>37</v>
      </c>
      <c r="C310" s="28" t="str">
        <f>SUBSTITUTE(F310,"d.","p.")</f>
        <v>p.funcionar</v>
      </c>
      <c r="D310" s="7" t="str">
        <f>_xlfn.CONCAT("é.",G310)</f>
        <v>é.dispositivo</v>
      </c>
      <c r="E310" s="10" t="s">
        <v>38</v>
      </c>
      <c r="F310" s="21" t="str">
        <f>F309</f>
        <v>d.funcionar</v>
      </c>
      <c r="G310" s="38" t="s">
        <v>639</v>
      </c>
      <c r="H310" s="5" t="s">
        <v>39</v>
      </c>
      <c r="I310" s="30" t="s">
        <v>0</v>
      </c>
      <c r="J310" s="24" t="s">
        <v>0</v>
      </c>
      <c r="K310" s="24" t="s">
        <v>0</v>
      </c>
      <c r="L310" s="24" t="s">
        <v>0</v>
      </c>
      <c r="M310" s="24" t="s">
        <v>0</v>
      </c>
      <c r="N310" s="26" t="s">
        <v>0</v>
      </c>
      <c r="O310" s="24" t="s">
        <v>0</v>
      </c>
      <c r="P310" s="24" t="s">
        <v>0</v>
      </c>
      <c r="Q310" s="24" t="s">
        <v>0</v>
      </c>
      <c r="R310" s="24" t="s">
        <v>0</v>
      </c>
      <c r="S310" s="12" t="s">
        <v>1</v>
      </c>
      <c r="T310" s="12" t="s">
        <v>43</v>
      </c>
      <c r="U310" s="6" t="str">
        <f>_xlfn.CONCAT("Propriedade para ",MID(C310,FIND("p.",C310,1)+2,100),": ",D310)</f>
        <v>Propriedade para funcionar: é.dispositivo</v>
      </c>
      <c r="V310" s="6" t="str">
        <f>_xlfn.CONCAT("Dado para ",MID(F310,FIND("d.",F310,1)+2,100),": ",G310, " ( ",H310, " ) ")</f>
        <v xml:space="preserve">Dado para funcionar: dispositivo ( xsd:string ) </v>
      </c>
      <c r="W310" s="6" t="s">
        <v>224</v>
      </c>
      <c r="X310" s="23" t="str">
        <f t="shared" si="4"/>
        <v>func.104</v>
      </c>
      <c r="Y310" s="23" t="s">
        <v>0</v>
      </c>
    </row>
    <row r="311" spans="1:25" s="32" customFormat="1" ht="6" customHeight="1" x14ac:dyDescent="0.25">
      <c r="A311" s="4">
        <v>311</v>
      </c>
      <c r="B311" s="11" t="s">
        <v>37</v>
      </c>
      <c r="C311" s="28" t="str">
        <f>SUBSTITUTE(F311,"d.","p.")</f>
        <v>p.funcionar</v>
      </c>
      <c r="D311" s="7" t="str">
        <f>_xlfn.CONCAT("é.",G311)</f>
        <v>é.aparelho</v>
      </c>
      <c r="E311" s="10" t="s">
        <v>38</v>
      </c>
      <c r="F311" s="21" t="str">
        <f>F310</f>
        <v>d.funcionar</v>
      </c>
      <c r="G311" s="38" t="s">
        <v>640</v>
      </c>
      <c r="H311" s="5" t="s">
        <v>39</v>
      </c>
      <c r="I311" s="30" t="s">
        <v>0</v>
      </c>
      <c r="J311" s="24" t="s">
        <v>0</v>
      </c>
      <c r="K311" s="24" t="s">
        <v>0</v>
      </c>
      <c r="L311" s="24" t="s">
        <v>0</v>
      </c>
      <c r="M311" s="24" t="s">
        <v>0</v>
      </c>
      <c r="N311" s="26" t="s">
        <v>0</v>
      </c>
      <c r="O311" s="24" t="s">
        <v>0</v>
      </c>
      <c r="P311" s="24" t="s">
        <v>0</v>
      </c>
      <c r="Q311" s="24" t="s">
        <v>0</v>
      </c>
      <c r="R311" s="24" t="s">
        <v>0</v>
      </c>
      <c r="S311" s="12" t="s">
        <v>1</v>
      </c>
      <c r="T311" s="12" t="s">
        <v>43</v>
      </c>
      <c r="U311" s="6" t="str">
        <f>_xlfn.CONCAT("Propriedade para ",MID(C311,FIND("p.",C311,1)+2,100),": ",D311)</f>
        <v>Propriedade para funcionar: é.aparelho</v>
      </c>
      <c r="V311" s="6" t="str">
        <f>_xlfn.CONCAT("Dado para ",MID(F311,FIND("d.",F311,1)+2,100),": ",G311, " ( ",H311, " ) ")</f>
        <v xml:space="preserve">Dado para funcionar: aparelho ( xsd:string ) </v>
      </c>
      <c r="W311" s="6" t="s">
        <v>225</v>
      </c>
      <c r="X311" s="23" t="str">
        <f t="shared" si="4"/>
        <v>func.105</v>
      </c>
      <c r="Y311" s="23" t="s">
        <v>0</v>
      </c>
    </row>
    <row r="312" spans="1:25" s="32" customFormat="1" ht="6" customHeight="1" x14ac:dyDescent="0.25">
      <c r="A312" s="4">
        <v>312</v>
      </c>
      <c r="B312" s="11" t="s">
        <v>37</v>
      </c>
      <c r="C312" s="28" t="str">
        <f>SUBSTITUTE(F312,"d.","p.")</f>
        <v>p.funcionar</v>
      </c>
      <c r="D312" s="7" t="str">
        <f>_xlfn.CONCAT("é.",G312)</f>
        <v>é.instrumento</v>
      </c>
      <c r="E312" s="10" t="s">
        <v>38</v>
      </c>
      <c r="F312" s="21" t="str">
        <f>F311</f>
        <v>d.funcionar</v>
      </c>
      <c r="G312" s="38" t="s">
        <v>641</v>
      </c>
      <c r="H312" s="5" t="s">
        <v>39</v>
      </c>
      <c r="I312" s="30" t="s">
        <v>0</v>
      </c>
      <c r="J312" s="24" t="s">
        <v>0</v>
      </c>
      <c r="K312" s="24" t="s">
        <v>0</v>
      </c>
      <c r="L312" s="24" t="s">
        <v>0</v>
      </c>
      <c r="M312" s="24" t="s">
        <v>0</v>
      </c>
      <c r="N312" s="26" t="s">
        <v>0</v>
      </c>
      <c r="O312" s="24" t="s">
        <v>0</v>
      </c>
      <c r="P312" s="24" t="s">
        <v>0</v>
      </c>
      <c r="Q312" s="24" t="s">
        <v>0</v>
      </c>
      <c r="R312" s="24" t="s">
        <v>0</v>
      </c>
      <c r="S312" s="12" t="s">
        <v>1</v>
      </c>
      <c r="T312" s="12" t="s">
        <v>43</v>
      </c>
      <c r="U312" s="6" t="str">
        <f>_xlfn.CONCAT("Propriedade para ",MID(C312,FIND("p.",C312,1)+2,100),": ",D312)</f>
        <v>Propriedade para funcionar: é.instrumento</v>
      </c>
      <c r="V312" s="6" t="str">
        <f>_xlfn.CONCAT("Dado para ",MID(F312,FIND("d.",F312,1)+2,100),": ",G312, " ( ",H312, " ) ")</f>
        <v xml:space="preserve">Dado para funcionar: instrumento ( xsd:string ) </v>
      </c>
      <c r="W312" s="6" t="s">
        <v>222</v>
      </c>
      <c r="X312" s="23" t="str">
        <f t="shared" si="4"/>
        <v>func.106</v>
      </c>
      <c r="Y312" s="23" t="s">
        <v>0</v>
      </c>
    </row>
    <row r="313" spans="1:25" s="32" customFormat="1" ht="6" customHeight="1" x14ac:dyDescent="0.25">
      <c r="A313" s="4">
        <v>313</v>
      </c>
      <c r="B313" s="11" t="s">
        <v>37</v>
      </c>
      <c r="C313" s="28" t="str">
        <f>SUBSTITUTE(F313,"d.","p.")</f>
        <v>p.funcionar</v>
      </c>
      <c r="D313" s="7" t="str">
        <f>_xlfn.CONCAT("é.",G313)</f>
        <v>é.bancada</v>
      </c>
      <c r="E313" s="10" t="s">
        <v>38</v>
      </c>
      <c r="F313" s="21" t="str">
        <f>F312</f>
        <v>d.funcionar</v>
      </c>
      <c r="G313" s="38" t="s">
        <v>642</v>
      </c>
      <c r="H313" s="5" t="s">
        <v>39</v>
      </c>
      <c r="I313" s="30" t="s">
        <v>0</v>
      </c>
      <c r="J313" s="24" t="s">
        <v>0</v>
      </c>
      <c r="K313" s="24" t="s">
        <v>0</v>
      </c>
      <c r="L313" s="24" t="s">
        <v>0</v>
      </c>
      <c r="M313" s="24" t="s">
        <v>0</v>
      </c>
      <c r="N313" s="26" t="s">
        <v>0</v>
      </c>
      <c r="O313" s="24" t="s">
        <v>0</v>
      </c>
      <c r="P313" s="24" t="s">
        <v>0</v>
      </c>
      <c r="Q313" s="24" t="s">
        <v>0</v>
      </c>
      <c r="R313" s="24" t="s">
        <v>0</v>
      </c>
      <c r="S313" s="12" t="s">
        <v>1</v>
      </c>
      <c r="T313" s="12" t="s">
        <v>43</v>
      </c>
      <c r="U313" s="6" t="str">
        <f>_xlfn.CONCAT("Propriedade para ",MID(C313,FIND("p.",C313,1)+2,100),": ",D313)</f>
        <v>Propriedade para funcionar: é.bancada</v>
      </c>
      <c r="V313" s="6" t="str">
        <f>_xlfn.CONCAT("Dado para ",MID(F313,FIND("d.",F313,1)+2,100),": ",G313, " ( ",H313, " ) ")</f>
        <v xml:space="preserve">Dado para funcionar: bancada ( xsd:string ) </v>
      </c>
      <c r="W313" s="6" t="s">
        <v>221</v>
      </c>
      <c r="X313" s="23" t="str">
        <f t="shared" si="4"/>
        <v>func.107</v>
      </c>
      <c r="Y313" s="23" t="s">
        <v>0</v>
      </c>
    </row>
    <row r="314" spans="1:25" s="32" customFormat="1" ht="6" customHeight="1" x14ac:dyDescent="0.25">
      <c r="A314" s="4">
        <v>314</v>
      </c>
      <c r="B314" s="11" t="s">
        <v>37</v>
      </c>
      <c r="C314" s="28" t="str">
        <f>SUBSTITUTE(F314,"d.","p.")</f>
        <v>p.funcionar</v>
      </c>
      <c r="D314" s="7" t="str">
        <f>_xlfn.CONCAT("é.",G314)</f>
        <v>é.mobiliário</v>
      </c>
      <c r="E314" s="10" t="s">
        <v>38</v>
      </c>
      <c r="F314" s="21" t="str">
        <f>F313</f>
        <v>d.funcionar</v>
      </c>
      <c r="G314" s="38" t="s">
        <v>643</v>
      </c>
      <c r="H314" s="5" t="s">
        <v>39</v>
      </c>
      <c r="I314" s="30" t="s">
        <v>0</v>
      </c>
      <c r="J314" s="24" t="s">
        <v>0</v>
      </c>
      <c r="K314" s="24" t="s">
        <v>0</v>
      </c>
      <c r="L314" s="24" t="s">
        <v>0</v>
      </c>
      <c r="M314" s="24" t="s">
        <v>0</v>
      </c>
      <c r="N314" s="26" t="s">
        <v>0</v>
      </c>
      <c r="O314" s="24" t="s">
        <v>0</v>
      </c>
      <c r="P314" s="24" t="s">
        <v>0</v>
      </c>
      <c r="Q314" s="24" t="s">
        <v>0</v>
      </c>
      <c r="R314" s="24" t="s">
        <v>0</v>
      </c>
      <c r="S314" s="12" t="s">
        <v>1</v>
      </c>
      <c r="T314" s="12" t="s">
        <v>43</v>
      </c>
      <c r="U314" s="6" t="str">
        <f>_xlfn.CONCAT("Propriedade para ",MID(C314,FIND("p.",C314,1)+2,100),": ",D314)</f>
        <v>Propriedade para funcionar: é.mobiliário</v>
      </c>
      <c r="V314" s="6" t="str">
        <f>_xlfn.CONCAT("Dado para ",MID(F314,FIND("d.",F314,1)+2,100),": ",G314, " ( ",H314, " ) ")</f>
        <v xml:space="preserve">Dado para funcionar: mobiliário ( xsd:string ) </v>
      </c>
      <c r="W314" s="6" t="s">
        <v>220</v>
      </c>
      <c r="X314" s="23" t="str">
        <f t="shared" si="4"/>
        <v>func.108</v>
      </c>
      <c r="Y314" s="23" t="s">
        <v>0</v>
      </c>
    </row>
    <row r="315" spans="1:25" s="32" customFormat="1" ht="6" customHeight="1" x14ac:dyDescent="0.25">
      <c r="A315" s="4">
        <v>315</v>
      </c>
      <c r="B315" s="11" t="s">
        <v>37</v>
      </c>
      <c r="C315" s="31" t="str">
        <f>SUBSTITUTE(F315,"d.","p.")</f>
        <v>p.geolocalizar</v>
      </c>
      <c r="D315" s="7" t="str">
        <f>_xlfn.CONCAT("é.",G315)</f>
        <v>é.datum</v>
      </c>
      <c r="E315" s="10" t="s">
        <v>38</v>
      </c>
      <c r="F315" s="19" t="s">
        <v>851</v>
      </c>
      <c r="G315" s="38" t="s">
        <v>970</v>
      </c>
      <c r="H315" s="5" t="s">
        <v>39</v>
      </c>
      <c r="I315" s="30" t="s">
        <v>0</v>
      </c>
      <c r="J315" s="24" t="s">
        <v>0</v>
      </c>
      <c r="K315" s="24" t="s">
        <v>0</v>
      </c>
      <c r="L315" s="24" t="s">
        <v>0</v>
      </c>
      <c r="M315" s="24" t="s">
        <v>0</v>
      </c>
      <c r="N315" s="26" t="s">
        <v>0</v>
      </c>
      <c r="O315" s="24" t="s">
        <v>0</v>
      </c>
      <c r="P315" s="24" t="s">
        <v>0</v>
      </c>
      <c r="Q315" s="24" t="s">
        <v>0</v>
      </c>
      <c r="R315" s="24" t="s">
        <v>0</v>
      </c>
      <c r="S315" s="12" t="s">
        <v>1</v>
      </c>
      <c r="T315" s="12" t="s">
        <v>43</v>
      </c>
      <c r="U315" s="6" t="str">
        <f>_xlfn.CONCAT("Propriedade para ",MID(C315,FIND("p.",C315,1)+2,100),": ",D315)</f>
        <v>Propriedade para geolocalizar: é.datum</v>
      </c>
      <c r="V315" s="6" t="str">
        <f>_xlfn.CONCAT("Dado para ",MID(F315,FIND("d.",F315,1)+2,100),": ",G315, " ( ",H315, " ) ")</f>
        <v xml:space="preserve">Dado para geolocalizar: datum ( xsd:string ) </v>
      </c>
      <c r="W315" s="6" t="s">
        <v>972</v>
      </c>
      <c r="X315" s="23" t="str">
        <f t="shared" si="4"/>
        <v>geol.100</v>
      </c>
      <c r="Y315" s="23" t="s">
        <v>0</v>
      </c>
    </row>
    <row r="316" spans="1:25" s="32" customFormat="1" ht="6" customHeight="1" x14ac:dyDescent="0.25">
      <c r="A316" s="4">
        <v>316</v>
      </c>
      <c r="B316" s="11" t="s">
        <v>37</v>
      </c>
      <c r="C316" s="28" t="str">
        <f>SUBSTITUTE(F316,"d.","p.")</f>
        <v>p.geolocalizar</v>
      </c>
      <c r="D316" s="7" t="str">
        <f>_xlfn.CONCAT("é.",G316)</f>
        <v>é.elipsóide</v>
      </c>
      <c r="E316" s="10" t="s">
        <v>38</v>
      </c>
      <c r="F316" s="21" t="str">
        <f>F315</f>
        <v>d.geolocalizar</v>
      </c>
      <c r="G316" s="38" t="s">
        <v>971</v>
      </c>
      <c r="H316" s="5" t="s">
        <v>39</v>
      </c>
      <c r="I316" s="30" t="s">
        <v>0</v>
      </c>
      <c r="J316" s="24" t="s">
        <v>0</v>
      </c>
      <c r="K316" s="24" t="s">
        <v>0</v>
      </c>
      <c r="L316" s="24" t="s">
        <v>0</v>
      </c>
      <c r="M316" s="24" t="s">
        <v>0</v>
      </c>
      <c r="N316" s="26" t="s">
        <v>0</v>
      </c>
      <c r="O316" s="24" t="s">
        <v>0</v>
      </c>
      <c r="P316" s="24" t="s">
        <v>0</v>
      </c>
      <c r="Q316" s="24" t="s">
        <v>0</v>
      </c>
      <c r="R316" s="24" t="s">
        <v>0</v>
      </c>
      <c r="S316" s="12" t="s">
        <v>1</v>
      </c>
      <c r="T316" s="12" t="s">
        <v>43</v>
      </c>
      <c r="U316" s="6" t="str">
        <f>_xlfn.CONCAT("Propriedade para ",MID(C316,FIND("p.",C316,1)+2,100),": ",D316)</f>
        <v>Propriedade para geolocalizar: é.elipsóide</v>
      </c>
      <c r="V316" s="6" t="str">
        <f>_xlfn.CONCAT("Dado para ",MID(F316,FIND("d.",F316,1)+2,100),": ",G316, " ( ",H316, " ) ")</f>
        <v xml:space="preserve">Dado para geolocalizar: elipsóide ( xsd:string ) </v>
      </c>
      <c r="W316" s="6" t="s">
        <v>973</v>
      </c>
      <c r="X316" s="23" t="str">
        <f t="shared" si="4"/>
        <v>geol.101</v>
      </c>
      <c r="Y316" s="23" t="s">
        <v>0</v>
      </c>
    </row>
    <row r="317" spans="1:25" s="32" customFormat="1" ht="6" customHeight="1" x14ac:dyDescent="0.25">
      <c r="A317" s="4">
        <v>317</v>
      </c>
      <c r="B317" s="11" t="s">
        <v>37</v>
      </c>
      <c r="C317" s="28" t="str">
        <f>SUBSTITUTE(F317,"d.","p.")</f>
        <v>p.geolocalizar</v>
      </c>
      <c r="D317" s="7" t="str">
        <f>_xlfn.CONCAT("é.",G317)</f>
        <v>é.latitude</v>
      </c>
      <c r="E317" s="10" t="s">
        <v>38</v>
      </c>
      <c r="F317" s="21" t="str">
        <f>F316</f>
        <v>d.geolocalizar</v>
      </c>
      <c r="G317" s="38" t="s">
        <v>644</v>
      </c>
      <c r="H317" s="5" t="s">
        <v>39</v>
      </c>
      <c r="I317" s="30" t="s">
        <v>0</v>
      </c>
      <c r="J317" s="24" t="s">
        <v>0</v>
      </c>
      <c r="K317" s="24" t="s">
        <v>0</v>
      </c>
      <c r="L317" s="24" t="s">
        <v>0</v>
      </c>
      <c r="M317" s="24" t="s">
        <v>0</v>
      </c>
      <c r="N317" s="26" t="s">
        <v>0</v>
      </c>
      <c r="O317" s="24" t="s">
        <v>0</v>
      </c>
      <c r="P317" s="24" t="s">
        <v>0</v>
      </c>
      <c r="Q317" s="24" t="s">
        <v>0</v>
      </c>
      <c r="R317" s="24" t="s">
        <v>0</v>
      </c>
      <c r="S317" s="12" t="s">
        <v>1</v>
      </c>
      <c r="T317" s="12" t="s">
        <v>43</v>
      </c>
      <c r="U317" s="6" t="str">
        <f>_xlfn.CONCAT("Propriedade para ",MID(C317,FIND("p.",C317,1)+2,100),": ",D317)</f>
        <v>Propriedade para geolocalizar: é.latitude</v>
      </c>
      <c r="V317" s="6" t="str">
        <f>_xlfn.CONCAT("Dado para ",MID(F317,FIND("d.",F317,1)+2,100),": ",G317, " ( ",H317, " ) ")</f>
        <v xml:space="preserve">Dado para geolocalizar: latitude ( xsd:string ) </v>
      </c>
      <c r="W317" s="6" t="s">
        <v>1197</v>
      </c>
      <c r="X317" s="23" t="str">
        <f t="shared" si="4"/>
        <v>geol.102</v>
      </c>
      <c r="Y317" s="23" t="s">
        <v>0</v>
      </c>
    </row>
    <row r="318" spans="1:25" s="32" customFormat="1" ht="6" customHeight="1" x14ac:dyDescent="0.25">
      <c r="A318" s="4">
        <v>318</v>
      </c>
      <c r="B318" s="11" t="s">
        <v>37</v>
      </c>
      <c r="C318" s="28" t="str">
        <f>SUBSTITUTE(F318,"d.","p.")</f>
        <v>p.geolocalizar</v>
      </c>
      <c r="D318" s="7" t="str">
        <f>_xlfn.CONCAT("é.",G318)</f>
        <v>é.longitude</v>
      </c>
      <c r="E318" s="10" t="s">
        <v>38</v>
      </c>
      <c r="F318" s="21" t="str">
        <f>F317</f>
        <v>d.geolocalizar</v>
      </c>
      <c r="G318" s="38" t="s">
        <v>645</v>
      </c>
      <c r="H318" s="5" t="s">
        <v>39</v>
      </c>
      <c r="I318" s="30" t="s">
        <v>0</v>
      </c>
      <c r="J318" s="24" t="s">
        <v>0</v>
      </c>
      <c r="K318" s="24" t="s">
        <v>0</v>
      </c>
      <c r="L318" s="24" t="s">
        <v>0</v>
      </c>
      <c r="M318" s="24" t="s">
        <v>0</v>
      </c>
      <c r="N318" s="26" t="s">
        <v>0</v>
      </c>
      <c r="O318" s="24" t="s">
        <v>0</v>
      </c>
      <c r="P318" s="24" t="s">
        <v>0</v>
      </c>
      <c r="Q318" s="24" t="s">
        <v>0</v>
      </c>
      <c r="R318" s="24" t="s">
        <v>0</v>
      </c>
      <c r="S318" s="12" t="s">
        <v>1</v>
      </c>
      <c r="T318" s="12" t="s">
        <v>43</v>
      </c>
      <c r="U318" s="6" t="str">
        <f>_xlfn.CONCAT("Propriedade para ",MID(C318,FIND("p.",C318,1)+2,100),": ",D318)</f>
        <v>Propriedade para geolocalizar: é.longitude</v>
      </c>
      <c r="V318" s="6" t="str">
        <f>_xlfn.CONCAT("Dado para ",MID(F318,FIND("d.",F318,1)+2,100),": ",G318, " ( ",H318, " ) ")</f>
        <v xml:space="preserve">Dado para geolocalizar: longitude ( xsd:string ) </v>
      </c>
      <c r="W318" s="6" t="s">
        <v>1198</v>
      </c>
      <c r="X318" s="23" t="str">
        <f t="shared" si="4"/>
        <v>geol.103</v>
      </c>
      <c r="Y318" s="23" t="s">
        <v>0</v>
      </c>
    </row>
    <row r="319" spans="1:25" s="32" customFormat="1" ht="6" customHeight="1" x14ac:dyDescent="0.25">
      <c r="A319" s="4">
        <v>319</v>
      </c>
      <c r="B319" s="11" t="s">
        <v>37</v>
      </c>
      <c r="C319" s="28" t="str">
        <f>SUBSTITUTE(F319,"d.","p.")</f>
        <v>p.geolocalizar</v>
      </c>
      <c r="D319" s="7" t="str">
        <f>_xlfn.CONCAT("é.",G319)</f>
        <v>é.altitude</v>
      </c>
      <c r="E319" s="10" t="s">
        <v>38</v>
      </c>
      <c r="F319" s="21" t="str">
        <f>F318</f>
        <v>d.geolocalizar</v>
      </c>
      <c r="G319" s="38" t="s">
        <v>646</v>
      </c>
      <c r="H319" s="5" t="s">
        <v>39</v>
      </c>
      <c r="I319" s="30" t="s">
        <v>0</v>
      </c>
      <c r="J319" s="24" t="s">
        <v>0</v>
      </c>
      <c r="K319" s="24" t="s">
        <v>0</v>
      </c>
      <c r="L319" s="24" t="s">
        <v>0</v>
      </c>
      <c r="M319" s="24" t="s">
        <v>0</v>
      </c>
      <c r="N319" s="26" t="s">
        <v>0</v>
      </c>
      <c r="O319" s="24" t="s">
        <v>0</v>
      </c>
      <c r="P319" s="24" t="s">
        <v>0</v>
      </c>
      <c r="Q319" s="24" t="s">
        <v>0</v>
      </c>
      <c r="R319" s="24" t="s">
        <v>0</v>
      </c>
      <c r="S319" s="12" t="s">
        <v>1</v>
      </c>
      <c r="T319" s="12" t="s">
        <v>43</v>
      </c>
      <c r="U319" s="6" t="str">
        <f>_xlfn.CONCAT("Propriedade para ",MID(C319,FIND("p.",C319,1)+2,100),": ",D319)</f>
        <v>Propriedade para geolocalizar: é.altitude</v>
      </c>
      <c r="V319" s="6" t="str">
        <f>_xlfn.CONCAT("Dado para ",MID(F319,FIND("d.",F319,1)+2,100),": ",G319, " ( ",H319, " ) ")</f>
        <v xml:space="preserve">Dado para geolocalizar: altitude ( xsd:string ) </v>
      </c>
      <c r="W319" s="6" t="s">
        <v>130</v>
      </c>
      <c r="X319" s="23" t="str">
        <f t="shared" si="4"/>
        <v>geol.104</v>
      </c>
      <c r="Y319" s="23" t="s">
        <v>0</v>
      </c>
    </row>
    <row r="320" spans="1:25" s="32" customFormat="1" ht="6" customHeight="1" x14ac:dyDescent="0.25">
      <c r="A320" s="4">
        <v>320</v>
      </c>
      <c r="B320" s="11" t="s">
        <v>37</v>
      </c>
      <c r="C320" s="28" t="str">
        <f>SUBSTITUTE(F320,"d.","p.")</f>
        <v>p.geolocalizar</v>
      </c>
      <c r="D320" s="7" t="str">
        <f>_xlfn.CONCAT("é.",G320)</f>
        <v>é.geocode</v>
      </c>
      <c r="E320" s="10" t="s">
        <v>38</v>
      </c>
      <c r="F320" s="21" t="str">
        <f>F319</f>
        <v>d.geolocalizar</v>
      </c>
      <c r="G320" s="38" t="s">
        <v>647</v>
      </c>
      <c r="H320" s="5" t="s">
        <v>39</v>
      </c>
      <c r="I320" s="30" t="s">
        <v>0</v>
      </c>
      <c r="J320" s="24" t="s">
        <v>0</v>
      </c>
      <c r="K320" s="24" t="s">
        <v>0</v>
      </c>
      <c r="L320" s="24" t="s">
        <v>0</v>
      </c>
      <c r="M320" s="24" t="s">
        <v>0</v>
      </c>
      <c r="N320" s="26" t="s">
        <v>0</v>
      </c>
      <c r="O320" s="24" t="s">
        <v>0</v>
      </c>
      <c r="P320" s="24" t="s">
        <v>0</v>
      </c>
      <c r="Q320" s="24" t="s">
        <v>0</v>
      </c>
      <c r="R320" s="24" t="s">
        <v>0</v>
      </c>
      <c r="S320" s="12" t="s">
        <v>1</v>
      </c>
      <c r="T320" s="12" t="s">
        <v>43</v>
      </c>
      <c r="U320" s="6" t="str">
        <f>_xlfn.CONCAT("Propriedade para ",MID(C320,FIND("p.",C320,1)+2,100),": ",D320)</f>
        <v>Propriedade para geolocalizar: é.geocode</v>
      </c>
      <c r="V320" s="6" t="str">
        <f>_xlfn.CONCAT("Dado para ",MID(F320,FIND("d.",F320,1)+2,100),": ",G320, " ( ",H320, " ) ")</f>
        <v xml:space="preserve">Dado para geolocalizar: geocode ( xsd:string ) </v>
      </c>
      <c r="W320" s="6" t="s">
        <v>131</v>
      </c>
      <c r="X320" s="23" t="str">
        <f t="shared" si="4"/>
        <v>geol.105</v>
      </c>
      <c r="Y320" s="23" t="s">
        <v>0</v>
      </c>
    </row>
    <row r="321" spans="1:25" s="32" customFormat="1" ht="6" customHeight="1" x14ac:dyDescent="0.25">
      <c r="A321" s="4">
        <v>321</v>
      </c>
      <c r="B321" s="11" t="s">
        <v>37</v>
      </c>
      <c r="C321" s="28" t="str">
        <f>SUBSTITUTE(F321,"d.","p.")</f>
        <v>p.geolocalizar</v>
      </c>
      <c r="D321" s="7" t="str">
        <f>_xlfn.CONCAT("é.",G321)</f>
        <v>é.hemisfério</v>
      </c>
      <c r="E321" s="10" t="s">
        <v>38</v>
      </c>
      <c r="F321" s="21" t="str">
        <f>F320</f>
        <v>d.geolocalizar</v>
      </c>
      <c r="G321" s="38" t="s">
        <v>648</v>
      </c>
      <c r="H321" s="5" t="s">
        <v>39</v>
      </c>
      <c r="I321" s="30" t="s">
        <v>0</v>
      </c>
      <c r="J321" s="24" t="s">
        <v>0</v>
      </c>
      <c r="K321" s="24" t="s">
        <v>0</v>
      </c>
      <c r="L321" s="24" t="s">
        <v>0</v>
      </c>
      <c r="M321" s="24" t="s">
        <v>0</v>
      </c>
      <c r="N321" s="26" t="s">
        <v>0</v>
      </c>
      <c r="O321" s="24" t="s">
        <v>0</v>
      </c>
      <c r="P321" s="24" t="s">
        <v>0</v>
      </c>
      <c r="Q321" s="24" t="s">
        <v>0</v>
      </c>
      <c r="R321" s="24" t="s">
        <v>0</v>
      </c>
      <c r="S321" s="12" t="s">
        <v>1</v>
      </c>
      <c r="T321" s="12" t="s">
        <v>43</v>
      </c>
      <c r="U321" s="6" t="str">
        <f>_xlfn.CONCAT("Propriedade para ",MID(C321,FIND("p.",C321,1)+2,100),": ",D321)</f>
        <v>Propriedade para geolocalizar: é.hemisfério</v>
      </c>
      <c r="V321" s="6" t="str">
        <f>_xlfn.CONCAT("Dado para ",MID(F321,FIND("d.",F321,1)+2,100),": ",G321, " ( ",H321, " ) ")</f>
        <v xml:space="preserve">Dado para geolocalizar: hemisfério ( xsd:string ) </v>
      </c>
      <c r="W321" s="6" t="s">
        <v>133</v>
      </c>
      <c r="X321" s="23" t="str">
        <f t="shared" si="4"/>
        <v>geol.106</v>
      </c>
      <c r="Y321" s="23" t="s">
        <v>0</v>
      </c>
    </row>
    <row r="322" spans="1:25" s="32" customFormat="1" ht="6" customHeight="1" x14ac:dyDescent="0.25">
      <c r="A322" s="4">
        <v>322</v>
      </c>
      <c r="B322" s="11" t="s">
        <v>37</v>
      </c>
      <c r="C322" s="28" t="str">
        <f>SUBSTITUTE(F322,"d.","p.")</f>
        <v>p.geolocalizar</v>
      </c>
      <c r="D322" s="7" t="str">
        <f>_xlfn.CONCAT("é.",G322)</f>
        <v>é.zona.utm</v>
      </c>
      <c r="E322" s="10" t="s">
        <v>38</v>
      </c>
      <c r="F322" s="21" t="str">
        <f>F321</f>
        <v>d.geolocalizar</v>
      </c>
      <c r="G322" s="38" t="s">
        <v>649</v>
      </c>
      <c r="H322" s="5" t="s">
        <v>39</v>
      </c>
      <c r="I322" s="30" t="s">
        <v>0</v>
      </c>
      <c r="J322" s="24" t="s">
        <v>0</v>
      </c>
      <c r="K322" s="24" t="s">
        <v>0</v>
      </c>
      <c r="L322" s="24" t="s">
        <v>0</v>
      </c>
      <c r="M322" s="24" t="s">
        <v>0</v>
      </c>
      <c r="N322" s="26" t="s">
        <v>0</v>
      </c>
      <c r="O322" s="24" t="s">
        <v>0</v>
      </c>
      <c r="P322" s="24" t="s">
        <v>0</v>
      </c>
      <c r="Q322" s="24" t="s">
        <v>0</v>
      </c>
      <c r="R322" s="24" t="s">
        <v>0</v>
      </c>
      <c r="S322" s="12" t="s">
        <v>1</v>
      </c>
      <c r="T322" s="12" t="s">
        <v>43</v>
      </c>
      <c r="U322" s="6" t="str">
        <f>_xlfn.CONCAT("Propriedade para ",MID(C322,FIND("p.",C322,1)+2,100),": ",D322)</f>
        <v>Propriedade para geolocalizar: é.zona.utm</v>
      </c>
      <c r="V322" s="6" t="str">
        <f>_xlfn.CONCAT("Dado para ",MID(F322,FIND("d.",F322,1)+2,100),": ",G322, " ( ",H322, " ) ")</f>
        <v xml:space="preserve">Dado para geolocalizar: zona.utm ( xsd:string ) </v>
      </c>
      <c r="W322" s="6" t="s">
        <v>366</v>
      </c>
      <c r="X322" s="23" t="str">
        <f t="shared" si="4"/>
        <v>geol.107</v>
      </c>
      <c r="Y322" s="23" t="s">
        <v>0</v>
      </c>
    </row>
    <row r="323" spans="1:25" s="32" customFormat="1" ht="6" customHeight="1" x14ac:dyDescent="0.25">
      <c r="A323" s="4">
        <v>323</v>
      </c>
      <c r="B323" s="11" t="s">
        <v>37</v>
      </c>
      <c r="C323" s="28" t="str">
        <f>SUBSTITUTE(F323,"d.","p.")</f>
        <v>p.geolocalizar</v>
      </c>
      <c r="D323" s="7" t="str">
        <f>_xlfn.CONCAT("é.",G323)</f>
        <v>é.coordenada.utm</v>
      </c>
      <c r="E323" s="10" t="s">
        <v>38</v>
      </c>
      <c r="F323" s="21" t="str">
        <f>F322</f>
        <v>d.geolocalizar</v>
      </c>
      <c r="G323" s="38" t="s">
        <v>948</v>
      </c>
      <c r="H323" s="5" t="s">
        <v>39</v>
      </c>
      <c r="I323" s="30" t="s">
        <v>0</v>
      </c>
      <c r="J323" s="24" t="s">
        <v>0</v>
      </c>
      <c r="K323" s="24" t="s">
        <v>0</v>
      </c>
      <c r="L323" s="24" t="s">
        <v>0</v>
      </c>
      <c r="M323" s="24" t="s">
        <v>0</v>
      </c>
      <c r="N323" s="26" t="s">
        <v>0</v>
      </c>
      <c r="O323" s="24" t="s">
        <v>0</v>
      </c>
      <c r="P323" s="24" t="s">
        <v>0</v>
      </c>
      <c r="Q323" s="24" t="s">
        <v>0</v>
      </c>
      <c r="R323" s="24" t="s">
        <v>0</v>
      </c>
      <c r="S323" s="12" t="s">
        <v>1</v>
      </c>
      <c r="T323" s="12" t="s">
        <v>43</v>
      </c>
      <c r="U323" s="6" t="str">
        <f>_xlfn.CONCAT("Propriedade para ",MID(C323,FIND("p.",C323,1)+2,100),": ",D323)</f>
        <v>Propriedade para geolocalizar: é.coordenada.utm</v>
      </c>
      <c r="V323" s="6" t="str">
        <f>_xlfn.CONCAT("Dado para ",MID(F323,FIND("d.",F323,1)+2,100),": ",G323, " ( ",H323, " ) ")</f>
        <v xml:space="preserve">Dado para geolocalizar: coordenada.utm ( xsd:string ) </v>
      </c>
      <c r="W323" s="6" t="s">
        <v>949</v>
      </c>
      <c r="X323" s="23" t="str">
        <f t="shared" ref="X323:X386" si="5">IF(F322&lt;&gt;F323,_xlfn.CONCAT(RIGHT(LEFT(F323,6),4),".100"),_xlfn.CONCAT(RIGHT(LEFT(F323,6),4),".",SUM(VALUE(RIGHT(X322,3)),1)))</f>
        <v>geol.108</v>
      </c>
      <c r="Y323" s="23" t="s">
        <v>0</v>
      </c>
    </row>
    <row r="324" spans="1:25" s="32" customFormat="1" ht="6" customHeight="1" x14ac:dyDescent="0.25">
      <c r="A324" s="4">
        <v>324</v>
      </c>
      <c r="B324" s="11" t="s">
        <v>37</v>
      </c>
      <c r="C324" s="28" t="str">
        <f>SUBSTITUTE(F324,"d.","p.")</f>
        <v>p.geolocalizar</v>
      </c>
      <c r="D324" s="7" t="str">
        <f>_xlfn.CONCAT("é.",G324)</f>
        <v>é.região.geográfica.imediata</v>
      </c>
      <c r="E324" s="10" t="s">
        <v>38</v>
      </c>
      <c r="F324" s="21" t="str">
        <f>F323</f>
        <v>d.geolocalizar</v>
      </c>
      <c r="G324" s="38" t="s">
        <v>652</v>
      </c>
      <c r="H324" s="5" t="s">
        <v>39</v>
      </c>
      <c r="I324" s="30" t="s">
        <v>0</v>
      </c>
      <c r="J324" s="24" t="s">
        <v>0</v>
      </c>
      <c r="K324" s="24" t="s">
        <v>0</v>
      </c>
      <c r="L324" s="24" t="s">
        <v>0</v>
      </c>
      <c r="M324" s="24" t="s">
        <v>0</v>
      </c>
      <c r="N324" s="26" t="s">
        <v>0</v>
      </c>
      <c r="O324" s="24" t="s">
        <v>0</v>
      </c>
      <c r="P324" s="24" t="s">
        <v>0</v>
      </c>
      <c r="Q324" s="24" t="s">
        <v>0</v>
      </c>
      <c r="R324" s="24" t="s">
        <v>0</v>
      </c>
      <c r="S324" s="12" t="s">
        <v>1</v>
      </c>
      <c r="T324" s="12" t="s">
        <v>43</v>
      </c>
      <c r="U324" s="6" t="str">
        <f>_xlfn.CONCAT("Propriedade para ",MID(C324,FIND("p.",C324,1)+2,100),": ",D324)</f>
        <v>Propriedade para geolocalizar: é.região.geográfica.imediata</v>
      </c>
      <c r="V324" s="6" t="str">
        <f>_xlfn.CONCAT("Dado para ",MID(F324,FIND("d.",F324,1)+2,100),": ",G324, " ( ",H324, " ) ")</f>
        <v xml:space="preserve">Dado para geolocalizar: região.geográfica.imediata ( xsd:string ) </v>
      </c>
      <c r="W324" s="6" t="s">
        <v>364</v>
      </c>
      <c r="X324" s="23" t="str">
        <f t="shared" si="5"/>
        <v>geol.109</v>
      </c>
      <c r="Y324" s="23" t="s">
        <v>0</v>
      </c>
    </row>
    <row r="325" spans="1:25" s="32" customFormat="1" ht="6" customHeight="1" x14ac:dyDescent="0.25">
      <c r="A325" s="4">
        <v>325</v>
      </c>
      <c r="B325" s="11" t="s">
        <v>37</v>
      </c>
      <c r="C325" s="28" t="str">
        <f>SUBSTITUTE(F325,"d.","p.")</f>
        <v>p.geolocalizar</v>
      </c>
      <c r="D325" s="7" t="str">
        <f>_xlfn.CONCAT("é.",G325)</f>
        <v>é.região.geográfica.intermediária</v>
      </c>
      <c r="E325" s="10" t="s">
        <v>38</v>
      </c>
      <c r="F325" s="21" t="str">
        <f>F324</f>
        <v>d.geolocalizar</v>
      </c>
      <c r="G325" s="38" t="s">
        <v>651</v>
      </c>
      <c r="H325" s="5" t="s">
        <v>39</v>
      </c>
      <c r="I325" s="30" t="s">
        <v>0</v>
      </c>
      <c r="J325" s="24" t="s">
        <v>0</v>
      </c>
      <c r="K325" s="24" t="s">
        <v>0</v>
      </c>
      <c r="L325" s="24" t="s">
        <v>0</v>
      </c>
      <c r="M325" s="24" t="s">
        <v>0</v>
      </c>
      <c r="N325" s="26" t="s">
        <v>0</v>
      </c>
      <c r="O325" s="24" t="s">
        <v>0</v>
      </c>
      <c r="P325" s="24" t="s">
        <v>0</v>
      </c>
      <c r="Q325" s="24" t="s">
        <v>0</v>
      </c>
      <c r="R325" s="24" t="s">
        <v>0</v>
      </c>
      <c r="S325" s="12" t="s">
        <v>1</v>
      </c>
      <c r="T325" s="12" t="s">
        <v>43</v>
      </c>
      <c r="U325" s="6" t="str">
        <f>_xlfn.CONCAT("Propriedade para ",MID(C325,FIND("p.",C325,1)+2,100),": ",D325)</f>
        <v>Propriedade para geolocalizar: é.região.geográfica.intermediária</v>
      </c>
      <c r="V325" s="6" t="str">
        <f>_xlfn.CONCAT("Dado para ",MID(F325,FIND("d.",F325,1)+2,100),": ",G325, " ( ",H325, " ) ")</f>
        <v xml:space="preserve">Dado para geolocalizar: região.geográfica.intermediária ( xsd:string ) </v>
      </c>
      <c r="W325" s="6" t="s">
        <v>365</v>
      </c>
      <c r="X325" s="23" t="str">
        <f t="shared" si="5"/>
        <v>geol.110</v>
      </c>
      <c r="Y325" s="23" t="s">
        <v>0</v>
      </c>
    </row>
    <row r="326" spans="1:25" s="32" customFormat="1" ht="6" customHeight="1" x14ac:dyDescent="0.25">
      <c r="A326" s="4">
        <v>326</v>
      </c>
      <c r="B326" s="11" t="s">
        <v>37</v>
      </c>
      <c r="C326" s="28" t="str">
        <f>SUBSTITUTE(F326,"d.","p.")</f>
        <v>p.geolocalizar</v>
      </c>
      <c r="D326" s="7" t="str">
        <f>_xlfn.CONCAT("é.",G326)</f>
        <v>é.código.de.município</v>
      </c>
      <c r="E326" s="10" t="s">
        <v>38</v>
      </c>
      <c r="F326" s="21" t="str">
        <f>F325</f>
        <v>d.geolocalizar</v>
      </c>
      <c r="G326" s="38" t="s">
        <v>653</v>
      </c>
      <c r="H326" s="5" t="s">
        <v>39</v>
      </c>
      <c r="I326" s="30" t="s">
        <v>0</v>
      </c>
      <c r="J326" s="24" t="s">
        <v>0</v>
      </c>
      <c r="K326" s="24" t="s">
        <v>0</v>
      </c>
      <c r="L326" s="24" t="s">
        <v>0</v>
      </c>
      <c r="M326" s="24" t="s">
        <v>0</v>
      </c>
      <c r="N326" s="26" t="s">
        <v>0</v>
      </c>
      <c r="O326" s="24" t="s">
        <v>0</v>
      </c>
      <c r="P326" s="24" t="s">
        <v>0</v>
      </c>
      <c r="Q326" s="24" t="s">
        <v>0</v>
      </c>
      <c r="R326" s="24" t="s">
        <v>0</v>
      </c>
      <c r="S326" s="12" t="s">
        <v>1</v>
      </c>
      <c r="T326" s="12" t="s">
        <v>43</v>
      </c>
      <c r="U326" s="6" t="str">
        <f>_xlfn.CONCAT("Propriedade para ",MID(C326,FIND("p.",C326,1)+2,100),": ",D326)</f>
        <v>Propriedade para geolocalizar: é.código.de.município</v>
      </c>
      <c r="V326" s="6" t="str">
        <f>_xlfn.CONCAT("Dado para ",MID(F326,FIND("d.",F326,1)+2,100),": ",G326, " ( ",H326, " ) ")</f>
        <v xml:space="preserve">Dado para geolocalizar: código.de.município ( xsd:string ) </v>
      </c>
      <c r="W326" s="6" t="s">
        <v>367</v>
      </c>
      <c r="X326" s="23" t="str">
        <f t="shared" si="5"/>
        <v>geol.111</v>
      </c>
      <c r="Y326" s="23" t="s">
        <v>0</v>
      </c>
    </row>
    <row r="327" spans="1:25" s="32" customFormat="1" ht="6" customHeight="1" x14ac:dyDescent="0.25">
      <c r="A327" s="4">
        <v>327</v>
      </c>
      <c r="B327" s="11" t="s">
        <v>37</v>
      </c>
      <c r="C327" s="28" t="str">
        <f>SUBSTITUTE(F327,"d.","p.")</f>
        <v>p.geolocalizar</v>
      </c>
      <c r="D327" s="7" t="str">
        <f>_xlfn.CONCAT("é.",G327)</f>
        <v>é.código.de.município.completo</v>
      </c>
      <c r="E327" s="10" t="s">
        <v>38</v>
      </c>
      <c r="F327" s="21" t="str">
        <f>F326</f>
        <v>d.geolocalizar</v>
      </c>
      <c r="G327" s="38" t="s">
        <v>654</v>
      </c>
      <c r="H327" s="5" t="s">
        <v>39</v>
      </c>
      <c r="I327" s="30" t="s">
        <v>0</v>
      </c>
      <c r="J327" s="24" t="s">
        <v>0</v>
      </c>
      <c r="K327" s="24" t="s">
        <v>0</v>
      </c>
      <c r="L327" s="24" t="s">
        <v>0</v>
      </c>
      <c r="M327" s="24" t="s">
        <v>0</v>
      </c>
      <c r="N327" s="26" t="s">
        <v>0</v>
      </c>
      <c r="O327" s="24" t="s">
        <v>0</v>
      </c>
      <c r="P327" s="24" t="s">
        <v>0</v>
      </c>
      <c r="Q327" s="24" t="s">
        <v>0</v>
      </c>
      <c r="R327" s="24" t="s">
        <v>0</v>
      </c>
      <c r="S327" s="12" t="s">
        <v>1</v>
      </c>
      <c r="T327" s="12" t="s">
        <v>43</v>
      </c>
      <c r="U327" s="6" t="str">
        <f>_xlfn.CONCAT("Propriedade para ",MID(C327,FIND("p.",C327,1)+2,100),": ",D327)</f>
        <v>Propriedade para geolocalizar: é.código.de.município.completo</v>
      </c>
      <c r="V327" s="6" t="str">
        <f>_xlfn.CONCAT("Dado para ",MID(F327,FIND("d.",F327,1)+2,100),": ",G327, " ( ",H327, " ) ")</f>
        <v xml:space="preserve">Dado para geolocalizar: código.de.município.completo ( xsd:string ) </v>
      </c>
      <c r="W327" s="6" t="s">
        <v>368</v>
      </c>
      <c r="X327" s="23" t="str">
        <f t="shared" si="5"/>
        <v>geol.112</v>
      </c>
      <c r="Y327" s="23" t="s">
        <v>0</v>
      </c>
    </row>
    <row r="328" spans="1:25" s="8" customFormat="1" ht="6" customHeight="1" x14ac:dyDescent="0.25">
      <c r="A328" s="4">
        <v>328</v>
      </c>
      <c r="B328" s="11" t="s">
        <v>37</v>
      </c>
      <c r="C328" s="31" t="str">
        <f>SUBSTITUTE(F328,"d.","p.")</f>
        <v>p.identificar</v>
      </c>
      <c r="D328" s="7" t="str">
        <f>_xlfn.CONCAT("é.",G328)</f>
        <v>é.código</v>
      </c>
      <c r="E328" s="10" t="s">
        <v>38</v>
      </c>
      <c r="F328" s="19" t="s">
        <v>852</v>
      </c>
      <c r="G328" s="39" t="s">
        <v>655</v>
      </c>
      <c r="H328" s="5" t="s">
        <v>39</v>
      </c>
      <c r="I328" s="30" t="s">
        <v>0</v>
      </c>
      <c r="J328" s="24" t="s">
        <v>40</v>
      </c>
      <c r="K328" s="24" t="s">
        <v>0</v>
      </c>
      <c r="L328" s="24" t="s">
        <v>0</v>
      </c>
      <c r="M328" s="24" t="s">
        <v>0</v>
      </c>
      <c r="N328" s="26" t="s">
        <v>0</v>
      </c>
      <c r="O328" s="24" t="s">
        <v>0</v>
      </c>
      <c r="P328" s="24" t="s">
        <v>0</v>
      </c>
      <c r="Q328" s="24" t="s">
        <v>0</v>
      </c>
      <c r="R328" s="24" t="s">
        <v>0</v>
      </c>
      <c r="S328" s="12" t="s">
        <v>1</v>
      </c>
      <c r="T328" s="12" t="s">
        <v>43</v>
      </c>
      <c r="U328" s="6" t="str">
        <f>_xlfn.CONCAT("Propriedade para ",MID(C328,FIND("p.",C328,1)+2,100),": ",D328)</f>
        <v>Propriedade para identificar: é.código</v>
      </c>
      <c r="V328" s="6" t="str">
        <f>_xlfn.CONCAT("Dado para ",MID(F328,FIND("d.",F328,1)+2,100),": ",G328, " ( ",H328, " ) ")</f>
        <v xml:space="preserve">Dado para identificar: código ( xsd:string ) </v>
      </c>
      <c r="W328" s="6" t="s">
        <v>63</v>
      </c>
      <c r="X328" s="23" t="str">
        <f t="shared" si="5"/>
        <v>iden.100</v>
      </c>
      <c r="Y328" s="23" t="s">
        <v>0</v>
      </c>
    </row>
    <row r="329" spans="1:25" s="8" customFormat="1" ht="6" customHeight="1" x14ac:dyDescent="0.25">
      <c r="A329" s="4">
        <v>329</v>
      </c>
      <c r="B329" s="11" t="s">
        <v>37</v>
      </c>
      <c r="C329" s="28" t="str">
        <f>SUBSTITUTE(F329,"d.","p.")</f>
        <v>p.identificar</v>
      </c>
      <c r="D329" s="7" t="str">
        <f>_xlfn.CONCAT("é.",G329)</f>
        <v>é.sigla</v>
      </c>
      <c r="E329" s="10" t="s">
        <v>38</v>
      </c>
      <c r="F329" s="21" t="str">
        <f>F328</f>
        <v>d.identificar</v>
      </c>
      <c r="G329" s="39" t="s">
        <v>656</v>
      </c>
      <c r="H329" s="5" t="s">
        <v>39</v>
      </c>
      <c r="I329" s="30" t="s">
        <v>0</v>
      </c>
      <c r="J329" s="24" t="s">
        <v>0</v>
      </c>
      <c r="K329" s="24" t="s">
        <v>0</v>
      </c>
      <c r="L329" s="24" t="s">
        <v>0</v>
      </c>
      <c r="M329" s="24" t="s">
        <v>0</v>
      </c>
      <c r="N329" s="26" t="s">
        <v>0</v>
      </c>
      <c r="O329" s="24" t="s">
        <v>0</v>
      </c>
      <c r="P329" s="24" t="s">
        <v>0</v>
      </c>
      <c r="Q329" s="24" t="s">
        <v>0</v>
      </c>
      <c r="R329" s="24" t="s">
        <v>0</v>
      </c>
      <c r="S329" s="12" t="s">
        <v>1</v>
      </c>
      <c r="T329" s="12" t="s">
        <v>43</v>
      </c>
      <c r="U329" s="6" t="str">
        <f>_xlfn.CONCAT("Propriedade para ",MID(C329,FIND("p.",C329,1)+2,100),": ",D329)</f>
        <v>Propriedade para identificar: é.sigla</v>
      </c>
      <c r="V329" s="6" t="str">
        <f>_xlfn.CONCAT("Dado para ",MID(F329,FIND("d.",F329,1)+2,100),": ",G329, " ( ",H329, " ) ")</f>
        <v xml:space="preserve">Dado para identificar: sigla ( xsd:string ) </v>
      </c>
      <c r="W329" s="6" t="s">
        <v>319</v>
      </c>
      <c r="X329" s="23" t="str">
        <f t="shared" si="5"/>
        <v>iden.101</v>
      </c>
      <c r="Y329" s="23" t="s">
        <v>0</v>
      </c>
    </row>
    <row r="330" spans="1:25" s="8" customFormat="1" ht="6" customHeight="1" x14ac:dyDescent="0.25">
      <c r="A330" s="4">
        <v>330</v>
      </c>
      <c r="B330" s="11" t="s">
        <v>37</v>
      </c>
      <c r="C330" s="28" t="str">
        <f>SUBSTITUTE(F330,"d.","p.")</f>
        <v>p.identificar</v>
      </c>
      <c r="D330" s="7" t="str">
        <f>_xlfn.CONCAT("é.",G330)</f>
        <v>é.nome</v>
      </c>
      <c r="E330" s="10" t="s">
        <v>38</v>
      </c>
      <c r="F330" s="21" t="str">
        <f>F329</f>
        <v>d.identificar</v>
      </c>
      <c r="G330" s="39" t="s">
        <v>657</v>
      </c>
      <c r="H330" s="5" t="s">
        <v>39</v>
      </c>
      <c r="I330" s="30" t="s">
        <v>0</v>
      </c>
      <c r="J330" s="24" t="s">
        <v>40</v>
      </c>
      <c r="K330" s="24" t="s">
        <v>0</v>
      </c>
      <c r="L330" s="24" t="s">
        <v>0</v>
      </c>
      <c r="M330" s="24" t="s">
        <v>0</v>
      </c>
      <c r="N330" s="26" t="s">
        <v>0</v>
      </c>
      <c r="O330" s="24" t="s">
        <v>0</v>
      </c>
      <c r="P330" s="24" t="s">
        <v>0</v>
      </c>
      <c r="Q330" s="24" t="s">
        <v>0</v>
      </c>
      <c r="R330" s="24" t="s">
        <v>0</v>
      </c>
      <c r="S330" s="12" t="s">
        <v>1</v>
      </c>
      <c r="T330" s="12" t="s">
        <v>43</v>
      </c>
      <c r="U330" s="6" t="str">
        <f>_xlfn.CONCAT("Propriedade para ",MID(C330,FIND("p.",C330,1)+2,100),": ",D330)</f>
        <v>Propriedade para identificar: é.nome</v>
      </c>
      <c r="V330" s="6" t="str">
        <f>_xlfn.CONCAT("Dado para ",MID(F330,FIND("d.",F330,1)+2,100),": ",G330, " ( ",H330, " ) ")</f>
        <v xml:space="preserve">Dado para identificar: nome ( xsd:string ) </v>
      </c>
      <c r="W330" s="6" t="s">
        <v>64</v>
      </c>
      <c r="X330" s="23" t="str">
        <f t="shared" si="5"/>
        <v>iden.102</v>
      </c>
      <c r="Y330" s="23" t="s">
        <v>0</v>
      </c>
    </row>
    <row r="331" spans="1:25" s="8" customFormat="1" ht="6" customHeight="1" x14ac:dyDescent="0.25">
      <c r="A331" s="4">
        <v>331</v>
      </c>
      <c r="B331" s="11" t="s">
        <v>37</v>
      </c>
      <c r="C331" s="28" t="str">
        <f>SUBSTITUTE(F331,"d.","p.")</f>
        <v>p.identificar</v>
      </c>
      <c r="D331" s="7" t="str">
        <f>_xlfn.CONCAT("é.",G331)</f>
        <v>é.número</v>
      </c>
      <c r="E331" s="10" t="s">
        <v>38</v>
      </c>
      <c r="F331" s="21" t="str">
        <f>F330</f>
        <v>d.identificar</v>
      </c>
      <c r="G331" s="39" t="s">
        <v>658</v>
      </c>
      <c r="H331" s="5" t="s">
        <v>39</v>
      </c>
      <c r="I331" s="30" t="s">
        <v>0</v>
      </c>
      <c r="J331" s="24" t="s">
        <v>40</v>
      </c>
      <c r="K331" s="24" t="s">
        <v>0</v>
      </c>
      <c r="L331" s="24" t="s">
        <v>0</v>
      </c>
      <c r="M331" s="24" t="s">
        <v>0</v>
      </c>
      <c r="N331" s="26" t="s">
        <v>0</v>
      </c>
      <c r="O331" s="24" t="s">
        <v>0</v>
      </c>
      <c r="P331" s="24" t="s">
        <v>0</v>
      </c>
      <c r="Q331" s="24" t="s">
        <v>0</v>
      </c>
      <c r="R331" s="24" t="s">
        <v>0</v>
      </c>
      <c r="S331" s="12" t="s">
        <v>1</v>
      </c>
      <c r="T331" s="12" t="s">
        <v>43</v>
      </c>
      <c r="U331" s="6" t="str">
        <f>_xlfn.CONCAT("Propriedade para ",MID(C331,FIND("p.",C331,1)+2,100),": ",D331)</f>
        <v>Propriedade para identificar: é.número</v>
      </c>
      <c r="V331" s="6" t="str">
        <f>_xlfn.CONCAT("Dado para ",MID(F331,FIND("d.",F331,1)+2,100),": ",G331, " ( ",H331, " ) ")</f>
        <v xml:space="preserve">Dado para identificar: número ( xsd:string ) </v>
      </c>
      <c r="W331" s="6" t="s">
        <v>320</v>
      </c>
      <c r="X331" s="23" t="str">
        <f t="shared" si="5"/>
        <v>iden.103</v>
      </c>
      <c r="Y331" s="23" t="s">
        <v>0</v>
      </c>
    </row>
    <row r="332" spans="1:25" s="8" customFormat="1" ht="6" customHeight="1" x14ac:dyDescent="0.25">
      <c r="A332" s="4">
        <v>332</v>
      </c>
      <c r="B332" s="11" t="s">
        <v>37</v>
      </c>
      <c r="C332" s="28" t="str">
        <f>SUBSTITUTE(F332,"d.","p.")</f>
        <v>p.identificar</v>
      </c>
      <c r="D332" s="7" t="str">
        <f>_xlfn.CONCAT("é.",G332)</f>
        <v>é.género</v>
      </c>
      <c r="E332" s="10" t="s">
        <v>38</v>
      </c>
      <c r="F332" s="21" t="str">
        <f>F331</f>
        <v>d.identificar</v>
      </c>
      <c r="G332" s="39" t="s">
        <v>659</v>
      </c>
      <c r="H332" s="5" t="s">
        <v>39</v>
      </c>
      <c r="I332" s="30" t="s">
        <v>0</v>
      </c>
      <c r="J332" s="24" t="s">
        <v>40</v>
      </c>
      <c r="K332" s="24" t="s">
        <v>0</v>
      </c>
      <c r="L332" s="24" t="s">
        <v>0</v>
      </c>
      <c r="M332" s="24" t="s">
        <v>0</v>
      </c>
      <c r="N332" s="26" t="s">
        <v>0</v>
      </c>
      <c r="O332" s="24" t="s">
        <v>0</v>
      </c>
      <c r="P332" s="24" t="s">
        <v>0</v>
      </c>
      <c r="Q332" s="24" t="s">
        <v>0</v>
      </c>
      <c r="R332" s="24" t="s">
        <v>0</v>
      </c>
      <c r="S332" s="12" t="s">
        <v>1</v>
      </c>
      <c r="T332" s="12" t="s">
        <v>43</v>
      </c>
      <c r="U332" s="6" t="str">
        <f>_xlfn.CONCAT("Propriedade para ",MID(C332,FIND("p.",C332,1)+2,100),": ",D332)</f>
        <v>Propriedade para identificar: é.género</v>
      </c>
      <c r="V332" s="6" t="str">
        <f>_xlfn.CONCAT("Dado para ",MID(F332,FIND("d.",F332,1)+2,100),": ",G332, " ( ",H332, " ) ")</f>
        <v xml:space="preserve">Dado para identificar: género ( xsd:string ) </v>
      </c>
      <c r="W332" s="6" t="s">
        <v>393</v>
      </c>
      <c r="X332" s="23" t="str">
        <f t="shared" si="5"/>
        <v>iden.104</v>
      </c>
      <c r="Y332" s="23" t="s">
        <v>0</v>
      </c>
    </row>
    <row r="333" spans="1:25" s="8" customFormat="1" ht="6" customHeight="1" x14ac:dyDescent="0.25">
      <c r="A333" s="4">
        <v>333</v>
      </c>
      <c r="B333" s="11" t="s">
        <v>37</v>
      </c>
      <c r="C333" s="28" t="str">
        <f>SUBSTITUTE(F333,"d.","p.")</f>
        <v>p.identificar</v>
      </c>
      <c r="D333" s="7" t="str">
        <f>_xlfn.CONCAT("é.",G333)</f>
        <v>é.ocupante</v>
      </c>
      <c r="E333" s="10" t="s">
        <v>38</v>
      </c>
      <c r="F333" s="21" t="str">
        <f>F332</f>
        <v>d.identificar</v>
      </c>
      <c r="G333" s="39" t="s">
        <v>660</v>
      </c>
      <c r="H333" s="5" t="s">
        <v>39</v>
      </c>
      <c r="I333" s="30" t="s">
        <v>0</v>
      </c>
      <c r="J333" s="24" t="s">
        <v>40</v>
      </c>
      <c r="K333" s="24" t="s">
        <v>0</v>
      </c>
      <c r="L333" s="24" t="s">
        <v>0</v>
      </c>
      <c r="M333" s="24" t="s">
        <v>0</v>
      </c>
      <c r="N333" s="26" t="s">
        <v>0</v>
      </c>
      <c r="O333" s="24" t="s">
        <v>0</v>
      </c>
      <c r="P333" s="24" t="s">
        <v>0</v>
      </c>
      <c r="Q333" s="24" t="s">
        <v>0</v>
      </c>
      <c r="R333" s="24" t="s">
        <v>0</v>
      </c>
      <c r="S333" s="12" t="s">
        <v>1</v>
      </c>
      <c r="T333" s="12" t="s">
        <v>43</v>
      </c>
      <c r="U333" s="6" t="str">
        <f>_xlfn.CONCAT("Propriedade para ",MID(C333,FIND("p.",C333,1)+2,100),": ",D333)</f>
        <v>Propriedade para identificar: é.ocupante</v>
      </c>
      <c r="V333" s="6" t="str">
        <f>_xlfn.CONCAT("Dado para ",MID(F333,FIND("d.",F333,1)+2,100),": ",G333, " ( ",H333, " ) ")</f>
        <v xml:space="preserve">Dado para identificar: ocupante ( xsd:string ) </v>
      </c>
      <c r="W333" s="6" t="s">
        <v>391</v>
      </c>
      <c r="X333" s="23" t="str">
        <f t="shared" si="5"/>
        <v>iden.105</v>
      </c>
      <c r="Y333" s="23" t="s">
        <v>0</v>
      </c>
    </row>
    <row r="334" spans="1:25" s="32" customFormat="1" ht="6" customHeight="1" x14ac:dyDescent="0.25">
      <c r="A334" s="4">
        <v>334</v>
      </c>
      <c r="B334" s="11" t="s">
        <v>37</v>
      </c>
      <c r="C334" s="28" t="str">
        <f>SUBSTITUTE(F334,"d.","p.")</f>
        <v>p.identificar</v>
      </c>
      <c r="D334" s="7" t="str">
        <f>_xlfn.CONCAT("é.",G334)</f>
        <v>é.usuário</v>
      </c>
      <c r="E334" s="10" t="s">
        <v>38</v>
      </c>
      <c r="F334" s="21" t="str">
        <f>F333</f>
        <v>d.identificar</v>
      </c>
      <c r="G334" s="39" t="s">
        <v>661</v>
      </c>
      <c r="H334" s="5" t="s">
        <v>39</v>
      </c>
      <c r="I334" s="30" t="s">
        <v>0</v>
      </c>
      <c r="J334" s="24" t="s">
        <v>40</v>
      </c>
      <c r="K334" s="24" t="s">
        <v>0</v>
      </c>
      <c r="L334" s="24" t="s">
        <v>0</v>
      </c>
      <c r="M334" s="24" t="s">
        <v>0</v>
      </c>
      <c r="N334" s="26" t="s">
        <v>0</v>
      </c>
      <c r="O334" s="24" t="s">
        <v>0</v>
      </c>
      <c r="P334" s="24" t="s">
        <v>0</v>
      </c>
      <c r="Q334" s="24" t="s">
        <v>0</v>
      </c>
      <c r="R334" s="24" t="s">
        <v>0</v>
      </c>
      <c r="S334" s="12" t="s">
        <v>1</v>
      </c>
      <c r="T334" s="12" t="s">
        <v>43</v>
      </c>
      <c r="U334" s="6" t="str">
        <f>_xlfn.CONCAT("Propriedade para ",MID(C334,FIND("p.",C334,1)+2,100),": ",D334)</f>
        <v>Propriedade para identificar: é.usuário</v>
      </c>
      <c r="V334" s="6" t="str">
        <f>_xlfn.CONCAT("Dado para ",MID(F334,FIND("d.",F334,1)+2,100),": ",G334, " ( ",H334, " ) ")</f>
        <v xml:space="preserve">Dado para identificar: usuário ( xsd:string ) </v>
      </c>
      <c r="W334" s="6" t="s">
        <v>392</v>
      </c>
      <c r="X334" s="23" t="str">
        <f t="shared" si="5"/>
        <v>iden.106</v>
      </c>
      <c r="Y334" s="23" t="s">
        <v>0</v>
      </c>
    </row>
    <row r="335" spans="1:25" s="32" customFormat="1" ht="6" customHeight="1" x14ac:dyDescent="0.25">
      <c r="A335" s="4">
        <v>335</v>
      </c>
      <c r="B335" s="11" t="s">
        <v>37</v>
      </c>
      <c r="C335" s="28" t="str">
        <f>SUBSTITUTE(F335,"d.","p.")</f>
        <v>p.identificar</v>
      </c>
      <c r="D335" s="7" t="str">
        <f>_xlfn.CONCAT("é.",G335)</f>
        <v>é.ide</v>
      </c>
      <c r="E335" s="10" t="s">
        <v>38</v>
      </c>
      <c r="F335" s="21" t="str">
        <f>F334</f>
        <v>d.identificar</v>
      </c>
      <c r="G335" s="39" t="s">
        <v>662</v>
      </c>
      <c r="H335" s="5" t="s">
        <v>39</v>
      </c>
      <c r="I335" s="30" t="s">
        <v>0</v>
      </c>
      <c r="J335" s="24" t="s">
        <v>40</v>
      </c>
      <c r="K335" s="24" t="s">
        <v>0</v>
      </c>
      <c r="L335" s="24" t="s">
        <v>0</v>
      </c>
      <c r="M335" s="24" t="s">
        <v>0</v>
      </c>
      <c r="N335" s="26" t="s">
        <v>0</v>
      </c>
      <c r="O335" s="24" t="s">
        <v>41</v>
      </c>
      <c r="P335" s="24" t="s">
        <v>0</v>
      </c>
      <c r="Q335" s="24" t="s">
        <v>0</v>
      </c>
      <c r="R335" s="24" t="s">
        <v>0</v>
      </c>
      <c r="S335" s="12" t="s">
        <v>1</v>
      </c>
      <c r="T335" s="12" t="s">
        <v>43</v>
      </c>
      <c r="U335" s="6" t="str">
        <f>_xlfn.CONCAT("Propriedade para ",MID(C335,FIND("p.",C335,1)+2,100),": ",D335)</f>
        <v>Propriedade para identificar: é.ide</v>
      </c>
      <c r="V335" s="6" t="str">
        <f>_xlfn.CONCAT("Dado para ",MID(F335,FIND("d.",F335,1)+2,100),": ",G335, " ( ",H335, " ) ")</f>
        <v xml:space="preserve">Dado para identificar: ide ( xsd:string ) </v>
      </c>
      <c r="W335" s="6" t="s">
        <v>267</v>
      </c>
      <c r="X335" s="23" t="str">
        <f t="shared" si="5"/>
        <v>iden.107</v>
      </c>
      <c r="Y335" s="23" t="s">
        <v>0</v>
      </c>
    </row>
    <row r="336" spans="1:25" s="32" customFormat="1" ht="6" customHeight="1" x14ac:dyDescent="0.25">
      <c r="A336" s="4">
        <v>336</v>
      </c>
      <c r="B336" s="11" t="s">
        <v>37</v>
      </c>
      <c r="C336" s="28" t="str">
        <f>SUBSTITUTE(F336,"d.","p.")</f>
        <v>p.identificar</v>
      </c>
      <c r="D336" s="7" t="str">
        <f>_xlfn.CONCAT("é.",G336)</f>
        <v>é.matrícula</v>
      </c>
      <c r="E336" s="10" t="s">
        <v>38</v>
      </c>
      <c r="F336" s="21" t="str">
        <f>F335</f>
        <v>d.identificar</v>
      </c>
      <c r="G336" s="39" t="s">
        <v>663</v>
      </c>
      <c r="H336" s="5" t="s">
        <v>39</v>
      </c>
      <c r="I336" s="30" t="s">
        <v>0</v>
      </c>
      <c r="J336" s="24" t="s">
        <v>40</v>
      </c>
      <c r="K336" s="24" t="s">
        <v>0</v>
      </c>
      <c r="L336" s="24" t="s">
        <v>0</v>
      </c>
      <c r="M336" s="24" t="s">
        <v>0</v>
      </c>
      <c r="N336" s="26" t="s">
        <v>0</v>
      </c>
      <c r="O336" s="24" t="s">
        <v>0</v>
      </c>
      <c r="P336" s="24" t="s">
        <v>0</v>
      </c>
      <c r="Q336" s="24" t="s">
        <v>0</v>
      </c>
      <c r="R336" s="24" t="s">
        <v>0</v>
      </c>
      <c r="S336" s="12" t="s">
        <v>1</v>
      </c>
      <c r="T336" s="12" t="s">
        <v>43</v>
      </c>
      <c r="U336" s="6" t="str">
        <f>_xlfn.CONCAT("Propriedade para ",MID(C336,FIND("p.",C336,1)+2,100),": ",D336)</f>
        <v>Propriedade para identificar: é.matrícula</v>
      </c>
      <c r="V336" s="6" t="str">
        <f>_xlfn.CONCAT("Dado para ",MID(F336,FIND("d.",F336,1)+2,100),": ",G336, " ( ",H336, " ) ")</f>
        <v xml:space="preserve">Dado para identificar: matrícula ( xsd:string ) </v>
      </c>
      <c r="W336" s="6" t="s">
        <v>409</v>
      </c>
      <c r="X336" s="23" t="str">
        <f t="shared" si="5"/>
        <v>iden.108</v>
      </c>
      <c r="Y336" s="23" t="s">
        <v>0</v>
      </c>
    </row>
    <row r="337" spans="1:25" s="32" customFormat="1" ht="6" customHeight="1" x14ac:dyDescent="0.25">
      <c r="A337" s="4">
        <v>337</v>
      </c>
      <c r="B337" s="11" t="s">
        <v>37</v>
      </c>
      <c r="C337" s="28" t="str">
        <f>SUBSTITUTE(F337,"d.","p.")</f>
        <v>p.identificar</v>
      </c>
      <c r="D337" s="7" t="str">
        <f>_xlfn.CONCAT("é.",G337)</f>
        <v>é.tipo.de.andar</v>
      </c>
      <c r="E337" s="10" t="s">
        <v>38</v>
      </c>
      <c r="F337" s="21" t="str">
        <f>F336</f>
        <v>d.identificar</v>
      </c>
      <c r="G337" s="39" t="s">
        <v>664</v>
      </c>
      <c r="H337" s="5" t="s">
        <v>39</v>
      </c>
      <c r="I337" s="30" t="s">
        <v>0</v>
      </c>
      <c r="J337" s="24" t="s">
        <v>40</v>
      </c>
      <c r="K337" s="24" t="s">
        <v>0</v>
      </c>
      <c r="L337" s="24" t="s">
        <v>0</v>
      </c>
      <c r="M337" s="24" t="s">
        <v>0</v>
      </c>
      <c r="N337" s="26" t="s">
        <v>0</v>
      </c>
      <c r="O337" s="24" t="s">
        <v>0</v>
      </c>
      <c r="P337" s="24" t="s">
        <v>0</v>
      </c>
      <c r="Q337" s="24" t="s">
        <v>0</v>
      </c>
      <c r="R337" s="24" t="s">
        <v>0</v>
      </c>
      <c r="S337" s="12" t="s">
        <v>1</v>
      </c>
      <c r="T337" s="12" t="s">
        <v>43</v>
      </c>
      <c r="U337" s="6" t="str">
        <f>_xlfn.CONCAT("Propriedade para ",MID(C337,FIND("p.",C337,1)+2,100),": ",D337)</f>
        <v>Propriedade para identificar: é.tipo.de.andar</v>
      </c>
      <c r="V337" s="6" t="str">
        <f>_xlfn.CONCAT("Dado para ",MID(F337,FIND("d.",F337,1)+2,100),": ",G337, " ( ",H337, " ) ")</f>
        <v xml:space="preserve">Dado para identificar: tipo.de.andar ( xsd:string ) </v>
      </c>
      <c r="W337" s="6" t="s">
        <v>408</v>
      </c>
      <c r="X337" s="23" t="str">
        <f t="shared" si="5"/>
        <v>iden.109</v>
      </c>
      <c r="Y337" s="23" t="s">
        <v>0</v>
      </c>
    </row>
    <row r="338" spans="1:25" s="32" customFormat="1" ht="6" customHeight="1" x14ac:dyDescent="0.25">
      <c r="A338" s="4">
        <v>338</v>
      </c>
      <c r="B338" s="11" t="s">
        <v>37</v>
      </c>
      <c r="C338" s="28" t="str">
        <f>SUBSTITUTE(F338,"d.","p.")</f>
        <v>p.identificar</v>
      </c>
      <c r="D338" s="7" t="str">
        <f>_xlfn.CONCAT("é.",G338)</f>
        <v>é.coordenada.absoluta</v>
      </c>
      <c r="E338" s="10" t="s">
        <v>38</v>
      </c>
      <c r="F338" s="21" t="str">
        <f>F337</f>
        <v>d.identificar</v>
      </c>
      <c r="G338" s="39" t="s">
        <v>665</v>
      </c>
      <c r="H338" s="5" t="s">
        <v>39</v>
      </c>
      <c r="I338" s="30" t="s">
        <v>0</v>
      </c>
      <c r="J338" s="24" t="s">
        <v>40</v>
      </c>
      <c r="K338" s="24" t="s">
        <v>0</v>
      </c>
      <c r="L338" s="24" t="s">
        <v>0</v>
      </c>
      <c r="M338" s="24" t="s">
        <v>0</v>
      </c>
      <c r="N338" s="26" t="s">
        <v>0</v>
      </c>
      <c r="O338" s="24" t="s">
        <v>0</v>
      </c>
      <c r="P338" s="24" t="s">
        <v>0</v>
      </c>
      <c r="Q338" s="24" t="s">
        <v>0</v>
      </c>
      <c r="R338" s="24" t="s">
        <v>0</v>
      </c>
      <c r="S338" s="12" t="s">
        <v>1</v>
      </c>
      <c r="T338" s="12" t="s">
        <v>43</v>
      </c>
      <c r="U338" s="6" t="str">
        <f>_xlfn.CONCAT("Propriedade para ",MID(C338,FIND("p.",C338,1)+2,100),": ",D338)</f>
        <v>Propriedade para identificar: é.coordenada.absoluta</v>
      </c>
      <c r="V338" s="6" t="str">
        <f>_xlfn.CONCAT("Dado para ",MID(F338,FIND("d.",F338,1)+2,100),": ",G338, " ( ",H338, " ) ")</f>
        <v xml:space="preserve">Dado para identificar: coordenada.absoluta ( xsd:string ) </v>
      </c>
      <c r="W338" s="6" t="s">
        <v>407</v>
      </c>
      <c r="X338" s="23" t="str">
        <f t="shared" si="5"/>
        <v>iden.110</v>
      </c>
      <c r="Y338" s="23" t="s">
        <v>0</v>
      </c>
    </row>
    <row r="339" spans="1:25" s="32" customFormat="1" ht="6" customHeight="1" x14ac:dyDescent="0.25">
      <c r="A339" s="4">
        <v>339</v>
      </c>
      <c r="B339" s="11" t="s">
        <v>37</v>
      </c>
      <c r="C339" s="31" t="str">
        <f>SUBSTITUTE(F339,"d.","p.")</f>
        <v>p.iluminar</v>
      </c>
      <c r="D339" s="7" t="str">
        <f>_xlfn.CONCAT("é.",G339)</f>
        <v>é.luminária</v>
      </c>
      <c r="E339" s="10" t="s">
        <v>38</v>
      </c>
      <c r="F339" s="19" t="s">
        <v>853</v>
      </c>
      <c r="G339" s="37" t="s">
        <v>666</v>
      </c>
      <c r="H339" s="27" t="s">
        <v>39</v>
      </c>
      <c r="I339" s="30" t="s">
        <v>0</v>
      </c>
      <c r="J339" s="26" t="s">
        <v>0</v>
      </c>
      <c r="K339" s="26" t="s">
        <v>0</v>
      </c>
      <c r="L339" s="26" t="s">
        <v>0</v>
      </c>
      <c r="M339" s="26" t="s">
        <v>0</v>
      </c>
      <c r="N339" s="26" t="s">
        <v>0</v>
      </c>
      <c r="O339" s="26" t="s">
        <v>0</v>
      </c>
      <c r="P339" s="26" t="s">
        <v>0</v>
      </c>
      <c r="Q339" s="26" t="s">
        <v>0</v>
      </c>
      <c r="R339" s="26" t="s">
        <v>0</v>
      </c>
      <c r="S339" s="12" t="s">
        <v>1</v>
      </c>
      <c r="T339" s="12" t="s">
        <v>43</v>
      </c>
      <c r="U339" s="6" t="str">
        <f>_xlfn.CONCAT("Propriedade para ",MID(C339,FIND("p.",C339,1)+2,100),": ",D339)</f>
        <v>Propriedade para iluminar: é.luminária</v>
      </c>
      <c r="V339" s="6" t="str">
        <f>_xlfn.CONCAT("Dado para ",MID(F339,FIND("d.",F339,1)+2,100),": ",G339, " ( ",H339, " ) ")</f>
        <v xml:space="preserve">Dado para iluminar: luminária ( xsd:string ) </v>
      </c>
      <c r="W339" s="20" t="s">
        <v>390</v>
      </c>
      <c r="X339" s="23" t="str">
        <f t="shared" si="5"/>
        <v>ilum.100</v>
      </c>
      <c r="Y339" s="23" t="s">
        <v>0</v>
      </c>
    </row>
    <row r="340" spans="1:25" s="32" customFormat="1" ht="6" customHeight="1" x14ac:dyDescent="0.25">
      <c r="A340" s="4">
        <v>340</v>
      </c>
      <c r="B340" s="11" t="s">
        <v>37</v>
      </c>
      <c r="C340" s="28" t="str">
        <f>SUBSTITUTE(F340,"d.","p.")</f>
        <v>p.iluminar</v>
      </c>
      <c r="D340" s="7" t="str">
        <f>_xlfn.CONCAT("é.",G340)</f>
        <v>é.iluminância</v>
      </c>
      <c r="E340" s="10" t="s">
        <v>38</v>
      </c>
      <c r="F340" s="21" t="str">
        <f>F339</f>
        <v>d.iluminar</v>
      </c>
      <c r="G340" s="37" t="s">
        <v>667</v>
      </c>
      <c r="H340" s="27" t="s">
        <v>44</v>
      </c>
      <c r="I340" s="30" t="s">
        <v>0</v>
      </c>
      <c r="J340" s="26" t="s">
        <v>0</v>
      </c>
      <c r="K340" s="26" t="s">
        <v>0</v>
      </c>
      <c r="L340" s="26" t="s">
        <v>0</v>
      </c>
      <c r="M340" s="26" t="s">
        <v>0</v>
      </c>
      <c r="N340" s="26" t="s">
        <v>0</v>
      </c>
      <c r="O340" s="26" t="s">
        <v>0</v>
      </c>
      <c r="P340" s="26" t="s">
        <v>0</v>
      </c>
      <c r="Q340" s="26" t="s">
        <v>0</v>
      </c>
      <c r="R340" s="26" t="s">
        <v>0</v>
      </c>
      <c r="S340" s="12" t="s">
        <v>1</v>
      </c>
      <c r="T340" s="12" t="s">
        <v>43</v>
      </c>
      <c r="U340" s="6" t="str">
        <f>_xlfn.CONCAT("Propriedade para ",MID(C340,FIND("p.",C340,1)+2,100),": ",D340)</f>
        <v>Propriedade para iluminar: é.iluminância</v>
      </c>
      <c r="V340" s="6" t="str">
        <f>_xlfn.CONCAT("Dado para ",MID(F340,FIND("d.",F340,1)+2,100),": ",G340, " ( ",H340, " ) ")</f>
        <v xml:space="preserve">Dado para iluminar: iluminância ( xsd:integer ) </v>
      </c>
      <c r="W340" s="6" t="s">
        <v>98</v>
      </c>
      <c r="X340" s="23" t="str">
        <f t="shared" si="5"/>
        <v>ilum.101</v>
      </c>
      <c r="Y340" s="23" t="s">
        <v>0</v>
      </c>
    </row>
    <row r="341" spans="1:25" s="32" customFormat="1" ht="6" customHeight="1" x14ac:dyDescent="0.25">
      <c r="A341" s="4">
        <v>341</v>
      </c>
      <c r="B341" s="11" t="s">
        <v>37</v>
      </c>
      <c r="C341" s="28" t="str">
        <f>SUBSTITUTE(F341,"d.","p.")</f>
        <v>p.iluminar</v>
      </c>
      <c r="D341" s="7" t="str">
        <f>_xlfn.CONCAT("é.",G341)</f>
        <v>é.fluxo.luminoso</v>
      </c>
      <c r="E341" s="10" t="s">
        <v>38</v>
      </c>
      <c r="F341" s="21" t="str">
        <f>F340</f>
        <v>d.iluminar</v>
      </c>
      <c r="G341" s="37" t="s">
        <v>668</v>
      </c>
      <c r="H341" s="27" t="s">
        <v>44</v>
      </c>
      <c r="I341" s="30" t="s">
        <v>0</v>
      </c>
      <c r="J341" s="26" t="s">
        <v>0</v>
      </c>
      <c r="K341" s="26" t="s">
        <v>0</v>
      </c>
      <c r="L341" s="26" t="s">
        <v>0</v>
      </c>
      <c r="M341" s="26" t="s">
        <v>0</v>
      </c>
      <c r="N341" s="26" t="s">
        <v>0</v>
      </c>
      <c r="O341" s="26" t="s">
        <v>0</v>
      </c>
      <c r="P341" s="26" t="s">
        <v>0</v>
      </c>
      <c r="Q341" s="26" t="s">
        <v>0</v>
      </c>
      <c r="R341" s="26" t="s">
        <v>0</v>
      </c>
      <c r="S341" s="12" t="s">
        <v>1</v>
      </c>
      <c r="T341" s="12" t="s">
        <v>43</v>
      </c>
      <c r="U341" s="6" t="str">
        <f>_xlfn.CONCAT("Propriedade para ",MID(C341,FIND("p.",C341,1)+2,100),": ",D341)</f>
        <v>Propriedade para iluminar: é.fluxo.luminoso</v>
      </c>
      <c r="V341" s="6" t="str">
        <f>_xlfn.CONCAT("Dado para ",MID(F341,FIND("d.",F341,1)+2,100),": ",G341, " ( ",H341, " ) ")</f>
        <v xml:space="preserve">Dado para iluminar: fluxo.luminoso ( xsd:integer ) </v>
      </c>
      <c r="W341" s="6" t="s">
        <v>99</v>
      </c>
      <c r="X341" s="23" t="str">
        <f t="shared" si="5"/>
        <v>ilum.102</v>
      </c>
      <c r="Y341" s="23" t="s">
        <v>0</v>
      </c>
    </row>
    <row r="342" spans="1:25" s="32" customFormat="1" ht="6" customHeight="1" x14ac:dyDescent="0.25">
      <c r="A342" s="4">
        <v>342</v>
      </c>
      <c r="B342" s="11" t="s">
        <v>37</v>
      </c>
      <c r="C342" s="28" t="str">
        <f>SUBSTITUTE(F342,"d.","p.")</f>
        <v>p.iluminar</v>
      </c>
      <c r="D342" s="7" t="str">
        <f>_xlfn.CONCAT("é.",G342)</f>
        <v>é.eficiência.luminosa</v>
      </c>
      <c r="E342" s="10" t="s">
        <v>38</v>
      </c>
      <c r="F342" s="21" t="str">
        <f>F341</f>
        <v>d.iluminar</v>
      </c>
      <c r="G342" s="37" t="s">
        <v>669</v>
      </c>
      <c r="H342" s="27" t="s">
        <v>44</v>
      </c>
      <c r="I342" s="30" t="s">
        <v>0</v>
      </c>
      <c r="J342" s="26" t="s">
        <v>0</v>
      </c>
      <c r="K342" s="26" t="s">
        <v>0</v>
      </c>
      <c r="L342" s="26" t="s">
        <v>0</v>
      </c>
      <c r="M342" s="26" t="s">
        <v>0</v>
      </c>
      <c r="N342" s="26" t="s">
        <v>0</v>
      </c>
      <c r="O342" s="26" t="s">
        <v>0</v>
      </c>
      <c r="P342" s="26" t="s">
        <v>0</v>
      </c>
      <c r="Q342" s="26" t="s">
        <v>0</v>
      </c>
      <c r="R342" s="26" t="s">
        <v>0</v>
      </c>
      <c r="S342" s="12" t="s">
        <v>1</v>
      </c>
      <c r="T342" s="12" t="s">
        <v>43</v>
      </c>
      <c r="U342" s="6" t="str">
        <f>_xlfn.CONCAT("Propriedade para ",MID(C342,FIND("p.",C342,1)+2,100),": ",D342)</f>
        <v>Propriedade para iluminar: é.eficiência.luminosa</v>
      </c>
      <c r="V342" s="6" t="str">
        <f>_xlfn.CONCAT("Dado para ",MID(F342,FIND("d.",F342,1)+2,100),": ",G342, " ( ",H342, " ) ")</f>
        <v xml:space="preserve">Dado para iluminar: eficiência.luminosa ( xsd:integer ) </v>
      </c>
      <c r="W342" s="6" t="s">
        <v>144</v>
      </c>
      <c r="X342" s="23" t="str">
        <f t="shared" si="5"/>
        <v>ilum.103</v>
      </c>
      <c r="Y342" s="23" t="s">
        <v>0</v>
      </c>
    </row>
    <row r="343" spans="1:25" s="32" customFormat="1" ht="6" customHeight="1" x14ac:dyDescent="0.25">
      <c r="A343" s="4">
        <v>343</v>
      </c>
      <c r="B343" s="11" t="s">
        <v>37</v>
      </c>
      <c r="C343" s="28" t="str">
        <f>SUBSTITUTE(F343,"d.","p.")</f>
        <v>p.iluminar</v>
      </c>
      <c r="D343" s="7" t="str">
        <f>_xlfn.CONCAT("é.",G343)</f>
        <v>é.temperatura.de.cor</v>
      </c>
      <c r="E343" s="10" t="s">
        <v>38</v>
      </c>
      <c r="F343" s="21" t="str">
        <f>F342</f>
        <v>d.iluminar</v>
      </c>
      <c r="G343" s="37" t="s">
        <v>670</v>
      </c>
      <c r="H343" s="27" t="s">
        <v>44</v>
      </c>
      <c r="I343" s="30" t="s">
        <v>0</v>
      </c>
      <c r="J343" s="26" t="s">
        <v>0</v>
      </c>
      <c r="K343" s="26" t="s">
        <v>0</v>
      </c>
      <c r="L343" s="26" t="s">
        <v>0</v>
      </c>
      <c r="M343" s="26" t="s">
        <v>0</v>
      </c>
      <c r="N343" s="26" t="s">
        <v>0</v>
      </c>
      <c r="O343" s="26" t="s">
        <v>0</v>
      </c>
      <c r="P343" s="26" t="s">
        <v>0</v>
      </c>
      <c r="Q343" s="26" t="s">
        <v>0</v>
      </c>
      <c r="R343" s="26" t="s">
        <v>0</v>
      </c>
      <c r="S343" s="12" t="s">
        <v>1</v>
      </c>
      <c r="T343" s="12" t="s">
        <v>43</v>
      </c>
      <c r="U343" s="6" t="str">
        <f>_xlfn.CONCAT("Propriedade para ",MID(C343,FIND("p.",C343,1)+2,100),": ",D343)</f>
        <v>Propriedade para iluminar: é.temperatura.de.cor</v>
      </c>
      <c r="V343" s="6" t="str">
        <f>_xlfn.CONCAT("Dado para ",MID(F343,FIND("d.",F343,1)+2,100),": ",G343, " ( ",H343, " ) ")</f>
        <v xml:space="preserve">Dado para iluminar: temperatura.de.cor ( xsd:integer ) </v>
      </c>
      <c r="W343" s="6" t="s">
        <v>100</v>
      </c>
      <c r="X343" s="23" t="str">
        <f t="shared" si="5"/>
        <v>ilum.104</v>
      </c>
      <c r="Y343" s="23" t="s">
        <v>0</v>
      </c>
    </row>
    <row r="344" spans="1:25" s="32" customFormat="1" ht="6" customHeight="1" x14ac:dyDescent="0.25">
      <c r="A344" s="4">
        <v>344</v>
      </c>
      <c r="B344" s="11" t="s">
        <v>37</v>
      </c>
      <c r="C344" s="28" t="str">
        <f>SUBSTITUTE(F344,"d.","p.")</f>
        <v>p.iluminar</v>
      </c>
      <c r="D344" s="7" t="str">
        <f>_xlfn.CONCAT("é.",G344)</f>
        <v>é.fotometria</v>
      </c>
      <c r="E344" s="10" t="s">
        <v>38</v>
      </c>
      <c r="F344" s="21" t="str">
        <f>F343</f>
        <v>d.iluminar</v>
      </c>
      <c r="G344" s="37" t="s">
        <v>671</v>
      </c>
      <c r="H344" s="27" t="s">
        <v>39</v>
      </c>
      <c r="I344" s="30" t="s">
        <v>0</v>
      </c>
      <c r="J344" s="26" t="s">
        <v>0</v>
      </c>
      <c r="K344" s="26" t="s">
        <v>0</v>
      </c>
      <c r="L344" s="26" t="s">
        <v>0</v>
      </c>
      <c r="M344" s="26" t="s">
        <v>0</v>
      </c>
      <c r="N344" s="26" t="s">
        <v>0</v>
      </c>
      <c r="O344" s="26" t="s">
        <v>0</v>
      </c>
      <c r="P344" s="26" t="s">
        <v>0</v>
      </c>
      <c r="Q344" s="26" t="s">
        <v>0</v>
      </c>
      <c r="R344" s="26" t="s">
        <v>0</v>
      </c>
      <c r="S344" s="12" t="s">
        <v>1</v>
      </c>
      <c r="T344" s="12" t="s">
        <v>43</v>
      </c>
      <c r="U344" s="6" t="str">
        <f>_xlfn.CONCAT("Propriedade para ",MID(C344,FIND("p.",C344,1)+2,100),": ",D344)</f>
        <v>Propriedade para iluminar: é.fotometria</v>
      </c>
      <c r="V344" s="6" t="str">
        <f>_xlfn.CONCAT("Dado para ",MID(F344,FIND("d.",F344,1)+2,100),": ",G344, " ( ",H344, " ) ")</f>
        <v xml:space="preserve">Dado para iluminar: fotometria ( xsd:string ) </v>
      </c>
      <c r="W344" s="6" t="s">
        <v>101</v>
      </c>
      <c r="X344" s="23" t="str">
        <f t="shared" si="5"/>
        <v>ilum.105</v>
      </c>
      <c r="Y344" s="23" t="s">
        <v>0</v>
      </c>
    </row>
    <row r="345" spans="1:25" s="32" customFormat="1" ht="6" customHeight="1" x14ac:dyDescent="0.25">
      <c r="A345" s="4">
        <v>345</v>
      </c>
      <c r="B345" s="11" t="s">
        <v>37</v>
      </c>
      <c r="C345" s="28" t="str">
        <f>SUBSTITUTE(F345,"d.","p.")</f>
        <v>p.iluminar</v>
      </c>
      <c r="D345" s="7" t="str">
        <f>_xlfn.CONCAT("é.",G345)</f>
        <v>é.irc</v>
      </c>
      <c r="E345" s="10" t="s">
        <v>38</v>
      </c>
      <c r="F345" s="21" t="str">
        <f>F344</f>
        <v>d.iluminar</v>
      </c>
      <c r="G345" s="37" t="s">
        <v>672</v>
      </c>
      <c r="H345" s="27" t="s">
        <v>39</v>
      </c>
      <c r="I345" s="30" t="s">
        <v>0</v>
      </c>
      <c r="J345" s="26" t="s">
        <v>0</v>
      </c>
      <c r="K345" s="26" t="s">
        <v>0</v>
      </c>
      <c r="L345" s="26" t="s">
        <v>0</v>
      </c>
      <c r="M345" s="26" t="s">
        <v>0</v>
      </c>
      <c r="N345" s="26" t="s">
        <v>0</v>
      </c>
      <c r="O345" s="26" t="s">
        <v>0</v>
      </c>
      <c r="P345" s="26" t="s">
        <v>0</v>
      </c>
      <c r="Q345" s="26" t="s">
        <v>0</v>
      </c>
      <c r="R345" s="26" t="s">
        <v>0</v>
      </c>
      <c r="S345" s="12" t="s">
        <v>1</v>
      </c>
      <c r="T345" s="12" t="s">
        <v>43</v>
      </c>
      <c r="U345" s="6" t="str">
        <f>_xlfn.CONCAT("Propriedade para ",MID(C345,FIND("p.",C345,1)+2,100),": ",D345)</f>
        <v>Propriedade para iluminar: é.irc</v>
      </c>
      <c r="V345" s="6" t="str">
        <f>_xlfn.CONCAT("Dado para ",MID(F345,FIND("d.",F345,1)+2,100),": ",G345, " ( ",H345, " ) ")</f>
        <v xml:space="preserve">Dado para iluminar: irc ( xsd:string ) </v>
      </c>
      <c r="W345" s="6" t="s">
        <v>102</v>
      </c>
      <c r="X345" s="23" t="str">
        <f t="shared" si="5"/>
        <v>ilum.106</v>
      </c>
      <c r="Y345" s="23" t="s">
        <v>0</v>
      </c>
    </row>
    <row r="346" spans="1:25" s="32" customFormat="1" ht="6" customHeight="1" x14ac:dyDescent="0.25">
      <c r="A346" s="4">
        <v>346</v>
      </c>
      <c r="B346" s="11" t="s">
        <v>37</v>
      </c>
      <c r="C346" s="31" t="str">
        <f>SUBSTITUTE(F346,"d.","p.")</f>
        <v>p.incentivar</v>
      </c>
      <c r="D346" s="7" t="str">
        <f>_xlfn.CONCAT("é.",G346)</f>
        <v>é.incentivo</v>
      </c>
      <c r="E346" s="10" t="s">
        <v>38</v>
      </c>
      <c r="F346" s="19" t="s">
        <v>1232</v>
      </c>
      <c r="G346" s="37" t="s">
        <v>1233</v>
      </c>
      <c r="H346" s="27" t="s">
        <v>39</v>
      </c>
      <c r="I346" s="30" t="s">
        <v>0</v>
      </c>
      <c r="J346" s="26" t="s">
        <v>0</v>
      </c>
      <c r="K346" s="26" t="s">
        <v>0</v>
      </c>
      <c r="L346" s="26" t="s">
        <v>0</v>
      </c>
      <c r="M346" s="26" t="s">
        <v>0</v>
      </c>
      <c r="N346" s="26" t="s">
        <v>0</v>
      </c>
      <c r="O346" s="26" t="s">
        <v>0</v>
      </c>
      <c r="P346" s="26" t="s">
        <v>0</v>
      </c>
      <c r="Q346" s="26" t="s">
        <v>0</v>
      </c>
      <c r="R346" s="26" t="s">
        <v>0</v>
      </c>
      <c r="S346" s="12" t="s">
        <v>1</v>
      </c>
      <c r="T346" s="12" t="s">
        <v>43</v>
      </c>
      <c r="U346" s="6" t="str">
        <f>_xlfn.CONCAT("Propriedade para ",MID(C346,FIND("p.",C346,1)+2,100),": ",D346)</f>
        <v>Propriedade para incentivar: é.incentivo</v>
      </c>
      <c r="V346" s="6" t="str">
        <f>_xlfn.CONCAT("Dado para ",MID(F346,FIND("d.",F346,1)+2,100),": ",G346, " ( ",H346, " ) ")</f>
        <v xml:space="preserve">Dado para incentivar: incentivo ( xsd:string ) </v>
      </c>
      <c r="W346" s="20" t="s">
        <v>1235</v>
      </c>
      <c r="X346" s="23" t="str">
        <f t="shared" si="5"/>
        <v>ince.100</v>
      </c>
      <c r="Y346" s="23" t="s">
        <v>0</v>
      </c>
    </row>
    <row r="347" spans="1:25" s="32" customFormat="1" ht="6" customHeight="1" x14ac:dyDescent="0.25">
      <c r="A347" s="4">
        <v>347</v>
      </c>
      <c r="B347" s="11" t="s">
        <v>37</v>
      </c>
      <c r="C347" s="28" t="str">
        <f>SUBSTITUTE(F347,"d.","p.")</f>
        <v>p.incentivar</v>
      </c>
      <c r="D347" s="7" t="str">
        <f>_xlfn.CONCAT("é.",G347)</f>
        <v>é.cepac</v>
      </c>
      <c r="E347" s="10" t="s">
        <v>38</v>
      </c>
      <c r="F347" s="21" t="str">
        <f>F346</f>
        <v>d.incentivar</v>
      </c>
      <c r="G347" s="37" t="s">
        <v>1234</v>
      </c>
      <c r="H347" s="27" t="s">
        <v>39</v>
      </c>
      <c r="I347" s="30" t="s">
        <v>0</v>
      </c>
      <c r="J347" s="26" t="s">
        <v>0</v>
      </c>
      <c r="K347" s="26" t="s">
        <v>0</v>
      </c>
      <c r="L347" s="26" t="s">
        <v>0</v>
      </c>
      <c r="M347" s="26" t="s">
        <v>0</v>
      </c>
      <c r="N347" s="26" t="s">
        <v>0</v>
      </c>
      <c r="O347" s="26" t="s">
        <v>0</v>
      </c>
      <c r="P347" s="26" t="s">
        <v>0</v>
      </c>
      <c r="Q347" s="26" t="s">
        <v>0</v>
      </c>
      <c r="R347" s="26" t="s">
        <v>0</v>
      </c>
      <c r="S347" s="12" t="s">
        <v>1</v>
      </c>
      <c r="T347" s="12" t="s">
        <v>43</v>
      </c>
      <c r="U347" s="6" t="str">
        <f>_xlfn.CONCAT("Propriedade para ",MID(C347,FIND("p.",C347,1)+2,100),": ",D347)</f>
        <v>Propriedade para incentivar: é.cepac</v>
      </c>
      <c r="V347" s="6" t="str">
        <f>_xlfn.CONCAT("Dado para ",MID(F347,FIND("d.",F347,1)+2,100),": ",G347, " ( ",H347, " ) ")</f>
        <v xml:space="preserve">Dado para incentivar: cepac ( xsd:string ) </v>
      </c>
      <c r="W347" s="6" t="s">
        <v>1244</v>
      </c>
      <c r="X347" s="23" t="str">
        <f t="shared" si="5"/>
        <v>ince.101</v>
      </c>
      <c r="Y347" s="23" t="s">
        <v>0</v>
      </c>
    </row>
    <row r="348" spans="1:25" s="32" customFormat="1" ht="6" customHeight="1" x14ac:dyDescent="0.25">
      <c r="A348" s="4">
        <v>348</v>
      </c>
      <c r="B348" s="11" t="s">
        <v>37</v>
      </c>
      <c r="C348" s="28" t="str">
        <f>SUBSTITUTE(F348,"d.","p.")</f>
        <v>p.incentivar</v>
      </c>
      <c r="D348" s="7" t="str">
        <f>_xlfn.CONCAT("é.",G348)</f>
        <v>é.revitalizado</v>
      </c>
      <c r="E348" s="10" t="s">
        <v>38</v>
      </c>
      <c r="F348" s="21" t="str">
        <f>F347</f>
        <v>d.incentivar</v>
      </c>
      <c r="G348" s="37" t="s">
        <v>1236</v>
      </c>
      <c r="H348" s="27" t="s">
        <v>39</v>
      </c>
      <c r="I348" s="30" t="s">
        <v>0</v>
      </c>
      <c r="J348" s="26" t="s">
        <v>0</v>
      </c>
      <c r="K348" s="26" t="s">
        <v>0</v>
      </c>
      <c r="L348" s="26" t="s">
        <v>0</v>
      </c>
      <c r="M348" s="26" t="s">
        <v>0</v>
      </c>
      <c r="N348" s="26" t="s">
        <v>0</v>
      </c>
      <c r="O348" s="26" t="s">
        <v>0</v>
      </c>
      <c r="P348" s="26" t="s">
        <v>0</v>
      </c>
      <c r="Q348" s="26" t="s">
        <v>0</v>
      </c>
      <c r="R348" s="26" t="s">
        <v>0</v>
      </c>
      <c r="S348" s="12" t="s">
        <v>1</v>
      </c>
      <c r="T348" s="12" t="s">
        <v>43</v>
      </c>
      <c r="U348" s="6" t="str">
        <f>_xlfn.CONCAT("Propriedade para ",MID(C348,FIND("p.",C348,1)+2,100),": ",D348)</f>
        <v>Propriedade para incentivar: é.revitalizado</v>
      </c>
      <c r="V348" s="6" t="str">
        <f>_xlfn.CONCAT("Dado para ",MID(F348,FIND("d.",F348,1)+2,100),": ",G348, " ( ",H348, " ) ")</f>
        <v xml:space="preserve">Dado para incentivar: revitalizado ( xsd:string ) </v>
      </c>
      <c r="W348" s="6" t="s">
        <v>1243</v>
      </c>
      <c r="X348" s="23" t="str">
        <f t="shared" si="5"/>
        <v>ince.102</v>
      </c>
      <c r="Y348" s="23" t="s">
        <v>0</v>
      </c>
    </row>
    <row r="349" spans="1:25" s="32" customFormat="1" ht="6" customHeight="1" x14ac:dyDescent="0.25">
      <c r="A349" s="4">
        <v>349</v>
      </c>
      <c r="B349" s="11" t="s">
        <v>37</v>
      </c>
      <c r="C349" s="31" t="str">
        <f>SUBSTITUTE(F349,"d.","p.")</f>
        <v>p.juntar</v>
      </c>
      <c r="D349" s="7" t="str">
        <f>_xlfn.CONCAT("é.",G349)</f>
        <v>é.junta</v>
      </c>
      <c r="E349" s="10" t="s">
        <v>38</v>
      </c>
      <c r="F349" s="19" t="s">
        <v>854</v>
      </c>
      <c r="G349" s="37" t="s">
        <v>673</v>
      </c>
      <c r="H349" s="27" t="s">
        <v>39</v>
      </c>
      <c r="I349" s="30" t="s">
        <v>0</v>
      </c>
      <c r="J349" s="26" t="s">
        <v>0</v>
      </c>
      <c r="K349" s="26" t="s">
        <v>0</v>
      </c>
      <c r="L349" s="26" t="s">
        <v>0</v>
      </c>
      <c r="M349" s="26" t="s">
        <v>0</v>
      </c>
      <c r="N349" s="26" t="s">
        <v>0</v>
      </c>
      <c r="O349" s="26" t="s">
        <v>0</v>
      </c>
      <c r="P349" s="26" t="s">
        <v>0</v>
      </c>
      <c r="Q349" s="26" t="s">
        <v>0</v>
      </c>
      <c r="R349" s="26" t="s">
        <v>0</v>
      </c>
      <c r="S349" s="12" t="s">
        <v>1</v>
      </c>
      <c r="T349" s="12" t="s">
        <v>43</v>
      </c>
      <c r="U349" s="6" t="str">
        <f>_xlfn.CONCAT("Propriedade para ",MID(C349,FIND("p.",C349,1)+2,100),": ",D349)</f>
        <v>Propriedade para juntar: é.junta</v>
      </c>
      <c r="V349" s="6" t="str">
        <f>_xlfn.CONCAT("Dado para ",MID(F349,FIND("d.",F349,1)+2,100),": ",G349, " ( ",H349, " ) ")</f>
        <v xml:space="preserve">Dado para juntar: junta ( xsd:string ) </v>
      </c>
      <c r="W349" s="20" t="s">
        <v>158</v>
      </c>
      <c r="X349" s="23" t="str">
        <f t="shared" si="5"/>
        <v>junt.100</v>
      </c>
      <c r="Y349" s="23" t="s">
        <v>0</v>
      </c>
    </row>
    <row r="350" spans="1:25" s="32" customFormat="1" ht="6" customHeight="1" x14ac:dyDescent="0.25">
      <c r="A350" s="4">
        <v>350</v>
      </c>
      <c r="B350" s="11" t="s">
        <v>37</v>
      </c>
      <c r="C350" s="28" t="str">
        <f>SUBSTITUTE(F350,"d.","p.")</f>
        <v>p.juntar</v>
      </c>
      <c r="D350" s="7" t="str">
        <f>_xlfn.CONCAT("é.",G350)</f>
        <v>é.junta.rosqueada</v>
      </c>
      <c r="E350" s="10" t="s">
        <v>38</v>
      </c>
      <c r="F350" s="21" t="str">
        <f>F349</f>
        <v>d.juntar</v>
      </c>
      <c r="G350" s="37" t="s">
        <v>674</v>
      </c>
      <c r="H350" s="27" t="s">
        <v>39</v>
      </c>
      <c r="I350" s="30" t="s">
        <v>0</v>
      </c>
      <c r="J350" s="26" t="s">
        <v>0</v>
      </c>
      <c r="K350" s="26" t="s">
        <v>0</v>
      </c>
      <c r="L350" s="26" t="s">
        <v>0</v>
      </c>
      <c r="M350" s="26" t="s">
        <v>0</v>
      </c>
      <c r="N350" s="26" t="s">
        <v>0</v>
      </c>
      <c r="O350" s="26" t="s">
        <v>0</v>
      </c>
      <c r="P350" s="26" t="s">
        <v>0</v>
      </c>
      <c r="Q350" s="26" t="s">
        <v>0</v>
      </c>
      <c r="R350" s="26" t="s">
        <v>0</v>
      </c>
      <c r="S350" s="12" t="s">
        <v>1</v>
      </c>
      <c r="T350" s="12" t="s">
        <v>43</v>
      </c>
      <c r="U350" s="6" t="str">
        <f>_xlfn.CONCAT("Propriedade para ",MID(C350,FIND("p.",C350,1)+2,100),": ",D350)</f>
        <v>Propriedade para juntar: é.junta.rosqueada</v>
      </c>
      <c r="V350" s="6" t="str">
        <f>_xlfn.CONCAT("Dado para ",MID(F350,FIND("d.",F350,1)+2,100),": ",G350, " ( ",H350, " ) ")</f>
        <v xml:space="preserve">Dado para juntar: junta.rosqueada ( xsd:string ) </v>
      </c>
      <c r="W350" s="20" t="s">
        <v>323</v>
      </c>
      <c r="X350" s="23" t="str">
        <f t="shared" si="5"/>
        <v>junt.101</v>
      </c>
      <c r="Y350" s="23" t="s">
        <v>0</v>
      </c>
    </row>
    <row r="351" spans="1:25" s="32" customFormat="1" ht="6" customHeight="1" x14ac:dyDescent="0.25">
      <c r="A351" s="4">
        <v>351</v>
      </c>
      <c r="B351" s="11" t="s">
        <v>37</v>
      </c>
      <c r="C351" s="28" t="str">
        <f>SUBSTITUTE(F351,"d.","p.")</f>
        <v>p.juntar</v>
      </c>
      <c r="D351" s="7" t="str">
        <f>_xlfn.CONCAT("é.",G351)</f>
        <v>é.junta.colada</v>
      </c>
      <c r="E351" s="10" t="s">
        <v>38</v>
      </c>
      <c r="F351" s="21" t="str">
        <f>F350</f>
        <v>d.juntar</v>
      </c>
      <c r="G351" s="37" t="s">
        <v>675</v>
      </c>
      <c r="H351" s="27" t="s">
        <v>39</v>
      </c>
      <c r="I351" s="30" t="s">
        <v>0</v>
      </c>
      <c r="J351" s="26" t="s">
        <v>0</v>
      </c>
      <c r="K351" s="26" t="s">
        <v>0</v>
      </c>
      <c r="L351" s="26" t="s">
        <v>0</v>
      </c>
      <c r="M351" s="26" t="s">
        <v>0</v>
      </c>
      <c r="N351" s="26" t="s">
        <v>0</v>
      </c>
      <c r="O351" s="26" t="s">
        <v>0</v>
      </c>
      <c r="P351" s="26" t="s">
        <v>0</v>
      </c>
      <c r="Q351" s="26" t="s">
        <v>0</v>
      </c>
      <c r="R351" s="26" t="s">
        <v>0</v>
      </c>
      <c r="S351" s="12" t="s">
        <v>1</v>
      </c>
      <c r="T351" s="12" t="s">
        <v>43</v>
      </c>
      <c r="U351" s="6" t="str">
        <f>_xlfn.CONCAT("Propriedade para ",MID(C351,FIND("p.",C351,1)+2,100),": ",D351)</f>
        <v>Propriedade para juntar: é.junta.colada</v>
      </c>
      <c r="V351" s="6" t="str">
        <f>_xlfn.CONCAT("Dado para ",MID(F351,FIND("d.",F351,1)+2,100),": ",G351, " ( ",H351, " ) ")</f>
        <v xml:space="preserve">Dado para juntar: junta.colada ( xsd:string ) </v>
      </c>
      <c r="W351" s="20" t="s">
        <v>324</v>
      </c>
      <c r="X351" s="23" t="str">
        <f t="shared" si="5"/>
        <v>junt.102</v>
      </c>
      <c r="Y351" s="23" t="s">
        <v>0</v>
      </c>
    </row>
    <row r="352" spans="1:25" s="32" customFormat="1" ht="6" customHeight="1" x14ac:dyDescent="0.25">
      <c r="A352" s="4">
        <v>352</v>
      </c>
      <c r="B352" s="11" t="s">
        <v>37</v>
      </c>
      <c r="C352" s="28" t="str">
        <f>SUBSTITUTE(F352,"d.","p.")</f>
        <v>p.juntar</v>
      </c>
      <c r="D352" s="7" t="str">
        <f>_xlfn.CONCAT("é.",G352)</f>
        <v>é.junta.soldada</v>
      </c>
      <c r="E352" s="10" t="s">
        <v>38</v>
      </c>
      <c r="F352" s="21" t="str">
        <f>F351</f>
        <v>d.juntar</v>
      </c>
      <c r="G352" s="37" t="s">
        <v>676</v>
      </c>
      <c r="H352" s="27" t="s">
        <v>39</v>
      </c>
      <c r="I352" s="30" t="s">
        <v>0</v>
      </c>
      <c r="J352" s="26" t="s">
        <v>0</v>
      </c>
      <c r="K352" s="26" t="s">
        <v>0</v>
      </c>
      <c r="L352" s="26" t="s">
        <v>0</v>
      </c>
      <c r="M352" s="26" t="s">
        <v>0</v>
      </c>
      <c r="N352" s="26" t="s">
        <v>0</v>
      </c>
      <c r="O352" s="26" t="s">
        <v>0</v>
      </c>
      <c r="P352" s="26" t="s">
        <v>0</v>
      </c>
      <c r="Q352" s="26" t="s">
        <v>0</v>
      </c>
      <c r="R352" s="26" t="s">
        <v>0</v>
      </c>
      <c r="S352" s="12" t="s">
        <v>1</v>
      </c>
      <c r="T352" s="12" t="s">
        <v>43</v>
      </c>
      <c r="U352" s="6" t="str">
        <f>_xlfn.CONCAT("Propriedade para ",MID(C352,FIND("p.",C352,1)+2,100),": ",D352)</f>
        <v>Propriedade para juntar: é.junta.soldada</v>
      </c>
      <c r="V352" s="6" t="str">
        <f>_xlfn.CONCAT("Dado para ",MID(F352,FIND("d.",F352,1)+2,100),": ",G352, " ( ",H352, " ) ")</f>
        <v xml:space="preserve">Dado para juntar: junta.soldada ( xsd:string ) </v>
      </c>
      <c r="W352" s="20" t="s">
        <v>325</v>
      </c>
      <c r="X352" s="23" t="str">
        <f t="shared" si="5"/>
        <v>junt.103</v>
      </c>
      <c r="Y352" s="23" t="s">
        <v>0</v>
      </c>
    </row>
    <row r="353" spans="1:25" s="32" customFormat="1" ht="6" customHeight="1" x14ac:dyDescent="0.25">
      <c r="A353" s="4">
        <v>353</v>
      </c>
      <c r="B353" s="11" t="s">
        <v>37</v>
      </c>
      <c r="C353" s="28" t="str">
        <f>SUBSTITUTE(F353,"d.","p.")</f>
        <v>p.juntar</v>
      </c>
      <c r="D353" s="7" t="str">
        <f>_xlfn.CONCAT("é.",G353)</f>
        <v>é.junta.flangeada</v>
      </c>
      <c r="E353" s="10" t="s">
        <v>38</v>
      </c>
      <c r="F353" s="21" t="str">
        <f>F352</f>
        <v>d.juntar</v>
      </c>
      <c r="G353" s="37" t="s">
        <v>677</v>
      </c>
      <c r="H353" s="27" t="s">
        <v>39</v>
      </c>
      <c r="I353" s="30" t="s">
        <v>0</v>
      </c>
      <c r="J353" s="26" t="s">
        <v>0</v>
      </c>
      <c r="K353" s="26" t="s">
        <v>0</v>
      </c>
      <c r="L353" s="26" t="s">
        <v>0</v>
      </c>
      <c r="M353" s="26" t="s">
        <v>0</v>
      </c>
      <c r="N353" s="26" t="s">
        <v>0</v>
      </c>
      <c r="O353" s="26" t="s">
        <v>0</v>
      </c>
      <c r="P353" s="26" t="s">
        <v>0</v>
      </c>
      <c r="Q353" s="26" t="s">
        <v>0</v>
      </c>
      <c r="R353" s="26" t="s">
        <v>0</v>
      </c>
      <c r="S353" s="12" t="s">
        <v>1</v>
      </c>
      <c r="T353" s="12" t="s">
        <v>43</v>
      </c>
      <c r="U353" s="6" t="str">
        <f>_xlfn.CONCAT("Propriedade para ",MID(C353,FIND("p.",C353,1)+2,100),": ",D353)</f>
        <v>Propriedade para juntar: é.junta.flangeada</v>
      </c>
      <c r="V353" s="6" t="str">
        <f>_xlfn.CONCAT("Dado para ",MID(F353,FIND("d.",F353,1)+2,100),": ",G353, " ( ",H353, " ) ")</f>
        <v xml:space="preserve">Dado para juntar: junta.flangeada ( xsd:string ) </v>
      </c>
      <c r="W353" s="20" t="s">
        <v>326</v>
      </c>
      <c r="X353" s="23" t="str">
        <f t="shared" si="5"/>
        <v>junt.104</v>
      </c>
      <c r="Y353" s="23" t="s">
        <v>0</v>
      </c>
    </row>
    <row r="354" spans="1:25" s="32" customFormat="1" ht="6" customHeight="1" x14ac:dyDescent="0.25">
      <c r="A354" s="4">
        <v>354</v>
      </c>
      <c r="B354" s="11" t="s">
        <v>37</v>
      </c>
      <c r="C354" s="28" t="str">
        <f>SUBSTITUTE(F354,"d.","p.")</f>
        <v>p.juntar</v>
      </c>
      <c r="D354" s="7" t="str">
        <f>_xlfn.CONCAT("é.",G354)</f>
        <v>é.junta.crimpada</v>
      </c>
      <c r="E354" s="10" t="s">
        <v>38</v>
      </c>
      <c r="F354" s="21" t="str">
        <f>F353</f>
        <v>d.juntar</v>
      </c>
      <c r="G354" s="37" t="s">
        <v>678</v>
      </c>
      <c r="H354" s="27" t="s">
        <v>39</v>
      </c>
      <c r="I354" s="30" t="s">
        <v>0</v>
      </c>
      <c r="J354" s="26" t="s">
        <v>0</v>
      </c>
      <c r="K354" s="26" t="s">
        <v>0</v>
      </c>
      <c r="L354" s="26" t="s">
        <v>0</v>
      </c>
      <c r="M354" s="26" t="s">
        <v>0</v>
      </c>
      <c r="N354" s="26" t="s">
        <v>0</v>
      </c>
      <c r="O354" s="26" t="s">
        <v>0</v>
      </c>
      <c r="P354" s="26" t="s">
        <v>0</v>
      </c>
      <c r="Q354" s="26" t="s">
        <v>0</v>
      </c>
      <c r="R354" s="26" t="s">
        <v>0</v>
      </c>
      <c r="S354" s="12" t="s">
        <v>1</v>
      </c>
      <c r="T354" s="12" t="s">
        <v>43</v>
      </c>
      <c r="U354" s="6" t="str">
        <f>_xlfn.CONCAT("Propriedade para ",MID(C354,FIND("p.",C354,1)+2,100),": ",D354)</f>
        <v>Propriedade para juntar: é.junta.crimpada</v>
      </c>
      <c r="V354" s="6" t="str">
        <f>_xlfn.CONCAT("Dado para ",MID(F354,FIND("d.",F354,1)+2,100),": ",G354, " ( ",H354, " ) ")</f>
        <v xml:space="preserve">Dado para juntar: junta.crimpada ( xsd:string ) </v>
      </c>
      <c r="W354" s="20" t="s">
        <v>327</v>
      </c>
      <c r="X354" s="23" t="str">
        <f t="shared" si="5"/>
        <v>junt.105</v>
      </c>
      <c r="Y354" s="23" t="s">
        <v>0</v>
      </c>
    </row>
    <row r="355" spans="1:25" s="32" customFormat="1" ht="6" customHeight="1" x14ac:dyDescent="0.25">
      <c r="A355" s="4">
        <v>355</v>
      </c>
      <c r="B355" s="11" t="s">
        <v>37</v>
      </c>
      <c r="C355" s="28" t="str">
        <f>SUBSTITUTE(F355,"d.","p.")</f>
        <v>p.juntar</v>
      </c>
      <c r="D355" s="7" t="str">
        <f>_xlfn.CONCAT("é.",G355)</f>
        <v>é.junta.de.encaixe</v>
      </c>
      <c r="E355" s="10" t="s">
        <v>38</v>
      </c>
      <c r="F355" s="21" t="str">
        <f>F354</f>
        <v>d.juntar</v>
      </c>
      <c r="G355" s="37" t="s">
        <v>679</v>
      </c>
      <c r="H355" s="27" t="s">
        <v>39</v>
      </c>
      <c r="I355" s="30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6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2" t="s">
        <v>1</v>
      </c>
      <c r="T355" s="12" t="s">
        <v>43</v>
      </c>
      <c r="U355" s="6" t="str">
        <f>_xlfn.CONCAT("Propriedade para ",MID(C355,FIND("p.",C355,1)+2,100),": ",D355)</f>
        <v>Propriedade para juntar: é.junta.de.encaixe</v>
      </c>
      <c r="V355" s="6" t="str">
        <f>_xlfn.CONCAT("Dado para ",MID(F355,FIND("d.",F355,1)+2,100),": ",G355, " ( ",H355, " ) ")</f>
        <v xml:space="preserve">Dado para juntar: junta.de.encaixe ( xsd:string ) </v>
      </c>
      <c r="W355" s="20" t="s">
        <v>328</v>
      </c>
      <c r="X355" s="23" t="str">
        <f t="shared" si="5"/>
        <v>junt.106</v>
      </c>
      <c r="Y355" s="23" t="s">
        <v>0</v>
      </c>
    </row>
    <row r="356" spans="1:25" s="32" customFormat="1" ht="6" customHeight="1" x14ac:dyDescent="0.25">
      <c r="A356" s="4">
        <v>356</v>
      </c>
      <c r="B356" s="11" t="s">
        <v>37</v>
      </c>
      <c r="C356" s="28" t="str">
        <f>SUBSTITUTE(F356,"d.","p.")</f>
        <v>p.juntar</v>
      </c>
      <c r="D356" s="7" t="str">
        <f>_xlfn.CONCAT("é.",G356)</f>
        <v>é.junta.de.aperto</v>
      </c>
      <c r="E356" s="10" t="s">
        <v>38</v>
      </c>
      <c r="F356" s="21" t="str">
        <f>F355</f>
        <v>d.juntar</v>
      </c>
      <c r="G356" s="37" t="s">
        <v>680</v>
      </c>
      <c r="H356" s="27" t="s">
        <v>39</v>
      </c>
      <c r="I356" s="30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2" t="s">
        <v>1</v>
      </c>
      <c r="T356" s="12" t="s">
        <v>43</v>
      </c>
      <c r="U356" s="6" t="str">
        <f>_xlfn.CONCAT("Propriedade para ",MID(C356,FIND("p.",C356,1)+2,100),": ",D356)</f>
        <v>Propriedade para juntar: é.junta.de.aperto</v>
      </c>
      <c r="V356" s="6" t="str">
        <f>_xlfn.CONCAT("Dado para ",MID(F356,FIND("d.",F356,1)+2,100),": ",G356, " ( ",H356, " ) ")</f>
        <v xml:space="preserve">Dado para juntar: junta.de.aperto ( xsd:string ) </v>
      </c>
      <c r="W356" s="20" t="s">
        <v>329</v>
      </c>
      <c r="X356" s="23" t="str">
        <f t="shared" si="5"/>
        <v>junt.107</v>
      </c>
      <c r="Y356" s="23" t="s">
        <v>0</v>
      </c>
    </row>
    <row r="357" spans="1:25" s="32" customFormat="1" ht="6" customHeight="1" x14ac:dyDescent="0.25">
      <c r="A357" s="4">
        <v>357</v>
      </c>
      <c r="B357" s="11" t="s">
        <v>37</v>
      </c>
      <c r="C357" s="28" t="str">
        <f>SUBSTITUTE(F357,"d.","p.")</f>
        <v>p.juntar</v>
      </c>
      <c r="D357" s="7" t="str">
        <f>_xlfn.CONCAT("é.",G357)</f>
        <v>é.junta.push-fit</v>
      </c>
      <c r="E357" s="10" t="s">
        <v>38</v>
      </c>
      <c r="F357" s="21" t="str">
        <f>F356</f>
        <v>d.juntar</v>
      </c>
      <c r="G357" s="37" t="s">
        <v>681</v>
      </c>
      <c r="H357" s="27" t="s">
        <v>39</v>
      </c>
      <c r="I357" s="30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2" t="s">
        <v>1</v>
      </c>
      <c r="T357" s="12" t="s">
        <v>43</v>
      </c>
      <c r="U357" s="6" t="str">
        <f>_xlfn.CONCAT("Propriedade para ",MID(C357,FIND("p.",C357,1)+2,100),": ",D357)</f>
        <v>Propriedade para juntar: é.junta.push-fit</v>
      </c>
      <c r="V357" s="6" t="str">
        <f>_xlfn.CONCAT("Dado para ",MID(F357,FIND("d.",F357,1)+2,100),": ",G357, " ( ",H357, " ) ")</f>
        <v xml:space="preserve">Dado para juntar: junta.push-fit ( xsd:string ) </v>
      </c>
      <c r="W357" s="20" t="s">
        <v>330</v>
      </c>
      <c r="X357" s="23" t="str">
        <f t="shared" si="5"/>
        <v>junt.108</v>
      </c>
      <c r="Y357" s="23" t="s">
        <v>0</v>
      </c>
    </row>
    <row r="358" spans="1:25" s="32" customFormat="1" ht="6" customHeight="1" x14ac:dyDescent="0.25">
      <c r="A358" s="4">
        <v>358</v>
      </c>
      <c r="B358" s="11" t="s">
        <v>37</v>
      </c>
      <c r="C358" s="28" t="str">
        <f>SUBSTITUTE(F358,"d.","p.")</f>
        <v>p.juntar</v>
      </c>
      <c r="D358" s="7" t="str">
        <f>_xlfn.CONCAT("é.",G358)</f>
        <v>é.junta.elástica</v>
      </c>
      <c r="E358" s="10" t="s">
        <v>38</v>
      </c>
      <c r="F358" s="21" t="str">
        <f>F357</f>
        <v>d.juntar</v>
      </c>
      <c r="G358" s="37" t="s">
        <v>682</v>
      </c>
      <c r="H358" s="27" t="s">
        <v>39</v>
      </c>
      <c r="I358" s="30" t="s">
        <v>0</v>
      </c>
      <c r="J358" s="26" t="s">
        <v>0</v>
      </c>
      <c r="K358" s="26" t="s">
        <v>0</v>
      </c>
      <c r="L358" s="26" t="s">
        <v>0</v>
      </c>
      <c r="M358" s="26" t="s">
        <v>0</v>
      </c>
      <c r="N358" s="26" t="s">
        <v>0</v>
      </c>
      <c r="O358" s="26" t="s">
        <v>0</v>
      </c>
      <c r="P358" s="26" t="s">
        <v>0</v>
      </c>
      <c r="Q358" s="26" t="s">
        <v>0</v>
      </c>
      <c r="R358" s="26" t="s">
        <v>0</v>
      </c>
      <c r="S358" s="12" t="s">
        <v>1</v>
      </c>
      <c r="T358" s="12" t="s">
        <v>43</v>
      </c>
      <c r="U358" s="6" t="str">
        <f>_xlfn.CONCAT("Propriedade para ",MID(C358,FIND("p.",C358,1)+2,100),": ",D358)</f>
        <v>Propriedade para juntar: é.junta.elástica</v>
      </c>
      <c r="V358" s="6" t="str">
        <f>_xlfn.CONCAT("Dado para ",MID(F358,FIND("d.",F358,1)+2,100),": ",G358, " ( ",H358, " ) ")</f>
        <v xml:space="preserve">Dado para juntar: junta.elástica ( xsd:string ) </v>
      </c>
      <c r="W358" s="20" t="s">
        <v>262</v>
      </c>
      <c r="X358" s="23" t="str">
        <f t="shared" si="5"/>
        <v>junt.109</v>
      </c>
      <c r="Y358" s="23" t="s">
        <v>0</v>
      </c>
    </row>
    <row r="359" spans="1:25" s="32" customFormat="1" ht="6" customHeight="1" x14ac:dyDescent="0.25">
      <c r="A359" s="4">
        <v>359</v>
      </c>
      <c r="B359" s="11" t="s">
        <v>37</v>
      </c>
      <c r="C359" s="28" t="str">
        <f>SUBSTITUTE(F359,"d.","p.")</f>
        <v>p.juntar</v>
      </c>
      <c r="D359" s="7" t="str">
        <f>_xlfn.CONCAT("é.",G359)</f>
        <v>é.junta.travada.interna</v>
      </c>
      <c r="E359" s="10" t="s">
        <v>38</v>
      </c>
      <c r="F359" s="21" t="str">
        <f>F358</f>
        <v>d.juntar</v>
      </c>
      <c r="G359" s="37" t="s">
        <v>683</v>
      </c>
      <c r="H359" s="27" t="s">
        <v>39</v>
      </c>
      <c r="I359" s="30" t="s">
        <v>0</v>
      </c>
      <c r="J359" s="26" t="s">
        <v>0</v>
      </c>
      <c r="K359" s="26" t="s">
        <v>0</v>
      </c>
      <c r="L359" s="26" t="s">
        <v>0</v>
      </c>
      <c r="M359" s="26" t="s">
        <v>0</v>
      </c>
      <c r="N359" s="26" t="s">
        <v>0</v>
      </c>
      <c r="O359" s="26" t="s">
        <v>0</v>
      </c>
      <c r="P359" s="26" t="s">
        <v>0</v>
      </c>
      <c r="Q359" s="26" t="s">
        <v>0</v>
      </c>
      <c r="R359" s="26" t="s">
        <v>0</v>
      </c>
      <c r="S359" s="12" t="s">
        <v>1</v>
      </c>
      <c r="T359" s="12" t="s">
        <v>43</v>
      </c>
      <c r="U359" s="6" t="str">
        <f>_xlfn.CONCAT("Propriedade para ",MID(C359,FIND("p.",C359,1)+2,100),": ",D359)</f>
        <v>Propriedade para juntar: é.junta.travada.interna</v>
      </c>
      <c r="V359" s="6" t="str">
        <f>_xlfn.CONCAT("Dado para ",MID(F359,FIND("d.",F359,1)+2,100),": ",G359, " ( ",H359, " ) ")</f>
        <v xml:space="preserve">Dado para juntar: junta.travada.interna ( xsd:string ) </v>
      </c>
      <c r="W359" s="20" t="s">
        <v>263</v>
      </c>
      <c r="X359" s="23" t="str">
        <f t="shared" si="5"/>
        <v>junt.110</v>
      </c>
      <c r="Y359" s="23" t="s">
        <v>0</v>
      </c>
    </row>
    <row r="360" spans="1:25" s="32" customFormat="1" ht="6" customHeight="1" x14ac:dyDescent="0.25">
      <c r="A360" s="4">
        <v>360</v>
      </c>
      <c r="B360" s="11" t="s">
        <v>37</v>
      </c>
      <c r="C360" s="28" t="str">
        <f>SUBSTITUTE(F360,"d.","p.")</f>
        <v>p.juntar</v>
      </c>
      <c r="D360" s="7" t="str">
        <f>_xlfn.CONCAT("é.",G360)</f>
        <v>é.junta.travada.externa</v>
      </c>
      <c r="E360" s="10" t="s">
        <v>38</v>
      </c>
      <c r="F360" s="21" t="str">
        <f>F359</f>
        <v>d.juntar</v>
      </c>
      <c r="G360" s="37" t="s">
        <v>684</v>
      </c>
      <c r="H360" s="27" t="s">
        <v>39</v>
      </c>
      <c r="I360" s="30" t="s">
        <v>0</v>
      </c>
      <c r="J360" s="26" t="s">
        <v>0</v>
      </c>
      <c r="K360" s="26" t="s">
        <v>0</v>
      </c>
      <c r="L360" s="26" t="s">
        <v>0</v>
      </c>
      <c r="M360" s="26" t="s">
        <v>0</v>
      </c>
      <c r="N360" s="26" t="s">
        <v>0</v>
      </c>
      <c r="O360" s="26" t="s">
        <v>0</v>
      </c>
      <c r="P360" s="26" t="s">
        <v>0</v>
      </c>
      <c r="Q360" s="26" t="s">
        <v>0</v>
      </c>
      <c r="R360" s="26" t="s">
        <v>0</v>
      </c>
      <c r="S360" s="12" t="s">
        <v>1</v>
      </c>
      <c r="T360" s="12" t="s">
        <v>43</v>
      </c>
      <c r="U360" s="6" t="str">
        <f>_xlfn.CONCAT("Propriedade para ",MID(C360,FIND("p.",C360,1)+2,100),": ",D360)</f>
        <v>Propriedade para juntar: é.junta.travada.externa</v>
      </c>
      <c r="V360" s="6" t="str">
        <f>_xlfn.CONCAT("Dado para ",MID(F360,FIND("d.",F360,1)+2,100),": ",G360, " ( ",H360, " ) ")</f>
        <v xml:space="preserve">Dado para juntar: junta.travada.externa ( xsd:string ) </v>
      </c>
      <c r="W360" s="20" t="s">
        <v>264</v>
      </c>
      <c r="X360" s="23" t="str">
        <f t="shared" si="5"/>
        <v>junt.111</v>
      </c>
      <c r="Y360" s="23" t="s">
        <v>0</v>
      </c>
    </row>
    <row r="361" spans="1:25" s="32" customFormat="1" ht="6" customHeight="1" x14ac:dyDescent="0.25">
      <c r="A361" s="4">
        <v>361</v>
      </c>
      <c r="B361" s="11" t="s">
        <v>37</v>
      </c>
      <c r="C361" s="28" t="str">
        <f>SUBSTITUTE(F361,"d.","p.")</f>
        <v>p.juntar</v>
      </c>
      <c r="D361" s="7" t="str">
        <f>_xlfn.CONCAT("é.",G361)</f>
        <v>é.junta.mecânica</v>
      </c>
      <c r="E361" s="10" t="s">
        <v>38</v>
      </c>
      <c r="F361" s="21" t="str">
        <f>F360</f>
        <v>d.juntar</v>
      </c>
      <c r="G361" s="37" t="s">
        <v>685</v>
      </c>
      <c r="H361" s="27" t="s">
        <v>39</v>
      </c>
      <c r="I361" s="30" t="s">
        <v>0</v>
      </c>
      <c r="J361" s="26" t="s">
        <v>0</v>
      </c>
      <c r="K361" s="26" t="s">
        <v>0</v>
      </c>
      <c r="L361" s="26" t="s">
        <v>0</v>
      </c>
      <c r="M361" s="26" t="s">
        <v>0</v>
      </c>
      <c r="N361" s="26" t="s">
        <v>0</v>
      </c>
      <c r="O361" s="26" t="s">
        <v>0</v>
      </c>
      <c r="P361" s="26" t="s">
        <v>0</v>
      </c>
      <c r="Q361" s="26" t="s">
        <v>0</v>
      </c>
      <c r="R361" s="26" t="s">
        <v>0</v>
      </c>
      <c r="S361" s="12" t="s">
        <v>1</v>
      </c>
      <c r="T361" s="12" t="s">
        <v>43</v>
      </c>
      <c r="U361" s="6" t="str">
        <f>_xlfn.CONCAT("Propriedade para ",MID(C361,FIND("p.",C361,1)+2,100),": ",D361)</f>
        <v>Propriedade para juntar: é.junta.mecânica</v>
      </c>
      <c r="V361" s="6" t="str">
        <f>_xlfn.CONCAT("Dado para ",MID(F361,FIND("d.",F361,1)+2,100),": ",G361, " ( ",H361, " ) ")</f>
        <v xml:space="preserve">Dado para juntar: junta.mecânica ( xsd:string ) </v>
      </c>
      <c r="W361" s="20" t="s">
        <v>265</v>
      </c>
      <c r="X361" s="23" t="str">
        <f t="shared" si="5"/>
        <v>junt.112</v>
      </c>
      <c r="Y361" s="23" t="s">
        <v>0</v>
      </c>
    </row>
    <row r="362" spans="1:25" s="32" customFormat="1" ht="6" customHeight="1" x14ac:dyDescent="0.25">
      <c r="A362" s="4">
        <v>362</v>
      </c>
      <c r="B362" s="11" t="s">
        <v>37</v>
      </c>
      <c r="C362" s="28" t="str">
        <f>SUBSTITUTE(F362,"d.","p.")</f>
        <v>p.juntar</v>
      </c>
      <c r="D362" s="7" t="str">
        <f>_xlfn.CONCAT("é.",G362)</f>
        <v>é.junta.smu</v>
      </c>
      <c r="E362" s="10" t="s">
        <v>38</v>
      </c>
      <c r="F362" s="21" t="str">
        <f>F361</f>
        <v>d.juntar</v>
      </c>
      <c r="G362" s="37" t="s">
        <v>686</v>
      </c>
      <c r="H362" s="27" t="s">
        <v>39</v>
      </c>
      <c r="I362" s="30" t="s">
        <v>0</v>
      </c>
      <c r="J362" s="26" t="s">
        <v>0</v>
      </c>
      <c r="K362" s="26" t="s">
        <v>0</v>
      </c>
      <c r="L362" s="26" t="s">
        <v>0</v>
      </c>
      <c r="M362" s="26" t="s">
        <v>0</v>
      </c>
      <c r="N362" s="26" t="s">
        <v>0</v>
      </c>
      <c r="O362" s="26" t="s">
        <v>0</v>
      </c>
      <c r="P362" s="26" t="s">
        <v>0</v>
      </c>
      <c r="Q362" s="26" t="s">
        <v>0</v>
      </c>
      <c r="R362" s="26" t="s">
        <v>0</v>
      </c>
      <c r="S362" s="12" t="s">
        <v>1</v>
      </c>
      <c r="T362" s="12" t="s">
        <v>43</v>
      </c>
      <c r="U362" s="6" t="str">
        <f>_xlfn.CONCAT("Propriedade para ",MID(C362,FIND("p.",C362,1)+2,100),": ",D362)</f>
        <v>Propriedade para juntar: é.junta.smu</v>
      </c>
      <c r="V362" s="6" t="str">
        <f>_xlfn.CONCAT("Dado para ",MID(F362,FIND("d.",F362,1)+2,100),": ",G362, " ( ",H362, " ) ")</f>
        <v xml:space="preserve">Dado para juntar: junta.smu ( xsd:string ) </v>
      </c>
      <c r="W362" s="20" t="s">
        <v>266</v>
      </c>
      <c r="X362" s="23" t="str">
        <f t="shared" si="5"/>
        <v>junt.113</v>
      </c>
      <c r="Y362" s="23" t="s">
        <v>0</v>
      </c>
    </row>
    <row r="363" spans="1:25" s="32" customFormat="1" ht="6" customHeight="1" x14ac:dyDescent="0.25">
      <c r="A363" s="4">
        <v>363</v>
      </c>
      <c r="B363" s="11" t="s">
        <v>37</v>
      </c>
      <c r="C363" s="31" t="str">
        <f>SUBSTITUTE(F363,"d.","p.")</f>
        <v>p.legislar</v>
      </c>
      <c r="D363" s="7" t="str">
        <f>_xlfn.CONCAT("é.",G363)</f>
        <v>é.dou</v>
      </c>
      <c r="E363" s="10" t="s">
        <v>38</v>
      </c>
      <c r="F363" s="19" t="s">
        <v>1058</v>
      </c>
      <c r="G363" s="37" t="s">
        <v>1019</v>
      </c>
      <c r="H363" s="27" t="s">
        <v>39</v>
      </c>
      <c r="I363" s="30" t="s">
        <v>0</v>
      </c>
      <c r="J363" s="26" t="s">
        <v>40</v>
      </c>
      <c r="K363" s="26" t="s">
        <v>0</v>
      </c>
      <c r="L363" s="26" t="s">
        <v>0</v>
      </c>
      <c r="M363" s="26" t="s">
        <v>0</v>
      </c>
      <c r="N363" s="26" t="s">
        <v>0</v>
      </c>
      <c r="O363" s="26" t="s">
        <v>0</v>
      </c>
      <c r="P363" s="26" t="s">
        <v>0</v>
      </c>
      <c r="Q363" s="26" t="s">
        <v>0</v>
      </c>
      <c r="R363" s="26" t="s">
        <v>0</v>
      </c>
      <c r="S363" s="12" t="s">
        <v>1</v>
      </c>
      <c r="T363" s="12" t="s">
        <v>43</v>
      </c>
      <c r="U363" s="6" t="str">
        <f>_xlfn.CONCAT("Propriedade para ",MID(C363,FIND("p.",C363,1)+2,100),": ",D363)</f>
        <v>Propriedade para legislar: é.dou</v>
      </c>
      <c r="V363" s="6" t="str">
        <f>_xlfn.CONCAT("Dado para ",MID(F363,FIND("d.",F363,1)+2,100),": ",G363, " ( ",H363, " ) ")</f>
        <v xml:space="preserve">Dado para legislar: dou ( xsd:string ) </v>
      </c>
      <c r="W363" s="35" t="s">
        <v>1027</v>
      </c>
      <c r="X363" s="23" t="str">
        <f t="shared" si="5"/>
        <v>legi.100</v>
      </c>
      <c r="Y363" s="23" t="s">
        <v>0</v>
      </c>
    </row>
    <row r="364" spans="1:25" s="32" customFormat="1" ht="6" customHeight="1" x14ac:dyDescent="0.25">
      <c r="A364" s="4">
        <v>364</v>
      </c>
      <c r="B364" s="11" t="s">
        <v>37</v>
      </c>
      <c r="C364" s="28" t="str">
        <f>SUBSTITUTE(F364,"d.","p.")</f>
        <v>p.legislar</v>
      </c>
      <c r="D364" s="7" t="str">
        <f>_xlfn.CONCAT("é.",G364)</f>
        <v>é.esfera</v>
      </c>
      <c r="E364" s="10" t="s">
        <v>38</v>
      </c>
      <c r="F364" s="21" t="str">
        <f>F363</f>
        <v>d.legislar</v>
      </c>
      <c r="G364" s="38" t="s">
        <v>458</v>
      </c>
      <c r="H364" s="5" t="s">
        <v>39</v>
      </c>
      <c r="I364" s="30" t="s">
        <v>0</v>
      </c>
      <c r="J364" s="24" t="s">
        <v>0</v>
      </c>
      <c r="K364" s="24" t="s">
        <v>0</v>
      </c>
      <c r="L364" s="24" t="s">
        <v>0</v>
      </c>
      <c r="M364" s="24" t="s">
        <v>0</v>
      </c>
      <c r="N364" s="26" t="s">
        <v>0</v>
      </c>
      <c r="O364" s="24" t="s">
        <v>0</v>
      </c>
      <c r="P364" s="24" t="s">
        <v>0</v>
      </c>
      <c r="Q364" s="24" t="s">
        <v>0</v>
      </c>
      <c r="R364" s="24" t="s">
        <v>0</v>
      </c>
      <c r="S364" s="12" t="s">
        <v>1</v>
      </c>
      <c r="T364" s="12" t="s">
        <v>43</v>
      </c>
      <c r="U364" s="6" t="str">
        <f>_xlfn.CONCAT("Propriedade para ",MID(C364,FIND("p.",C364,1)+2,100),": ",D364)</f>
        <v>Propriedade para legislar: é.esfera</v>
      </c>
      <c r="V364" s="6" t="str">
        <f>_xlfn.CONCAT("Dado para ",MID(F364,FIND("d.",F364,1)+2,100),": ",G364, " ( ",H364, " ) ")</f>
        <v xml:space="preserve">Dado para legislar: esfera ( xsd:string ) </v>
      </c>
      <c r="W364" s="6" t="s">
        <v>410</v>
      </c>
      <c r="X364" s="23" t="str">
        <f t="shared" si="5"/>
        <v>legi.101</v>
      </c>
      <c r="Y364" s="23" t="s">
        <v>0</v>
      </c>
    </row>
    <row r="365" spans="1:25" s="32" customFormat="1" ht="6" customHeight="1" x14ac:dyDescent="0.25">
      <c r="A365" s="4">
        <v>365</v>
      </c>
      <c r="B365" s="11" t="s">
        <v>37</v>
      </c>
      <c r="C365" s="28" t="str">
        <f>SUBSTITUTE(F365,"d.","p.")</f>
        <v>p.legislar</v>
      </c>
      <c r="D365" s="7" t="str">
        <f>_xlfn.CONCAT("é.",G365)</f>
        <v>é.poder</v>
      </c>
      <c r="E365" s="10" t="s">
        <v>38</v>
      </c>
      <c r="F365" s="21" t="str">
        <f>F364</f>
        <v>d.legislar</v>
      </c>
      <c r="G365" s="38" t="s">
        <v>459</v>
      </c>
      <c r="H365" s="5" t="s">
        <v>39</v>
      </c>
      <c r="I365" s="30" t="s">
        <v>0</v>
      </c>
      <c r="J365" s="24" t="s">
        <v>0</v>
      </c>
      <c r="K365" s="24" t="s">
        <v>0</v>
      </c>
      <c r="L365" s="24" t="s">
        <v>0</v>
      </c>
      <c r="M365" s="24" t="s">
        <v>0</v>
      </c>
      <c r="N365" s="26" t="s">
        <v>0</v>
      </c>
      <c r="O365" s="24" t="s">
        <v>0</v>
      </c>
      <c r="P365" s="24" t="s">
        <v>0</v>
      </c>
      <c r="Q365" s="24" t="s">
        <v>0</v>
      </c>
      <c r="R365" s="24" t="s">
        <v>0</v>
      </c>
      <c r="S365" s="12" t="s">
        <v>1</v>
      </c>
      <c r="T365" s="12" t="s">
        <v>43</v>
      </c>
      <c r="U365" s="6" t="str">
        <f>_xlfn.CONCAT("Propriedade para ",MID(C365,FIND("p.",C365,1)+2,100),": ",D365)</f>
        <v>Propriedade para legislar: é.poder</v>
      </c>
      <c r="V365" s="6" t="str">
        <f>_xlfn.CONCAT("Dado para ",MID(F365,FIND("d.",F365,1)+2,100),": ",G365, " ( ",H365, " ) ")</f>
        <v xml:space="preserve">Dado para legislar: poder ( xsd:string ) </v>
      </c>
      <c r="W365" s="6" t="s">
        <v>411</v>
      </c>
      <c r="X365" s="23" t="str">
        <f t="shared" si="5"/>
        <v>legi.102</v>
      </c>
      <c r="Y365" s="23" t="s">
        <v>0</v>
      </c>
    </row>
    <row r="366" spans="1:25" s="32" customFormat="1" ht="6" customHeight="1" x14ac:dyDescent="0.25">
      <c r="A366" s="4">
        <v>366</v>
      </c>
      <c r="B366" s="11" t="s">
        <v>37</v>
      </c>
      <c r="C366" s="28" t="str">
        <f>SUBSTITUTE(F366,"d.","p.")</f>
        <v>p.legislar</v>
      </c>
      <c r="D366" s="7" t="str">
        <f>_xlfn.CONCAT("é.",G366)</f>
        <v>é.portaria</v>
      </c>
      <c r="E366" s="10" t="s">
        <v>38</v>
      </c>
      <c r="F366" s="21" t="str">
        <f>F364</f>
        <v>d.legislar</v>
      </c>
      <c r="G366" s="37" t="s">
        <v>1056</v>
      </c>
      <c r="H366" s="27" t="s">
        <v>39</v>
      </c>
      <c r="I366" s="30" t="s">
        <v>0</v>
      </c>
      <c r="J366" s="26" t="s">
        <v>0</v>
      </c>
      <c r="K366" s="26" t="s">
        <v>0</v>
      </c>
      <c r="L366" s="26" t="s">
        <v>0</v>
      </c>
      <c r="M366" s="26" t="s">
        <v>0</v>
      </c>
      <c r="N366" s="26" t="s">
        <v>0</v>
      </c>
      <c r="O366" s="26" t="s">
        <v>0</v>
      </c>
      <c r="P366" s="26" t="s">
        <v>0</v>
      </c>
      <c r="Q366" s="26" t="s">
        <v>0</v>
      </c>
      <c r="R366" s="26" t="s">
        <v>0</v>
      </c>
      <c r="S366" s="12" t="s">
        <v>1</v>
      </c>
      <c r="T366" s="12" t="s">
        <v>43</v>
      </c>
      <c r="U366" s="6" t="str">
        <f>_xlfn.CONCAT("Propriedade para ",MID(C366,FIND("p.",C366,1)+2,100),": ",D366)</f>
        <v>Propriedade para legislar: é.portaria</v>
      </c>
      <c r="V366" s="6" t="str">
        <f>_xlfn.CONCAT("Dado para ",MID(F366,FIND("d.",F366,1)+2,100),": ",G366, " ( ",H366, " ) ")</f>
        <v xml:space="preserve">Dado para legislar: portaria ( xsd:string ) </v>
      </c>
      <c r="W366" s="35" t="s">
        <v>1057</v>
      </c>
      <c r="X366" s="23" t="str">
        <f t="shared" si="5"/>
        <v>legi.103</v>
      </c>
      <c r="Y366" s="23" t="s">
        <v>0</v>
      </c>
    </row>
    <row r="367" spans="1:25" s="32" customFormat="1" ht="6" customHeight="1" x14ac:dyDescent="0.25">
      <c r="A367" s="4">
        <v>367</v>
      </c>
      <c r="B367" s="11" t="s">
        <v>37</v>
      </c>
      <c r="C367" s="28" t="str">
        <f>SUBSTITUTE(F367,"d.","p.")</f>
        <v>p.legislar</v>
      </c>
      <c r="D367" s="7" t="str">
        <f>_xlfn.CONCAT("é.",G367)</f>
        <v>é.ementa</v>
      </c>
      <c r="E367" s="10" t="s">
        <v>38</v>
      </c>
      <c r="F367" s="21" t="str">
        <f>F365</f>
        <v>d.legislar</v>
      </c>
      <c r="G367" s="37" t="s">
        <v>1022</v>
      </c>
      <c r="H367" s="27" t="s">
        <v>39</v>
      </c>
      <c r="I367" s="30" t="s">
        <v>0</v>
      </c>
      <c r="J367" s="26" t="s">
        <v>0</v>
      </c>
      <c r="K367" s="26" t="s">
        <v>0</v>
      </c>
      <c r="L367" s="26" t="s">
        <v>0</v>
      </c>
      <c r="M367" s="26" t="s">
        <v>0</v>
      </c>
      <c r="N367" s="26" t="s">
        <v>0</v>
      </c>
      <c r="O367" s="26" t="s">
        <v>0</v>
      </c>
      <c r="P367" s="26" t="s">
        <v>0</v>
      </c>
      <c r="Q367" s="26" t="s">
        <v>0</v>
      </c>
      <c r="R367" s="26" t="s">
        <v>0</v>
      </c>
      <c r="S367" s="12" t="s">
        <v>1</v>
      </c>
      <c r="T367" s="12" t="s">
        <v>43</v>
      </c>
      <c r="U367" s="6" t="str">
        <f>_xlfn.CONCAT("Propriedade para ",MID(C367,FIND("p.",C367,1)+2,100),": ",D367)</f>
        <v>Propriedade para legislar: é.ementa</v>
      </c>
      <c r="V367" s="6" t="str">
        <f>_xlfn.CONCAT("Dado para ",MID(F367,FIND("d.",F367,1)+2,100),": ",G367, " ( ",H367, " ) ")</f>
        <v xml:space="preserve">Dado para legislar: ementa ( xsd:string ) </v>
      </c>
      <c r="W367" s="35" t="s">
        <v>1028</v>
      </c>
      <c r="X367" s="23" t="str">
        <f t="shared" si="5"/>
        <v>legi.104</v>
      </c>
      <c r="Y367" s="23" t="s">
        <v>0</v>
      </c>
    </row>
    <row r="368" spans="1:25" s="32" customFormat="1" ht="6" customHeight="1" x14ac:dyDescent="0.25">
      <c r="A368" s="4">
        <v>368</v>
      </c>
      <c r="B368" s="11" t="s">
        <v>37</v>
      </c>
      <c r="C368" s="28" t="str">
        <f>SUBSTITUTE(F368,"d.","p.")</f>
        <v>p.legislar</v>
      </c>
      <c r="D368" s="7" t="str">
        <f>_xlfn.CONCAT("é.",G368)</f>
        <v>é.preâmbulo</v>
      </c>
      <c r="E368" s="10" t="s">
        <v>38</v>
      </c>
      <c r="F368" s="21" t="str">
        <f>F367</f>
        <v>d.legislar</v>
      </c>
      <c r="G368" s="37" t="s">
        <v>1023</v>
      </c>
      <c r="H368" s="27" t="s">
        <v>39</v>
      </c>
      <c r="I368" s="30" t="s">
        <v>0</v>
      </c>
      <c r="J368" s="26" t="s">
        <v>0</v>
      </c>
      <c r="K368" s="26" t="s">
        <v>0</v>
      </c>
      <c r="L368" s="26" t="s">
        <v>0</v>
      </c>
      <c r="M368" s="26" t="s">
        <v>0</v>
      </c>
      <c r="N368" s="26" t="s">
        <v>0</v>
      </c>
      <c r="O368" s="26" t="s">
        <v>0</v>
      </c>
      <c r="P368" s="26" t="s">
        <v>0</v>
      </c>
      <c r="Q368" s="26" t="s">
        <v>0</v>
      </c>
      <c r="R368" s="26" t="s">
        <v>0</v>
      </c>
      <c r="S368" s="12" t="s">
        <v>1</v>
      </c>
      <c r="T368" s="12" t="s">
        <v>43</v>
      </c>
      <c r="U368" s="6" t="str">
        <f>_xlfn.CONCAT("Propriedade para ",MID(C368,FIND("p.",C368,1)+2,100),": ",D368)</f>
        <v>Propriedade para legislar: é.preâmbulo</v>
      </c>
      <c r="V368" s="6" t="str">
        <f>_xlfn.CONCAT("Dado para ",MID(F368,FIND("d.",F368,1)+2,100),": ",G368, " ( ",H368, " ) ")</f>
        <v xml:space="preserve">Dado para legislar: preâmbulo ( xsd:string ) </v>
      </c>
      <c r="W368" s="35" t="s">
        <v>1029</v>
      </c>
      <c r="X368" s="23" t="str">
        <f t="shared" si="5"/>
        <v>legi.105</v>
      </c>
      <c r="Y368" s="23" t="s">
        <v>0</v>
      </c>
    </row>
    <row r="369" spans="1:25" s="32" customFormat="1" ht="6" customHeight="1" x14ac:dyDescent="0.25">
      <c r="A369" s="4">
        <v>369</v>
      </c>
      <c r="B369" s="11" t="s">
        <v>37</v>
      </c>
      <c r="C369" s="28" t="str">
        <f>SUBSTITUTE(F369,"d.","p.")</f>
        <v>p.legislar</v>
      </c>
      <c r="D369" s="7" t="str">
        <f>_xlfn.CONCAT("é.",G369)</f>
        <v>é.artigo</v>
      </c>
      <c r="E369" s="10" t="s">
        <v>38</v>
      </c>
      <c r="F369" s="21" t="str">
        <f>F368</f>
        <v>d.legislar</v>
      </c>
      <c r="G369" s="37" t="s">
        <v>1020</v>
      </c>
      <c r="H369" s="27" t="s">
        <v>39</v>
      </c>
      <c r="I369" s="30" t="s">
        <v>0</v>
      </c>
      <c r="J369" s="26" t="s">
        <v>0</v>
      </c>
      <c r="K369" s="26" t="s">
        <v>0</v>
      </c>
      <c r="L369" s="26" t="s">
        <v>0</v>
      </c>
      <c r="M369" s="26" t="s">
        <v>0</v>
      </c>
      <c r="N369" s="26" t="s">
        <v>0</v>
      </c>
      <c r="O369" s="26" t="s">
        <v>0</v>
      </c>
      <c r="P369" s="26" t="s">
        <v>0</v>
      </c>
      <c r="Q369" s="26" t="s">
        <v>0</v>
      </c>
      <c r="R369" s="26" t="s">
        <v>0</v>
      </c>
      <c r="S369" s="12" t="s">
        <v>1</v>
      </c>
      <c r="T369" s="12" t="s">
        <v>43</v>
      </c>
      <c r="U369" s="6" t="str">
        <f>_xlfn.CONCAT("Propriedade para ",MID(C369,FIND("p.",C369,1)+2,100),": ",D369)</f>
        <v>Propriedade para legislar: é.artigo</v>
      </c>
      <c r="V369" s="6" t="str">
        <f>_xlfn.CONCAT("Dado para ",MID(F369,FIND("d.",F369,1)+2,100),": ",G369, " ( ",H369, " ) ")</f>
        <v xml:space="preserve">Dado para legislar: artigo ( xsd:string ) </v>
      </c>
      <c r="W369" s="35" t="s">
        <v>1030</v>
      </c>
      <c r="X369" s="23" t="str">
        <f t="shared" si="5"/>
        <v>legi.106</v>
      </c>
      <c r="Y369" s="23" t="s">
        <v>0</v>
      </c>
    </row>
    <row r="370" spans="1:25" s="32" customFormat="1" ht="6" customHeight="1" x14ac:dyDescent="0.25">
      <c r="A370" s="4">
        <v>370</v>
      </c>
      <c r="B370" s="11" t="s">
        <v>37</v>
      </c>
      <c r="C370" s="28" t="str">
        <f>SUBSTITUTE(F370,"d.","p.")</f>
        <v>p.legislar</v>
      </c>
      <c r="D370" s="7" t="str">
        <f>_xlfn.CONCAT("é.",G370)</f>
        <v>é.inciso</v>
      </c>
      <c r="E370" s="10" t="s">
        <v>38</v>
      </c>
      <c r="F370" s="21" t="str">
        <f>F369</f>
        <v>d.legislar</v>
      </c>
      <c r="G370" s="37" t="s">
        <v>1021</v>
      </c>
      <c r="H370" s="27" t="s">
        <v>39</v>
      </c>
      <c r="I370" s="30" t="s">
        <v>0</v>
      </c>
      <c r="J370" s="26" t="s">
        <v>0</v>
      </c>
      <c r="K370" s="26" t="s">
        <v>0</v>
      </c>
      <c r="L370" s="26" t="s">
        <v>0</v>
      </c>
      <c r="M370" s="26" t="s">
        <v>0</v>
      </c>
      <c r="N370" s="26" t="s">
        <v>0</v>
      </c>
      <c r="O370" s="26" t="s">
        <v>0</v>
      </c>
      <c r="P370" s="26" t="s">
        <v>0</v>
      </c>
      <c r="Q370" s="26" t="s">
        <v>0</v>
      </c>
      <c r="R370" s="26" t="s">
        <v>0</v>
      </c>
      <c r="S370" s="12" t="s">
        <v>1</v>
      </c>
      <c r="T370" s="12" t="s">
        <v>43</v>
      </c>
      <c r="U370" s="6" t="str">
        <f>_xlfn.CONCAT("Propriedade para ",MID(C370,FIND("p.",C370,1)+2,100),": ",D370)</f>
        <v>Propriedade para legislar: é.inciso</v>
      </c>
      <c r="V370" s="6" t="str">
        <f>_xlfn.CONCAT("Dado para ",MID(F370,FIND("d.",F370,1)+2,100),": ",G370, " ( ",H370, " ) ")</f>
        <v xml:space="preserve">Dado para legislar: inciso ( xsd:string ) </v>
      </c>
      <c r="W370" s="35" t="s">
        <v>1031</v>
      </c>
      <c r="X370" s="23" t="str">
        <f t="shared" si="5"/>
        <v>legi.107</v>
      </c>
      <c r="Y370" s="23" t="s">
        <v>0</v>
      </c>
    </row>
    <row r="371" spans="1:25" s="32" customFormat="1" ht="6" customHeight="1" x14ac:dyDescent="0.25">
      <c r="A371" s="4">
        <v>371</v>
      </c>
      <c r="B371" s="11" t="s">
        <v>37</v>
      </c>
      <c r="C371" s="28" t="str">
        <f>SUBSTITUTE(F371,"d.","p.")</f>
        <v>p.legislar</v>
      </c>
      <c r="D371" s="7" t="str">
        <f>_xlfn.CONCAT("é.",G371)</f>
        <v>é.disposição</v>
      </c>
      <c r="E371" s="10" t="s">
        <v>38</v>
      </c>
      <c r="F371" s="21" t="str">
        <f>F370</f>
        <v>d.legislar</v>
      </c>
      <c r="G371" s="37" t="s">
        <v>1024</v>
      </c>
      <c r="H371" s="27" t="s">
        <v>39</v>
      </c>
      <c r="I371" s="30" t="s">
        <v>0</v>
      </c>
      <c r="J371" s="26" t="s">
        <v>0</v>
      </c>
      <c r="K371" s="26" t="s">
        <v>0</v>
      </c>
      <c r="L371" s="26" t="s">
        <v>0</v>
      </c>
      <c r="M371" s="26" t="s">
        <v>0</v>
      </c>
      <c r="N371" s="26" t="s">
        <v>0</v>
      </c>
      <c r="O371" s="26" t="s">
        <v>0</v>
      </c>
      <c r="P371" s="26" t="s">
        <v>0</v>
      </c>
      <c r="Q371" s="26" t="s">
        <v>0</v>
      </c>
      <c r="R371" s="26" t="s">
        <v>0</v>
      </c>
      <c r="S371" s="12" t="s">
        <v>1</v>
      </c>
      <c r="T371" s="12" t="s">
        <v>43</v>
      </c>
      <c r="U371" s="6" t="str">
        <f>_xlfn.CONCAT("Propriedade para ",MID(C371,FIND("p.",C371,1)+2,100),": ",D371)</f>
        <v>Propriedade para legislar: é.disposição</v>
      </c>
      <c r="V371" s="6" t="str">
        <f>_xlfn.CONCAT("Dado para ",MID(F371,FIND("d.",F371,1)+2,100),": ",G371, " ( ",H371, " ) ")</f>
        <v xml:space="preserve">Dado para legislar: disposição ( xsd:string ) </v>
      </c>
      <c r="W371" s="35" t="s">
        <v>1032</v>
      </c>
      <c r="X371" s="23" t="str">
        <f t="shared" si="5"/>
        <v>legi.108</v>
      </c>
      <c r="Y371" s="23" t="s">
        <v>0</v>
      </c>
    </row>
    <row r="372" spans="1:25" s="32" customFormat="1" ht="6" customHeight="1" x14ac:dyDescent="0.25">
      <c r="A372" s="4">
        <v>372</v>
      </c>
      <c r="B372" s="11" t="s">
        <v>37</v>
      </c>
      <c r="C372" s="28" t="str">
        <f>SUBSTITUTE(F372,"d.","p.")</f>
        <v>p.legislar</v>
      </c>
      <c r="D372" s="7" t="str">
        <f>_xlfn.CONCAT("é.",G372)</f>
        <v>é.cláusula</v>
      </c>
      <c r="E372" s="10" t="s">
        <v>38</v>
      </c>
      <c r="F372" s="21" t="str">
        <f>F371</f>
        <v>d.legislar</v>
      </c>
      <c r="G372" s="37" t="s">
        <v>1026</v>
      </c>
      <c r="H372" s="27" t="s">
        <v>39</v>
      </c>
      <c r="I372" s="30" t="s">
        <v>0</v>
      </c>
      <c r="J372" s="26" t="s">
        <v>0</v>
      </c>
      <c r="K372" s="26" t="s">
        <v>0</v>
      </c>
      <c r="L372" s="26" t="s">
        <v>0</v>
      </c>
      <c r="M372" s="26" t="s">
        <v>0</v>
      </c>
      <c r="N372" s="26" t="s">
        <v>0</v>
      </c>
      <c r="O372" s="26" t="s">
        <v>0</v>
      </c>
      <c r="P372" s="26" t="s">
        <v>0</v>
      </c>
      <c r="Q372" s="26" t="s">
        <v>0</v>
      </c>
      <c r="R372" s="26" t="s">
        <v>0</v>
      </c>
      <c r="S372" s="12" t="s">
        <v>1</v>
      </c>
      <c r="T372" s="12" t="s">
        <v>43</v>
      </c>
      <c r="U372" s="6" t="str">
        <f>_xlfn.CONCAT("Propriedade para ",MID(C372,FIND("p.",C372,1)+2,100),": ",D372)</f>
        <v>Propriedade para legislar: é.cláusula</v>
      </c>
      <c r="V372" s="6" t="str">
        <f>_xlfn.CONCAT("Dado para ",MID(F372,FIND("d.",F372,1)+2,100),": ",G372, " ( ",H372, " ) ")</f>
        <v xml:space="preserve">Dado para legislar: cláusula ( xsd:string ) </v>
      </c>
      <c r="W372" s="35" t="s">
        <v>1033</v>
      </c>
      <c r="X372" s="23" t="str">
        <f t="shared" si="5"/>
        <v>legi.109</v>
      </c>
      <c r="Y372" s="23" t="s">
        <v>0</v>
      </c>
    </row>
    <row r="373" spans="1:25" s="32" customFormat="1" ht="6" customHeight="1" x14ac:dyDescent="0.25">
      <c r="A373" s="4">
        <v>373</v>
      </c>
      <c r="B373" s="11" t="s">
        <v>37</v>
      </c>
      <c r="C373" s="28" t="str">
        <f>SUBSTITUTE(F373,"d.","p.")</f>
        <v>p.legislar</v>
      </c>
      <c r="D373" s="7" t="str">
        <f>_xlfn.CONCAT("é.",G373)</f>
        <v>é.assinatura</v>
      </c>
      <c r="E373" s="10" t="s">
        <v>38</v>
      </c>
      <c r="F373" s="21" t="str">
        <f>F370</f>
        <v>d.legislar</v>
      </c>
      <c r="G373" s="37" t="s">
        <v>1025</v>
      </c>
      <c r="H373" s="27" t="s">
        <v>39</v>
      </c>
      <c r="I373" s="30" t="s">
        <v>0</v>
      </c>
      <c r="J373" s="26" t="s">
        <v>0</v>
      </c>
      <c r="K373" s="26" t="s">
        <v>0</v>
      </c>
      <c r="L373" s="26" t="s">
        <v>0</v>
      </c>
      <c r="M373" s="26" t="s">
        <v>0</v>
      </c>
      <c r="N373" s="26" t="s">
        <v>0</v>
      </c>
      <c r="O373" s="26" t="s">
        <v>0</v>
      </c>
      <c r="P373" s="26" t="s">
        <v>0</v>
      </c>
      <c r="Q373" s="26" t="s">
        <v>0</v>
      </c>
      <c r="R373" s="26" t="s">
        <v>0</v>
      </c>
      <c r="S373" s="12" t="s">
        <v>1</v>
      </c>
      <c r="T373" s="12" t="s">
        <v>43</v>
      </c>
      <c r="U373" s="6" t="str">
        <f>_xlfn.CONCAT("Propriedade para ",MID(C373,FIND("p.",C373,1)+2,100),": ",D373)</f>
        <v>Propriedade para legislar: é.assinatura</v>
      </c>
      <c r="V373" s="6" t="str">
        <f>_xlfn.CONCAT("Dado para ",MID(F373,FIND("d.",F373,1)+2,100),": ",G373, " ( ",H373, " ) ")</f>
        <v xml:space="preserve">Dado para legislar: assinatura ( xsd:string ) </v>
      </c>
      <c r="W373" s="35" t="s">
        <v>1034</v>
      </c>
      <c r="X373" s="23" t="str">
        <f t="shared" si="5"/>
        <v>legi.110</v>
      </c>
      <c r="Y373" s="23" t="s">
        <v>0</v>
      </c>
    </row>
    <row r="374" spans="1:25" s="32" customFormat="1" ht="6" customHeight="1" x14ac:dyDescent="0.25">
      <c r="A374" s="4">
        <v>374</v>
      </c>
      <c r="B374" s="11" t="s">
        <v>37</v>
      </c>
      <c r="C374" s="28" t="str">
        <f>SUBSTITUTE(F374,"d.","p.")</f>
        <v>p.legislar</v>
      </c>
      <c r="D374" s="7" t="str">
        <f>_xlfn.CONCAT("é.",G374)</f>
        <v>é.assinado.por</v>
      </c>
      <c r="E374" s="10" t="s">
        <v>38</v>
      </c>
      <c r="F374" s="21" t="str">
        <f>F371</f>
        <v>d.legislar</v>
      </c>
      <c r="G374" s="37" t="s">
        <v>1217</v>
      </c>
      <c r="H374" s="27" t="s">
        <v>39</v>
      </c>
      <c r="I374" s="30" t="s">
        <v>0</v>
      </c>
      <c r="J374" s="26" t="s">
        <v>0</v>
      </c>
      <c r="K374" s="26" t="s">
        <v>0</v>
      </c>
      <c r="L374" s="26" t="s">
        <v>0</v>
      </c>
      <c r="M374" s="26" t="s">
        <v>0</v>
      </c>
      <c r="N374" s="26" t="s">
        <v>0</v>
      </c>
      <c r="O374" s="26" t="s">
        <v>0</v>
      </c>
      <c r="P374" s="26" t="s">
        <v>0</v>
      </c>
      <c r="Q374" s="26" t="s">
        <v>0</v>
      </c>
      <c r="R374" s="26" t="s">
        <v>0</v>
      </c>
      <c r="S374" s="12" t="s">
        <v>1</v>
      </c>
      <c r="T374" s="12" t="s">
        <v>43</v>
      </c>
      <c r="U374" s="6" t="str">
        <f>_xlfn.CONCAT("Propriedade para ",MID(C374,FIND("p.",C374,1)+2,100),": ",D374)</f>
        <v>Propriedade para legislar: é.assinado.por</v>
      </c>
      <c r="V374" s="6" t="str">
        <f>_xlfn.CONCAT("Dado para ",MID(F374,FIND("d.",F374,1)+2,100),": ",G374, " ( ",H374, " ) ")</f>
        <v xml:space="preserve">Dado para legislar: assinado.por ( xsd:string ) </v>
      </c>
      <c r="W374" s="35" t="s">
        <v>1218</v>
      </c>
      <c r="X374" s="23" t="str">
        <f t="shared" si="5"/>
        <v>legi.111</v>
      </c>
      <c r="Y374" s="23" t="s">
        <v>0</v>
      </c>
    </row>
    <row r="375" spans="1:25" s="8" customFormat="1" ht="6" customHeight="1" x14ac:dyDescent="0.25">
      <c r="A375" s="4">
        <v>375</v>
      </c>
      <c r="B375" s="11" t="s">
        <v>37</v>
      </c>
      <c r="C375" s="28" t="str">
        <f>SUBSTITUTE(F375,"d.","p.")</f>
        <v>p.legislar</v>
      </c>
      <c r="D375" s="7" t="str">
        <f>_xlfn.CONCAT("é.",G375)</f>
        <v>é.assunto</v>
      </c>
      <c r="E375" s="10" t="s">
        <v>38</v>
      </c>
      <c r="F375" s="21" t="str">
        <f>F371</f>
        <v>d.legislar</v>
      </c>
      <c r="G375" s="39" t="s">
        <v>1251</v>
      </c>
      <c r="H375" s="5" t="s">
        <v>39</v>
      </c>
      <c r="I375" s="30" t="s">
        <v>0</v>
      </c>
      <c r="J375" s="24" t="s">
        <v>0</v>
      </c>
      <c r="K375" s="24" t="s">
        <v>0</v>
      </c>
      <c r="L375" s="24" t="s">
        <v>0</v>
      </c>
      <c r="M375" s="24" t="s">
        <v>0</v>
      </c>
      <c r="N375" s="26" t="s">
        <v>0</v>
      </c>
      <c r="O375" s="24" t="s">
        <v>0</v>
      </c>
      <c r="P375" s="24" t="s">
        <v>0</v>
      </c>
      <c r="Q375" s="24" t="s">
        <v>0</v>
      </c>
      <c r="R375" s="24" t="s">
        <v>0</v>
      </c>
      <c r="S375" s="12" t="s">
        <v>1</v>
      </c>
      <c r="T375" s="12" t="s">
        <v>43</v>
      </c>
      <c r="U375" s="6" t="str">
        <f>_xlfn.CONCAT("Propriedade para ",MID(C375,FIND("p.",C375,1)+2,100),": ",D375)</f>
        <v>Propriedade para legislar: é.assunto</v>
      </c>
      <c r="V375" s="6" t="str">
        <f>_xlfn.CONCAT("Dado para ",MID(F375,FIND("d.",F375,1)+2,100),": ",G375, " ( ",H375, " ) ")</f>
        <v xml:space="preserve">Dado para legislar: assunto ( xsd:string ) </v>
      </c>
      <c r="W375" s="6" t="s">
        <v>1254</v>
      </c>
      <c r="X375" s="23" t="str">
        <f t="shared" si="5"/>
        <v>legi.112</v>
      </c>
      <c r="Y375" s="23" t="s">
        <v>0</v>
      </c>
    </row>
    <row r="376" spans="1:25" s="8" customFormat="1" ht="6" customHeight="1" x14ac:dyDescent="0.25">
      <c r="A376" s="4">
        <v>376</v>
      </c>
      <c r="B376" s="11" t="s">
        <v>37</v>
      </c>
      <c r="C376" s="28" t="str">
        <f>SUBSTITUTE(F376,"d.","p.")</f>
        <v>p.legislar</v>
      </c>
      <c r="D376" s="7" t="str">
        <f>_xlfn.CONCAT("é.",G376)</f>
        <v>é.referendado.por</v>
      </c>
      <c r="E376" s="10" t="s">
        <v>38</v>
      </c>
      <c r="F376" s="21" t="str">
        <f>F369</f>
        <v>d.legislar</v>
      </c>
      <c r="G376" s="39" t="s">
        <v>1258</v>
      </c>
      <c r="H376" s="5" t="s">
        <v>39</v>
      </c>
      <c r="I376" s="30" t="s">
        <v>0</v>
      </c>
      <c r="J376" s="24" t="s">
        <v>0</v>
      </c>
      <c r="K376" s="24" t="s">
        <v>0</v>
      </c>
      <c r="L376" s="24" t="s">
        <v>0</v>
      </c>
      <c r="M376" s="24" t="s">
        <v>0</v>
      </c>
      <c r="N376" s="26" t="s">
        <v>0</v>
      </c>
      <c r="O376" s="24" t="s">
        <v>0</v>
      </c>
      <c r="P376" s="24" t="s">
        <v>0</v>
      </c>
      <c r="Q376" s="24" t="s">
        <v>0</v>
      </c>
      <c r="R376" s="24" t="s">
        <v>0</v>
      </c>
      <c r="S376" s="12" t="s">
        <v>1</v>
      </c>
      <c r="T376" s="12" t="s">
        <v>43</v>
      </c>
      <c r="U376" s="6" t="str">
        <f>_xlfn.CONCAT("Propriedade para ",MID(C376,FIND("p.",C376,1)+2,100),": ",D376)</f>
        <v>Propriedade para legislar: é.referendado.por</v>
      </c>
      <c r="V376" s="6" t="str">
        <f>_xlfn.CONCAT("Dado para ",MID(F376,FIND("d.",F376,1)+2,100),": ",G376, " ( ",H376, " ) ")</f>
        <v xml:space="preserve">Dado para legislar: referendado.por ( xsd:string ) </v>
      </c>
      <c r="W376" s="6" t="s">
        <v>1256</v>
      </c>
      <c r="X376" s="23" t="str">
        <f t="shared" si="5"/>
        <v>legi.113</v>
      </c>
      <c r="Y376" s="23" t="s">
        <v>0</v>
      </c>
    </row>
    <row r="377" spans="1:25" s="32" customFormat="1" ht="6" customHeight="1" x14ac:dyDescent="0.25">
      <c r="A377" s="4">
        <v>377</v>
      </c>
      <c r="B377" s="11" t="s">
        <v>37</v>
      </c>
      <c r="C377" s="28" t="str">
        <f>SUBSTITUTE(F377,"d.","p.")</f>
        <v>p.legislar</v>
      </c>
      <c r="D377" s="7" t="str">
        <f>_xlfn.CONCAT("é.",G377)</f>
        <v>é.revogante.de</v>
      </c>
      <c r="E377" s="10" t="s">
        <v>38</v>
      </c>
      <c r="F377" s="21" t="str">
        <f>F371</f>
        <v>d.legislar</v>
      </c>
      <c r="G377" s="37" t="s">
        <v>1073</v>
      </c>
      <c r="H377" s="27" t="s">
        <v>39</v>
      </c>
      <c r="I377" s="30" t="s">
        <v>0</v>
      </c>
      <c r="J377" s="26" t="s">
        <v>0</v>
      </c>
      <c r="K377" s="26" t="s">
        <v>0</v>
      </c>
      <c r="L377" s="26" t="s">
        <v>0</v>
      </c>
      <c r="M377" s="26" t="s">
        <v>0</v>
      </c>
      <c r="N377" s="26" t="s">
        <v>0</v>
      </c>
      <c r="O377" s="26" t="s">
        <v>0</v>
      </c>
      <c r="P377" s="26" t="s">
        <v>0</v>
      </c>
      <c r="Q377" s="26" t="s">
        <v>1072</v>
      </c>
      <c r="R377" s="26" t="s">
        <v>0</v>
      </c>
      <c r="S377" s="12" t="s">
        <v>1</v>
      </c>
      <c r="T377" s="12" t="s">
        <v>43</v>
      </c>
      <c r="U377" s="6" t="str">
        <f>_xlfn.CONCAT("Propriedade para ",MID(C377,FIND("p.",C377,1)+2,100),": ",D377)</f>
        <v>Propriedade para legislar: é.revogante.de</v>
      </c>
      <c r="V377" s="6" t="str">
        <f>_xlfn.CONCAT("Dado para ",MID(F377,FIND("d.",F377,1)+2,100),": ",G377, " ( ",H377, " ) ")</f>
        <v xml:space="preserve">Dado para legislar: revogante.de ( xsd:string ) </v>
      </c>
      <c r="W377" s="35" t="s">
        <v>1075</v>
      </c>
      <c r="X377" s="23" t="str">
        <f t="shared" si="5"/>
        <v>legi.114</v>
      </c>
      <c r="Y377" s="23" t="s">
        <v>0</v>
      </c>
    </row>
    <row r="378" spans="1:25" s="32" customFormat="1" ht="6" customHeight="1" x14ac:dyDescent="0.25">
      <c r="A378" s="4">
        <v>378</v>
      </c>
      <c r="B378" s="11" t="s">
        <v>37</v>
      </c>
      <c r="C378" s="28" t="str">
        <f>SUBSTITUTE(F378,"d.","p.")</f>
        <v>p.legislar</v>
      </c>
      <c r="D378" s="7" t="str">
        <f>_xlfn.CONCAT("é.",G378)</f>
        <v>é.revogado.por</v>
      </c>
      <c r="E378" s="10" t="s">
        <v>38</v>
      </c>
      <c r="F378" s="21" t="str">
        <f>F371</f>
        <v>d.legislar</v>
      </c>
      <c r="G378" s="37" t="s">
        <v>1059</v>
      </c>
      <c r="H378" s="27" t="s">
        <v>39</v>
      </c>
      <c r="I378" s="30" t="s">
        <v>0</v>
      </c>
      <c r="J378" s="26" t="s">
        <v>0</v>
      </c>
      <c r="K378" s="26" t="s">
        <v>0</v>
      </c>
      <c r="L378" s="26" t="s">
        <v>0</v>
      </c>
      <c r="M378" s="26" t="s">
        <v>0</v>
      </c>
      <c r="N378" s="26" t="s">
        <v>0</v>
      </c>
      <c r="O378" s="26" t="s">
        <v>0</v>
      </c>
      <c r="P378" s="26" t="s">
        <v>0</v>
      </c>
      <c r="Q378" s="24" t="s">
        <v>1074</v>
      </c>
      <c r="R378" s="26" t="s">
        <v>0</v>
      </c>
      <c r="S378" s="12" t="s">
        <v>1</v>
      </c>
      <c r="T378" s="12" t="s">
        <v>43</v>
      </c>
      <c r="U378" s="6" t="str">
        <f>_xlfn.CONCAT("Propriedade para ",MID(C378,FIND("p.",C378,1)+2,100),": ",D378)</f>
        <v>Propriedade para legislar: é.revogado.por</v>
      </c>
      <c r="V378" s="6" t="str">
        <f>_xlfn.CONCAT("Dado para ",MID(F378,FIND("d.",F378,1)+2,100),": ",G378, " ( ",H378, " ) ")</f>
        <v xml:space="preserve">Dado para legislar: revogado.por ( xsd:string ) </v>
      </c>
      <c r="W378" s="35" t="s">
        <v>1060</v>
      </c>
      <c r="X378" s="23" t="str">
        <f t="shared" si="5"/>
        <v>legi.115</v>
      </c>
      <c r="Y378" s="23" t="s">
        <v>0</v>
      </c>
    </row>
    <row r="379" spans="1:25" s="32" customFormat="1" ht="6" customHeight="1" x14ac:dyDescent="0.25">
      <c r="A379" s="4">
        <v>379</v>
      </c>
      <c r="B379" s="11" t="s">
        <v>37</v>
      </c>
      <c r="C379" s="28" t="str">
        <f>SUBSTITUTE(F379,"d.","p.")</f>
        <v>p.legislar</v>
      </c>
      <c r="D379" s="7" t="str">
        <f>_xlfn.CONCAT("é.",G379)</f>
        <v>é.vetado.por</v>
      </c>
      <c r="E379" s="10" t="s">
        <v>38</v>
      </c>
      <c r="F379" s="21" t="str">
        <f>F372</f>
        <v>d.legislar</v>
      </c>
      <c r="G379" s="37" t="s">
        <v>1259</v>
      </c>
      <c r="H379" s="27" t="s">
        <v>39</v>
      </c>
      <c r="I379" s="30" t="s">
        <v>0</v>
      </c>
      <c r="J379" s="26" t="s">
        <v>0</v>
      </c>
      <c r="K379" s="26" t="s">
        <v>0</v>
      </c>
      <c r="L379" s="26" t="s">
        <v>0</v>
      </c>
      <c r="M379" s="26" t="s">
        <v>0</v>
      </c>
      <c r="N379" s="26" t="s">
        <v>0</v>
      </c>
      <c r="O379" s="26" t="s">
        <v>0</v>
      </c>
      <c r="P379" s="26" t="s">
        <v>0</v>
      </c>
      <c r="Q379" s="24" t="s">
        <v>1074</v>
      </c>
      <c r="R379" s="26" t="s">
        <v>0</v>
      </c>
      <c r="S379" s="12" t="s">
        <v>1</v>
      </c>
      <c r="T379" s="12" t="s">
        <v>43</v>
      </c>
      <c r="U379" s="6" t="str">
        <f>_xlfn.CONCAT("Propriedade para ",MID(C379,FIND("p.",C379,1)+2,100),": ",D379)</f>
        <v>Propriedade para legislar: é.vetado.por</v>
      </c>
      <c r="V379" s="6" t="str">
        <f>_xlfn.CONCAT("Dado para ",MID(F379,FIND("d.",F379,1)+2,100),": ",G379, " ( ",H379, " ) ")</f>
        <v xml:space="preserve">Dado para legislar: vetado.por ( xsd:string ) </v>
      </c>
      <c r="W379" s="35" t="s">
        <v>1260</v>
      </c>
      <c r="X379" s="23" t="str">
        <f t="shared" si="5"/>
        <v>legi.116</v>
      </c>
      <c r="Y379" s="23" t="s">
        <v>0</v>
      </c>
    </row>
    <row r="380" spans="1:25" s="32" customFormat="1" ht="6" customHeight="1" x14ac:dyDescent="0.25">
      <c r="A380" s="4">
        <v>380</v>
      </c>
      <c r="B380" s="11" t="s">
        <v>37</v>
      </c>
      <c r="C380" s="31" t="str">
        <f>SUBSTITUTE(F380,"d.","p.")</f>
        <v>p.mapear</v>
      </c>
      <c r="D380" s="7" t="str">
        <f>_xlfn.CONCAT("é.",G380)</f>
        <v>é.número.de.célula</v>
      </c>
      <c r="E380" s="10" t="s">
        <v>38</v>
      </c>
      <c r="F380" s="22" t="s">
        <v>1012</v>
      </c>
      <c r="G380" s="38" t="s">
        <v>1013</v>
      </c>
      <c r="H380" s="5" t="s">
        <v>39</v>
      </c>
      <c r="I380" s="30" t="s">
        <v>0</v>
      </c>
      <c r="J380" s="24" t="s">
        <v>40</v>
      </c>
      <c r="K380" s="24" t="s">
        <v>0</v>
      </c>
      <c r="L380" s="24" t="s">
        <v>0</v>
      </c>
      <c r="M380" s="24" t="s">
        <v>0</v>
      </c>
      <c r="N380" s="26" t="s">
        <v>0</v>
      </c>
      <c r="O380" s="24" t="s">
        <v>0</v>
      </c>
      <c r="P380" s="24" t="s">
        <v>0</v>
      </c>
      <c r="Q380" s="24" t="s">
        <v>0</v>
      </c>
      <c r="R380" s="24" t="s">
        <v>0</v>
      </c>
      <c r="S380" s="12" t="s">
        <v>1</v>
      </c>
      <c r="T380" s="12" t="s">
        <v>43</v>
      </c>
      <c r="U380" s="6" t="str">
        <f>_xlfn.CONCAT("Propriedade para ",MID(C380,FIND("p.",C380,1)+2,100),": ",D380)</f>
        <v>Propriedade para mapear: é.número.de.célula</v>
      </c>
      <c r="V380" s="6" t="str">
        <f>_xlfn.CONCAT("Dado para ",MID(F380,FIND("d.",F380,1)+2,100),": ",G380, " ( ",H380, " ) ")</f>
        <v xml:space="preserve">Dado para mapear: número.de.célula ( xsd:string ) </v>
      </c>
      <c r="W380" s="6" t="s">
        <v>1015</v>
      </c>
      <c r="X380" s="23" t="str">
        <f t="shared" si="5"/>
        <v>mape.100</v>
      </c>
      <c r="Y380" s="23" t="s">
        <v>0</v>
      </c>
    </row>
    <row r="381" spans="1:25" s="32" customFormat="1" ht="6" customHeight="1" x14ac:dyDescent="0.25">
      <c r="A381" s="4">
        <v>381</v>
      </c>
      <c r="B381" s="11" t="s">
        <v>37</v>
      </c>
      <c r="C381" s="28" t="str">
        <f>SUBSTITUTE(F381,"d.","p.")</f>
        <v>p.mapear</v>
      </c>
      <c r="D381" s="7" t="str">
        <f>_xlfn.CONCAT("é.",G381)</f>
        <v>é.nome.do.mapa</v>
      </c>
      <c r="E381" s="10" t="s">
        <v>38</v>
      </c>
      <c r="F381" s="21" t="s">
        <v>1012</v>
      </c>
      <c r="G381" s="38" t="s">
        <v>1014</v>
      </c>
      <c r="H381" s="5" t="s">
        <v>39</v>
      </c>
      <c r="I381" s="30" t="s">
        <v>0</v>
      </c>
      <c r="J381" s="24" t="s">
        <v>0</v>
      </c>
      <c r="K381" s="24" t="s">
        <v>0</v>
      </c>
      <c r="L381" s="24" t="s">
        <v>0</v>
      </c>
      <c r="M381" s="24" t="s">
        <v>0</v>
      </c>
      <c r="N381" s="26" t="s">
        <v>0</v>
      </c>
      <c r="O381" s="24" t="s">
        <v>0</v>
      </c>
      <c r="P381" s="24" t="s">
        <v>0</v>
      </c>
      <c r="Q381" s="24" t="s">
        <v>0</v>
      </c>
      <c r="R381" s="24" t="s">
        <v>0</v>
      </c>
      <c r="S381" s="12" t="s">
        <v>1</v>
      </c>
      <c r="T381" s="12" t="s">
        <v>43</v>
      </c>
      <c r="U381" s="6" t="str">
        <f>_xlfn.CONCAT("Propriedade para ",MID(C381,FIND("p.",C381,1)+2,100),": ",D381)</f>
        <v>Propriedade para mapear: é.nome.do.mapa</v>
      </c>
      <c r="V381" s="6" t="str">
        <f>_xlfn.CONCAT("Dado para ",MID(F381,FIND("d.",F381,1)+2,100),": ",G381, " ( ",H381, " ) ")</f>
        <v xml:space="preserve">Dado para mapear: nome.do.mapa ( xsd:string ) </v>
      </c>
      <c r="W381" s="6" t="s">
        <v>1016</v>
      </c>
      <c r="X381" s="23" t="str">
        <f t="shared" si="5"/>
        <v>mape.101</v>
      </c>
      <c r="Y381" s="23" t="s">
        <v>0</v>
      </c>
    </row>
    <row r="382" spans="1:25" s="32" customFormat="1" ht="6" customHeight="1" x14ac:dyDescent="0.25">
      <c r="A382" s="4">
        <v>382</v>
      </c>
      <c r="B382" s="11" t="s">
        <v>37</v>
      </c>
      <c r="C382" s="28" t="str">
        <f>SUBSTITUTE(F382,"d.","p.")</f>
        <v>p.mapear</v>
      </c>
      <c r="D382" s="7" t="str">
        <f>_xlfn.CONCAT("é.",G382)</f>
        <v>é.origem.do.mapa</v>
      </c>
      <c r="E382" s="10" t="s">
        <v>38</v>
      </c>
      <c r="F382" s="21" t="s">
        <v>1012</v>
      </c>
      <c r="G382" s="38" t="s">
        <v>1017</v>
      </c>
      <c r="H382" s="5" t="s">
        <v>39</v>
      </c>
      <c r="I382" s="30" t="s">
        <v>0</v>
      </c>
      <c r="J382" s="24" t="s">
        <v>40</v>
      </c>
      <c r="K382" s="24" t="s">
        <v>0</v>
      </c>
      <c r="L382" s="24" t="s">
        <v>0</v>
      </c>
      <c r="M382" s="24" t="s">
        <v>0</v>
      </c>
      <c r="N382" s="26" t="s">
        <v>0</v>
      </c>
      <c r="O382" s="24" t="s">
        <v>0</v>
      </c>
      <c r="P382" s="24" t="s">
        <v>0</v>
      </c>
      <c r="Q382" s="24" t="s">
        <v>0</v>
      </c>
      <c r="R382" s="24" t="s">
        <v>0</v>
      </c>
      <c r="S382" s="12" t="s">
        <v>1</v>
      </c>
      <c r="T382" s="12" t="s">
        <v>43</v>
      </c>
      <c r="U382" s="6" t="str">
        <f>_xlfn.CONCAT("Propriedade para ",MID(C382,FIND("p.",C382,1)+2,100),": ",D382)</f>
        <v>Propriedade para mapear: é.origem.do.mapa</v>
      </c>
      <c r="V382" s="6" t="str">
        <f>_xlfn.CONCAT("Dado para ",MID(F382,FIND("d.",F382,1)+2,100),": ",G382, " ( ",H382, " ) ")</f>
        <v xml:space="preserve">Dado para mapear: origem.do.mapa ( xsd:string ) </v>
      </c>
      <c r="W382" s="6" t="s">
        <v>1018</v>
      </c>
      <c r="X382" s="23" t="str">
        <f t="shared" si="5"/>
        <v>mape.102</v>
      </c>
      <c r="Y382" s="23" t="s">
        <v>0</v>
      </c>
    </row>
    <row r="383" spans="1:25" s="32" customFormat="1" ht="6" customHeight="1" x14ac:dyDescent="0.25">
      <c r="A383" s="4">
        <v>383</v>
      </c>
      <c r="B383" s="11" t="s">
        <v>37</v>
      </c>
      <c r="C383" s="31" t="str">
        <f>SUBSTITUTE(F383,"d.","p.")</f>
        <v>p.materializar</v>
      </c>
      <c r="D383" s="7" t="str">
        <f>_xlfn.CONCAT("é.",G383)</f>
        <v>é.material</v>
      </c>
      <c r="E383" s="10" t="s">
        <v>38</v>
      </c>
      <c r="F383" s="19" t="s">
        <v>855</v>
      </c>
      <c r="G383" s="37" t="s">
        <v>687</v>
      </c>
      <c r="H383" s="27" t="s">
        <v>39</v>
      </c>
      <c r="I383" s="30" t="s">
        <v>0</v>
      </c>
      <c r="J383" s="26" t="s">
        <v>0</v>
      </c>
      <c r="K383" s="26" t="s">
        <v>0</v>
      </c>
      <c r="L383" s="26" t="s">
        <v>0</v>
      </c>
      <c r="M383" s="26" t="s">
        <v>0</v>
      </c>
      <c r="N383" s="26" t="s">
        <v>0</v>
      </c>
      <c r="O383" s="26" t="s">
        <v>0</v>
      </c>
      <c r="P383" s="26" t="s">
        <v>0</v>
      </c>
      <c r="Q383" s="26" t="s">
        <v>0</v>
      </c>
      <c r="R383" s="26" t="s">
        <v>0</v>
      </c>
      <c r="S383" s="12" t="s">
        <v>1</v>
      </c>
      <c r="T383" s="12" t="s">
        <v>43</v>
      </c>
      <c r="U383" s="6" t="str">
        <f>_xlfn.CONCAT("Propriedade para ",MID(C383,FIND("p.",C383,1)+2,100),": ",D383)</f>
        <v>Propriedade para materializar: é.material</v>
      </c>
      <c r="V383" s="6" t="str">
        <f>_xlfn.CONCAT("Dado para ",MID(F383,FIND("d.",F383,1)+2,100),": ",G383, " ( ",H383, " ) ")</f>
        <v xml:space="preserve">Dado para materializar: material ( xsd:string ) </v>
      </c>
      <c r="W383" s="20" t="s">
        <v>167</v>
      </c>
      <c r="X383" s="23" t="str">
        <f t="shared" si="5"/>
        <v>mate.100</v>
      </c>
      <c r="Y383" s="23" t="s">
        <v>0</v>
      </c>
    </row>
    <row r="384" spans="1:25" s="32" customFormat="1" ht="6" customHeight="1" x14ac:dyDescent="0.25">
      <c r="A384" s="4">
        <v>384</v>
      </c>
      <c r="B384" s="11" t="s">
        <v>37</v>
      </c>
      <c r="C384" s="28" t="str">
        <f>SUBSTITUTE(F384,"d.","p.")</f>
        <v>p.materializar</v>
      </c>
      <c r="D384" s="7" t="str">
        <f>_xlfn.CONCAT("é.",G384)</f>
        <v>é.mapeamento.uv</v>
      </c>
      <c r="E384" s="10" t="s">
        <v>38</v>
      </c>
      <c r="F384" s="21" t="str">
        <f>F383</f>
        <v>d.materializar</v>
      </c>
      <c r="G384" s="37" t="s">
        <v>1106</v>
      </c>
      <c r="H384" s="27" t="s">
        <v>39</v>
      </c>
      <c r="I384" s="30" t="s">
        <v>0</v>
      </c>
      <c r="J384" s="26" t="s">
        <v>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2" t="s">
        <v>1</v>
      </c>
      <c r="T384" s="12" t="s">
        <v>43</v>
      </c>
      <c r="U384" s="6" t="str">
        <f>_xlfn.CONCAT("Propriedade para ",MID(C384,FIND("p.",C384,1)+2,100),": ",D384)</f>
        <v>Propriedade para materializar: é.mapeamento.uv</v>
      </c>
      <c r="V384" s="6" t="str">
        <f>_xlfn.CONCAT("Dado para ",MID(F384,FIND("d.",F384,1)+2,100),": ",G384, " ( ",H384, " ) ")</f>
        <v xml:space="preserve">Dado para materializar: mapeamento.uv ( xsd:string ) </v>
      </c>
      <c r="W384" s="20" t="s">
        <v>1107</v>
      </c>
      <c r="X384" s="23" t="str">
        <f t="shared" si="5"/>
        <v>mate.101</v>
      </c>
      <c r="Y384" s="23" t="s">
        <v>0</v>
      </c>
    </row>
    <row r="385" spans="1:25" s="32" customFormat="1" ht="6" customHeight="1" x14ac:dyDescent="0.25">
      <c r="A385" s="4">
        <v>385</v>
      </c>
      <c r="B385" s="11" t="s">
        <v>37</v>
      </c>
      <c r="C385" s="28" t="str">
        <f>SUBSTITUTE(F385,"d.","p.")</f>
        <v>p.materializar</v>
      </c>
      <c r="D385" s="7" t="str">
        <f>_xlfn.CONCAT("é.",G385)</f>
        <v>é.concretagem</v>
      </c>
      <c r="E385" s="10" t="s">
        <v>38</v>
      </c>
      <c r="F385" s="21" t="str">
        <f>F383</f>
        <v>d.materializar</v>
      </c>
      <c r="G385" s="37" t="s">
        <v>1219</v>
      </c>
      <c r="H385" s="27" t="s">
        <v>39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>_xlfn.CONCAT("Propriedade para ",MID(C385,FIND("p.",C385,1)+2,100),": ",D385)</f>
        <v>Propriedade para materializar: é.concretagem</v>
      </c>
      <c r="V385" s="6" t="str">
        <f>_xlfn.CONCAT("Dado para ",MID(F385,FIND("d.",F385,1)+2,100),": ",G385, " ( ",H385, " ) ")</f>
        <v xml:space="preserve">Dado para materializar: concretagem ( xsd:string ) </v>
      </c>
      <c r="W385" s="20" t="s">
        <v>1226</v>
      </c>
      <c r="X385" s="23" t="str">
        <f t="shared" si="5"/>
        <v>mate.102</v>
      </c>
      <c r="Y385" s="23" t="s">
        <v>0</v>
      </c>
    </row>
    <row r="386" spans="1:25" s="32" customFormat="1" ht="6" customHeight="1" x14ac:dyDescent="0.25">
      <c r="A386" s="4">
        <v>386</v>
      </c>
      <c r="B386" s="11" t="s">
        <v>37</v>
      </c>
      <c r="C386" s="31" t="str">
        <f>SUBSTITUTE(F386,"d.","p.")</f>
        <v>p.medir</v>
      </c>
      <c r="D386" s="7" t="str">
        <f>_xlfn.CONCAT("é.",G386)</f>
        <v>é.volume</v>
      </c>
      <c r="E386" s="10" t="s">
        <v>38</v>
      </c>
      <c r="F386" s="19" t="s">
        <v>856</v>
      </c>
      <c r="G386" s="37" t="s">
        <v>688</v>
      </c>
      <c r="H386" s="27" t="s">
        <v>47</v>
      </c>
      <c r="I386" s="30" t="s">
        <v>0</v>
      </c>
      <c r="J386" s="26" t="s">
        <v>40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>_xlfn.CONCAT("Propriedade para ",MID(C386,FIND("p.",C386,1)+2,100),": ",D386)</f>
        <v>Propriedade para medir: é.volume</v>
      </c>
      <c r="V386" s="6" t="str">
        <f>_xlfn.CONCAT("Dado para ",MID(F386,FIND("d.",F386,1)+2,100),": ",G386, " ( ",H386, " ) ")</f>
        <v xml:space="preserve">Dado para medir: volume ( xsd:double ) </v>
      </c>
      <c r="W386" s="6" t="s">
        <v>117</v>
      </c>
      <c r="X386" s="23" t="str">
        <f t="shared" si="5"/>
        <v>medi.100</v>
      </c>
      <c r="Y386" s="23" t="s">
        <v>0</v>
      </c>
    </row>
    <row r="387" spans="1:25" s="32" customFormat="1" ht="6" customHeight="1" x14ac:dyDescent="0.25">
      <c r="A387" s="4">
        <v>387</v>
      </c>
      <c r="B387" s="11" t="s">
        <v>37</v>
      </c>
      <c r="C387" s="28" t="str">
        <f>SUBSTITUTE(F387,"d.","p.")</f>
        <v>p.medir</v>
      </c>
      <c r="D387" s="7" t="str">
        <f>_xlfn.CONCAT("é.",G387)</f>
        <v>é.área</v>
      </c>
      <c r="E387" s="10" t="s">
        <v>38</v>
      </c>
      <c r="F387" s="21" t="str">
        <f>F386</f>
        <v>d.medir</v>
      </c>
      <c r="G387" s="37" t="s">
        <v>689</v>
      </c>
      <c r="H387" s="27" t="s">
        <v>47</v>
      </c>
      <c r="I387" s="30" t="s">
        <v>0</v>
      </c>
      <c r="J387" s="26" t="s">
        <v>40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>_xlfn.CONCAT("Propriedade para ",MID(C387,FIND("p.",C387,1)+2,100),": ",D387)</f>
        <v>Propriedade para medir: é.área</v>
      </c>
      <c r="V387" s="6" t="str">
        <f>_xlfn.CONCAT("Dado para ",MID(F387,FIND("d.",F387,1)+2,100),": ",G387, " ( ",H387, " ) ")</f>
        <v xml:space="preserve">Dado para medir: área ( xsd:double ) </v>
      </c>
      <c r="W387" s="6" t="s">
        <v>86</v>
      </c>
      <c r="X387" s="23" t="str">
        <f t="shared" ref="X387:X450" si="6">IF(F386&lt;&gt;F387,_xlfn.CONCAT(RIGHT(LEFT(F387,6),4),".100"),_xlfn.CONCAT(RIGHT(LEFT(F387,6),4),".",SUM(VALUE(RIGHT(X386,3)),1)))</f>
        <v>medi.101</v>
      </c>
      <c r="Y387" s="23" t="s">
        <v>0</v>
      </c>
    </row>
    <row r="388" spans="1:25" s="32" customFormat="1" ht="6" customHeight="1" x14ac:dyDescent="0.25">
      <c r="A388" s="4">
        <v>388</v>
      </c>
      <c r="B388" s="11" t="s">
        <v>37</v>
      </c>
      <c r="C388" s="28" t="str">
        <f>SUBSTITUTE(F388,"d.","p.")</f>
        <v>p.medir</v>
      </c>
      <c r="D388" s="7" t="str">
        <f>_xlfn.CONCAT("é.",G388)</f>
        <v>é.área.bruta</v>
      </c>
      <c r="E388" s="10" t="s">
        <v>38</v>
      </c>
      <c r="F388" s="21" t="str">
        <f>F387</f>
        <v>d.medir</v>
      </c>
      <c r="G388" s="37" t="s">
        <v>690</v>
      </c>
      <c r="H388" s="27" t="s">
        <v>47</v>
      </c>
      <c r="I388" s="30" t="s">
        <v>0</v>
      </c>
      <c r="J388" s="26" t="s">
        <v>40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>_xlfn.CONCAT("Propriedade para ",MID(C388,FIND("p.",C388,1)+2,100),": ",D388)</f>
        <v>Propriedade para medir: é.área.bruta</v>
      </c>
      <c r="V388" s="6" t="str">
        <f>_xlfn.CONCAT("Dado para ",MID(F388,FIND("d.",F388,1)+2,100),": ",G388, " ( ",H388, " ) ")</f>
        <v xml:space="preserve">Dado para medir: área.bruta ( xsd:double ) </v>
      </c>
      <c r="W388" s="6" t="s">
        <v>87</v>
      </c>
      <c r="X388" s="23" t="str">
        <f t="shared" si="6"/>
        <v>medi.102</v>
      </c>
      <c r="Y388" s="23" t="s">
        <v>0</v>
      </c>
    </row>
    <row r="389" spans="1:25" s="32" customFormat="1" ht="6" customHeight="1" x14ac:dyDescent="0.25">
      <c r="A389" s="4">
        <v>389</v>
      </c>
      <c r="B389" s="11" t="s">
        <v>37</v>
      </c>
      <c r="C389" s="28" t="str">
        <f>SUBSTITUTE(F389,"d.","p.")</f>
        <v>p.medir</v>
      </c>
      <c r="D389" s="7" t="str">
        <f>_xlfn.CONCAT("é.",G389)</f>
        <v>é.área.útil</v>
      </c>
      <c r="E389" s="10" t="s">
        <v>38</v>
      </c>
      <c r="F389" s="21" t="str">
        <f>F388</f>
        <v>d.medir</v>
      </c>
      <c r="G389" s="37" t="s">
        <v>691</v>
      </c>
      <c r="H389" s="27" t="s">
        <v>47</v>
      </c>
      <c r="I389" s="30" t="s">
        <v>0</v>
      </c>
      <c r="J389" s="26" t="s">
        <v>40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>_xlfn.CONCAT("Propriedade para ",MID(C389,FIND("p.",C389,1)+2,100),": ",D389)</f>
        <v>Propriedade para medir: é.área.útil</v>
      </c>
      <c r="V389" s="6" t="str">
        <f>_xlfn.CONCAT("Dado para ",MID(F389,FIND("d.",F389,1)+2,100),": ",G389, " ( ",H389, " ) ")</f>
        <v xml:space="preserve">Dado para medir: área.útil ( xsd:double ) </v>
      </c>
      <c r="W389" s="6" t="s">
        <v>88</v>
      </c>
      <c r="X389" s="23" t="str">
        <f t="shared" si="6"/>
        <v>medi.103</v>
      </c>
      <c r="Y389" s="23" t="s">
        <v>0</v>
      </c>
    </row>
    <row r="390" spans="1:25" s="32" customFormat="1" ht="6" customHeight="1" x14ac:dyDescent="0.25">
      <c r="A390" s="4">
        <v>390</v>
      </c>
      <c r="B390" s="11" t="s">
        <v>37</v>
      </c>
      <c r="C390" s="28" t="str">
        <f>SUBSTITUTE(F390,"d.","p.")</f>
        <v>p.medir</v>
      </c>
      <c r="D390" s="7" t="str">
        <f>_xlfn.CONCAT("é.",G390)</f>
        <v>é.altura</v>
      </c>
      <c r="E390" s="10" t="s">
        <v>38</v>
      </c>
      <c r="F390" s="21" t="str">
        <f>F389</f>
        <v>d.medir</v>
      </c>
      <c r="G390" s="37" t="s">
        <v>692</v>
      </c>
      <c r="H390" s="27" t="s">
        <v>47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>_xlfn.CONCAT("Propriedade para ",MID(C390,FIND("p.",C390,1)+2,100),": ",D390)</f>
        <v>Propriedade para medir: é.altura</v>
      </c>
      <c r="V390" s="6" t="str">
        <f>_xlfn.CONCAT("Dado para ",MID(F390,FIND("d.",F390,1)+2,100),": ",G390, " ( ",H390, " ) ")</f>
        <v xml:space="preserve">Dado para medir: altura ( xsd:double ) </v>
      </c>
      <c r="W390" s="6" t="s">
        <v>118</v>
      </c>
      <c r="X390" s="23" t="str">
        <f t="shared" si="6"/>
        <v>medi.104</v>
      </c>
      <c r="Y390" s="23" t="s">
        <v>0</v>
      </c>
    </row>
    <row r="391" spans="1:25" s="32" customFormat="1" ht="6" customHeight="1" x14ac:dyDescent="0.25">
      <c r="A391" s="4">
        <v>391</v>
      </c>
      <c r="B391" s="11" t="s">
        <v>37</v>
      </c>
      <c r="C391" s="28" t="str">
        <f>SUBSTITUTE(F391,"d.","p.")</f>
        <v>p.medir</v>
      </c>
      <c r="D391" s="7" t="str">
        <f>_xlfn.CONCAT("é.",G391)</f>
        <v>é.comprimento</v>
      </c>
      <c r="E391" s="10" t="s">
        <v>38</v>
      </c>
      <c r="F391" s="21" t="str">
        <f>F390</f>
        <v>d.medir</v>
      </c>
      <c r="G391" s="37" t="s">
        <v>693</v>
      </c>
      <c r="H391" s="27" t="s">
        <v>47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>_xlfn.CONCAT("Propriedade para ",MID(C391,FIND("p.",C391,1)+2,100),": ",D391)</f>
        <v>Propriedade para medir: é.comprimento</v>
      </c>
      <c r="V391" s="6" t="str">
        <f>_xlfn.CONCAT("Dado para ",MID(F391,FIND("d.",F391,1)+2,100),": ",G391, " ( ",H391, " ) ")</f>
        <v xml:space="preserve">Dado para medir: comprimento ( xsd:double ) </v>
      </c>
      <c r="W391" s="6" t="s">
        <v>119</v>
      </c>
      <c r="X391" s="23" t="str">
        <f t="shared" si="6"/>
        <v>medi.105</v>
      </c>
      <c r="Y391" s="23" t="s">
        <v>0</v>
      </c>
    </row>
    <row r="392" spans="1:25" s="32" customFormat="1" ht="6" customHeight="1" x14ac:dyDescent="0.25">
      <c r="A392" s="4">
        <v>392</v>
      </c>
      <c r="B392" s="11" t="s">
        <v>37</v>
      </c>
      <c r="C392" s="28" t="str">
        <f>SUBSTITUTE(F392,"d.","p.")</f>
        <v>p.medir</v>
      </c>
      <c r="D392" s="7" t="str">
        <f>_xlfn.CONCAT("é.",G392)</f>
        <v>é.largura</v>
      </c>
      <c r="E392" s="10" t="s">
        <v>38</v>
      </c>
      <c r="F392" s="21" t="str">
        <f>F391</f>
        <v>d.medir</v>
      </c>
      <c r="G392" s="37" t="s">
        <v>694</v>
      </c>
      <c r="H392" s="27" t="s">
        <v>47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>_xlfn.CONCAT("Propriedade para ",MID(C392,FIND("p.",C392,1)+2,100),": ",D392)</f>
        <v>Propriedade para medir: é.largura</v>
      </c>
      <c r="V392" s="6" t="str">
        <f>_xlfn.CONCAT("Dado para ",MID(F392,FIND("d.",F392,1)+2,100),": ",G392, " ( ",H392, " ) ")</f>
        <v xml:space="preserve">Dado para medir: largura ( xsd:double ) </v>
      </c>
      <c r="W392" s="6" t="s">
        <v>120</v>
      </c>
      <c r="X392" s="23" t="str">
        <f t="shared" si="6"/>
        <v>medi.106</v>
      </c>
      <c r="Y392" s="23" t="s">
        <v>0</v>
      </c>
    </row>
    <row r="393" spans="1:25" s="32" customFormat="1" ht="6" customHeight="1" x14ac:dyDescent="0.25">
      <c r="A393" s="4">
        <v>393</v>
      </c>
      <c r="B393" s="11" t="s">
        <v>37</v>
      </c>
      <c r="C393" s="28" t="str">
        <f>SUBSTITUTE(F393,"d.","p.")</f>
        <v>p.medir</v>
      </c>
      <c r="D393" s="7" t="str">
        <f>_xlfn.CONCAT("é.",G393)</f>
        <v>é.profundidade</v>
      </c>
      <c r="E393" s="10" t="s">
        <v>38</v>
      </c>
      <c r="F393" s="21" t="str">
        <f>F392</f>
        <v>d.medir</v>
      </c>
      <c r="G393" s="37" t="s">
        <v>695</v>
      </c>
      <c r="H393" s="27" t="s">
        <v>47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>_xlfn.CONCAT("Propriedade para ",MID(C393,FIND("p.",C393,1)+2,100),": ",D393)</f>
        <v>Propriedade para medir: é.profundidade</v>
      </c>
      <c r="V393" s="6" t="str">
        <f>_xlfn.CONCAT("Dado para ",MID(F393,FIND("d.",F393,1)+2,100),": ",G393, " ( ",H393, " ) ")</f>
        <v xml:space="preserve">Dado para medir: profundidade ( xsd:double ) </v>
      </c>
      <c r="W393" s="6" t="s">
        <v>122</v>
      </c>
      <c r="X393" s="23" t="str">
        <f t="shared" si="6"/>
        <v>medi.107</v>
      </c>
      <c r="Y393" s="23" t="s">
        <v>0</v>
      </c>
    </row>
    <row r="394" spans="1:25" s="32" customFormat="1" ht="6" customHeight="1" x14ac:dyDescent="0.25">
      <c r="A394" s="4">
        <v>394</v>
      </c>
      <c r="B394" s="11" t="s">
        <v>37</v>
      </c>
      <c r="C394" s="28" t="str">
        <f>SUBSTITUTE(F394,"d.","p.")</f>
        <v>p.medir</v>
      </c>
      <c r="D394" s="7" t="str">
        <f>_xlfn.CONCAT("é.",G394)</f>
        <v>é.espessura</v>
      </c>
      <c r="E394" s="10" t="s">
        <v>38</v>
      </c>
      <c r="F394" s="21" t="str">
        <f>F393</f>
        <v>d.medir</v>
      </c>
      <c r="G394" s="37" t="s">
        <v>696</v>
      </c>
      <c r="H394" s="27" t="s">
        <v>47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>_xlfn.CONCAT("Propriedade para ",MID(C394,FIND("p.",C394,1)+2,100),": ",D394)</f>
        <v>Propriedade para medir: é.espessura</v>
      </c>
      <c r="V394" s="6" t="str">
        <f>_xlfn.CONCAT("Dado para ",MID(F394,FIND("d.",F394,1)+2,100),": ",G394, " ( ",H394, " ) ")</f>
        <v xml:space="preserve">Dado para medir: espessura ( xsd:double ) </v>
      </c>
      <c r="W394" s="6" t="s">
        <v>121</v>
      </c>
      <c r="X394" s="23" t="str">
        <f t="shared" si="6"/>
        <v>medi.108</v>
      </c>
      <c r="Y394" s="23" t="s">
        <v>0</v>
      </c>
    </row>
    <row r="395" spans="1:25" s="32" customFormat="1" ht="6" customHeight="1" x14ac:dyDescent="0.25">
      <c r="A395" s="4">
        <v>395</v>
      </c>
      <c r="B395" s="11" t="s">
        <v>37</v>
      </c>
      <c r="C395" s="28" t="str">
        <f>SUBSTITUTE(F395,"d.","p.")</f>
        <v>p.medir</v>
      </c>
      <c r="D395" s="7" t="str">
        <f>_xlfn.CONCAT("é.",G395)</f>
        <v>é.pédireito</v>
      </c>
      <c r="E395" s="10" t="s">
        <v>38</v>
      </c>
      <c r="F395" s="21" t="str">
        <f>F394</f>
        <v>d.medir</v>
      </c>
      <c r="G395" s="37" t="s">
        <v>697</v>
      </c>
      <c r="H395" s="27" t="s">
        <v>47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43</v>
      </c>
      <c r="U395" s="6" t="str">
        <f>_xlfn.CONCAT("Propriedade para ",MID(C395,FIND("p.",C395,1)+2,100),": ",D395)</f>
        <v>Propriedade para medir: é.pédireito</v>
      </c>
      <c r="V395" s="6" t="str">
        <f>_xlfn.CONCAT("Dado para ",MID(F395,FIND("d.",F395,1)+2,100),": ",G395, " ( ",H395, " ) ")</f>
        <v xml:space="preserve">Dado para medir: pédireito ( xsd:double ) </v>
      </c>
      <c r="W395" s="6" t="s">
        <v>128</v>
      </c>
      <c r="X395" s="23" t="str">
        <f t="shared" si="6"/>
        <v>medi.109</v>
      </c>
      <c r="Y395" s="23" t="s">
        <v>0</v>
      </c>
    </row>
    <row r="396" spans="1:25" s="32" customFormat="1" ht="6" customHeight="1" x14ac:dyDescent="0.25">
      <c r="A396" s="4">
        <v>396</v>
      </c>
      <c r="B396" s="11" t="s">
        <v>37</v>
      </c>
      <c r="C396" s="28" t="str">
        <f>SUBSTITUTE(F396,"d.","p.")</f>
        <v>p.medir</v>
      </c>
      <c r="D396" s="7" t="str">
        <f>_xlfn.CONCAT("é.",G396)</f>
        <v>é.dn</v>
      </c>
      <c r="E396" s="10" t="s">
        <v>38</v>
      </c>
      <c r="F396" s="21" t="str">
        <f>F395</f>
        <v>d.medir</v>
      </c>
      <c r="G396" s="37" t="s">
        <v>698</v>
      </c>
      <c r="H396" s="27" t="s">
        <v>44</v>
      </c>
      <c r="I396" s="30" t="s">
        <v>0</v>
      </c>
      <c r="J396" s="26" t="s">
        <v>40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2" t="s">
        <v>1</v>
      </c>
      <c r="T396" s="12" t="s">
        <v>43</v>
      </c>
      <c r="U396" s="6" t="str">
        <f>_xlfn.CONCAT("Propriedade para ",MID(C396,FIND("p.",C396,1)+2,100),": ",D396)</f>
        <v>Propriedade para medir: é.dn</v>
      </c>
      <c r="V396" s="6" t="str">
        <f>_xlfn.CONCAT("Dado para ",MID(F396,FIND("d.",F396,1)+2,100),": ",G396, " ( ",H396, " ) ")</f>
        <v xml:space="preserve">Dado para medir: dn ( xsd:integer ) </v>
      </c>
      <c r="W396" s="6" t="s">
        <v>1105</v>
      </c>
      <c r="X396" s="23" t="str">
        <f t="shared" si="6"/>
        <v>medi.110</v>
      </c>
      <c r="Y396" s="23" t="s">
        <v>0</v>
      </c>
    </row>
    <row r="397" spans="1:25" s="32" customFormat="1" ht="6" customHeight="1" x14ac:dyDescent="0.25">
      <c r="A397" s="4">
        <v>397</v>
      </c>
      <c r="B397" s="11" t="s">
        <v>37</v>
      </c>
      <c r="C397" s="28" t="str">
        <f>SUBSTITUTE(F397,"d.","p.")</f>
        <v>p.medir</v>
      </c>
      <c r="D397" s="7" t="str">
        <f>_xlfn.CONCAT("é.",G397)</f>
        <v>é.diámetro</v>
      </c>
      <c r="E397" s="10" t="s">
        <v>38</v>
      </c>
      <c r="F397" s="21" t="str">
        <f>F396</f>
        <v>d.medir</v>
      </c>
      <c r="G397" s="37" t="s">
        <v>699</v>
      </c>
      <c r="H397" s="27" t="s">
        <v>47</v>
      </c>
      <c r="I397" s="30" t="s">
        <v>0</v>
      </c>
      <c r="J397" s="26" t="s">
        <v>0</v>
      </c>
      <c r="K397" s="26" t="s">
        <v>0</v>
      </c>
      <c r="L397" s="26" t="s">
        <v>0</v>
      </c>
      <c r="M397" s="26" t="s">
        <v>0</v>
      </c>
      <c r="N397" s="26" t="s">
        <v>0</v>
      </c>
      <c r="O397" s="26" t="s">
        <v>0</v>
      </c>
      <c r="P397" s="26" t="s">
        <v>0</v>
      </c>
      <c r="Q397" s="26" t="s">
        <v>0</v>
      </c>
      <c r="R397" s="26" t="s">
        <v>0</v>
      </c>
      <c r="S397" s="12" t="s">
        <v>1</v>
      </c>
      <c r="T397" s="12" t="s">
        <v>43</v>
      </c>
      <c r="U397" s="6" t="str">
        <f>_xlfn.CONCAT("Propriedade para ",MID(C397,FIND("p.",C397,1)+2,100),": ",D397)</f>
        <v>Propriedade para medir: é.diámetro</v>
      </c>
      <c r="V397" s="6" t="str">
        <f>_xlfn.CONCAT("Dado para ",MID(F397,FIND("d.",F397,1)+2,100),": ",G397, " ( ",H397, " ) ")</f>
        <v xml:space="preserve">Dado para medir: diámetro ( xsd:double ) </v>
      </c>
      <c r="W397" s="6" t="s">
        <v>123</v>
      </c>
      <c r="X397" s="23" t="str">
        <f t="shared" si="6"/>
        <v>medi.111</v>
      </c>
      <c r="Y397" s="23" t="s">
        <v>0</v>
      </c>
    </row>
    <row r="398" spans="1:25" s="32" customFormat="1" ht="6" customHeight="1" x14ac:dyDescent="0.25">
      <c r="A398" s="4">
        <v>398</v>
      </c>
      <c r="B398" s="11" t="s">
        <v>37</v>
      </c>
      <c r="C398" s="28" t="str">
        <f>SUBSTITUTE(F398,"d.","p.")</f>
        <v>p.medir</v>
      </c>
      <c r="D398" s="7" t="str">
        <f>_xlfn.CONCAT("é.",G398)</f>
        <v>é.diámetro.interno</v>
      </c>
      <c r="E398" s="10" t="s">
        <v>38</v>
      </c>
      <c r="F398" s="21" t="str">
        <f>F397</f>
        <v>d.medir</v>
      </c>
      <c r="G398" s="37" t="s">
        <v>700</v>
      </c>
      <c r="H398" s="27" t="s">
        <v>47</v>
      </c>
      <c r="I398" s="30" t="s">
        <v>0</v>
      </c>
      <c r="J398" s="26" t="s">
        <v>0</v>
      </c>
      <c r="K398" s="26" t="s">
        <v>0</v>
      </c>
      <c r="L398" s="26" t="s">
        <v>0</v>
      </c>
      <c r="M398" s="26" t="s">
        <v>0</v>
      </c>
      <c r="N398" s="26" t="s">
        <v>0</v>
      </c>
      <c r="O398" s="26" t="s">
        <v>0</v>
      </c>
      <c r="P398" s="26" t="s">
        <v>0</v>
      </c>
      <c r="Q398" s="26" t="s">
        <v>0</v>
      </c>
      <c r="R398" s="26" t="s">
        <v>0</v>
      </c>
      <c r="S398" s="12" t="s">
        <v>1</v>
      </c>
      <c r="T398" s="12" t="s">
        <v>43</v>
      </c>
      <c r="U398" s="6" t="str">
        <f>_xlfn.CONCAT("Propriedade para ",MID(C398,FIND("p.",C398,1)+2,100),": ",D398)</f>
        <v>Propriedade para medir: é.diámetro.interno</v>
      </c>
      <c r="V398" s="6" t="str">
        <f>_xlfn.CONCAT("Dado para ",MID(F398,FIND("d.",F398,1)+2,100),": ",G398, " ( ",H398, " ) ")</f>
        <v xml:space="preserve">Dado para medir: diámetro.interno ( xsd:double ) </v>
      </c>
      <c r="W398" s="6" t="s">
        <v>124</v>
      </c>
      <c r="X398" s="23" t="str">
        <f t="shared" si="6"/>
        <v>medi.112</v>
      </c>
      <c r="Y398" s="23" t="s">
        <v>0</v>
      </c>
    </row>
    <row r="399" spans="1:25" s="32" customFormat="1" ht="6" customHeight="1" x14ac:dyDescent="0.25">
      <c r="A399" s="4">
        <v>399</v>
      </c>
      <c r="B399" s="11" t="s">
        <v>37</v>
      </c>
      <c r="C399" s="28" t="str">
        <f>SUBSTITUTE(F399,"d.","p.")</f>
        <v>p.medir</v>
      </c>
      <c r="D399" s="7" t="str">
        <f>_xlfn.CONCAT("é.",G399)</f>
        <v>é.diámetro.externo</v>
      </c>
      <c r="E399" s="10" t="s">
        <v>38</v>
      </c>
      <c r="F399" s="21" t="str">
        <f>F398</f>
        <v>d.medir</v>
      </c>
      <c r="G399" s="37" t="s">
        <v>701</v>
      </c>
      <c r="H399" s="27" t="s">
        <v>47</v>
      </c>
      <c r="I399" s="30" t="s">
        <v>0</v>
      </c>
      <c r="J399" s="26" t="s">
        <v>0</v>
      </c>
      <c r="K399" s="26" t="s">
        <v>0</v>
      </c>
      <c r="L399" s="26" t="s">
        <v>0</v>
      </c>
      <c r="M399" s="26" t="s">
        <v>0</v>
      </c>
      <c r="N399" s="26" t="s">
        <v>0</v>
      </c>
      <c r="O399" s="26" t="s">
        <v>0</v>
      </c>
      <c r="P399" s="26" t="s">
        <v>0</v>
      </c>
      <c r="Q399" s="26" t="s">
        <v>0</v>
      </c>
      <c r="R399" s="26" t="s">
        <v>0</v>
      </c>
      <c r="S399" s="12" t="s">
        <v>1</v>
      </c>
      <c r="T399" s="12" t="s">
        <v>43</v>
      </c>
      <c r="U399" s="6" t="str">
        <f>_xlfn.CONCAT("Propriedade para ",MID(C399,FIND("p.",C399,1)+2,100),": ",D399)</f>
        <v>Propriedade para medir: é.diámetro.externo</v>
      </c>
      <c r="V399" s="6" t="str">
        <f>_xlfn.CONCAT("Dado para ",MID(F399,FIND("d.",F399,1)+2,100),": ",G399, " ( ",H399, " ) ")</f>
        <v xml:space="preserve">Dado para medir: diámetro.externo ( xsd:double ) </v>
      </c>
      <c r="W399" s="6" t="s">
        <v>125</v>
      </c>
      <c r="X399" s="23" t="str">
        <f t="shared" si="6"/>
        <v>medi.113</v>
      </c>
      <c r="Y399" s="23" t="s">
        <v>0</v>
      </c>
    </row>
    <row r="400" spans="1:25" s="32" customFormat="1" ht="6" customHeight="1" x14ac:dyDescent="0.25">
      <c r="A400" s="4">
        <v>400</v>
      </c>
      <c r="B400" s="11" t="s">
        <v>37</v>
      </c>
      <c r="C400" s="28" t="str">
        <f>SUBSTITUTE(F400,"d.","p.")</f>
        <v>p.medir</v>
      </c>
      <c r="D400" s="7" t="str">
        <f>_xlfn.CONCAT("é.",G400)</f>
        <v>é.raio</v>
      </c>
      <c r="E400" s="10" t="s">
        <v>38</v>
      </c>
      <c r="F400" s="21" t="str">
        <f>F399</f>
        <v>d.medir</v>
      </c>
      <c r="G400" s="37" t="s">
        <v>702</v>
      </c>
      <c r="H400" s="27" t="s">
        <v>47</v>
      </c>
      <c r="I400" s="30" t="s">
        <v>0</v>
      </c>
      <c r="J400" s="26" t="s">
        <v>0</v>
      </c>
      <c r="K400" s="26" t="s">
        <v>0</v>
      </c>
      <c r="L400" s="26" t="s">
        <v>0</v>
      </c>
      <c r="M400" s="26" t="s">
        <v>0</v>
      </c>
      <c r="N400" s="26" t="s">
        <v>0</v>
      </c>
      <c r="O400" s="26" t="s">
        <v>0</v>
      </c>
      <c r="P400" s="26" t="s">
        <v>0</v>
      </c>
      <c r="Q400" s="26" t="s">
        <v>0</v>
      </c>
      <c r="R400" s="26" t="s">
        <v>0</v>
      </c>
      <c r="S400" s="12" t="s">
        <v>1</v>
      </c>
      <c r="T400" s="12" t="s">
        <v>43</v>
      </c>
      <c r="U400" s="6" t="str">
        <f>_xlfn.CONCAT("Propriedade para ",MID(C400,FIND("p.",C400,1)+2,100),": ",D400)</f>
        <v>Propriedade para medir: é.raio</v>
      </c>
      <c r="V400" s="6" t="str">
        <f>_xlfn.CONCAT("Dado para ",MID(F400,FIND("d.",F400,1)+2,100),": ",G400, " ( ",H400, " ) ")</f>
        <v xml:space="preserve">Dado para medir: raio ( xsd:double ) </v>
      </c>
      <c r="W400" s="6" t="s">
        <v>89</v>
      </c>
      <c r="X400" s="23" t="str">
        <f t="shared" si="6"/>
        <v>medi.114</v>
      </c>
      <c r="Y400" s="23" t="s">
        <v>0</v>
      </c>
    </row>
    <row r="401" spans="1:25" s="32" customFormat="1" ht="6" customHeight="1" x14ac:dyDescent="0.25">
      <c r="A401" s="4">
        <v>401</v>
      </c>
      <c r="B401" s="11" t="s">
        <v>37</v>
      </c>
      <c r="C401" s="28" t="str">
        <f>SUBSTITUTE(F401,"d.","p.")</f>
        <v>p.medir</v>
      </c>
      <c r="D401" s="7" t="str">
        <f>_xlfn.CONCAT("é.",G401)</f>
        <v>é.cota</v>
      </c>
      <c r="E401" s="10" t="s">
        <v>38</v>
      </c>
      <c r="F401" s="21" t="str">
        <f>F400</f>
        <v>d.medir</v>
      </c>
      <c r="G401" s="37" t="s">
        <v>703</v>
      </c>
      <c r="H401" s="27" t="s">
        <v>47</v>
      </c>
      <c r="I401" s="30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6" t="s">
        <v>0</v>
      </c>
      <c r="O401" s="26" t="s">
        <v>0</v>
      </c>
      <c r="P401" s="26" t="s">
        <v>0</v>
      </c>
      <c r="Q401" s="26" t="s">
        <v>0</v>
      </c>
      <c r="R401" s="26" t="s">
        <v>0</v>
      </c>
      <c r="S401" s="12" t="s">
        <v>1</v>
      </c>
      <c r="T401" s="12" t="s">
        <v>43</v>
      </c>
      <c r="U401" s="6" t="str">
        <f>_xlfn.CONCAT("Propriedade para ",MID(C401,FIND("p.",C401,1)+2,100),": ",D401)</f>
        <v>Propriedade para medir: é.cota</v>
      </c>
      <c r="V401" s="6" t="str">
        <f>_xlfn.CONCAT("Dado para ",MID(F401,FIND("d.",F401,1)+2,100),": ",G401, " ( ",H401, " ) ")</f>
        <v xml:space="preserve">Dado para medir: cota ( xsd:double ) </v>
      </c>
      <c r="W401" s="6" t="s">
        <v>90</v>
      </c>
      <c r="X401" s="23" t="str">
        <f t="shared" si="6"/>
        <v>medi.115</v>
      </c>
      <c r="Y401" s="23" t="s">
        <v>0</v>
      </c>
    </row>
    <row r="402" spans="1:25" s="32" customFormat="1" ht="6" customHeight="1" x14ac:dyDescent="0.25">
      <c r="A402" s="4">
        <v>402</v>
      </c>
      <c r="B402" s="11" t="s">
        <v>37</v>
      </c>
      <c r="C402" s="28" t="str">
        <f>SUBSTITUTE(F402,"d.","p.")</f>
        <v>p.medir</v>
      </c>
      <c r="D402" s="7" t="str">
        <f>_xlfn.CONCAT("é.",G402)</f>
        <v>é.máxima</v>
      </c>
      <c r="E402" s="10" t="s">
        <v>38</v>
      </c>
      <c r="F402" s="21" t="str">
        <f>F401</f>
        <v>d.medir</v>
      </c>
      <c r="G402" s="37" t="s">
        <v>704</v>
      </c>
      <c r="H402" s="27" t="s">
        <v>52</v>
      </c>
      <c r="I402" s="30" t="s">
        <v>0</v>
      </c>
      <c r="J402" s="26" t="s">
        <v>0</v>
      </c>
      <c r="K402" s="26" t="s">
        <v>0</v>
      </c>
      <c r="L402" s="26" t="s">
        <v>0</v>
      </c>
      <c r="M402" s="26" t="s">
        <v>0</v>
      </c>
      <c r="N402" s="26" t="s">
        <v>0</v>
      </c>
      <c r="O402" s="26" t="s">
        <v>0</v>
      </c>
      <c r="P402" s="26" t="s">
        <v>0</v>
      </c>
      <c r="Q402" s="26" t="s">
        <v>0</v>
      </c>
      <c r="R402" s="26" t="s">
        <v>0</v>
      </c>
      <c r="S402" s="12" t="s">
        <v>1</v>
      </c>
      <c r="T402" s="12" t="s">
        <v>43</v>
      </c>
      <c r="U402" s="6" t="str">
        <f>_xlfn.CONCAT("Propriedade para ",MID(C402,FIND("p.",C402,1)+2,100),": ",D402)</f>
        <v>Propriedade para medir: é.máxima</v>
      </c>
      <c r="V402" s="6" t="str">
        <f>_xlfn.CONCAT("Dado para ",MID(F402,FIND("d.",F402,1)+2,100),": ",G402, " ( ",H402, " ) ")</f>
        <v xml:space="preserve">Dado para medir: máxima ( xsd:boolean ) </v>
      </c>
      <c r="W402" s="6" t="s">
        <v>217</v>
      </c>
      <c r="X402" s="23" t="str">
        <f t="shared" si="6"/>
        <v>medi.116</v>
      </c>
      <c r="Y402" s="23" t="s">
        <v>0</v>
      </c>
    </row>
    <row r="403" spans="1:25" s="32" customFormat="1" ht="6" customHeight="1" x14ac:dyDescent="0.25">
      <c r="A403" s="4">
        <v>403</v>
      </c>
      <c r="B403" s="11" t="s">
        <v>37</v>
      </c>
      <c r="C403" s="28" t="str">
        <f>SUBSTITUTE(F403,"d.","p.")</f>
        <v>p.medir</v>
      </c>
      <c r="D403" s="7" t="str">
        <f>_xlfn.CONCAT("é.",G403)</f>
        <v>é.média</v>
      </c>
      <c r="E403" s="10" t="s">
        <v>38</v>
      </c>
      <c r="F403" s="21" t="str">
        <f>F402</f>
        <v>d.medir</v>
      </c>
      <c r="G403" s="37" t="s">
        <v>705</v>
      </c>
      <c r="H403" s="27" t="s">
        <v>52</v>
      </c>
      <c r="I403" s="30" t="s">
        <v>0</v>
      </c>
      <c r="J403" s="26" t="s">
        <v>0</v>
      </c>
      <c r="K403" s="26" t="s">
        <v>0</v>
      </c>
      <c r="L403" s="26" t="s">
        <v>0</v>
      </c>
      <c r="M403" s="26" t="s">
        <v>0</v>
      </c>
      <c r="N403" s="26" t="s">
        <v>0</v>
      </c>
      <c r="O403" s="26" t="s">
        <v>0</v>
      </c>
      <c r="P403" s="26" t="s">
        <v>0</v>
      </c>
      <c r="Q403" s="26" t="s">
        <v>0</v>
      </c>
      <c r="R403" s="26" t="s">
        <v>0</v>
      </c>
      <c r="S403" s="12" t="s">
        <v>1</v>
      </c>
      <c r="T403" s="12" t="s">
        <v>43</v>
      </c>
      <c r="U403" s="6" t="str">
        <f>_xlfn.CONCAT("Propriedade para ",MID(C403,FIND("p.",C403,1)+2,100),": ",D403)</f>
        <v>Propriedade para medir: é.média</v>
      </c>
      <c r="V403" s="6" t="str">
        <f>_xlfn.CONCAT("Dado para ",MID(F403,FIND("d.",F403,1)+2,100),": ",G403, " ( ",H403, " ) ")</f>
        <v xml:space="preserve">Dado para medir: média ( xsd:boolean ) </v>
      </c>
      <c r="W403" s="6" t="s">
        <v>218</v>
      </c>
      <c r="X403" s="23" t="str">
        <f t="shared" si="6"/>
        <v>medi.117</v>
      </c>
      <c r="Y403" s="23" t="s">
        <v>0</v>
      </c>
    </row>
    <row r="404" spans="1:25" s="32" customFormat="1" ht="6" customHeight="1" x14ac:dyDescent="0.25">
      <c r="A404" s="4">
        <v>404</v>
      </c>
      <c r="B404" s="11" t="s">
        <v>37</v>
      </c>
      <c r="C404" s="28" t="str">
        <f>SUBSTITUTE(F404,"d.","p.")</f>
        <v>p.medir</v>
      </c>
      <c r="D404" s="7" t="str">
        <f>_xlfn.CONCAT("é.",G404)</f>
        <v>é.mínima</v>
      </c>
      <c r="E404" s="10" t="s">
        <v>38</v>
      </c>
      <c r="F404" s="21" t="str">
        <f>F403</f>
        <v>d.medir</v>
      </c>
      <c r="G404" s="37" t="s">
        <v>706</v>
      </c>
      <c r="H404" s="27" t="s">
        <v>52</v>
      </c>
      <c r="I404" s="30" t="s">
        <v>0</v>
      </c>
      <c r="J404" s="26" t="s">
        <v>0</v>
      </c>
      <c r="K404" s="26" t="s">
        <v>0</v>
      </c>
      <c r="L404" s="26" t="s">
        <v>0</v>
      </c>
      <c r="M404" s="26" t="s">
        <v>0</v>
      </c>
      <c r="N404" s="26" t="s">
        <v>0</v>
      </c>
      <c r="O404" s="26" t="s">
        <v>0</v>
      </c>
      <c r="P404" s="26" t="s">
        <v>0</v>
      </c>
      <c r="Q404" s="26" t="s">
        <v>0</v>
      </c>
      <c r="R404" s="26" t="s">
        <v>0</v>
      </c>
      <c r="S404" s="12" t="s">
        <v>1</v>
      </c>
      <c r="T404" s="12" t="s">
        <v>43</v>
      </c>
      <c r="U404" s="6" t="str">
        <f>_xlfn.CONCAT("Propriedade para ",MID(C404,FIND("p.",C404,1)+2,100),": ",D404)</f>
        <v>Propriedade para medir: é.mínima</v>
      </c>
      <c r="V404" s="6" t="str">
        <f>_xlfn.CONCAT("Dado para ",MID(F404,FIND("d.",F404,1)+2,100),": ",G404, " ( ",H404, " ) ")</f>
        <v xml:space="preserve">Dado para medir: mínima ( xsd:boolean ) </v>
      </c>
      <c r="W404" s="6" t="s">
        <v>219</v>
      </c>
      <c r="X404" s="23" t="str">
        <f t="shared" si="6"/>
        <v>medi.118</v>
      </c>
      <c r="Y404" s="23" t="s">
        <v>0</v>
      </c>
    </row>
    <row r="405" spans="1:25" s="32" customFormat="1" ht="6" customHeight="1" x14ac:dyDescent="0.25">
      <c r="A405" s="4">
        <v>405</v>
      </c>
      <c r="B405" s="11" t="s">
        <v>37</v>
      </c>
      <c r="C405" s="28" t="str">
        <f>SUBSTITUTE(F405,"d.","p.")</f>
        <v>p.medir</v>
      </c>
      <c r="D405" s="7" t="str">
        <f>_xlfn.CONCAT("é.",G405)</f>
        <v>é.espelho</v>
      </c>
      <c r="E405" s="10" t="s">
        <v>38</v>
      </c>
      <c r="F405" s="21" t="str">
        <f>F404</f>
        <v>d.medir</v>
      </c>
      <c r="G405" s="37" t="s">
        <v>707</v>
      </c>
      <c r="H405" s="27" t="s">
        <v>47</v>
      </c>
      <c r="I405" s="30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6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2" t="s">
        <v>1</v>
      </c>
      <c r="T405" s="12" t="s">
        <v>43</v>
      </c>
      <c r="U405" s="6" t="str">
        <f>_xlfn.CONCAT("Propriedade para ",MID(C405,FIND("p.",C405,1)+2,100),": ",D405)</f>
        <v>Propriedade para medir: é.espelho</v>
      </c>
      <c r="V405" s="6" t="str">
        <f>_xlfn.CONCAT("Dado para ",MID(F405,FIND("d.",F405,1)+2,100),": ",G405, " ( ",H405, " ) ")</f>
        <v xml:space="preserve">Dado para medir: espelho ( xsd:double ) </v>
      </c>
      <c r="W405" s="6" t="s">
        <v>148</v>
      </c>
      <c r="X405" s="23" t="str">
        <f t="shared" si="6"/>
        <v>medi.119</v>
      </c>
      <c r="Y405" s="23" t="s">
        <v>0</v>
      </c>
    </row>
    <row r="406" spans="1:25" s="32" customFormat="1" ht="6" customHeight="1" x14ac:dyDescent="0.25">
      <c r="A406" s="4">
        <v>406</v>
      </c>
      <c r="B406" s="11" t="s">
        <v>37</v>
      </c>
      <c r="C406" s="28" t="str">
        <f>SUBSTITUTE(F406,"d.","p.")</f>
        <v>p.medir</v>
      </c>
      <c r="D406" s="7" t="str">
        <f>_xlfn.CONCAT("é.",G406)</f>
        <v>é.degrau</v>
      </c>
      <c r="E406" s="10" t="s">
        <v>38</v>
      </c>
      <c r="F406" s="21" t="str">
        <f>F405</f>
        <v>d.medir</v>
      </c>
      <c r="G406" s="37" t="s">
        <v>708</v>
      </c>
      <c r="H406" s="27" t="s">
        <v>47</v>
      </c>
      <c r="I406" s="30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6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2" t="s">
        <v>1</v>
      </c>
      <c r="T406" s="12" t="s">
        <v>43</v>
      </c>
      <c r="U406" s="6" t="str">
        <f>_xlfn.CONCAT("Propriedade para ",MID(C406,FIND("p.",C406,1)+2,100),": ",D406)</f>
        <v>Propriedade para medir: é.degrau</v>
      </c>
      <c r="V406" s="6" t="str">
        <f>_xlfn.CONCAT("Dado para ",MID(F406,FIND("d.",F406,1)+2,100),": ",G406, " ( ",H406, " ) ")</f>
        <v xml:space="preserve">Dado para medir: degrau ( xsd:double ) </v>
      </c>
      <c r="W406" s="6" t="s">
        <v>147</v>
      </c>
      <c r="X406" s="23" t="str">
        <f t="shared" si="6"/>
        <v>medi.120</v>
      </c>
      <c r="Y406" s="23" t="s">
        <v>0</v>
      </c>
    </row>
    <row r="407" spans="1:25" s="32" customFormat="1" ht="6" customHeight="1" x14ac:dyDescent="0.25">
      <c r="A407" s="4">
        <v>407</v>
      </c>
      <c r="B407" s="11" t="s">
        <v>37</v>
      </c>
      <c r="C407" s="28" t="str">
        <f>SUBSTITUTE(F407,"d.","p.")</f>
        <v>p.medir</v>
      </c>
      <c r="D407" s="7" t="str">
        <f>_xlfn.CONCAT("é.",G407)</f>
        <v>é.quantidade</v>
      </c>
      <c r="E407" s="10" t="s">
        <v>38</v>
      </c>
      <c r="F407" s="21" t="str">
        <f>F406</f>
        <v>d.medir</v>
      </c>
      <c r="G407" s="37" t="s">
        <v>709</v>
      </c>
      <c r="H407" s="27" t="s">
        <v>44</v>
      </c>
      <c r="I407" s="30" t="s">
        <v>0</v>
      </c>
      <c r="J407" s="26" t="s">
        <v>0</v>
      </c>
      <c r="K407" s="26" t="s">
        <v>0</v>
      </c>
      <c r="L407" s="26" t="s">
        <v>0</v>
      </c>
      <c r="M407" s="26" t="s">
        <v>0</v>
      </c>
      <c r="N407" s="26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2" t="s">
        <v>1</v>
      </c>
      <c r="T407" s="12" t="s">
        <v>43</v>
      </c>
      <c r="U407" s="6" t="str">
        <f>_xlfn.CONCAT("Propriedade para ",MID(C407,FIND("p.",C407,1)+2,100),": ",D407)</f>
        <v>Propriedade para medir: é.quantidade</v>
      </c>
      <c r="V407" s="6" t="str">
        <f>_xlfn.CONCAT("Dado para ",MID(F407,FIND("d.",F407,1)+2,100),": ",G407, " ( ",H407, " ) ")</f>
        <v xml:space="preserve">Dado para medir: quantidade ( xsd:integer ) </v>
      </c>
      <c r="W407" s="6" t="s">
        <v>231</v>
      </c>
      <c r="X407" s="23" t="str">
        <f t="shared" si="6"/>
        <v>medi.121</v>
      </c>
      <c r="Y407" s="23" t="s">
        <v>0</v>
      </c>
    </row>
    <row r="408" spans="1:25" s="32" customFormat="1" ht="6" customHeight="1" x14ac:dyDescent="0.25">
      <c r="A408" s="4">
        <v>408</v>
      </c>
      <c r="B408" s="11" t="s">
        <v>37</v>
      </c>
      <c r="C408" s="31" t="str">
        <f>SUBSTITUTE(F408,"d.","p.")</f>
        <v>p.modular</v>
      </c>
      <c r="D408" s="7" t="str">
        <f>_xlfn.CONCAT("é.",G408)</f>
        <v>é.modulado</v>
      </c>
      <c r="E408" s="10" t="s">
        <v>38</v>
      </c>
      <c r="F408" s="19" t="s">
        <v>857</v>
      </c>
      <c r="G408" s="37" t="s">
        <v>710</v>
      </c>
      <c r="H408" s="27" t="s">
        <v>52</v>
      </c>
      <c r="I408" s="30" t="s">
        <v>0</v>
      </c>
      <c r="J408" s="26" t="s">
        <v>0</v>
      </c>
      <c r="K408" s="26" t="s">
        <v>0</v>
      </c>
      <c r="L408" s="26" t="s">
        <v>0</v>
      </c>
      <c r="M408" s="26" t="s">
        <v>0</v>
      </c>
      <c r="N408" s="26" t="s">
        <v>0</v>
      </c>
      <c r="O408" s="26" t="s">
        <v>0</v>
      </c>
      <c r="P408" s="26" t="s">
        <v>0</v>
      </c>
      <c r="Q408" s="26" t="s">
        <v>0</v>
      </c>
      <c r="R408" s="26" t="s">
        <v>0</v>
      </c>
      <c r="S408" s="12" t="s">
        <v>1</v>
      </c>
      <c r="T408" s="12" t="s">
        <v>43</v>
      </c>
      <c r="U408" s="6" t="str">
        <f>_xlfn.CONCAT("Propriedade para ",MID(C408,FIND("p.",C408,1)+2,100),": ",D408)</f>
        <v>Propriedade para modular: é.modulado</v>
      </c>
      <c r="V408" s="6" t="str">
        <f>_xlfn.CONCAT("Dado para ",MID(F408,FIND("d.",F408,1)+2,100),": ",G408, " ( ",H408, " ) ")</f>
        <v xml:space="preserve">Dado para modular: modulado ( xsd:boolean ) </v>
      </c>
      <c r="W408" s="6" t="s">
        <v>152</v>
      </c>
      <c r="X408" s="23" t="str">
        <f t="shared" si="6"/>
        <v>modu.100</v>
      </c>
      <c r="Y408" s="23" t="s">
        <v>0</v>
      </c>
    </row>
    <row r="409" spans="1:25" s="32" customFormat="1" ht="6" customHeight="1" x14ac:dyDescent="0.25">
      <c r="A409" s="4">
        <v>409</v>
      </c>
      <c r="B409" s="11" t="s">
        <v>37</v>
      </c>
      <c r="C409" s="28" t="str">
        <f>SUBSTITUTE(F409,"d.","p.")</f>
        <v>p.modular</v>
      </c>
      <c r="D409" s="7" t="str">
        <f>_xlfn.CONCAT("é.",G409)</f>
        <v>é.módulo.a</v>
      </c>
      <c r="E409" s="10" t="s">
        <v>38</v>
      </c>
      <c r="F409" s="21" t="str">
        <f>F408</f>
        <v>d.modular</v>
      </c>
      <c r="G409" s="37" t="s">
        <v>711</v>
      </c>
      <c r="H409" s="27" t="s">
        <v>44</v>
      </c>
      <c r="I409" s="30" t="s">
        <v>0</v>
      </c>
      <c r="J409" s="26" t="s">
        <v>0</v>
      </c>
      <c r="K409" s="26" t="s">
        <v>0</v>
      </c>
      <c r="L409" s="26" t="s">
        <v>0</v>
      </c>
      <c r="M409" s="26" t="s">
        <v>0</v>
      </c>
      <c r="N409" s="26" t="s">
        <v>0</v>
      </c>
      <c r="O409" s="26" t="s">
        <v>0</v>
      </c>
      <c r="P409" s="26" t="s">
        <v>0</v>
      </c>
      <c r="Q409" s="26" t="s">
        <v>0</v>
      </c>
      <c r="R409" s="26" t="s">
        <v>0</v>
      </c>
      <c r="S409" s="12" t="s">
        <v>1</v>
      </c>
      <c r="T409" s="12" t="s">
        <v>43</v>
      </c>
      <c r="U409" s="6" t="str">
        <f>_xlfn.CONCAT("Propriedade para ",MID(C409,FIND("p.",C409,1)+2,100),": ",D409)</f>
        <v>Propriedade para modular: é.módulo.a</v>
      </c>
      <c r="V409" s="6" t="str">
        <f>_xlfn.CONCAT("Dado para ",MID(F409,FIND("d.",F409,1)+2,100),": ",G409, " ( ",H409, " ) ")</f>
        <v xml:space="preserve">Dado para modular: módulo.a ( xsd:integer ) </v>
      </c>
      <c r="W409" s="6" t="s">
        <v>149</v>
      </c>
      <c r="X409" s="23" t="str">
        <f t="shared" si="6"/>
        <v>modu.101</v>
      </c>
      <c r="Y409" s="23" t="s">
        <v>0</v>
      </c>
    </row>
    <row r="410" spans="1:25" s="32" customFormat="1" ht="6" customHeight="1" x14ac:dyDescent="0.25">
      <c r="A410" s="4">
        <v>410</v>
      </c>
      <c r="B410" s="11" t="s">
        <v>37</v>
      </c>
      <c r="C410" s="28" t="str">
        <f>SUBSTITUTE(F410,"d.","p.")</f>
        <v>p.modular</v>
      </c>
      <c r="D410" s="7" t="str">
        <f>_xlfn.CONCAT("é.",G410)</f>
        <v>é.módulo.b</v>
      </c>
      <c r="E410" s="10" t="s">
        <v>38</v>
      </c>
      <c r="F410" s="21" t="str">
        <f>F409</f>
        <v>d.modular</v>
      </c>
      <c r="G410" s="37" t="s">
        <v>712</v>
      </c>
      <c r="H410" s="27" t="s">
        <v>44</v>
      </c>
      <c r="I410" s="30" t="s">
        <v>0</v>
      </c>
      <c r="J410" s="26" t="s">
        <v>0</v>
      </c>
      <c r="K410" s="26" t="s">
        <v>0</v>
      </c>
      <c r="L410" s="26" t="s">
        <v>0</v>
      </c>
      <c r="M410" s="26" t="s">
        <v>0</v>
      </c>
      <c r="N410" s="26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2" t="s">
        <v>1</v>
      </c>
      <c r="T410" s="12" t="s">
        <v>43</v>
      </c>
      <c r="U410" s="6" t="str">
        <f>_xlfn.CONCAT("Propriedade para ",MID(C410,FIND("p.",C410,1)+2,100),": ",D410)</f>
        <v>Propriedade para modular: é.módulo.b</v>
      </c>
      <c r="V410" s="6" t="str">
        <f>_xlfn.CONCAT("Dado para ",MID(F410,FIND("d.",F410,1)+2,100),": ",G410, " ( ",H410, " ) ")</f>
        <v xml:space="preserve">Dado para modular: módulo.b ( xsd:integer ) </v>
      </c>
      <c r="W410" s="6" t="s">
        <v>150</v>
      </c>
      <c r="X410" s="23" t="str">
        <f t="shared" si="6"/>
        <v>modu.102</v>
      </c>
      <c r="Y410" s="23" t="s">
        <v>0</v>
      </c>
    </row>
    <row r="411" spans="1:25" s="32" customFormat="1" ht="6" customHeight="1" x14ac:dyDescent="0.25">
      <c r="A411" s="4">
        <v>411</v>
      </c>
      <c r="B411" s="11" t="s">
        <v>37</v>
      </c>
      <c r="C411" s="28" t="str">
        <f>SUBSTITUTE(F411,"d.","p.")</f>
        <v>p.modular</v>
      </c>
      <c r="D411" s="7" t="str">
        <f>_xlfn.CONCAT("é.",G411)</f>
        <v>é.módulo.c</v>
      </c>
      <c r="E411" s="10" t="s">
        <v>38</v>
      </c>
      <c r="F411" s="21" t="str">
        <f>F410</f>
        <v>d.modular</v>
      </c>
      <c r="G411" s="37" t="s">
        <v>713</v>
      </c>
      <c r="H411" s="27" t="s">
        <v>44</v>
      </c>
      <c r="I411" s="30" t="s">
        <v>0</v>
      </c>
      <c r="J411" s="26" t="s">
        <v>0</v>
      </c>
      <c r="K411" s="26" t="s">
        <v>0</v>
      </c>
      <c r="L411" s="26" t="s">
        <v>0</v>
      </c>
      <c r="M411" s="26" t="s">
        <v>0</v>
      </c>
      <c r="N411" s="26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2" t="s">
        <v>1</v>
      </c>
      <c r="T411" s="12" t="s">
        <v>43</v>
      </c>
      <c r="U411" s="6" t="str">
        <f>_xlfn.CONCAT("Propriedade para ",MID(C411,FIND("p.",C411,1)+2,100),": ",D411)</f>
        <v>Propriedade para modular: é.módulo.c</v>
      </c>
      <c r="V411" s="6" t="str">
        <f>_xlfn.CONCAT("Dado para ",MID(F411,FIND("d.",F411,1)+2,100),": ",G411, " ( ",H411, " ) ")</f>
        <v xml:space="preserve">Dado para modular: módulo.c ( xsd:integer ) </v>
      </c>
      <c r="W411" s="6" t="s">
        <v>151</v>
      </c>
      <c r="X411" s="23" t="str">
        <f t="shared" si="6"/>
        <v>modu.103</v>
      </c>
      <c r="Y411" s="23" t="s">
        <v>0</v>
      </c>
    </row>
    <row r="412" spans="1:25" s="32" customFormat="1" ht="6" customHeight="1" x14ac:dyDescent="0.25">
      <c r="A412" s="4">
        <v>412</v>
      </c>
      <c r="B412" s="11" t="s">
        <v>37</v>
      </c>
      <c r="C412" s="28" t="str">
        <f>SUBSTITUTE(F412,"d.","p.")</f>
        <v>p.modular</v>
      </c>
      <c r="D412" s="7" t="str">
        <f>_xlfn.CONCAT("é.",G412)</f>
        <v>é.proporção</v>
      </c>
      <c r="E412" s="10" t="s">
        <v>38</v>
      </c>
      <c r="F412" s="21" t="str">
        <f>F411</f>
        <v>d.modular</v>
      </c>
      <c r="G412" s="37" t="s">
        <v>1101</v>
      </c>
      <c r="H412" s="27" t="s">
        <v>47</v>
      </c>
      <c r="I412" s="30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2" t="s">
        <v>1</v>
      </c>
      <c r="T412" s="12" t="s">
        <v>43</v>
      </c>
      <c r="U412" s="6" t="str">
        <f>_xlfn.CONCAT("Propriedade para ",MID(C412,FIND("p.",C412,1)+2,100),": ",D412)</f>
        <v>Propriedade para modular: é.proporção</v>
      </c>
      <c r="V412" s="6" t="str">
        <f>_xlfn.CONCAT("Dado para ",MID(F412,FIND("d.",F412,1)+2,100),": ",G412, " ( ",H412, " ) ")</f>
        <v xml:space="preserve">Dado para modular: proporção ( xsd:double ) </v>
      </c>
      <c r="W412" s="6" t="s">
        <v>1102</v>
      </c>
      <c r="X412" s="23" t="str">
        <f t="shared" si="6"/>
        <v>modu.104</v>
      </c>
      <c r="Y412" s="23" t="s">
        <v>0</v>
      </c>
    </row>
    <row r="413" spans="1:25" s="32" customFormat="1" ht="6" customHeight="1" x14ac:dyDescent="0.25">
      <c r="A413" s="4">
        <v>413</v>
      </c>
      <c r="B413" s="11" t="s">
        <v>37</v>
      </c>
      <c r="C413" s="31" t="str">
        <f>SUBSTITUTE(F413,"d.","p.")</f>
        <v>p.normatizar</v>
      </c>
      <c r="D413" s="7" t="str">
        <f>_xlfn.CONCAT("é.",G413)</f>
        <v>é.norma</v>
      </c>
      <c r="E413" s="10" t="s">
        <v>38</v>
      </c>
      <c r="F413" s="19" t="s">
        <v>858</v>
      </c>
      <c r="G413" s="37" t="s">
        <v>714</v>
      </c>
      <c r="H413" s="27" t="s">
        <v>39</v>
      </c>
      <c r="I413" s="30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6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2" t="s">
        <v>1</v>
      </c>
      <c r="T413" s="12" t="s">
        <v>43</v>
      </c>
      <c r="U413" s="6" t="str">
        <f>_xlfn.CONCAT("Propriedade para ",MID(C413,FIND("p.",C413,1)+2,100),": ",D413)</f>
        <v>Propriedade para normatizar: é.norma</v>
      </c>
      <c r="V413" s="6" t="str">
        <f>_xlfn.CONCAT("Dado para ",MID(F413,FIND("d.",F413,1)+2,100),": ",G413, " ( ",H413, " ) ")</f>
        <v xml:space="preserve">Dado para normatizar: norma ( xsd:string ) </v>
      </c>
      <c r="W413" s="6" t="s">
        <v>116</v>
      </c>
      <c r="X413" s="23" t="str">
        <f t="shared" si="6"/>
        <v>norm.100</v>
      </c>
      <c r="Y413" s="23" t="s">
        <v>0</v>
      </c>
    </row>
    <row r="414" spans="1:25" s="32" customFormat="1" ht="6" customHeight="1" x14ac:dyDescent="0.25">
      <c r="A414" s="4">
        <v>414</v>
      </c>
      <c r="B414" s="11" t="s">
        <v>37</v>
      </c>
      <c r="C414" s="28" t="str">
        <f>SUBSTITUTE(F414,"d.","p.")</f>
        <v>p.normatizar</v>
      </c>
      <c r="D414" s="7" t="str">
        <f>_xlfn.CONCAT("é.",G414)</f>
        <v>é.parte</v>
      </c>
      <c r="E414" s="10" t="s">
        <v>38</v>
      </c>
      <c r="F414" s="21" t="str">
        <f>F413</f>
        <v>d.normatizar</v>
      </c>
      <c r="G414" s="37" t="s">
        <v>715</v>
      </c>
      <c r="H414" s="27" t="s">
        <v>39</v>
      </c>
      <c r="I414" s="30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6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2" t="s">
        <v>1</v>
      </c>
      <c r="T414" s="12" t="s">
        <v>43</v>
      </c>
      <c r="U414" s="6" t="str">
        <f>_xlfn.CONCAT("Propriedade para ",MID(C414,FIND("p.",C414,1)+2,100),": ",D414)</f>
        <v>Propriedade para normatizar: é.parte</v>
      </c>
      <c r="V414" s="6" t="str">
        <f>_xlfn.CONCAT("Dado para ",MID(F414,FIND("d.",F414,1)+2,100),": ",G414, " ( ",H414, " ) ")</f>
        <v xml:space="preserve">Dado para normatizar: parte ( xsd:string ) </v>
      </c>
      <c r="W414" s="6" t="s">
        <v>114</v>
      </c>
      <c r="X414" s="23" t="str">
        <f t="shared" si="6"/>
        <v>norm.101</v>
      </c>
      <c r="Y414" s="23" t="s">
        <v>0</v>
      </c>
    </row>
    <row r="415" spans="1:25" s="32" customFormat="1" ht="6" customHeight="1" x14ac:dyDescent="0.25">
      <c r="A415" s="4">
        <v>415</v>
      </c>
      <c r="B415" s="11" t="s">
        <v>37</v>
      </c>
      <c r="C415" s="28" t="str">
        <f>SUBSTITUTE(F415,"d.","p.")</f>
        <v>p.normatizar</v>
      </c>
      <c r="D415" s="7" t="str">
        <f>_xlfn.CONCAT("é.",G415)</f>
        <v>é.escopo</v>
      </c>
      <c r="E415" s="10" t="s">
        <v>38</v>
      </c>
      <c r="F415" s="21" t="str">
        <f>F414</f>
        <v>d.normatizar</v>
      </c>
      <c r="G415" s="37" t="s">
        <v>716</v>
      </c>
      <c r="H415" s="27" t="s">
        <v>39</v>
      </c>
      <c r="I415" s="30" t="s">
        <v>0</v>
      </c>
      <c r="J415" s="26" t="s">
        <v>0</v>
      </c>
      <c r="K415" s="26" t="s">
        <v>0</v>
      </c>
      <c r="L415" s="26" t="s">
        <v>0</v>
      </c>
      <c r="M415" s="26" t="s">
        <v>0</v>
      </c>
      <c r="N415" s="26" t="s">
        <v>0</v>
      </c>
      <c r="O415" s="26" t="s">
        <v>0</v>
      </c>
      <c r="P415" s="26" t="s">
        <v>0</v>
      </c>
      <c r="Q415" s="26" t="s">
        <v>0</v>
      </c>
      <c r="R415" s="26" t="s">
        <v>0</v>
      </c>
      <c r="S415" s="12" t="s">
        <v>1</v>
      </c>
      <c r="T415" s="12" t="s">
        <v>43</v>
      </c>
      <c r="U415" s="6" t="str">
        <f>_xlfn.CONCAT("Propriedade para ",MID(C415,FIND("p.",C415,1)+2,100),": ",D415)</f>
        <v>Propriedade para normatizar: é.escopo</v>
      </c>
      <c r="V415" s="6" t="str">
        <f>_xlfn.CONCAT("Dado para ",MID(F415,FIND("d.",F415,1)+2,100),": ",G415, " ( ",H415, " ) ")</f>
        <v xml:space="preserve">Dado para normatizar: escopo ( xsd:string ) </v>
      </c>
      <c r="W415" s="6" t="s">
        <v>115</v>
      </c>
      <c r="X415" s="23" t="str">
        <f t="shared" si="6"/>
        <v>norm.102</v>
      </c>
      <c r="Y415" s="23" t="s">
        <v>0</v>
      </c>
    </row>
    <row r="416" spans="1:25" s="32" customFormat="1" ht="6" customHeight="1" x14ac:dyDescent="0.25">
      <c r="A416" s="4">
        <v>416</v>
      </c>
      <c r="B416" s="11" t="s">
        <v>37</v>
      </c>
      <c r="C416" s="28" t="str">
        <f>SUBSTITUTE(F416,"d.","p.")</f>
        <v>p.normatizar</v>
      </c>
      <c r="D416" s="7" t="str">
        <f>_xlfn.CONCAT("é.",G416)</f>
        <v>é.regulamento</v>
      </c>
      <c r="E416" s="10" t="s">
        <v>38</v>
      </c>
      <c r="F416" s="21" t="str">
        <f>F415</f>
        <v>d.normatizar</v>
      </c>
      <c r="G416" s="37" t="s">
        <v>717</v>
      </c>
      <c r="H416" s="27" t="s">
        <v>39</v>
      </c>
      <c r="I416" s="30" t="s">
        <v>0</v>
      </c>
      <c r="J416" s="26" t="s">
        <v>0</v>
      </c>
      <c r="K416" s="26" t="s">
        <v>0</v>
      </c>
      <c r="L416" s="26" t="s">
        <v>0</v>
      </c>
      <c r="M416" s="26" t="s">
        <v>0</v>
      </c>
      <c r="N416" s="26" t="s">
        <v>0</v>
      </c>
      <c r="O416" s="26" t="s">
        <v>0</v>
      </c>
      <c r="P416" s="26" t="s">
        <v>0</v>
      </c>
      <c r="Q416" s="26" t="s">
        <v>0</v>
      </c>
      <c r="R416" s="26" t="s">
        <v>0</v>
      </c>
      <c r="S416" s="12" t="s">
        <v>1</v>
      </c>
      <c r="T416" s="12" t="s">
        <v>43</v>
      </c>
      <c r="U416" s="6" t="str">
        <f>_xlfn.CONCAT("Propriedade para ",MID(C416,FIND("p.",C416,1)+2,100),": ",D416)</f>
        <v>Propriedade para normatizar: é.regulamento</v>
      </c>
      <c r="V416" s="6" t="str">
        <f>_xlfn.CONCAT("Dado para ",MID(F416,FIND("d.",F416,1)+2,100),": ",G416, " ( ",H416, " ) ")</f>
        <v xml:space="preserve">Dado para normatizar: regulamento ( xsd:string ) </v>
      </c>
      <c r="W416" s="6" t="s">
        <v>85</v>
      </c>
      <c r="X416" s="23" t="str">
        <f t="shared" si="6"/>
        <v>norm.103</v>
      </c>
      <c r="Y416" s="23" t="s">
        <v>0</v>
      </c>
    </row>
    <row r="417" spans="1:25" ht="6" customHeight="1" x14ac:dyDescent="0.25">
      <c r="A417" s="4">
        <v>417</v>
      </c>
      <c r="B417" s="11" t="s">
        <v>37</v>
      </c>
      <c r="C417" s="31" t="str">
        <f>SUBSTITUTE(F417,"d.","p.")</f>
        <v>p.orçamentar</v>
      </c>
      <c r="D417" s="7" t="str">
        <f>_xlfn.CONCAT("é.",G417)</f>
        <v>é.custo</v>
      </c>
      <c r="E417" s="10" t="s">
        <v>38</v>
      </c>
      <c r="F417" s="19" t="s">
        <v>859</v>
      </c>
      <c r="G417" s="38" t="s">
        <v>718</v>
      </c>
      <c r="H417" s="5" t="s">
        <v>47</v>
      </c>
      <c r="I417" s="30" t="s">
        <v>0</v>
      </c>
      <c r="J417" s="24" t="s">
        <v>0</v>
      </c>
      <c r="K417" s="24" t="s">
        <v>0</v>
      </c>
      <c r="L417" s="24" t="s">
        <v>0</v>
      </c>
      <c r="M417" s="24" t="s">
        <v>0</v>
      </c>
      <c r="N417" s="26" t="s">
        <v>0</v>
      </c>
      <c r="O417" s="24" t="s">
        <v>0</v>
      </c>
      <c r="P417" s="24" t="s">
        <v>0</v>
      </c>
      <c r="Q417" s="24" t="s">
        <v>0</v>
      </c>
      <c r="R417" s="24" t="s">
        <v>0</v>
      </c>
      <c r="S417" s="12" t="s">
        <v>1</v>
      </c>
      <c r="T417" s="12" t="s">
        <v>43</v>
      </c>
      <c r="U417" s="6" t="str">
        <f>_xlfn.CONCAT("Propriedade para ",MID(C417,FIND("p.",C417,1)+2,100),": ",D417)</f>
        <v>Propriedade para orçamentar: é.custo</v>
      </c>
      <c r="V417" s="6" t="str">
        <f>_xlfn.CONCAT("Dado para ",MID(F417,FIND("d.",F417,1)+2,100),": ",G417, " ( ",H417, " ) ")</f>
        <v xml:space="preserve">Dado para orçamentar: custo ( xsd:double ) </v>
      </c>
      <c r="W417" s="6" t="s">
        <v>378</v>
      </c>
      <c r="X417" s="23" t="str">
        <f t="shared" si="6"/>
        <v>orça.100</v>
      </c>
      <c r="Y417" s="23" t="s">
        <v>0</v>
      </c>
    </row>
    <row r="418" spans="1:25" ht="6" customHeight="1" x14ac:dyDescent="0.25">
      <c r="A418" s="4">
        <v>418</v>
      </c>
      <c r="B418" s="11" t="s">
        <v>37</v>
      </c>
      <c r="C418" s="28" t="str">
        <f>SUBSTITUTE(F418,"d.","p.")</f>
        <v>p.orçamentar</v>
      </c>
      <c r="D418" s="7" t="str">
        <f>_xlfn.CONCAT("é.",G418)</f>
        <v>é.imposto.municipal</v>
      </c>
      <c r="E418" s="10" t="s">
        <v>38</v>
      </c>
      <c r="F418" s="21" t="str">
        <f>F417</f>
        <v>d.orçamentar</v>
      </c>
      <c r="G418" s="38" t="s">
        <v>719</v>
      </c>
      <c r="H418" s="5" t="s">
        <v>47</v>
      </c>
      <c r="I418" s="30" t="s">
        <v>0</v>
      </c>
      <c r="J418" s="24" t="s">
        <v>0</v>
      </c>
      <c r="K418" s="24" t="s">
        <v>0</v>
      </c>
      <c r="L418" s="24" t="s">
        <v>0</v>
      </c>
      <c r="M418" s="24" t="s">
        <v>0</v>
      </c>
      <c r="N418" s="26" t="s">
        <v>0</v>
      </c>
      <c r="O418" s="24" t="s">
        <v>0</v>
      </c>
      <c r="P418" s="24" t="s">
        <v>0</v>
      </c>
      <c r="Q418" s="24" t="s">
        <v>0</v>
      </c>
      <c r="R418" s="24" t="s">
        <v>0</v>
      </c>
      <c r="S418" s="12" t="s">
        <v>1</v>
      </c>
      <c r="T418" s="12" t="s">
        <v>43</v>
      </c>
      <c r="U418" s="6" t="str">
        <f>_xlfn.CONCAT("Propriedade para ",MID(C418,FIND("p.",C418,1)+2,100),": ",D418)</f>
        <v>Propriedade para orçamentar: é.imposto.municipal</v>
      </c>
      <c r="V418" s="6" t="str">
        <f>_xlfn.CONCAT("Dado para ",MID(F418,FIND("d.",F418,1)+2,100),": ",G418, " ( ",H418, " ) ")</f>
        <v xml:space="preserve">Dado para orçamentar: imposto.municipal ( xsd:double ) </v>
      </c>
      <c r="W418" s="6" t="s">
        <v>381</v>
      </c>
      <c r="X418" s="23" t="str">
        <f t="shared" si="6"/>
        <v>orça.101</v>
      </c>
      <c r="Y418" s="23" t="s">
        <v>0</v>
      </c>
    </row>
    <row r="419" spans="1:25" s="32" customFormat="1" ht="6" customHeight="1" x14ac:dyDescent="0.25">
      <c r="A419" s="4">
        <v>419</v>
      </c>
      <c r="B419" s="11" t="s">
        <v>37</v>
      </c>
      <c r="C419" s="28" t="str">
        <f>SUBSTITUTE(F419,"d.","p.")</f>
        <v>p.orçamentar</v>
      </c>
      <c r="D419" s="7" t="str">
        <f>_xlfn.CONCAT("é.",G419)</f>
        <v>é.imposto.estadual</v>
      </c>
      <c r="E419" s="10" t="s">
        <v>38</v>
      </c>
      <c r="F419" s="21" t="str">
        <f>F418</f>
        <v>d.orçamentar</v>
      </c>
      <c r="G419" s="38" t="s">
        <v>720</v>
      </c>
      <c r="H419" s="5" t="s">
        <v>47</v>
      </c>
      <c r="I419" s="30" t="s">
        <v>0</v>
      </c>
      <c r="J419" s="24" t="s">
        <v>0</v>
      </c>
      <c r="K419" s="24" t="s">
        <v>0</v>
      </c>
      <c r="L419" s="24" t="s">
        <v>0</v>
      </c>
      <c r="M419" s="24" t="s">
        <v>0</v>
      </c>
      <c r="N419" s="26" t="s">
        <v>0</v>
      </c>
      <c r="O419" s="24" t="s">
        <v>0</v>
      </c>
      <c r="P419" s="24" t="s">
        <v>0</v>
      </c>
      <c r="Q419" s="24" t="s">
        <v>0</v>
      </c>
      <c r="R419" s="24" t="s">
        <v>0</v>
      </c>
      <c r="S419" s="12" t="s">
        <v>1</v>
      </c>
      <c r="T419" s="12" t="s">
        <v>43</v>
      </c>
      <c r="U419" s="6" t="str">
        <f>_xlfn.CONCAT("Propriedade para ",MID(C419,FIND("p.",C419,1)+2,100),": ",D419)</f>
        <v>Propriedade para orçamentar: é.imposto.estadual</v>
      </c>
      <c r="V419" s="6" t="str">
        <f>_xlfn.CONCAT("Dado para ",MID(F419,FIND("d.",F419,1)+2,100),": ",G419, " ( ",H419, " ) ")</f>
        <v xml:space="preserve">Dado para orçamentar: imposto.estadual ( xsd:double ) </v>
      </c>
      <c r="W419" s="6" t="s">
        <v>382</v>
      </c>
      <c r="X419" s="23" t="str">
        <f t="shared" si="6"/>
        <v>orça.102</v>
      </c>
      <c r="Y419" s="23" t="s">
        <v>0</v>
      </c>
    </row>
    <row r="420" spans="1:25" s="32" customFormat="1" ht="6" customHeight="1" x14ac:dyDescent="0.25">
      <c r="A420" s="4">
        <v>420</v>
      </c>
      <c r="B420" s="11" t="s">
        <v>37</v>
      </c>
      <c r="C420" s="28" t="str">
        <f>SUBSTITUTE(F420,"d.","p.")</f>
        <v>p.orçamentar</v>
      </c>
      <c r="D420" s="7" t="str">
        <f>_xlfn.CONCAT("é.",G420)</f>
        <v>é.imposto.federal</v>
      </c>
      <c r="E420" s="10" t="s">
        <v>38</v>
      </c>
      <c r="F420" s="21" t="str">
        <f>F419</f>
        <v>d.orçamentar</v>
      </c>
      <c r="G420" s="38" t="s">
        <v>721</v>
      </c>
      <c r="H420" s="5" t="s">
        <v>47</v>
      </c>
      <c r="I420" s="30" t="s">
        <v>0</v>
      </c>
      <c r="J420" s="24" t="s">
        <v>0</v>
      </c>
      <c r="K420" s="24" t="s">
        <v>0</v>
      </c>
      <c r="L420" s="24" t="s">
        <v>0</v>
      </c>
      <c r="M420" s="24" t="s">
        <v>0</v>
      </c>
      <c r="N420" s="26" t="s">
        <v>0</v>
      </c>
      <c r="O420" s="24" t="s">
        <v>0</v>
      </c>
      <c r="P420" s="24" t="s">
        <v>0</v>
      </c>
      <c r="Q420" s="24" t="s">
        <v>0</v>
      </c>
      <c r="R420" s="24" t="s">
        <v>0</v>
      </c>
      <c r="S420" s="12" t="s">
        <v>1</v>
      </c>
      <c r="T420" s="12" t="s">
        <v>43</v>
      </c>
      <c r="U420" s="6" t="str">
        <f>_xlfn.CONCAT("Propriedade para ",MID(C420,FIND("p.",C420,1)+2,100),": ",D420)</f>
        <v>Propriedade para orçamentar: é.imposto.federal</v>
      </c>
      <c r="V420" s="6" t="str">
        <f>_xlfn.CONCAT("Dado para ",MID(F420,FIND("d.",F420,1)+2,100),": ",G420, " ( ",H420, " ) ")</f>
        <v xml:space="preserve">Dado para orçamentar: imposto.federal ( xsd:double ) </v>
      </c>
      <c r="W420" s="6" t="s">
        <v>383</v>
      </c>
      <c r="X420" s="23" t="str">
        <f t="shared" si="6"/>
        <v>orça.103</v>
      </c>
      <c r="Y420" s="23" t="s">
        <v>0</v>
      </c>
    </row>
    <row r="421" spans="1:25" s="32" customFormat="1" ht="6" customHeight="1" x14ac:dyDescent="0.25">
      <c r="A421" s="4">
        <v>421</v>
      </c>
      <c r="B421" s="11" t="s">
        <v>37</v>
      </c>
      <c r="C421" s="28" t="str">
        <f>SUBSTITUTE(F421,"d.","p.")</f>
        <v>p.orçamentar</v>
      </c>
      <c r="D421" s="7" t="str">
        <f>_xlfn.CONCAT("é.",G421)</f>
        <v>é.iva</v>
      </c>
      <c r="E421" s="10" t="s">
        <v>38</v>
      </c>
      <c r="F421" s="21" t="str">
        <f>F420</f>
        <v>d.orçamentar</v>
      </c>
      <c r="G421" s="38" t="s">
        <v>722</v>
      </c>
      <c r="H421" s="5" t="s">
        <v>47</v>
      </c>
      <c r="I421" s="30" t="s">
        <v>0</v>
      </c>
      <c r="J421" s="24" t="s">
        <v>0</v>
      </c>
      <c r="K421" s="24" t="s">
        <v>0</v>
      </c>
      <c r="L421" s="24" t="s">
        <v>0</v>
      </c>
      <c r="M421" s="24" t="s">
        <v>0</v>
      </c>
      <c r="N421" s="26" t="s">
        <v>0</v>
      </c>
      <c r="O421" s="24" t="s">
        <v>0</v>
      </c>
      <c r="P421" s="24" t="s">
        <v>0</v>
      </c>
      <c r="Q421" s="24" t="s">
        <v>0</v>
      </c>
      <c r="R421" s="24" t="s">
        <v>0</v>
      </c>
      <c r="S421" s="12" t="s">
        <v>1</v>
      </c>
      <c r="T421" s="12" t="s">
        <v>43</v>
      </c>
      <c r="U421" s="6" t="str">
        <f>_xlfn.CONCAT("Propriedade para ",MID(C421,FIND("p.",C421,1)+2,100),": ",D421)</f>
        <v>Propriedade para orçamentar: é.iva</v>
      </c>
      <c r="V421" s="6" t="str">
        <f>_xlfn.CONCAT("Dado para ",MID(F421,FIND("d.",F421,1)+2,100),": ",G421, " ( ",H421, " ) ")</f>
        <v xml:space="preserve">Dado para orçamentar: iva ( xsd:double ) </v>
      </c>
      <c r="W421" s="6" t="s">
        <v>384</v>
      </c>
      <c r="X421" s="23" t="str">
        <f t="shared" si="6"/>
        <v>orça.104</v>
      </c>
      <c r="Y421" s="23" t="s">
        <v>0</v>
      </c>
    </row>
    <row r="422" spans="1:25" s="32" customFormat="1" ht="6" customHeight="1" x14ac:dyDescent="0.25">
      <c r="A422" s="4">
        <v>422</v>
      </c>
      <c r="B422" s="11" t="s">
        <v>37</v>
      </c>
      <c r="C422" s="28" t="str">
        <f>SUBSTITUTE(F422,"d.","p.")</f>
        <v>p.orçamentar</v>
      </c>
      <c r="D422" s="7" t="str">
        <f>_xlfn.CONCAT("é.",G422)</f>
        <v>é.salário</v>
      </c>
      <c r="E422" s="10" t="s">
        <v>38</v>
      </c>
      <c r="F422" s="21" t="str">
        <f>F421</f>
        <v>d.orçamentar</v>
      </c>
      <c r="G422" s="38" t="s">
        <v>723</v>
      </c>
      <c r="H422" s="5" t="s">
        <v>47</v>
      </c>
      <c r="I422" s="30" t="s">
        <v>0</v>
      </c>
      <c r="J422" s="24" t="s">
        <v>0</v>
      </c>
      <c r="K422" s="24" t="s">
        <v>0</v>
      </c>
      <c r="L422" s="24" t="s">
        <v>0</v>
      </c>
      <c r="M422" s="24" t="s">
        <v>0</v>
      </c>
      <c r="N422" s="26" t="s">
        <v>0</v>
      </c>
      <c r="O422" s="24" t="s">
        <v>0</v>
      </c>
      <c r="P422" s="24" t="s">
        <v>0</v>
      </c>
      <c r="Q422" s="24" t="s">
        <v>0</v>
      </c>
      <c r="R422" s="24" t="s">
        <v>0</v>
      </c>
      <c r="S422" s="12" t="s">
        <v>1</v>
      </c>
      <c r="T422" s="12" t="s">
        <v>43</v>
      </c>
      <c r="U422" s="6" t="str">
        <f>_xlfn.CONCAT("Propriedade para ",MID(C422,FIND("p.",C422,1)+2,100),": ",D422)</f>
        <v>Propriedade para orçamentar: é.salário</v>
      </c>
      <c r="V422" s="6" t="str">
        <f>_xlfn.CONCAT("Dado para ",MID(F422,FIND("d.",F422,1)+2,100),": ",G422, " ( ",H422, " ) ")</f>
        <v xml:space="preserve">Dado para orçamentar: salário ( xsd:double ) </v>
      </c>
      <c r="W422" s="6" t="s">
        <v>403</v>
      </c>
      <c r="X422" s="23" t="str">
        <f t="shared" si="6"/>
        <v>orça.105</v>
      </c>
      <c r="Y422" s="23" t="s">
        <v>0</v>
      </c>
    </row>
    <row r="423" spans="1:25" s="32" customFormat="1" ht="6" customHeight="1" x14ac:dyDescent="0.25">
      <c r="A423" s="4">
        <v>423</v>
      </c>
      <c r="B423" s="11" t="s">
        <v>37</v>
      </c>
      <c r="C423" s="28" t="str">
        <f>SUBSTITUTE(F423,"d.","p.")</f>
        <v>p.orçamentar</v>
      </c>
      <c r="D423" s="7" t="str">
        <f>_xlfn.CONCAT("é.",G423)</f>
        <v>é.bônus</v>
      </c>
      <c r="E423" s="10" t="s">
        <v>38</v>
      </c>
      <c r="F423" s="21" t="str">
        <f>F422</f>
        <v>d.orçamentar</v>
      </c>
      <c r="G423" s="38" t="s">
        <v>724</v>
      </c>
      <c r="H423" s="5" t="s">
        <v>47</v>
      </c>
      <c r="I423" s="30" t="s">
        <v>0</v>
      </c>
      <c r="J423" s="24" t="s">
        <v>0</v>
      </c>
      <c r="K423" s="24" t="s">
        <v>0</v>
      </c>
      <c r="L423" s="24" t="s">
        <v>0</v>
      </c>
      <c r="M423" s="24" t="s">
        <v>0</v>
      </c>
      <c r="N423" s="26" t="s">
        <v>0</v>
      </c>
      <c r="O423" s="24" t="s">
        <v>0</v>
      </c>
      <c r="P423" s="24" t="s">
        <v>0</v>
      </c>
      <c r="Q423" s="24" t="s">
        <v>0</v>
      </c>
      <c r="R423" s="24" t="s">
        <v>0</v>
      </c>
      <c r="S423" s="12" t="s">
        <v>1</v>
      </c>
      <c r="T423" s="12" t="s">
        <v>43</v>
      </c>
      <c r="U423" s="6" t="str">
        <f>_xlfn.CONCAT("Propriedade para ",MID(C423,FIND("p.",C423,1)+2,100),": ",D423)</f>
        <v>Propriedade para orçamentar: é.bônus</v>
      </c>
      <c r="V423" s="6" t="str">
        <f>_xlfn.CONCAT("Dado para ",MID(F423,FIND("d.",F423,1)+2,100),": ",G423, " ( ",H423, " ) ")</f>
        <v xml:space="preserve">Dado para orçamentar: bônus ( xsd:double ) </v>
      </c>
      <c r="W423" s="6" t="s">
        <v>404</v>
      </c>
      <c r="X423" s="23" t="str">
        <f t="shared" si="6"/>
        <v>orça.106</v>
      </c>
      <c r="Y423" s="23" t="s">
        <v>0</v>
      </c>
    </row>
    <row r="424" spans="1:25" s="32" customFormat="1" ht="6" customHeight="1" x14ac:dyDescent="0.25">
      <c r="A424" s="4">
        <v>424</v>
      </c>
      <c r="B424" s="11" t="s">
        <v>37</v>
      </c>
      <c r="C424" s="28" t="str">
        <f>SUBSTITUTE(F424,"d.","p.")</f>
        <v>p.orçamentar</v>
      </c>
      <c r="D424" s="7" t="str">
        <f>_xlfn.CONCAT("é.",G424)</f>
        <v>é.gratificação</v>
      </c>
      <c r="E424" s="10" t="s">
        <v>38</v>
      </c>
      <c r="F424" s="21" t="str">
        <f>F423</f>
        <v>d.orçamentar</v>
      </c>
      <c r="G424" s="38" t="s">
        <v>725</v>
      </c>
      <c r="H424" s="5" t="s">
        <v>47</v>
      </c>
      <c r="I424" s="30" t="s">
        <v>0</v>
      </c>
      <c r="J424" s="24" t="s">
        <v>0</v>
      </c>
      <c r="K424" s="24" t="s">
        <v>0</v>
      </c>
      <c r="L424" s="24" t="s">
        <v>0</v>
      </c>
      <c r="M424" s="24" t="s">
        <v>0</v>
      </c>
      <c r="N424" s="26" t="s">
        <v>0</v>
      </c>
      <c r="O424" s="24" t="s">
        <v>0</v>
      </c>
      <c r="P424" s="24" t="s">
        <v>0</v>
      </c>
      <c r="Q424" s="24" t="s">
        <v>0</v>
      </c>
      <c r="R424" s="24" t="s">
        <v>0</v>
      </c>
      <c r="S424" s="12" t="s">
        <v>1</v>
      </c>
      <c r="T424" s="12" t="s">
        <v>43</v>
      </c>
      <c r="U424" s="6" t="str">
        <f>_xlfn.CONCAT("Propriedade para ",MID(C424,FIND("p.",C424,1)+2,100),": ",D424)</f>
        <v>Propriedade para orçamentar: é.gratificação</v>
      </c>
      <c r="V424" s="6" t="str">
        <f>_xlfn.CONCAT("Dado para ",MID(F424,FIND("d.",F424,1)+2,100),": ",G424, " ( ",H424, " ) ")</f>
        <v xml:space="preserve">Dado para orçamentar: gratificação ( xsd:double ) </v>
      </c>
      <c r="W424" s="6" t="s">
        <v>405</v>
      </c>
      <c r="X424" s="23" t="str">
        <f t="shared" si="6"/>
        <v>orça.107</v>
      </c>
      <c r="Y424" s="23" t="s">
        <v>0</v>
      </c>
    </row>
    <row r="425" spans="1:25" s="32" customFormat="1" ht="6" customHeight="1" x14ac:dyDescent="0.25">
      <c r="A425" s="4">
        <v>425</v>
      </c>
      <c r="B425" s="11" t="s">
        <v>37</v>
      </c>
      <c r="C425" s="28" t="str">
        <f>SUBSTITUTE(F425,"d.","p.")</f>
        <v>p.orçamentar</v>
      </c>
      <c r="D425" s="7" t="str">
        <f>_xlfn.CONCAT("é.",G425)</f>
        <v>é.comissão</v>
      </c>
      <c r="E425" s="10" t="s">
        <v>38</v>
      </c>
      <c r="F425" s="21" t="str">
        <f>F424</f>
        <v>d.orçamentar</v>
      </c>
      <c r="G425" s="38" t="s">
        <v>726</v>
      </c>
      <c r="H425" s="5" t="s">
        <v>47</v>
      </c>
      <c r="I425" s="30" t="s">
        <v>0</v>
      </c>
      <c r="J425" s="24" t="s">
        <v>0</v>
      </c>
      <c r="K425" s="24" t="s">
        <v>0</v>
      </c>
      <c r="L425" s="24" t="s">
        <v>0</v>
      </c>
      <c r="M425" s="24" t="s">
        <v>0</v>
      </c>
      <c r="N425" s="26" t="s">
        <v>0</v>
      </c>
      <c r="O425" s="24" t="s">
        <v>0</v>
      </c>
      <c r="P425" s="24" t="s">
        <v>0</v>
      </c>
      <c r="Q425" s="24" t="s">
        <v>0</v>
      </c>
      <c r="R425" s="24" t="s">
        <v>0</v>
      </c>
      <c r="S425" s="12" t="s">
        <v>1</v>
      </c>
      <c r="T425" s="12" t="s">
        <v>43</v>
      </c>
      <c r="U425" s="6" t="str">
        <f>_xlfn.CONCAT("Propriedade para ",MID(C425,FIND("p.",C425,1)+2,100),": ",D425)</f>
        <v>Propriedade para orçamentar: é.comissão</v>
      </c>
      <c r="V425" s="6" t="str">
        <f>_xlfn.CONCAT("Dado para ",MID(F425,FIND("d.",F425,1)+2,100),": ",G425, " ( ",H425, " ) ")</f>
        <v xml:space="preserve">Dado para orçamentar: comissão ( xsd:double ) </v>
      </c>
      <c r="W425" s="6" t="s">
        <v>406</v>
      </c>
      <c r="X425" s="23" t="str">
        <f t="shared" si="6"/>
        <v>orça.108</v>
      </c>
      <c r="Y425" s="23" t="s">
        <v>0</v>
      </c>
    </row>
    <row r="426" spans="1:25" s="32" customFormat="1" ht="6" customHeight="1" x14ac:dyDescent="0.25">
      <c r="A426" s="4">
        <v>426</v>
      </c>
      <c r="B426" s="11" t="s">
        <v>37</v>
      </c>
      <c r="C426" s="28" t="str">
        <f>SUBSTITUTE(F426,"d.","p.")</f>
        <v>p.orçamentar</v>
      </c>
      <c r="D426" s="7" t="str">
        <f>_xlfn.CONCAT("é.",G426)</f>
        <v>é.lucro</v>
      </c>
      <c r="E426" s="10" t="s">
        <v>38</v>
      </c>
      <c r="F426" s="21" t="str">
        <f>F425</f>
        <v>d.orçamentar</v>
      </c>
      <c r="G426" s="38" t="s">
        <v>727</v>
      </c>
      <c r="H426" s="5" t="s">
        <v>47</v>
      </c>
      <c r="I426" s="30" t="s">
        <v>0</v>
      </c>
      <c r="J426" s="24" t="s">
        <v>0</v>
      </c>
      <c r="K426" s="24" t="s">
        <v>0</v>
      </c>
      <c r="L426" s="24" t="s">
        <v>0</v>
      </c>
      <c r="M426" s="24" t="s">
        <v>0</v>
      </c>
      <c r="N426" s="26" t="s">
        <v>0</v>
      </c>
      <c r="O426" s="24" t="s">
        <v>0</v>
      </c>
      <c r="P426" s="24" t="s">
        <v>0</v>
      </c>
      <c r="Q426" s="24" t="s">
        <v>0</v>
      </c>
      <c r="R426" s="24" t="s">
        <v>0</v>
      </c>
      <c r="S426" s="12" t="s">
        <v>1</v>
      </c>
      <c r="T426" s="12" t="s">
        <v>43</v>
      </c>
      <c r="U426" s="6" t="str">
        <f>_xlfn.CONCAT("Propriedade para ",MID(C426,FIND("p.",C426,1)+2,100),": ",D426)</f>
        <v>Propriedade para orçamentar: é.lucro</v>
      </c>
      <c r="V426" s="6" t="str">
        <f>_xlfn.CONCAT("Dado para ",MID(F426,FIND("d.",F426,1)+2,100),": ",G426, " ( ",H426, " ) ")</f>
        <v xml:space="preserve">Dado para orçamentar: lucro ( xsd:double ) </v>
      </c>
      <c r="W426" s="6" t="s">
        <v>402</v>
      </c>
      <c r="X426" s="23" t="str">
        <f t="shared" si="6"/>
        <v>orça.109</v>
      </c>
      <c r="Y426" s="23" t="s">
        <v>0</v>
      </c>
    </row>
    <row r="427" spans="1:25" s="32" customFormat="1" ht="6" customHeight="1" x14ac:dyDescent="0.25">
      <c r="A427" s="4">
        <v>427</v>
      </c>
      <c r="B427" s="11" t="s">
        <v>37</v>
      </c>
      <c r="C427" s="28" t="str">
        <f>SUBSTITUTE(F427,"d.","p.")</f>
        <v>p.orçamentar</v>
      </c>
      <c r="D427" s="7" t="str">
        <f>_xlfn.CONCAT("é.",G427)</f>
        <v>é.preço</v>
      </c>
      <c r="E427" s="10" t="s">
        <v>38</v>
      </c>
      <c r="F427" s="21" t="str">
        <f>F426</f>
        <v>d.orçamentar</v>
      </c>
      <c r="G427" s="38" t="s">
        <v>728</v>
      </c>
      <c r="H427" s="5" t="s">
        <v>47</v>
      </c>
      <c r="I427" s="30" t="s">
        <v>0</v>
      </c>
      <c r="J427" s="24" t="s">
        <v>0</v>
      </c>
      <c r="K427" s="24" t="s">
        <v>0</v>
      </c>
      <c r="L427" s="24" t="s">
        <v>0</v>
      </c>
      <c r="M427" s="24" t="s">
        <v>0</v>
      </c>
      <c r="N427" s="26" t="s">
        <v>0</v>
      </c>
      <c r="O427" s="24" t="s">
        <v>0</v>
      </c>
      <c r="P427" s="24" t="s">
        <v>0</v>
      </c>
      <c r="Q427" s="24" t="s">
        <v>0</v>
      </c>
      <c r="R427" s="24" t="s">
        <v>0</v>
      </c>
      <c r="S427" s="12" t="s">
        <v>1</v>
      </c>
      <c r="T427" s="12" t="s">
        <v>43</v>
      </c>
      <c r="U427" s="6" t="str">
        <f>_xlfn.CONCAT("Propriedade para ",MID(C427,FIND("p.",C427,1)+2,100),": ",D427)</f>
        <v>Propriedade para orçamentar: é.preço</v>
      </c>
      <c r="V427" s="6" t="str">
        <f>_xlfn.CONCAT("Dado para ",MID(F427,FIND("d.",F427,1)+2,100),": ",G427, " ( ",H427, " ) ")</f>
        <v xml:space="preserve">Dado para orçamentar: preço ( xsd:double ) </v>
      </c>
      <c r="W427" s="6" t="s">
        <v>377</v>
      </c>
      <c r="X427" s="23" t="str">
        <f t="shared" si="6"/>
        <v>orça.110</v>
      </c>
      <c r="Y427" s="23" t="s">
        <v>0</v>
      </c>
    </row>
    <row r="428" spans="1:25" s="32" customFormat="1" ht="6" customHeight="1" x14ac:dyDescent="0.25">
      <c r="A428" s="4">
        <v>428</v>
      </c>
      <c r="B428" s="11" t="s">
        <v>37</v>
      </c>
      <c r="C428" s="28" t="str">
        <f>SUBSTITUTE(F428,"d.","p.")</f>
        <v>p.orçamentar</v>
      </c>
      <c r="D428" s="7" t="str">
        <f>_xlfn.CONCAT("é.",G428)</f>
        <v>é.ofertado</v>
      </c>
      <c r="E428" s="10" t="s">
        <v>38</v>
      </c>
      <c r="F428" s="21" t="str">
        <f>F427</f>
        <v>d.orçamentar</v>
      </c>
      <c r="G428" s="38" t="s">
        <v>1175</v>
      </c>
      <c r="H428" s="27" t="s">
        <v>39</v>
      </c>
      <c r="I428" s="30" t="s">
        <v>0</v>
      </c>
      <c r="J428" s="24" t="s">
        <v>0</v>
      </c>
      <c r="K428" s="24" t="s">
        <v>0</v>
      </c>
      <c r="L428" s="24" t="s">
        <v>0</v>
      </c>
      <c r="M428" s="24" t="s">
        <v>0</v>
      </c>
      <c r="N428" s="26" t="s">
        <v>0</v>
      </c>
      <c r="O428" s="24" t="s">
        <v>0</v>
      </c>
      <c r="P428" s="24" t="s">
        <v>0</v>
      </c>
      <c r="Q428" s="24" t="s">
        <v>0</v>
      </c>
      <c r="R428" s="24" t="s">
        <v>0</v>
      </c>
      <c r="S428" s="12" t="s">
        <v>1</v>
      </c>
      <c r="T428" s="12" t="s">
        <v>43</v>
      </c>
      <c r="U428" s="6" t="str">
        <f>_xlfn.CONCAT("Propriedade para ",MID(C428,FIND("p.",C428,1)+2,100),": ",D428)</f>
        <v>Propriedade para orçamentar: é.ofertado</v>
      </c>
      <c r="V428" s="6" t="str">
        <f>_xlfn.CONCAT("Dado para ",MID(F428,FIND("d.",F428,1)+2,100),": ",G428, " ( ",H428, " ) ")</f>
        <v xml:space="preserve">Dado para orçamentar: ofertado ( xsd:string ) </v>
      </c>
      <c r="W428" s="6" t="s">
        <v>1176</v>
      </c>
      <c r="X428" s="23" t="str">
        <f t="shared" si="6"/>
        <v>orça.111</v>
      </c>
      <c r="Y428" s="23" t="s">
        <v>0</v>
      </c>
    </row>
    <row r="429" spans="1:25" s="32" customFormat="1" ht="6" customHeight="1" x14ac:dyDescent="0.25">
      <c r="A429" s="4">
        <v>429</v>
      </c>
      <c r="B429" s="11" t="s">
        <v>37</v>
      </c>
      <c r="C429" s="31" t="str">
        <f>SUBSTITUTE(F429,"d.","p.")</f>
        <v>p.pagar</v>
      </c>
      <c r="D429" s="7" t="str">
        <f>_xlfn.CONCAT("é.",G429)</f>
        <v>é.nota.fiscal</v>
      </c>
      <c r="E429" s="10" t="s">
        <v>38</v>
      </c>
      <c r="F429" s="19" t="s">
        <v>1220</v>
      </c>
      <c r="G429" s="37" t="s">
        <v>1221</v>
      </c>
      <c r="H429" s="27" t="s">
        <v>39</v>
      </c>
      <c r="I429" s="30" t="s">
        <v>0</v>
      </c>
      <c r="J429" s="26" t="s">
        <v>0</v>
      </c>
      <c r="K429" s="26" t="s">
        <v>0</v>
      </c>
      <c r="L429" s="26" t="s">
        <v>0</v>
      </c>
      <c r="M429" s="26" t="s">
        <v>0</v>
      </c>
      <c r="N429" s="26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2" t="s">
        <v>1</v>
      </c>
      <c r="T429" s="12" t="s">
        <v>43</v>
      </c>
      <c r="U429" s="6" t="str">
        <f>_xlfn.CONCAT("Propriedade para ",MID(C429,FIND("p.",C429,1)+2,100),": ",D429)</f>
        <v>Propriedade para pagar: é.nota.fiscal</v>
      </c>
      <c r="V429" s="6" t="str">
        <f>_xlfn.CONCAT("Dado para ",MID(F429,FIND("d.",F429,1)+2,100),": ",G429, " ( ",H429, " ) ")</f>
        <v xml:space="preserve">Dado para pagar: nota.fiscal ( xsd:string ) </v>
      </c>
      <c r="W429" s="20" t="s">
        <v>1227</v>
      </c>
      <c r="X429" s="23" t="str">
        <f t="shared" si="6"/>
        <v>paga.100</v>
      </c>
      <c r="Y429" s="23" t="s">
        <v>0</v>
      </c>
    </row>
    <row r="430" spans="1:25" s="32" customFormat="1" ht="6" customHeight="1" x14ac:dyDescent="0.25">
      <c r="A430" s="4">
        <v>430</v>
      </c>
      <c r="B430" s="11" t="s">
        <v>37</v>
      </c>
      <c r="C430" s="28" t="str">
        <f>SUBSTITUTE(F430,"d.","p.")</f>
        <v>p.pagar</v>
      </c>
      <c r="D430" s="7" t="str">
        <f>_xlfn.CONCAT("é.",G430)</f>
        <v>é.nota.fiscal.eletrônica</v>
      </c>
      <c r="E430" s="10" t="s">
        <v>38</v>
      </c>
      <c r="F430" s="21" t="str">
        <f>F429</f>
        <v>d.pagar</v>
      </c>
      <c r="G430" s="37" t="s">
        <v>1225</v>
      </c>
      <c r="H430" s="27" t="s">
        <v>39</v>
      </c>
      <c r="I430" s="30" t="s">
        <v>0</v>
      </c>
      <c r="J430" s="26" t="s">
        <v>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0</v>
      </c>
      <c r="Q430" s="26" t="s">
        <v>0</v>
      </c>
      <c r="R430" s="26" t="s">
        <v>0</v>
      </c>
      <c r="S430" s="12" t="s">
        <v>1</v>
      </c>
      <c r="T430" s="12" t="s">
        <v>43</v>
      </c>
      <c r="U430" s="6" t="str">
        <f>_xlfn.CONCAT("Propriedade para ",MID(C430,FIND("p.",C430,1)+2,100),": ",D430)</f>
        <v>Propriedade para pagar: é.nota.fiscal.eletrônica</v>
      </c>
      <c r="V430" s="6" t="str">
        <f>_xlfn.CONCAT("Dado para ",MID(F430,FIND("d.",F430,1)+2,100),": ",G430, " ( ",H430, " ) ")</f>
        <v xml:space="preserve">Dado para pagar: nota.fiscal.eletrônica ( xsd:string ) </v>
      </c>
      <c r="W430" s="20" t="s">
        <v>1231</v>
      </c>
      <c r="X430" s="23" t="str">
        <f t="shared" si="6"/>
        <v>paga.101</v>
      </c>
      <c r="Y430" s="23" t="s">
        <v>0</v>
      </c>
    </row>
    <row r="431" spans="1:25" s="32" customFormat="1" ht="6" customHeight="1" x14ac:dyDescent="0.25">
      <c r="A431" s="4">
        <v>431</v>
      </c>
      <c r="B431" s="11" t="s">
        <v>37</v>
      </c>
      <c r="C431" s="28" t="str">
        <f>SUBSTITUTE(F431,"d.","p.")</f>
        <v>p.pagar</v>
      </c>
      <c r="D431" s="7" t="str">
        <f>_xlfn.CONCAT("é.",G431)</f>
        <v>é.pagamento</v>
      </c>
      <c r="E431" s="10" t="s">
        <v>38</v>
      </c>
      <c r="F431" s="21" t="str">
        <f>F430</f>
        <v>d.pagar</v>
      </c>
      <c r="G431" s="37" t="s">
        <v>1222</v>
      </c>
      <c r="H431" s="27" t="s">
        <v>47</v>
      </c>
      <c r="I431" s="30" t="s">
        <v>0</v>
      </c>
      <c r="J431" s="26" t="s">
        <v>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0</v>
      </c>
      <c r="Q431" s="26" t="s">
        <v>0</v>
      </c>
      <c r="R431" s="26" t="s">
        <v>0</v>
      </c>
      <c r="S431" s="12" t="s">
        <v>1</v>
      </c>
      <c r="T431" s="12" t="s">
        <v>43</v>
      </c>
      <c r="U431" s="6" t="str">
        <f>_xlfn.CONCAT("Propriedade para ",MID(C431,FIND("p.",C431,1)+2,100),": ",D431)</f>
        <v>Propriedade para pagar: é.pagamento</v>
      </c>
      <c r="V431" s="6" t="str">
        <f>_xlfn.CONCAT("Dado para ",MID(F431,FIND("d.",F431,1)+2,100),": ",G431, " ( ",H431, " ) ")</f>
        <v xml:space="preserve">Dado para pagar: pagamento ( xsd:double ) </v>
      </c>
      <c r="W431" s="20" t="s">
        <v>1230</v>
      </c>
      <c r="X431" s="23" t="str">
        <f t="shared" si="6"/>
        <v>paga.102</v>
      </c>
      <c r="Y431" s="23" t="s">
        <v>0</v>
      </c>
    </row>
    <row r="432" spans="1:25" s="32" customFormat="1" ht="6" customHeight="1" x14ac:dyDescent="0.25">
      <c r="A432" s="4">
        <v>432</v>
      </c>
      <c r="B432" s="11" t="s">
        <v>37</v>
      </c>
      <c r="C432" s="28" t="str">
        <f>SUBSTITUTE(F432,"d.","p.")</f>
        <v>p.pagar</v>
      </c>
      <c r="D432" s="7" t="str">
        <f>_xlfn.CONCAT("é.",G432)</f>
        <v>é.recibo</v>
      </c>
      <c r="E432" s="10" t="s">
        <v>38</v>
      </c>
      <c r="F432" s="21" t="str">
        <f>F431</f>
        <v>d.pagar</v>
      </c>
      <c r="G432" s="37" t="s">
        <v>1224</v>
      </c>
      <c r="H432" s="27" t="s">
        <v>47</v>
      </c>
      <c r="I432" s="30" t="s">
        <v>0</v>
      </c>
      <c r="J432" s="26" t="s">
        <v>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2" t="s">
        <v>1</v>
      </c>
      <c r="T432" s="12" t="s">
        <v>43</v>
      </c>
      <c r="U432" s="6" t="str">
        <f>_xlfn.CONCAT("Propriedade para ",MID(C432,FIND("p.",C432,1)+2,100),": ",D432)</f>
        <v>Propriedade para pagar: é.recibo</v>
      </c>
      <c r="V432" s="6" t="str">
        <f>_xlfn.CONCAT("Dado para ",MID(F432,FIND("d.",F432,1)+2,100),": ",G432, " ( ",H432, " ) ")</f>
        <v xml:space="preserve">Dado para pagar: recibo ( xsd:double ) </v>
      </c>
      <c r="W432" s="20" t="s">
        <v>1229</v>
      </c>
      <c r="X432" s="23" t="str">
        <f t="shared" si="6"/>
        <v>paga.103</v>
      </c>
      <c r="Y432" s="23" t="s">
        <v>0</v>
      </c>
    </row>
    <row r="433" spans="1:25" s="32" customFormat="1" ht="6" customHeight="1" x14ac:dyDescent="0.25">
      <c r="A433" s="4">
        <v>433</v>
      </c>
      <c r="B433" s="11" t="s">
        <v>37</v>
      </c>
      <c r="C433" s="28" t="str">
        <f>SUBSTITUTE(F433,"d.","p.")</f>
        <v>p.pagar</v>
      </c>
      <c r="D433" s="7" t="str">
        <f>_xlfn.CONCAT("é.",G433)</f>
        <v>é.transferência</v>
      </c>
      <c r="E433" s="10" t="s">
        <v>38</v>
      </c>
      <c r="F433" s="21" t="str">
        <f>F432</f>
        <v>d.pagar</v>
      </c>
      <c r="G433" s="37" t="s">
        <v>1242</v>
      </c>
      <c r="H433" s="27" t="s">
        <v>47</v>
      </c>
      <c r="I433" s="30" t="s">
        <v>0</v>
      </c>
      <c r="J433" s="26" t="s">
        <v>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>_xlfn.CONCAT("Propriedade para ",MID(C433,FIND("p.",C433,1)+2,100),": ",D433)</f>
        <v>Propriedade para pagar: é.transferência</v>
      </c>
      <c r="V433" s="6" t="str">
        <f>_xlfn.CONCAT("Dado para ",MID(F433,FIND("d.",F433,1)+2,100),": ",G433, " ( ",H433, " ) ")</f>
        <v xml:space="preserve">Dado para pagar: transferência ( xsd:double ) </v>
      </c>
      <c r="W433" s="20" t="s">
        <v>1228</v>
      </c>
      <c r="X433" s="23" t="str">
        <f t="shared" si="6"/>
        <v>paga.104</v>
      </c>
      <c r="Y433" s="23" t="s">
        <v>0</v>
      </c>
    </row>
    <row r="434" spans="1:25" s="32" customFormat="1" ht="6" customHeight="1" x14ac:dyDescent="0.25">
      <c r="A434" s="4">
        <v>434</v>
      </c>
      <c r="B434" s="11" t="s">
        <v>37</v>
      </c>
      <c r="C434" s="28" t="str">
        <f>SUBSTITUTE(F434,"d.","p.")</f>
        <v>p.pagar</v>
      </c>
      <c r="D434" s="7" t="str">
        <f>_xlfn.CONCAT("é.",G434)</f>
        <v>é.tesorero</v>
      </c>
      <c r="E434" s="10" t="s">
        <v>38</v>
      </c>
      <c r="F434" s="21" t="str">
        <f>F433</f>
        <v>d.pagar</v>
      </c>
      <c r="G434" s="37" t="s">
        <v>1239</v>
      </c>
      <c r="H434" s="27" t="s">
        <v>39</v>
      </c>
      <c r="I434" s="30" t="s">
        <v>0</v>
      </c>
      <c r="J434" s="26" t="s">
        <v>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>_xlfn.CONCAT("Propriedade para ",MID(C434,FIND("p.",C434,1)+2,100),": ",D434)</f>
        <v>Propriedade para pagar: é.tesorero</v>
      </c>
      <c r="V434" s="6" t="str">
        <f>_xlfn.CONCAT("Dado para ",MID(F434,FIND("d.",F434,1)+2,100),": ",G434, " ( ",H434, " ) ")</f>
        <v xml:space="preserve">Dado para pagar: tesorero ( xsd:string ) </v>
      </c>
      <c r="W434" s="20" t="s">
        <v>1240</v>
      </c>
      <c r="X434" s="23" t="str">
        <f t="shared" si="6"/>
        <v>paga.105</v>
      </c>
      <c r="Y434" s="23" t="s">
        <v>0</v>
      </c>
    </row>
    <row r="435" spans="1:25" s="32" customFormat="1" ht="6" customHeight="1" x14ac:dyDescent="0.25">
      <c r="A435" s="4">
        <v>435</v>
      </c>
      <c r="B435" s="11" t="s">
        <v>37</v>
      </c>
      <c r="C435" s="28" t="str">
        <f>SUBSTITUTE(F435,"d.","p.")</f>
        <v>p.pagar</v>
      </c>
      <c r="D435" s="7" t="str">
        <f>_xlfn.CONCAT("é.",G435)</f>
        <v>é.pix</v>
      </c>
      <c r="E435" s="10" t="s">
        <v>38</v>
      </c>
      <c r="F435" s="21" t="str">
        <f>F434</f>
        <v>d.pagar</v>
      </c>
      <c r="G435" s="37" t="s">
        <v>1223</v>
      </c>
      <c r="H435" s="27" t="s">
        <v>47</v>
      </c>
      <c r="I435" s="30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>_xlfn.CONCAT("Propriedade para ",MID(C435,FIND("p.",C435,1)+2,100),": ",D435)</f>
        <v>Propriedade para pagar: é.pix</v>
      </c>
      <c r="V435" s="6" t="str">
        <f>_xlfn.CONCAT("Dado para ",MID(F435,FIND("d.",F435,1)+2,100),": ",G435, " ( ",H435, " ) ")</f>
        <v xml:space="preserve">Dado para pagar: pix ( xsd:double ) </v>
      </c>
      <c r="W435" s="20" t="s">
        <v>1241</v>
      </c>
      <c r="X435" s="23" t="str">
        <f t="shared" si="6"/>
        <v>paga.106</v>
      </c>
      <c r="Y435" s="23" t="s">
        <v>0</v>
      </c>
    </row>
    <row r="436" spans="1:25" s="32" customFormat="1" ht="6" customHeight="1" x14ac:dyDescent="0.25">
      <c r="A436" s="4">
        <v>436</v>
      </c>
      <c r="B436" s="11" t="s">
        <v>37</v>
      </c>
      <c r="C436" s="31" t="str">
        <f>SUBSTITUTE(F436,"d.","p.")</f>
        <v>p.passar</v>
      </c>
      <c r="D436" s="7" t="str">
        <f>_xlfn.CONCAT("é.",G436)</f>
        <v>é.porta</v>
      </c>
      <c r="E436" s="10" t="s">
        <v>38</v>
      </c>
      <c r="F436" s="19" t="s">
        <v>860</v>
      </c>
      <c r="G436" s="37" t="s">
        <v>729</v>
      </c>
      <c r="H436" s="27" t="s">
        <v>39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>_xlfn.CONCAT("Propriedade para ",MID(C436,FIND("p.",C436,1)+2,100),": ",D436)</f>
        <v>Propriedade para passar: é.porta</v>
      </c>
      <c r="V436" s="6" t="str">
        <f>_xlfn.CONCAT("Dado para ",MID(F436,FIND("d.",F436,1)+2,100),": ",G436, " ( ",H436, " ) ")</f>
        <v xml:space="preserve">Dado para passar: porta ( xsd:string ) </v>
      </c>
      <c r="W436" s="20" t="s">
        <v>142</v>
      </c>
      <c r="X436" s="23" t="str">
        <f t="shared" si="6"/>
        <v>pass.100</v>
      </c>
      <c r="Y436" s="23" t="s">
        <v>0</v>
      </c>
    </row>
    <row r="437" spans="1:25" s="32" customFormat="1" ht="6" customHeight="1" x14ac:dyDescent="0.25">
      <c r="A437" s="4">
        <v>437</v>
      </c>
      <c r="B437" s="11" t="s">
        <v>37</v>
      </c>
      <c r="C437" s="28" t="str">
        <f>SUBSTITUTE(F437,"d.","p.")</f>
        <v>p.passar</v>
      </c>
      <c r="D437" s="7" t="str">
        <f>_xlfn.CONCAT("é.",G437)</f>
        <v>é.porta.simples</v>
      </c>
      <c r="E437" s="10" t="s">
        <v>38</v>
      </c>
      <c r="F437" s="21" t="str">
        <f>F436</f>
        <v>d.passar</v>
      </c>
      <c r="G437" s="37" t="s">
        <v>730</v>
      </c>
      <c r="H437" s="5" t="s">
        <v>39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>_xlfn.CONCAT("Propriedade para ",MID(C437,FIND("p.",C437,1)+2,100),": ",D437)</f>
        <v>Propriedade para passar: é.porta.simples</v>
      </c>
      <c r="V437" s="6" t="str">
        <f>_xlfn.CONCAT("Dado para ",MID(F437,FIND("d.",F437,1)+2,100),": ",G437, " ( ",H437, " ) ")</f>
        <v xml:space="preserve">Dado para passar: porta.simples ( xsd:string ) </v>
      </c>
      <c r="W437" s="20" t="s">
        <v>306</v>
      </c>
      <c r="X437" s="23" t="str">
        <f t="shared" si="6"/>
        <v>pass.101</v>
      </c>
      <c r="Y437" s="23" t="s">
        <v>0</v>
      </c>
    </row>
    <row r="438" spans="1:25" s="32" customFormat="1" ht="6" customHeight="1" x14ac:dyDescent="0.25">
      <c r="A438" s="4">
        <v>438</v>
      </c>
      <c r="B438" s="11" t="s">
        <v>37</v>
      </c>
      <c r="C438" s="28" t="str">
        <f>SUBSTITUTE(F438,"d.","p.")</f>
        <v>p.passar</v>
      </c>
      <c r="D438" s="7" t="str">
        <f>_xlfn.CONCAT("é.",G438)</f>
        <v>é.porta.dupla.simétrica</v>
      </c>
      <c r="E438" s="10" t="s">
        <v>38</v>
      </c>
      <c r="F438" s="21" t="str">
        <f>F437</f>
        <v>d.passar</v>
      </c>
      <c r="G438" s="37" t="s">
        <v>731</v>
      </c>
      <c r="H438" s="5" t="s">
        <v>39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>_xlfn.CONCAT("Propriedade para ",MID(C438,FIND("p.",C438,1)+2,100),": ",D438)</f>
        <v>Propriedade para passar: é.porta.dupla.simétrica</v>
      </c>
      <c r="V438" s="6" t="str">
        <f>_xlfn.CONCAT("Dado para ",MID(F438,FIND("d.",F438,1)+2,100),": ",G438, " ( ",H438, " ) ")</f>
        <v xml:space="preserve">Dado para passar: porta.dupla.simétrica ( xsd:string ) </v>
      </c>
      <c r="W438" s="20" t="s">
        <v>307</v>
      </c>
      <c r="X438" s="23" t="str">
        <f t="shared" si="6"/>
        <v>pass.102</v>
      </c>
      <c r="Y438" s="23" t="s">
        <v>0</v>
      </c>
    </row>
    <row r="439" spans="1:25" s="32" customFormat="1" ht="6" customHeight="1" x14ac:dyDescent="0.25">
      <c r="A439" s="4">
        <v>439</v>
      </c>
      <c r="B439" s="11" t="s">
        <v>37</v>
      </c>
      <c r="C439" s="28" t="str">
        <f>SUBSTITUTE(F439,"d.","p.")</f>
        <v>p.passar</v>
      </c>
      <c r="D439" s="7" t="str">
        <f>_xlfn.CONCAT("é.",G439)</f>
        <v>é.porta.dupla.asimétrica</v>
      </c>
      <c r="E439" s="10" t="s">
        <v>38</v>
      </c>
      <c r="F439" s="21" t="str">
        <f>F438</f>
        <v>d.passar</v>
      </c>
      <c r="G439" s="37" t="s">
        <v>732</v>
      </c>
      <c r="H439" s="5" t="s">
        <v>39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>_xlfn.CONCAT("Propriedade para ",MID(C439,FIND("p.",C439,1)+2,100),": ",D439)</f>
        <v>Propriedade para passar: é.porta.dupla.asimétrica</v>
      </c>
      <c r="V439" s="6" t="str">
        <f>_xlfn.CONCAT("Dado para ",MID(F439,FIND("d.",F439,1)+2,100),": ",G439, " ( ",H439, " ) ")</f>
        <v xml:space="preserve">Dado para passar: porta.dupla.asimétrica ( xsd:string ) </v>
      </c>
      <c r="W439" s="20" t="s">
        <v>308</v>
      </c>
      <c r="X439" s="23" t="str">
        <f t="shared" si="6"/>
        <v>pass.103</v>
      </c>
      <c r="Y439" s="23" t="s">
        <v>0</v>
      </c>
    </row>
    <row r="440" spans="1:25" s="32" customFormat="1" ht="6" customHeight="1" x14ac:dyDescent="0.25">
      <c r="A440" s="4">
        <v>440</v>
      </c>
      <c r="B440" s="11" t="s">
        <v>37</v>
      </c>
      <c r="C440" s="28" t="str">
        <f>SUBSTITUTE(F440,"d.","p.")</f>
        <v>p.passar</v>
      </c>
      <c r="D440" s="7" t="str">
        <f>_xlfn.CONCAT("é.",G440)</f>
        <v>é.porta.com.bandeira</v>
      </c>
      <c r="E440" s="10" t="s">
        <v>38</v>
      </c>
      <c r="F440" s="21" t="str">
        <f>F439</f>
        <v>d.passar</v>
      </c>
      <c r="G440" s="37" t="s">
        <v>733</v>
      </c>
      <c r="H440" s="5" t="s">
        <v>39</v>
      </c>
      <c r="I440" s="30" t="s">
        <v>0</v>
      </c>
      <c r="J440" s="26" t="s">
        <v>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>_xlfn.CONCAT("Propriedade para ",MID(C440,FIND("p.",C440,1)+2,100),": ",D440)</f>
        <v>Propriedade para passar: é.porta.com.bandeira</v>
      </c>
      <c r="V440" s="6" t="str">
        <f>_xlfn.CONCAT("Dado para ",MID(F440,FIND("d.",F440,1)+2,100),": ",G440, " ( ",H440, " ) ")</f>
        <v xml:space="preserve">Dado para passar: porta.com.bandeira ( xsd:string ) </v>
      </c>
      <c r="W440" s="20" t="s">
        <v>184</v>
      </c>
      <c r="X440" s="23" t="str">
        <f t="shared" si="6"/>
        <v>pass.104</v>
      </c>
      <c r="Y440" s="23" t="s">
        <v>0</v>
      </c>
    </row>
    <row r="441" spans="1:25" s="32" customFormat="1" ht="6" customHeight="1" x14ac:dyDescent="0.25">
      <c r="A441" s="4">
        <v>441</v>
      </c>
      <c r="B441" s="11" t="s">
        <v>37</v>
      </c>
      <c r="C441" s="28" t="str">
        <f>SUBSTITUTE(F441,"d.","p.")</f>
        <v>p.passar</v>
      </c>
      <c r="D441" s="7" t="str">
        <f>_xlfn.CONCAT("é.",G441)</f>
        <v>é.porta.de.correr</v>
      </c>
      <c r="E441" s="10" t="s">
        <v>38</v>
      </c>
      <c r="F441" s="21" t="str">
        <f>F440</f>
        <v>d.passar</v>
      </c>
      <c r="G441" s="37" t="s">
        <v>734</v>
      </c>
      <c r="H441" s="5" t="s">
        <v>39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>_xlfn.CONCAT("Propriedade para ",MID(C441,FIND("p.",C441,1)+2,100),": ",D441)</f>
        <v>Propriedade para passar: é.porta.de.correr</v>
      </c>
      <c r="V441" s="6" t="str">
        <f>_xlfn.CONCAT("Dado para ",MID(F441,FIND("d.",F441,1)+2,100),": ",G441, " ( ",H441, " ) ")</f>
        <v xml:space="preserve">Dado para passar: porta.de.correr ( xsd:string ) </v>
      </c>
      <c r="W441" s="20" t="s">
        <v>305</v>
      </c>
      <c r="X441" s="23" t="str">
        <f t="shared" si="6"/>
        <v>pass.105</v>
      </c>
      <c r="Y441" s="23" t="s">
        <v>0</v>
      </c>
    </row>
    <row r="442" spans="1:25" s="32" customFormat="1" ht="6" customHeight="1" x14ac:dyDescent="0.25">
      <c r="A442" s="4">
        <v>442</v>
      </c>
      <c r="B442" s="11" t="s">
        <v>37</v>
      </c>
      <c r="C442" s="28" t="str">
        <f>SUBSTITUTE(F442,"d.","p.")</f>
        <v>p.passar</v>
      </c>
      <c r="D442" s="7" t="str">
        <f>_xlfn.CONCAT("é.",G442)</f>
        <v>é.porta.com.visor</v>
      </c>
      <c r="E442" s="10" t="s">
        <v>38</v>
      </c>
      <c r="F442" s="21" t="str">
        <f>F441</f>
        <v>d.passar</v>
      </c>
      <c r="G442" s="37" t="s">
        <v>735</v>
      </c>
      <c r="H442" s="5" t="s">
        <v>39</v>
      </c>
      <c r="I442" s="30" t="s">
        <v>0</v>
      </c>
      <c r="J442" s="26" t="s">
        <v>0</v>
      </c>
      <c r="K442" s="26" t="s">
        <v>0</v>
      </c>
      <c r="L442" s="26" t="s">
        <v>0</v>
      </c>
      <c r="M442" s="26" t="s">
        <v>0</v>
      </c>
      <c r="N442" s="26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2" t="s">
        <v>1</v>
      </c>
      <c r="T442" s="12" t="s">
        <v>43</v>
      </c>
      <c r="U442" s="6" t="str">
        <f>_xlfn.CONCAT("Propriedade para ",MID(C442,FIND("p.",C442,1)+2,100),": ",D442)</f>
        <v>Propriedade para passar: é.porta.com.visor</v>
      </c>
      <c r="V442" s="6" t="str">
        <f>_xlfn.CONCAT("Dado para ",MID(F442,FIND("d.",F442,1)+2,100),": ",G442, " ( ",H442, " ) ")</f>
        <v xml:space="preserve">Dado para passar: porta.com.visor ( xsd:string ) </v>
      </c>
      <c r="W442" s="20" t="s">
        <v>185</v>
      </c>
      <c r="X442" s="23" t="str">
        <f t="shared" si="6"/>
        <v>pass.106</v>
      </c>
      <c r="Y442" s="23" t="s">
        <v>0</v>
      </c>
    </row>
    <row r="443" spans="1:25" s="32" customFormat="1" ht="6" customHeight="1" x14ac:dyDescent="0.25">
      <c r="A443" s="4">
        <v>443</v>
      </c>
      <c r="B443" s="11" t="s">
        <v>37</v>
      </c>
      <c r="C443" s="28" t="str">
        <f>SUBSTITUTE(F443,"d.","p.")</f>
        <v>p.passar</v>
      </c>
      <c r="D443" s="7" t="str">
        <f>_xlfn.CONCAT("é.",G443)</f>
        <v>é.porta.cortafogo</v>
      </c>
      <c r="E443" s="10" t="s">
        <v>38</v>
      </c>
      <c r="F443" s="21" t="str">
        <f>F442</f>
        <v>d.passar</v>
      </c>
      <c r="G443" s="37" t="s">
        <v>736</v>
      </c>
      <c r="H443" s="5" t="s">
        <v>39</v>
      </c>
      <c r="I443" s="30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6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2" t="s">
        <v>1</v>
      </c>
      <c r="T443" s="12" t="s">
        <v>43</v>
      </c>
      <c r="U443" s="6" t="str">
        <f>_xlfn.CONCAT("Propriedade para ",MID(C443,FIND("p.",C443,1)+2,100),": ",D443)</f>
        <v>Propriedade para passar: é.porta.cortafogo</v>
      </c>
      <c r="V443" s="6" t="str">
        <f>_xlfn.CONCAT("Dado para ",MID(F443,FIND("d.",F443,1)+2,100),": ",G443, " ( ",H443, " ) ")</f>
        <v xml:space="preserve">Dado para passar: porta.cortafogo ( xsd:string ) </v>
      </c>
      <c r="W443" s="20" t="s">
        <v>186</v>
      </c>
      <c r="X443" s="23" t="str">
        <f t="shared" si="6"/>
        <v>pass.107</v>
      </c>
      <c r="Y443" s="23" t="s">
        <v>0</v>
      </c>
    </row>
    <row r="444" spans="1:25" s="32" customFormat="1" ht="6" customHeight="1" x14ac:dyDescent="0.25">
      <c r="A444" s="4">
        <v>444</v>
      </c>
      <c r="B444" s="11" t="s">
        <v>37</v>
      </c>
      <c r="C444" s="28" t="str">
        <f>SUBSTITUTE(F444,"d.","p.")</f>
        <v>p.passar</v>
      </c>
      <c r="D444" s="7" t="str">
        <f>_xlfn.CONCAT("é.",G444)</f>
        <v>é.porta.acústica</v>
      </c>
      <c r="E444" s="10" t="s">
        <v>38</v>
      </c>
      <c r="F444" s="21" t="str">
        <f>F443</f>
        <v>d.passar</v>
      </c>
      <c r="G444" s="37" t="s">
        <v>737</v>
      </c>
      <c r="H444" s="5" t="s">
        <v>39</v>
      </c>
      <c r="I444" s="30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6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2" t="s">
        <v>1</v>
      </c>
      <c r="T444" s="12" t="s">
        <v>43</v>
      </c>
      <c r="U444" s="6" t="str">
        <f>_xlfn.CONCAT("Propriedade para ",MID(C444,FIND("p.",C444,1)+2,100),": ",D444)</f>
        <v>Propriedade para passar: é.porta.acústica</v>
      </c>
      <c r="V444" s="6" t="str">
        <f>_xlfn.CONCAT("Dado para ",MID(F444,FIND("d.",F444,1)+2,100),": ",G444, " ( ",H444, " ) ")</f>
        <v xml:space="preserve">Dado para passar: porta.acústica ( xsd:string ) </v>
      </c>
      <c r="W444" s="20" t="s">
        <v>188</v>
      </c>
      <c r="X444" s="23" t="str">
        <f t="shared" si="6"/>
        <v>pass.108</v>
      </c>
      <c r="Y444" s="23" t="s">
        <v>0</v>
      </c>
    </row>
    <row r="445" spans="1:25" s="32" customFormat="1" ht="6" customHeight="1" x14ac:dyDescent="0.25">
      <c r="A445" s="4">
        <v>445</v>
      </c>
      <c r="B445" s="11" t="s">
        <v>37</v>
      </c>
      <c r="C445" s="28" t="str">
        <f>SUBSTITUTE(F445,"d.","p.")</f>
        <v>p.passar</v>
      </c>
      <c r="D445" s="7" t="str">
        <f>_xlfn.CONCAT("é.",G445)</f>
        <v>é.porta.de.biosegurança</v>
      </c>
      <c r="E445" s="10" t="s">
        <v>38</v>
      </c>
      <c r="F445" s="21" t="str">
        <f>F444</f>
        <v>d.passar</v>
      </c>
      <c r="G445" s="37" t="s">
        <v>738</v>
      </c>
      <c r="H445" s="5" t="s">
        <v>39</v>
      </c>
      <c r="I445" s="30" t="s">
        <v>0</v>
      </c>
      <c r="J445" s="26" t="s">
        <v>0</v>
      </c>
      <c r="K445" s="26" t="s">
        <v>0</v>
      </c>
      <c r="L445" s="26" t="s">
        <v>0</v>
      </c>
      <c r="M445" s="26" t="s">
        <v>0</v>
      </c>
      <c r="N445" s="26" t="s">
        <v>0</v>
      </c>
      <c r="O445" s="26" t="s">
        <v>0</v>
      </c>
      <c r="P445" s="26" t="s">
        <v>0</v>
      </c>
      <c r="Q445" s="26" t="s">
        <v>0</v>
      </c>
      <c r="R445" s="26" t="s">
        <v>0</v>
      </c>
      <c r="S445" s="12" t="s">
        <v>1</v>
      </c>
      <c r="T445" s="12" t="s">
        <v>43</v>
      </c>
      <c r="U445" s="6" t="str">
        <f>_xlfn.CONCAT("Propriedade para ",MID(C445,FIND("p.",C445,1)+2,100),": ",D445)</f>
        <v>Propriedade para passar: é.porta.de.biosegurança</v>
      </c>
      <c r="V445" s="6" t="str">
        <f>_xlfn.CONCAT("Dado para ",MID(F445,FIND("d.",F445,1)+2,100),": ",G445, " ( ",H445, " ) ")</f>
        <v xml:space="preserve">Dado para passar: porta.de.biosegurança ( xsd:string ) </v>
      </c>
      <c r="W445" s="20" t="s">
        <v>313</v>
      </c>
      <c r="X445" s="23" t="str">
        <f t="shared" si="6"/>
        <v>pass.109</v>
      </c>
      <c r="Y445" s="23" t="s">
        <v>0</v>
      </c>
    </row>
    <row r="446" spans="1:25" s="32" customFormat="1" ht="6" customHeight="1" x14ac:dyDescent="0.25">
      <c r="A446" s="4">
        <v>446</v>
      </c>
      <c r="B446" s="11" t="s">
        <v>37</v>
      </c>
      <c r="C446" s="28" t="str">
        <f>SUBSTITUTE(F446,"d.","p.")</f>
        <v>p.passar</v>
      </c>
      <c r="D446" s="7" t="str">
        <f>_xlfn.CONCAT("é.",G446)</f>
        <v>é.porta.blindada</v>
      </c>
      <c r="E446" s="10" t="s">
        <v>38</v>
      </c>
      <c r="F446" s="21" t="str">
        <f>F445</f>
        <v>d.passar</v>
      </c>
      <c r="G446" s="37" t="s">
        <v>739</v>
      </c>
      <c r="H446" s="5" t="s">
        <v>39</v>
      </c>
      <c r="I446" s="30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2" t="s">
        <v>1</v>
      </c>
      <c r="T446" s="12" t="s">
        <v>43</v>
      </c>
      <c r="U446" s="6" t="str">
        <f>_xlfn.CONCAT("Propriedade para ",MID(C446,FIND("p.",C446,1)+2,100),": ",D446)</f>
        <v>Propriedade para passar: é.porta.blindada</v>
      </c>
      <c r="V446" s="6" t="str">
        <f>_xlfn.CONCAT("Dado para ",MID(F446,FIND("d.",F446,1)+2,100),": ",G446, " ( ",H446, " ) ")</f>
        <v xml:space="preserve">Dado para passar: porta.blindada ( xsd:string ) </v>
      </c>
      <c r="W446" s="20" t="s">
        <v>187</v>
      </c>
      <c r="X446" s="23" t="str">
        <f t="shared" si="6"/>
        <v>pass.110</v>
      </c>
      <c r="Y446" s="23" t="s">
        <v>0</v>
      </c>
    </row>
    <row r="447" spans="1:25" s="32" customFormat="1" ht="6" customHeight="1" x14ac:dyDescent="0.25">
      <c r="A447" s="4">
        <v>447</v>
      </c>
      <c r="B447" s="11" t="s">
        <v>37</v>
      </c>
      <c r="C447" s="28" t="str">
        <f>SUBSTITUTE(F447,"d.","p.")</f>
        <v>p.passar</v>
      </c>
      <c r="D447" s="7" t="str">
        <f>_xlfn.CONCAT("é.",G447)</f>
        <v>é.porta.ventilada</v>
      </c>
      <c r="E447" s="10" t="s">
        <v>38</v>
      </c>
      <c r="F447" s="21" t="str">
        <f>F446</f>
        <v>d.passar</v>
      </c>
      <c r="G447" s="37" t="s">
        <v>740</v>
      </c>
      <c r="H447" s="5" t="s">
        <v>39</v>
      </c>
      <c r="I447" s="30" t="s">
        <v>0</v>
      </c>
      <c r="J447" s="26" t="s">
        <v>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0</v>
      </c>
      <c r="Q447" s="26" t="s">
        <v>0</v>
      </c>
      <c r="R447" s="26" t="s">
        <v>0</v>
      </c>
      <c r="S447" s="12" t="s">
        <v>1</v>
      </c>
      <c r="T447" s="12" t="s">
        <v>43</v>
      </c>
      <c r="U447" s="6" t="str">
        <f>_xlfn.CONCAT("Propriedade para ",MID(C447,FIND("p.",C447,1)+2,100),": ",D447)</f>
        <v>Propriedade para passar: é.porta.ventilada</v>
      </c>
      <c r="V447" s="6" t="str">
        <f>_xlfn.CONCAT("Dado para ",MID(F447,FIND("d.",F447,1)+2,100),": ",G447, " ( ",H447, " ) ")</f>
        <v xml:space="preserve">Dado para passar: porta.ventilada ( xsd:string ) </v>
      </c>
      <c r="W447" s="20" t="s">
        <v>189</v>
      </c>
      <c r="X447" s="23" t="str">
        <f t="shared" si="6"/>
        <v>pass.111</v>
      </c>
      <c r="Y447" s="23" t="s">
        <v>0</v>
      </c>
    </row>
    <row r="448" spans="1:25" s="32" customFormat="1" ht="6" customHeight="1" x14ac:dyDescent="0.25">
      <c r="A448" s="4">
        <v>448</v>
      </c>
      <c r="B448" s="11" t="s">
        <v>37</v>
      </c>
      <c r="C448" s="28" t="str">
        <f>SUBSTITUTE(F448,"d.","p.")</f>
        <v>p.passar</v>
      </c>
      <c r="D448" s="7" t="str">
        <f>_xlfn.CONCAT("é.",G448)</f>
        <v>é.porta.vaivem</v>
      </c>
      <c r="E448" s="10" t="s">
        <v>38</v>
      </c>
      <c r="F448" s="21" t="str">
        <f>F447</f>
        <v>d.passar</v>
      </c>
      <c r="G448" s="37" t="s">
        <v>741</v>
      </c>
      <c r="H448" s="5" t="s">
        <v>39</v>
      </c>
      <c r="I448" s="30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2" t="s">
        <v>1</v>
      </c>
      <c r="T448" s="12" t="s">
        <v>43</v>
      </c>
      <c r="U448" s="6" t="str">
        <f>_xlfn.CONCAT("Propriedade para ",MID(C448,FIND("p.",C448,1)+2,100),": ",D448)</f>
        <v>Propriedade para passar: é.porta.vaivem</v>
      </c>
      <c r="V448" s="6" t="str">
        <f>_xlfn.CONCAT("Dado para ",MID(F448,FIND("d.",F448,1)+2,100),": ",G448, " ( ",H448, " ) ")</f>
        <v xml:space="preserve">Dado para passar: porta.vaivem ( xsd:string ) </v>
      </c>
      <c r="W448" s="20" t="s">
        <v>190</v>
      </c>
      <c r="X448" s="23" t="str">
        <f t="shared" si="6"/>
        <v>pass.112</v>
      </c>
      <c r="Y448" s="23" t="s">
        <v>0</v>
      </c>
    </row>
    <row r="449" spans="1:25" s="32" customFormat="1" ht="6" customHeight="1" x14ac:dyDescent="0.25">
      <c r="A449" s="4">
        <v>449</v>
      </c>
      <c r="B449" s="11" t="s">
        <v>37</v>
      </c>
      <c r="C449" s="28" t="str">
        <f>SUBSTITUTE(F449,"d.","p.")</f>
        <v>p.passar</v>
      </c>
      <c r="D449" s="7" t="str">
        <f>_xlfn.CONCAT("é.",G449)</f>
        <v>é.porta.giratória</v>
      </c>
      <c r="E449" s="10" t="s">
        <v>38</v>
      </c>
      <c r="F449" s="21" t="str">
        <f>F448</f>
        <v>d.passar</v>
      </c>
      <c r="G449" s="37" t="s">
        <v>742</v>
      </c>
      <c r="H449" s="5" t="s">
        <v>39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43</v>
      </c>
      <c r="U449" s="6" t="str">
        <f>_xlfn.CONCAT("Propriedade para ",MID(C449,FIND("p.",C449,1)+2,100),": ",D449)</f>
        <v>Propriedade para passar: é.porta.giratória</v>
      </c>
      <c r="V449" s="6" t="str">
        <f>_xlfn.CONCAT("Dado para ",MID(F449,FIND("d.",F449,1)+2,100),": ",G449, " ( ",H449, " ) ")</f>
        <v xml:space="preserve">Dado para passar: porta.giratória ( xsd:string ) </v>
      </c>
      <c r="W449" s="20" t="s">
        <v>191</v>
      </c>
      <c r="X449" s="23" t="str">
        <f t="shared" si="6"/>
        <v>pass.113</v>
      </c>
      <c r="Y449" s="23" t="s">
        <v>0</v>
      </c>
    </row>
    <row r="450" spans="1:25" s="32" customFormat="1" ht="6" customHeight="1" x14ac:dyDescent="0.25">
      <c r="A450" s="4">
        <v>450</v>
      </c>
      <c r="B450" s="11" t="s">
        <v>37</v>
      </c>
      <c r="C450" s="28" t="str">
        <f>SUBSTITUTE(F450,"d.","p.")</f>
        <v>p.passar</v>
      </c>
      <c r="D450" s="7" t="str">
        <f>_xlfn.CONCAT("é.",G450)</f>
        <v>é.porta.sanfonada</v>
      </c>
      <c r="E450" s="10" t="s">
        <v>38</v>
      </c>
      <c r="F450" s="21" t="str">
        <f>F449</f>
        <v>d.passar</v>
      </c>
      <c r="G450" s="37" t="s">
        <v>743</v>
      </c>
      <c r="H450" s="5" t="s">
        <v>39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43</v>
      </c>
      <c r="U450" s="6" t="str">
        <f>_xlfn.CONCAT("Propriedade para ",MID(C450,FIND("p.",C450,1)+2,100),": ",D450)</f>
        <v>Propriedade para passar: é.porta.sanfonada</v>
      </c>
      <c r="V450" s="6" t="str">
        <f>_xlfn.CONCAT("Dado para ",MID(F450,FIND("d.",F450,1)+2,100),": ",G450, " ( ",H450, " ) ")</f>
        <v xml:space="preserve">Dado para passar: porta.sanfonada ( xsd:string ) </v>
      </c>
      <c r="W450" s="20" t="s">
        <v>193</v>
      </c>
      <c r="X450" s="23" t="str">
        <f t="shared" si="6"/>
        <v>pass.114</v>
      </c>
      <c r="Y450" s="23" t="s">
        <v>0</v>
      </c>
    </row>
    <row r="451" spans="1:25" s="32" customFormat="1" ht="6" customHeight="1" x14ac:dyDescent="0.25">
      <c r="A451" s="4">
        <v>451</v>
      </c>
      <c r="B451" s="11" t="s">
        <v>37</v>
      </c>
      <c r="C451" s="28" t="str">
        <f>SUBSTITUTE(F451,"d.","p.")</f>
        <v>p.passar</v>
      </c>
      <c r="D451" s="7" t="str">
        <f>_xlfn.CONCAT("é.",G451)</f>
        <v>é.porta.de.elevador</v>
      </c>
      <c r="E451" s="10" t="s">
        <v>38</v>
      </c>
      <c r="F451" s="21" t="str">
        <f>F450</f>
        <v>d.passar</v>
      </c>
      <c r="G451" s="37" t="s">
        <v>744</v>
      </c>
      <c r="H451" s="5" t="s">
        <v>39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43</v>
      </c>
      <c r="U451" s="6" t="str">
        <f>_xlfn.CONCAT("Propriedade para ",MID(C451,FIND("p.",C451,1)+2,100),": ",D451)</f>
        <v>Propriedade para passar: é.porta.de.elevador</v>
      </c>
      <c r="V451" s="6" t="str">
        <f>_xlfn.CONCAT("Dado para ",MID(F451,FIND("d.",F451,1)+2,100),": ",G451, " ( ",H451, " ) ")</f>
        <v xml:space="preserve">Dado para passar: porta.de.elevador ( xsd:string ) </v>
      </c>
      <c r="W451" s="20" t="s">
        <v>342</v>
      </c>
      <c r="X451" s="23" t="str">
        <f t="shared" ref="X451:X514" si="7">IF(F450&lt;&gt;F451,_xlfn.CONCAT(RIGHT(LEFT(F451,6),4),".100"),_xlfn.CONCAT(RIGHT(LEFT(F451,6),4),".",SUM(VALUE(RIGHT(X450,3)),1)))</f>
        <v>pass.115</v>
      </c>
      <c r="Y451" s="23" t="s">
        <v>0</v>
      </c>
    </row>
    <row r="452" spans="1:25" s="32" customFormat="1" ht="6" customHeight="1" x14ac:dyDescent="0.25">
      <c r="A452" s="4">
        <v>452</v>
      </c>
      <c r="B452" s="11" t="s">
        <v>37</v>
      </c>
      <c r="C452" s="28" t="str">
        <f>SUBSTITUTE(F452,"d.","p.")</f>
        <v>p.passar</v>
      </c>
      <c r="D452" s="7" t="str">
        <f>_xlfn.CONCAT("é.",G452)</f>
        <v>é.porta.seccional</v>
      </c>
      <c r="E452" s="10" t="s">
        <v>38</v>
      </c>
      <c r="F452" s="21" t="str">
        <f>F451</f>
        <v>d.passar</v>
      </c>
      <c r="G452" s="37" t="s">
        <v>745</v>
      </c>
      <c r="H452" s="5" t="s">
        <v>39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43</v>
      </c>
      <c r="U452" s="6" t="str">
        <f>_xlfn.CONCAT("Propriedade para ",MID(C452,FIND("p.",C452,1)+2,100),": ",D452)</f>
        <v>Propriedade para passar: é.porta.seccional</v>
      </c>
      <c r="V452" s="6" t="str">
        <f>_xlfn.CONCAT("Dado para ",MID(F452,FIND("d.",F452,1)+2,100),": ",G452, " ( ",H452, " ) ")</f>
        <v xml:space="preserve">Dado para passar: porta.seccional ( xsd:string ) </v>
      </c>
      <c r="W452" s="20" t="s">
        <v>192</v>
      </c>
      <c r="X452" s="23" t="str">
        <f t="shared" si="7"/>
        <v>pass.116</v>
      </c>
      <c r="Y452" s="23" t="s">
        <v>0</v>
      </c>
    </row>
    <row r="453" spans="1:25" s="32" customFormat="1" ht="6" customHeight="1" x14ac:dyDescent="0.25">
      <c r="A453" s="4">
        <v>453</v>
      </c>
      <c r="B453" s="11" t="s">
        <v>37</v>
      </c>
      <c r="C453" s="28" t="str">
        <f>SUBSTITUTE(F453,"d.","p.")</f>
        <v>p.passar</v>
      </c>
      <c r="D453" s="7" t="str">
        <f>_xlfn.CONCAT("é.",G453)</f>
        <v>é.passaprato</v>
      </c>
      <c r="E453" s="10" t="s">
        <v>38</v>
      </c>
      <c r="F453" s="21" t="str">
        <f>F452</f>
        <v>d.passar</v>
      </c>
      <c r="G453" s="37" t="s">
        <v>746</v>
      </c>
      <c r="H453" s="27" t="s">
        <v>39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43</v>
      </c>
      <c r="U453" s="6" t="str">
        <f>_xlfn.CONCAT("Propriedade para ",MID(C453,FIND("p.",C453,1)+2,100),": ",D453)</f>
        <v>Propriedade para passar: é.passaprato</v>
      </c>
      <c r="V453" s="6" t="str">
        <f>_xlfn.CONCAT("Dado para ",MID(F453,FIND("d.",F453,1)+2,100),": ",G453, " ( ",H453, " ) ")</f>
        <v xml:space="preserve">Dado para passar: passaprato ( xsd:string ) </v>
      </c>
      <c r="W453" s="20" t="s">
        <v>311</v>
      </c>
      <c r="X453" s="23" t="str">
        <f t="shared" si="7"/>
        <v>pass.117</v>
      </c>
      <c r="Y453" s="23" t="s">
        <v>0</v>
      </c>
    </row>
    <row r="454" spans="1:25" s="32" customFormat="1" ht="6" customHeight="1" x14ac:dyDescent="0.25">
      <c r="A454" s="4">
        <v>454</v>
      </c>
      <c r="B454" s="11" t="s">
        <v>37</v>
      </c>
      <c r="C454" s="28" t="str">
        <f>SUBSTITUTE(F454,"d.","p.")</f>
        <v>p.passar</v>
      </c>
      <c r="D454" s="7" t="str">
        <f>_xlfn.CONCAT("é.",G454)</f>
        <v>é.pass.through</v>
      </c>
      <c r="E454" s="10" t="s">
        <v>38</v>
      </c>
      <c r="F454" s="21" t="str">
        <f>F453</f>
        <v>d.passar</v>
      </c>
      <c r="G454" s="37" t="s">
        <v>747</v>
      </c>
      <c r="H454" s="27" t="s">
        <v>39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>_xlfn.CONCAT("Propriedade para ",MID(C454,FIND("p.",C454,1)+2,100),": ",D454)</f>
        <v>Propriedade para passar: é.pass.through</v>
      </c>
      <c r="V454" s="6" t="str">
        <f>_xlfn.CONCAT("Dado para ",MID(F454,FIND("d.",F454,1)+2,100),": ",G454, " ( ",H454, " ) ")</f>
        <v xml:space="preserve">Dado para passar: pass.through ( xsd:string ) </v>
      </c>
      <c r="W454" s="20" t="s">
        <v>309</v>
      </c>
      <c r="X454" s="23" t="str">
        <f t="shared" si="7"/>
        <v>pass.118</v>
      </c>
      <c r="Y454" s="23" t="s">
        <v>0</v>
      </c>
    </row>
    <row r="455" spans="1:25" s="32" customFormat="1" ht="6" customHeight="1" x14ac:dyDescent="0.25">
      <c r="A455" s="4">
        <v>455</v>
      </c>
      <c r="B455" s="11" t="s">
        <v>37</v>
      </c>
      <c r="C455" s="28" t="str">
        <f>SUBSTITUTE(F455,"d.","p.")</f>
        <v>p.passar</v>
      </c>
      <c r="D455" s="7" t="str">
        <f>_xlfn.CONCAT("é.",G455)</f>
        <v>é.pass.through.de.sala.limpa</v>
      </c>
      <c r="E455" s="10" t="s">
        <v>38</v>
      </c>
      <c r="F455" s="21" t="str">
        <f>F454</f>
        <v>d.passar</v>
      </c>
      <c r="G455" s="37" t="s">
        <v>748</v>
      </c>
      <c r="H455" s="27" t="s">
        <v>39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>_xlfn.CONCAT("Propriedade para ",MID(C455,FIND("p.",C455,1)+2,100),": ",D455)</f>
        <v>Propriedade para passar: é.pass.through.de.sala.limpa</v>
      </c>
      <c r="V455" s="6" t="str">
        <f>_xlfn.CONCAT("Dado para ",MID(F455,FIND("d.",F455,1)+2,100),": ",G455, " ( ",H455, " ) ")</f>
        <v xml:space="preserve">Dado para passar: pass.through.de.sala.limpa ( xsd:string ) </v>
      </c>
      <c r="W455" s="20" t="s">
        <v>310</v>
      </c>
      <c r="X455" s="23" t="str">
        <f t="shared" si="7"/>
        <v>pass.119</v>
      </c>
      <c r="Y455" s="23" t="s">
        <v>0</v>
      </c>
    </row>
    <row r="456" spans="1:25" s="32" customFormat="1" ht="6" customHeight="1" x14ac:dyDescent="0.25">
      <c r="A456" s="4">
        <v>456</v>
      </c>
      <c r="B456" s="11" t="s">
        <v>37</v>
      </c>
      <c r="C456" s="28" t="str">
        <f>SUBSTITUTE(F456,"d.","p.")</f>
        <v>p.passar</v>
      </c>
      <c r="D456" s="7" t="str">
        <f>_xlfn.CONCAT("é.",G456)</f>
        <v>é.pass.through.de.transferência</v>
      </c>
      <c r="E456" s="10" t="s">
        <v>38</v>
      </c>
      <c r="F456" s="21" t="str">
        <f>F455</f>
        <v>d.passar</v>
      </c>
      <c r="G456" s="37" t="s">
        <v>749</v>
      </c>
      <c r="H456" s="27" t="s">
        <v>39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>_xlfn.CONCAT("Propriedade para ",MID(C456,FIND("p.",C456,1)+2,100),": ",D456)</f>
        <v>Propriedade para passar: é.pass.through.de.transferência</v>
      </c>
      <c r="V456" s="6" t="str">
        <f>_xlfn.CONCAT("Dado para ",MID(F456,FIND("d.",F456,1)+2,100),": ",G456, " ( ",H456, " ) ")</f>
        <v xml:space="preserve">Dado para passar: pass.through.de.transferência ( xsd:string ) </v>
      </c>
      <c r="W456" s="20" t="s">
        <v>312</v>
      </c>
      <c r="X456" s="23" t="str">
        <f t="shared" si="7"/>
        <v>pass.120</v>
      </c>
      <c r="Y456" s="23" t="s">
        <v>0</v>
      </c>
    </row>
    <row r="457" spans="1:25" s="32" customFormat="1" ht="6" customHeight="1" x14ac:dyDescent="0.25">
      <c r="A457" s="4">
        <v>457</v>
      </c>
      <c r="B457" s="11" t="s">
        <v>37</v>
      </c>
      <c r="C457" s="31" t="str">
        <f>SUBSTITUTE(F457,"d.","p.")</f>
        <v>p.pesar</v>
      </c>
      <c r="D457" s="7" t="str">
        <f>_xlfn.CONCAT("é.",G457)</f>
        <v>é.densidade</v>
      </c>
      <c r="E457" s="10" t="s">
        <v>38</v>
      </c>
      <c r="F457" s="19" t="s">
        <v>861</v>
      </c>
      <c r="G457" s="37" t="s">
        <v>750</v>
      </c>
      <c r="H457" s="27" t="s">
        <v>47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>_xlfn.CONCAT("Propriedade para ",MID(C457,FIND("p.",C457,1)+2,100),": ",D457)</f>
        <v>Propriedade para pesar: é.densidade</v>
      </c>
      <c r="V457" s="6" t="str">
        <f>_xlfn.CONCAT("Dado para ",MID(F457,FIND("d.",F457,1)+2,100),": ",G457, " ( ",H457, " ) ")</f>
        <v xml:space="preserve">Dado para pesar: densidade ( xsd:double ) </v>
      </c>
      <c r="W457" s="6" t="s">
        <v>91</v>
      </c>
      <c r="X457" s="23" t="str">
        <f t="shared" si="7"/>
        <v>pesa.100</v>
      </c>
      <c r="Y457" s="23" t="s">
        <v>0</v>
      </c>
    </row>
    <row r="458" spans="1:25" s="32" customFormat="1" ht="6" customHeight="1" x14ac:dyDescent="0.25">
      <c r="A458" s="4">
        <v>458</v>
      </c>
      <c r="B458" s="11" t="s">
        <v>37</v>
      </c>
      <c r="C458" s="28" t="str">
        <f>SUBSTITUTE(F458,"d.","p.")</f>
        <v>p.pesar</v>
      </c>
      <c r="D458" s="7" t="str">
        <f>_xlfn.CONCAT("é.",G458)</f>
        <v>é.massa</v>
      </c>
      <c r="E458" s="10" t="s">
        <v>38</v>
      </c>
      <c r="F458" s="21" t="str">
        <f>F457</f>
        <v>d.pesar</v>
      </c>
      <c r="G458" s="37" t="s">
        <v>751</v>
      </c>
      <c r="H458" s="27" t="s">
        <v>47</v>
      </c>
      <c r="I458" s="30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>_xlfn.CONCAT("Propriedade para ",MID(C458,FIND("p.",C458,1)+2,100),": ",D458)</f>
        <v>Propriedade para pesar: é.massa</v>
      </c>
      <c r="V458" s="6" t="str">
        <f>_xlfn.CONCAT("Dado para ",MID(F458,FIND("d.",F458,1)+2,100),": ",G458, " ( ",H458, " ) ")</f>
        <v xml:space="preserve">Dado para pesar: massa ( xsd:double ) </v>
      </c>
      <c r="W458" s="6" t="s">
        <v>92</v>
      </c>
      <c r="X458" s="23" t="str">
        <f t="shared" si="7"/>
        <v>pesa.101</v>
      </c>
      <c r="Y458" s="23" t="s">
        <v>0</v>
      </c>
    </row>
    <row r="459" spans="1:25" s="32" customFormat="1" ht="6" customHeight="1" x14ac:dyDescent="0.25">
      <c r="A459" s="4">
        <v>459</v>
      </c>
      <c r="B459" s="11" t="s">
        <v>37</v>
      </c>
      <c r="C459" s="28" t="str">
        <f>SUBSTITUTE(F459,"d.","p.")</f>
        <v>p.pesar</v>
      </c>
      <c r="D459" s="7" t="str">
        <f>_xlfn.CONCAT("é.",G459)</f>
        <v>é.peso</v>
      </c>
      <c r="E459" s="10" t="s">
        <v>38</v>
      </c>
      <c r="F459" s="21" t="str">
        <f>F458</f>
        <v>d.pesar</v>
      </c>
      <c r="G459" s="37" t="s">
        <v>752</v>
      </c>
      <c r="H459" s="27" t="s">
        <v>47</v>
      </c>
      <c r="I459" s="30" t="s">
        <v>0</v>
      </c>
      <c r="J459" s="26" t="s">
        <v>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>_xlfn.CONCAT("Propriedade para ",MID(C459,FIND("p.",C459,1)+2,100),": ",D459)</f>
        <v>Propriedade para pesar: é.peso</v>
      </c>
      <c r="V459" s="6" t="str">
        <f>_xlfn.CONCAT("Dado para ",MID(F459,FIND("d.",F459,1)+2,100),": ",G459, " ( ",H459, " ) ")</f>
        <v xml:space="preserve">Dado para pesar: peso ( xsd:double ) </v>
      </c>
      <c r="W459" s="6" t="s">
        <v>93</v>
      </c>
      <c r="X459" s="23" t="str">
        <f t="shared" si="7"/>
        <v>pesa.102</v>
      </c>
      <c r="Y459" s="23" t="s">
        <v>0</v>
      </c>
    </row>
    <row r="460" spans="1:25" s="32" customFormat="1" ht="6" customHeight="1" x14ac:dyDescent="0.25">
      <c r="A460" s="4">
        <v>460</v>
      </c>
      <c r="B460" s="11" t="s">
        <v>37</v>
      </c>
      <c r="C460" s="28" t="str">
        <f>SUBSTITUTE(F460,"d.","p.")</f>
        <v>p.pesar</v>
      </c>
      <c r="D460" s="7" t="str">
        <f>_xlfn.CONCAT("é.",G460)</f>
        <v>é.pn</v>
      </c>
      <c r="E460" s="10" t="s">
        <v>38</v>
      </c>
      <c r="F460" s="21" t="str">
        <f>F459</f>
        <v>d.pesar</v>
      </c>
      <c r="G460" s="37" t="s">
        <v>1103</v>
      </c>
      <c r="H460" s="27" t="s">
        <v>47</v>
      </c>
      <c r="I460" s="30" t="s">
        <v>0</v>
      </c>
      <c r="J460" s="26" t="s">
        <v>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>_xlfn.CONCAT("Propriedade para ",MID(C460,FIND("p.",C460,1)+2,100),": ",D460)</f>
        <v>Propriedade para pesar: é.pn</v>
      </c>
      <c r="V460" s="6" t="str">
        <f>_xlfn.CONCAT("Dado para ",MID(F460,FIND("d.",F460,1)+2,100),": ",G460, " ( ",H460, " ) ")</f>
        <v xml:space="preserve">Dado para pesar: pn ( xsd:double ) </v>
      </c>
      <c r="W460" s="6" t="s">
        <v>1104</v>
      </c>
      <c r="X460" s="23" t="str">
        <f t="shared" si="7"/>
        <v>pesa.103</v>
      </c>
      <c r="Y460" s="23" t="s">
        <v>0</v>
      </c>
    </row>
    <row r="461" spans="1:25" s="32" customFormat="1" ht="6" customHeight="1" x14ac:dyDescent="0.25">
      <c r="A461" s="4">
        <v>461</v>
      </c>
      <c r="B461" s="11" t="s">
        <v>37</v>
      </c>
      <c r="C461" s="31" t="str">
        <f>SUBSTITUTE(F461,"d.","p.")</f>
        <v>p.pintar</v>
      </c>
      <c r="D461" s="7" t="str">
        <f>_xlfn.CONCAT("é.",G461)</f>
        <v>é.cor</v>
      </c>
      <c r="E461" s="10" t="s">
        <v>38</v>
      </c>
      <c r="F461" s="19" t="s">
        <v>862</v>
      </c>
      <c r="G461" s="37" t="s">
        <v>753</v>
      </c>
      <c r="H461" s="27" t="s">
        <v>39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>_xlfn.CONCAT("Propriedade para ",MID(C461,FIND("p.",C461,1)+2,100),": ",D461)</f>
        <v>Propriedade para pintar: é.cor</v>
      </c>
      <c r="V461" s="6" t="str">
        <f>_xlfn.CONCAT("Dado para ",MID(F461,FIND("d.",F461,1)+2,100),": ",G461, " ( ",H461, " ) ")</f>
        <v xml:space="preserve">Dado para pintar: cor ( xsd:string ) </v>
      </c>
      <c r="W461" s="6" t="s">
        <v>1246</v>
      </c>
      <c r="X461" s="23" t="str">
        <f t="shared" si="7"/>
        <v>pint.100</v>
      </c>
      <c r="Y461" s="23" t="s">
        <v>0</v>
      </c>
    </row>
    <row r="462" spans="1:25" s="32" customFormat="1" ht="6" customHeight="1" x14ac:dyDescent="0.25">
      <c r="A462" s="4">
        <v>462</v>
      </c>
      <c r="B462" s="11" t="s">
        <v>37</v>
      </c>
      <c r="C462" s="28" t="str">
        <f>SUBSTITUTE(F462,"d.","p.")</f>
        <v>p.pintar</v>
      </c>
      <c r="D462" s="7" t="str">
        <f>_xlfn.CONCAT("é.",G462)</f>
        <v>é.tonalidade</v>
      </c>
      <c r="E462" s="10" t="s">
        <v>38</v>
      </c>
      <c r="F462" s="21" t="str">
        <f>F461</f>
        <v>d.pintar</v>
      </c>
      <c r="G462" s="37" t="s">
        <v>1093</v>
      </c>
      <c r="H462" s="27" t="s">
        <v>39</v>
      </c>
      <c r="I462" s="30" t="s">
        <v>0</v>
      </c>
      <c r="J462" s="26" t="s">
        <v>0</v>
      </c>
      <c r="K462" s="26" t="s">
        <v>0</v>
      </c>
      <c r="L462" s="26" t="s">
        <v>0</v>
      </c>
      <c r="M462" s="26" t="s">
        <v>0</v>
      </c>
      <c r="N462" s="26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2" t="s">
        <v>1</v>
      </c>
      <c r="T462" s="12" t="s">
        <v>43</v>
      </c>
      <c r="U462" s="6" t="str">
        <f>_xlfn.CONCAT("Propriedade para ",MID(C462,FIND("p.",C462,1)+2,100),": ",D462)</f>
        <v>Propriedade para pintar: é.tonalidade</v>
      </c>
      <c r="V462" s="6" t="str">
        <f>_xlfn.CONCAT("Dado para ",MID(F462,FIND("d.",F462,1)+2,100),": ",G462, " ( ",H462, " ) ")</f>
        <v xml:space="preserve">Dado para pintar: tonalidade ( xsd:string ) </v>
      </c>
      <c r="W462" s="6" t="s">
        <v>1247</v>
      </c>
      <c r="X462" s="23" t="str">
        <f t="shared" si="7"/>
        <v>pint.101</v>
      </c>
      <c r="Y462" s="23" t="s">
        <v>0</v>
      </c>
    </row>
    <row r="463" spans="1:25" s="32" customFormat="1" ht="6" customHeight="1" x14ac:dyDescent="0.25">
      <c r="A463" s="4">
        <v>463</v>
      </c>
      <c r="B463" s="11" t="s">
        <v>37</v>
      </c>
      <c r="C463" s="28" t="str">
        <f>SUBSTITUTE(F463,"d.","p.")</f>
        <v>p.pintar</v>
      </c>
      <c r="D463" s="7" t="str">
        <f>_xlfn.CONCAT("é.",G463)</f>
        <v>é.matiz</v>
      </c>
      <c r="E463" s="10" t="s">
        <v>38</v>
      </c>
      <c r="F463" s="21" t="str">
        <f>F462</f>
        <v>d.pintar</v>
      </c>
      <c r="G463" s="37" t="s">
        <v>1245</v>
      </c>
      <c r="H463" s="27" t="s">
        <v>39</v>
      </c>
      <c r="I463" s="30" t="s">
        <v>0</v>
      </c>
      <c r="J463" s="26" t="s">
        <v>0</v>
      </c>
      <c r="K463" s="26" t="s">
        <v>0</v>
      </c>
      <c r="L463" s="26" t="s">
        <v>0</v>
      </c>
      <c r="M463" s="26" t="s">
        <v>0</v>
      </c>
      <c r="N463" s="26" t="s">
        <v>0</v>
      </c>
      <c r="O463" s="26" t="s">
        <v>0</v>
      </c>
      <c r="P463" s="26" t="s">
        <v>0</v>
      </c>
      <c r="Q463" s="26" t="s">
        <v>0</v>
      </c>
      <c r="R463" s="26" t="s">
        <v>0</v>
      </c>
      <c r="S463" s="12" t="s">
        <v>1</v>
      </c>
      <c r="T463" s="12" t="s">
        <v>43</v>
      </c>
      <c r="U463" s="6" t="str">
        <f>_xlfn.CONCAT("Propriedade para ",MID(C463,FIND("p.",C463,1)+2,100),": ",D463)</f>
        <v>Propriedade para pintar: é.matiz</v>
      </c>
      <c r="V463" s="6" t="str">
        <f>_xlfn.CONCAT("Dado para ",MID(F463,FIND("d.",F463,1)+2,100),": ",G463, " ( ",H463, " ) ")</f>
        <v xml:space="preserve">Dado para pintar: matiz ( xsd:string ) </v>
      </c>
      <c r="W463" s="6" t="s">
        <v>1248</v>
      </c>
      <c r="X463" s="23" t="str">
        <f t="shared" si="7"/>
        <v>pint.102</v>
      </c>
      <c r="Y463" s="23" t="s">
        <v>0</v>
      </c>
    </row>
    <row r="464" spans="1:25" s="32" customFormat="1" ht="6" customHeight="1" x14ac:dyDescent="0.25">
      <c r="A464" s="4">
        <v>464</v>
      </c>
      <c r="B464" s="11" t="s">
        <v>37</v>
      </c>
      <c r="C464" s="28" t="str">
        <f>SUBSTITUTE(F464,"d.","p.")</f>
        <v>p.pintar</v>
      </c>
      <c r="D464" s="7" t="str">
        <f>_xlfn.CONCAT("é.",G464)</f>
        <v>é.red</v>
      </c>
      <c r="E464" s="10" t="s">
        <v>38</v>
      </c>
      <c r="F464" s="21" t="str">
        <f>F463</f>
        <v>d.pintar</v>
      </c>
      <c r="G464" s="37" t="s">
        <v>754</v>
      </c>
      <c r="H464" s="27" t="s">
        <v>44</v>
      </c>
      <c r="I464" s="30" t="s">
        <v>0</v>
      </c>
      <c r="J464" s="26" t="s">
        <v>0</v>
      </c>
      <c r="K464" s="26" t="s">
        <v>0</v>
      </c>
      <c r="L464" s="26" t="s">
        <v>0</v>
      </c>
      <c r="M464" s="26" t="s">
        <v>0</v>
      </c>
      <c r="N464" s="26" t="s">
        <v>0</v>
      </c>
      <c r="O464" s="26" t="s">
        <v>0</v>
      </c>
      <c r="P464" s="26" t="s">
        <v>0</v>
      </c>
      <c r="Q464" s="26" t="s">
        <v>0</v>
      </c>
      <c r="R464" s="26" t="s">
        <v>0</v>
      </c>
      <c r="S464" s="12" t="s">
        <v>1</v>
      </c>
      <c r="T464" s="12" t="s">
        <v>43</v>
      </c>
      <c r="U464" s="6" t="str">
        <f>_xlfn.CONCAT("Propriedade para ",MID(C464,FIND("p.",C464,1)+2,100),": ",D464)</f>
        <v>Propriedade para pintar: é.red</v>
      </c>
      <c r="V464" s="6" t="str">
        <f>_xlfn.CONCAT("Dado para ",MID(F464,FIND("d.",F464,1)+2,100),": ",G464, " ( ",H464, " ) ")</f>
        <v xml:space="preserve">Dado para pintar: red ( xsd:integer ) </v>
      </c>
      <c r="W464" s="6" t="s">
        <v>94</v>
      </c>
      <c r="X464" s="23" t="str">
        <f t="shared" si="7"/>
        <v>pint.103</v>
      </c>
      <c r="Y464" s="23" t="s">
        <v>0</v>
      </c>
    </row>
    <row r="465" spans="1:25" s="32" customFormat="1" ht="6" customHeight="1" x14ac:dyDescent="0.25">
      <c r="A465" s="4">
        <v>465</v>
      </c>
      <c r="B465" s="11" t="s">
        <v>37</v>
      </c>
      <c r="C465" s="28" t="str">
        <f>SUBSTITUTE(F465,"d.","p.")</f>
        <v>p.pintar</v>
      </c>
      <c r="D465" s="7" t="str">
        <f>_xlfn.CONCAT("é.",G465)</f>
        <v>é.green</v>
      </c>
      <c r="E465" s="10" t="s">
        <v>38</v>
      </c>
      <c r="F465" s="21" t="str">
        <f>F464</f>
        <v>d.pintar</v>
      </c>
      <c r="G465" s="37" t="s">
        <v>755</v>
      </c>
      <c r="H465" s="27" t="s">
        <v>44</v>
      </c>
      <c r="I465" s="30" t="s">
        <v>0</v>
      </c>
      <c r="J465" s="26" t="s">
        <v>0</v>
      </c>
      <c r="K465" s="26" t="s">
        <v>0</v>
      </c>
      <c r="L465" s="26" t="s">
        <v>0</v>
      </c>
      <c r="M465" s="26" t="s">
        <v>0</v>
      </c>
      <c r="N465" s="26" t="s">
        <v>0</v>
      </c>
      <c r="O465" s="26" t="s">
        <v>0</v>
      </c>
      <c r="P465" s="26" t="s">
        <v>0</v>
      </c>
      <c r="Q465" s="26" t="s">
        <v>0</v>
      </c>
      <c r="R465" s="26" t="s">
        <v>0</v>
      </c>
      <c r="S465" s="12" t="s">
        <v>1</v>
      </c>
      <c r="T465" s="12" t="s">
        <v>43</v>
      </c>
      <c r="U465" s="6" t="str">
        <f>_xlfn.CONCAT("Propriedade para ",MID(C465,FIND("p.",C465,1)+2,100),": ",D465)</f>
        <v>Propriedade para pintar: é.green</v>
      </c>
      <c r="V465" s="6" t="str">
        <f>_xlfn.CONCAT("Dado para ",MID(F465,FIND("d.",F465,1)+2,100),": ",G465, " ( ",H465, " ) ")</f>
        <v xml:space="preserve">Dado para pintar: green ( xsd:integer ) </v>
      </c>
      <c r="W465" s="6" t="s">
        <v>95</v>
      </c>
      <c r="X465" s="23" t="str">
        <f t="shared" si="7"/>
        <v>pint.104</v>
      </c>
      <c r="Y465" s="23" t="s">
        <v>0</v>
      </c>
    </row>
    <row r="466" spans="1:25" ht="6" customHeight="1" x14ac:dyDescent="0.25">
      <c r="A466" s="4">
        <v>466</v>
      </c>
      <c r="B466" s="11" t="s">
        <v>37</v>
      </c>
      <c r="C466" s="28" t="str">
        <f>SUBSTITUTE(F466,"d.","p.")</f>
        <v>p.pintar</v>
      </c>
      <c r="D466" s="7" t="str">
        <f>_xlfn.CONCAT("é.",G466)</f>
        <v>é.blue</v>
      </c>
      <c r="E466" s="10" t="s">
        <v>38</v>
      </c>
      <c r="F466" s="21" t="str">
        <f>F465</f>
        <v>d.pintar</v>
      </c>
      <c r="G466" s="37" t="s">
        <v>756</v>
      </c>
      <c r="H466" s="27" t="s">
        <v>44</v>
      </c>
      <c r="I466" s="30" t="s">
        <v>0</v>
      </c>
      <c r="J466" s="26" t="s">
        <v>0</v>
      </c>
      <c r="K466" s="26" t="s">
        <v>0</v>
      </c>
      <c r="L466" s="26" t="s">
        <v>0</v>
      </c>
      <c r="M466" s="26" t="s">
        <v>0</v>
      </c>
      <c r="N466" s="26" t="s">
        <v>0</v>
      </c>
      <c r="O466" s="26" t="s">
        <v>0</v>
      </c>
      <c r="P466" s="26" t="s">
        <v>0</v>
      </c>
      <c r="Q466" s="26" t="s">
        <v>0</v>
      </c>
      <c r="R466" s="26" t="s">
        <v>0</v>
      </c>
      <c r="S466" s="12" t="s">
        <v>1</v>
      </c>
      <c r="T466" s="12" t="s">
        <v>43</v>
      </c>
      <c r="U466" s="6" t="str">
        <f>_xlfn.CONCAT("Propriedade para ",MID(C466,FIND("p.",C466,1)+2,100),": ",D466)</f>
        <v>Propriedade para pintar: é.blue</v>
      </c>
      <c r="V466" s="6" t="str">
        <f>_xlfn.CONCAT("Dado para ",MID(F466,FIND("d.",F466,1)+2,100),": ",G466, " ( ",H466, " ) ")</f>
        <v xml:space="preserve">Dado para pintar: blue ( xsd:integer ) </v>
      </c>
      <c r="W466" s="6" t="s">
        <v>96</v>
      </c>
      <c r="X466" s="23" t="str">
        <f t="shared" si="7"/>
        <v>pint.105</v>
      </c>
      <c r="Y466" s="23" t="s">
        <v>0</v>
      </c>
    </row>
    <row r="467" spans="1:25" s="32" customFormat="1" ht="6" customHeight="1" x14ac:dyDescent="0.25">
      <c r="A467" s="4">
        <v>467</v>
      </c>
      <c r="B467" s="11" t="s">
        <v>37</v>
      </c>
      <c r="C467" s="28" t="str">
        <f>SUBSTITUTE(F467,"d.","p.")</f>
        <v>p.pintar</v>
      </c>
      <c r="D467" s="7" t="str">
        <f>_xlfn.CONCAT("é.",G467)</f>
        <v>é.alfa</v>
      </c>
      <c r="E467" s="10" t="s">
        <v>38</v>
      </c>
      <c r="F467" s="21" t="str">
        <f>F466</f>
        <v>d.pintar</v>
      </c>
      <c r="G467" s="37" t="s">
        <v>757</v>
      </c>
      <c r="H467" s="27" t="s">
        <v>44</v>
      </c>
      <c r="I467" s="30" t="s">
        <v>0</v>
      </c>
      <c r="J467" s="26" t="s">
        <v>0</v>
      </c>
      <c r="K467" s="26" t="s">
        <v>0</v>
      </c>
      <c r="L467" s="26" t="s">
        <v>0</v>
      </c>
      <c r="M467" s="26" t="s">
        <v>0</v>
      </c>
      <c r="N467" s="26" t="s">
        <v>0</v>
      </c>
      <c r="O467" s="26" t="s">
        <v>0</v>
      </c>
      <c r="P467" s="26" t="s">
        <v>0</v>
      </c>
      <c r="Q467" s="26" t="s">
        <v>0</v>
      </c>
      <c r="R467" s="26" t="s">
        <v>0</v>
      </c>
      <c r="S467" s="12" t="s">
        <v>1</v>
      </c>
      <c r="T467" s="12" t="s">
        <v>43</v>
      </c>
      <c r="U467" s="6" t="str">
        <f>_xlfn.CONCAT("Propriedade para ",MID(C467,FIND("p.",C467,1)+2,100),": ",D467)</f>
        <v>Propriedade para pintar: é.alfa</v>
      </c>
      <c r="V467" s="6" t="str">
        <f>_xlfn.CONCAT("Dado para ",MID(F467,FIND("d.",F467,1)+2,100),": ",G467, " ( ",H467, " ) ")</f>
        <v xml:space="preserve">Dado para pintar: alfa ( xsd:integer ) </v>
      </c>
      <c r="W467" s="6" t="s">
        <v>97</v>
      </c>
      <c r="X467" s="23" t="str">
        <f t="shared" si="7"/>
        <v>pint.106</v>
      </c>
      <c r="Y467" s="23" t="s">
        <v>0</v>
      </c>
    </row>
    <row r="468" spans="1:25" s="32" customFormat="1" ht="6" customHeight="1" x14ac:dyDescent="0.25">
      <c r="A468" s="4">
        <v>468</v>
      </c>
      <c r="B468" s="11" t="s">
        <v>37</v>
      </c>
      <c r="C468" s="28" t="str">
        <f>SUBSTITUTE(F468,"d.","p.")</f>
        <v>p.pintar</v>
      </c>
      <c r="D468" s="7" t="str">
        <f>_xlfn.CONCAT("é.",G468)</f>
        <v>é.cyan</v>
      </c>
      <c r="E468" s="10" t="s">
        <v>38</v>
      </c>
      <c r="F468" s="21" t="str">
        <f>F467</f>
        <v>d.pintar</v>
      </c>
      <c r="G468" s="37" t="s">
        <v>1081</v>
      </c>
      <c r="H468" s="27" t="s">
        <v>44</v>
      </c>
      <c r="I468" s="30" t="s">
        <v>0</v>
      </c>
      <c r="J468" s="26" t="s">
        <v>0</v>
      </c>
      <c r="K468" s="26" t="s">
        <v>0</v>
      </c>
      <c r="L468" s="26" t="s">
        <v>0</v>
      </c>
      <c r="M468" s="26" t="s">
        <v>0</v>
      </c>
      <c r="N468" s="26" t="s">
        <v>0</v>
      </c>
      <c r="O468" s="26" t="s">
        <v>0</v>
      </c>
      <c r="P468" s="26" t="s">
        <v>0</v>
      </c>
      <c r="Q468" s="26" t="s">
        <v>0</v>
      </c>
      <c r="R468" s="26" t="s">
        <v>0</v>
      </c>
      <c r="S468" s="12" t="s">
        <v>1</v>
      </c>
      <c r="T468" s="12" t="s">
        <v>43</v>
      </c>
      <c r="U468" s="6" t="str">
        <f>_xlfn.CONCAT("Propriedade para ",MID(C468,FIND("p.",C468,1)+2,100),": ",D468)</f>
        <v>Propriedade para pintar: é.cyan</v>
      </c>
      <c r="V468" s="6" t="str">
        <f>_xlfn.CONCAT("Dado para ",MID(F468,FIND("d.",F468,1)+2,100),": ",G468, " ( ",H468, " ) ")</f>
        <v xml:space="preserve">Dado para pintar: cyan ( xsd:integer ) </v>
      </c>
      <c r="W468" s="6" t="s">
        <v>1087</v>
      </c>
      <c r="X468" s="23" t="str">
        <f t="shared" si="7"/>
        <v>pint.107</v>
      </c>
      <c r="Y468" s="23" t="s">
        <v>0</v>
      </c>
    </row>
    <row r="469" spans="1:25" s="32" customFormat="1" ht="6" customHeight="1" x14ac:dyDescent="0.25">
      <c r="A469" s="4">
        <v>469</v>
      </c>
      <c r="B469" s="11" t="s">
        <v>37</v>
      </c>
      <c r="C469" s="28" t="str">
        <f>SUBSTITUTE(F469,"d.","p.")</f>
        <v>p.pintar</v>
      </c>
      <c r="D469" s="7" t="str">
        <f>_xlfn.CONCAT("é.",G469)</f>
        <v>é.magenta</v>
      </c>
      <c r="E469" s="10" t="s">
        <v>38</v>
      </c>
      <c r="F469" s="21" t="str">
        <f>F468</f>
        <v>d.pintar</v>
      </c>
      <c r="G469" s="37" t="s">
        <v>1082</v>
      </c>
      <c r="H469" s="27" t="s">
        <v>44</v>
      </c>
      <c r="I469" s="30" t="s">
        <v>0</v>
      </c>
      <c r="J469" s="26" t="s">
        <v>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2" t="s">
        <v>1</v>
      </c>
      <c r="T469" s="12" t="s">
        <v>43</v>
      </c>
      <c r="U469" s="6" t="str">
        <f>_xlfn.CONCAT("Propriedade para ",MID(C469,FIND("p.",C469,1)+2,100),": ",D469)</f>
        <v>Propriedade para pintar: é.magenta</v>
      </c>
      <c r="V469" s="6" t="str">
        <f>_xlfn.CONCAT("Dado para ",MID(F469,FIND("d.",F469,1)+2,100),": ",G469, " ( ",H469, " ) ")</f>
        <v xml:space="preserve">Dado para pintar: magenta ( xsd:integer ) </v>
      </c>
      <c r="W469" s="6" t="s">
        <v>1088</v>
      </c>
      <c r="X469" s="23" t="str">
        <f t="shared" si="7"/>
        <v>pint.108</v>
      </c>
      <c r="Y469" s="23" t="s">
        <v>0</v>
      </c>
    </row>
    <row r="470" spans="1:25" s="32" customFormat="1" ht="6" customHeight="1" x14ac:dyDescent="0.25">
      <c r="A470" s="4">
        <v>470</v>
      </c>
      <c r="B470" s="11" t="s">
        <v>37</v>
      </c>
      <c r="C470" s="28" t="str">
        <f>SUBSTITUTE(F470,"d.","p.")</f>
        <v>p.pintar</v>
      </c>
      <c r="D470" s="7" t="str">
        <f>_xlfn.CONCAT("é.",G470)</f>
        <v>é.yellow</v>
      </c>
      <c r="E470" s="10" t="s">
        <v>38</v>
      </c>
      <c r="F470" s="21" t="str">
        <f>F469</f>
        <v>d.pintar</v>
      </c>
      <c r="G470" s="37" t="s">
        <v>1083</v>
      </c>
      <c r="H470" s="27" t="s">
        <v>44</v>
      </c>
      <c r="I470" s="30" t="s">
        <v>0</v>
      </c>
      <c r="J470" s="26" t="s">
        <v>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2" t="s">
        <v>1</v>
      </c>
      <c r="T470" s="12" t="s">
        <v>43</v>
      </c>
      <c r="U470" s="6" t="str">
        <f>_xlfn.CONCAT("Propriedade para ",MID(C470,FIND("p.",C470,1)+2,100),": ",D470)</f>
        <v>Propriedade para pintar: é.yellow</v>
      </c>
      <c r="V470" s="6" t="str">
        <f>_xlfn.CONCAT("Dado para ",MID(F470,FIND("d.",F470,1)+2,100),": ",G470, " ( ",H470, " ) ")</f>
        <v xml:space="preserve">Dado para pintar: yellow ( xsd:integer ) </v>
      </c>
      <c r="W470" s="6" t="s">
        <v>1089</v>
      </c>
      <c r="X470" s="23" t="str">
        <f t="shared" si="7"/>
        <v>pint.109</v>
      </c>
      <c r="Y470" s="23" t="s">
        <v>0</v>
      </c>
    </row>
    <row r="471" spans="1:25" s="32" customFormat="1" ht="6" customHeight="1" x14ac:dyDescent="0.25">
      <c r="A471" s="4">
        <v>471</v>
      </c>
      <c r="B471" s="11" t="s">
        <v>37</v>
      </c>
      <c r="C471" s="28" t="str">
        <f>SUBSTITUTE(F471,"d.","p.")</f>
        <v>p.pintar</v>
      </c>
      <c r="D471" s="7" t="str">
        <f>_xlfn.CONCAT("é.",G471)</f>
        <v>é.black</v>
      </c>
      <c r="E471" s="10" t="s">
        <v>38</v>
      </c>
      <c r="F471" s="21" t="str">
        <f>F470</f>
        <v>d.pintar</v>
      </c>
      <c r="G471" s="37" t="s">
        <v>1084</v>
      </c>
      <c r="H471" s="27" t="s">
        <v>44</v>
      </c>
      <c r="I471" s="30" t="s">
        <v>0</v>
      </c>
      <c r="J471" s="26" t="s">
        <v>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2" t="s">
        <v>1</v>
      </c>
      <c r="T471" s="12" t="s">
        <v>43</v>
      </c>
      <c r="U471" s="6" t="str">
        <f>_xlfn.CONCAT("Propriedade para ",MID(C471,FIND("p.",C471,1)+2,100),": ",D471)</f>
        <v>Propriedade para pintar: é.black</v>
      </c>
      <c r="V471" s="6" t="str">
        <f>_xlfn.CONCAT("Dado para ",MID(F471,FIND("d.",F471,1)+2,100),": ",G471, " ( ",H471, " ) ")</f>
        <v xml:space="preserve">Dado para pintar: black ( xsd:integer ) </v>
      </c>
      <c r="W471" s="6" t="s">
        <v>1090</v>
      </c>
      <c r="X471" s="23" t="str">
        <f t="shared" si="7"/>
        <v>pint.110</v>
      </c>
      <c r="Y471" s="23" t="s">
        <v>0</v>
      </c>
    </row>
    <row r="472" spans="1:25" s="32" customFormat="1" ht="6" customHeight="1" x14ac:dyDescent="0.25">
      <c r="A472" s="4">
        <v>472</v>
      </c>
      <c r="B472" s="11" t="s">
        <v>37</v>
      </c>
      <c r="C472" s="28" t="str">
        <f>SUBSTITUTE(F472,"d.","p.")</f>
        <v>p.pintar</v>
      </c>
      <c r="D472" s="7" t="str">
        <f>_xlfn.CONCAT("é.",G472)</f>
        <v>é.rgb</v>
      </c>
      <c r="E472" s="10" t="s">
        <v>38</v>
      </c>
      <c r="F472" s="21" t="str">
        <f>F471</f>
        <v>d.pintar</v>
      </c>
      <c r="G472" s="37" t="s">
        <v>758</v>
      </c>
      <c r="H472" s="27" t="s">
        <v>39</v>
      </c>
      <c r="I472" s="30" t="s">
        <v>0</v>
      </c>
      <c r="J472" s="26" t="s">
        <v>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0</v>
      </c>
      <c r="R472" s="26" t="s">
        <v>0</v>
      </c>
      <c r="S472" s="12" t="s">
        <v>1</v>
      </c>
      <c r="T472" s="12" t="s">
        <v>43</v>
      </c>
      <c r="U472" s="6" t="str">
        <f>_xlfn.CONCAT("Propriedade para ",MID(C472,FIND("p.",C472,1)+2,100),": ",D472)</f>
        <v>Propriedade para pintar: é.rgb</v>
      </c>
      <c r="V472" s="6" t="str">
        <f>_xlfn.CONCAT("Dado para ",MID(F472,FIND("d.",F472,1)+2,100),": ",G472, " ( ",H472, " ) ")</f>
        <v xml:space="preserve">Dado para pintar: rgb ( xsd:string ) </v>
      </c>
      <c r="W472" s="6" t="s">
        <v>1206</v>
      </c>
      <c r="X472" s="23" t="str">
        <f t="shared" si="7"/>
        <v>pint.111</v>
      </c>
      <c r="Y472" s="23" t="s">
        <v>0</v>
      </c>
    </row>
    <row r="473" spans="1:25" s="32" customFormat="1" ht="6" customHeight="1" x14ac:dyDescent="0.25">
      <c r="A473" s="4">
        <v>473</v>
      </c>
      <c r="B473" s="11" t="s">
        <v>37</v>
      </c>
      <c r="C473" s="28" t="str">
        <f>SUBSTITUTE(F473,"d.","p.")</f>
        <v>p.pintar</v>
      </c>
      <c r="D473" s="7" t="str">
        <f>_xlfn.CONCAT("é.",G473)</f>
        <v>é.rgba</v>
      </c>
      <c r="E473" s="10" t="s">
        <v>38</v>
      </c>
      <c r="F473" s="21" t="str">
        <f>F472</f>
        <v>d.pintar</v>
      </c>
      <c r="G473" s="37" t="s">
        <v>759</v>
      </c>
      <c r="H473" s="27" t="s">
        <v>39</v>
      </c>
      <c r="I473" s="30" t="s">
        <v>0</v>
      </c>
      <c r="J473" s="26" t="s">
        <v>0</v>
      </c>
      <c r="K473" s="26" t="s">
        <v>0</v>
      </c>
      <c r="L473" s="26" t="s">
        <v>0</v>
      </c>
      <c r="M473" s="26" t="s">
        <v>0</v>
      </c>
      <c r="N473" s="26" t="s">
        <v>0</v>
      </c>
      <c r="O473" s="26" t="s">
        <v>0</v>
      </c>
      <c r="P473" s="26" t="s">
        <v>0</v>
      </c>
      <c r="Q473" s="26" t="s">
        <v>0</v>
      </c>
      <c r="R473" s="26" t="s">
        <v>0</v>
      </c>
      <c r="S473" s="12" t="s">
        <v>1</v>
      </c>
      <c r="T473" s="12" t="s">
        <v>43</v>
      </c>
      <c r="U473" s="6" t="str">
        <f>_xlfn.CONCAT("Propriedade para ",MID(C473,FIND("p.",C473,1)+2,100),": ",D473)</f>
        <v>Propriedade para pintar: é.rgba</v>
      </c>
      <c r="V473" s="6" t="str">
        <f>_xlfn.CONCAT("Dado para ",MID(F473,FIND("d.",F473,1)+2,100),": ",G473, " ( ",H473, " ) ")</f>
        <v xml:space="preserve">Dado para pintar: rgba ( xsd:string ) </v>
      </c>
      <c r="W473" s="6" t="s">
        <v>1207</v>
      </c>
      <c r="X473" s="23" t="str">
        <f t="shared" si="7"/>
        <v>pint.112</v>
      </c>
      <c r="Y473" s="23" t="s">
        <v>0</v>
      </c>
    </row>
    <row r="474" spans="1:25" s="32" customFormat="1" ht="6" customHeight="1" x14ac:dyDescent="0.25">
      <c r="A474" s="4">
        <v>474</v>
      </c>
      <c r="B474" s="11" t="s">
        <v>37</v>
      </c>
      <c r="C474" s="28" t="str">
        <f>SUBSTITUTE(F474,"d.","p.")</f>
        <v>p.pintar</v>
      </c>
      <c r="D474" s="7" t="str">
        <f>_xlfn.CONCAT("é.",G474)</f>
        <v>é.cmy</v>
      </c>
      <c r="E474" s="10" t="s">
        <v>38</v>
      </c>
      <c r="F474" s="21" t="str">
        <f>F473</f>
        <v>d.pintar</v>
      </c>
      <c r="G474" s="37" t="s">
        <v>1085</v>
      </c>
      <c r="H474" s="27" t="s">
        <v>39</v>
      </c>
      <c r="I474" s="30" t="s">
        <v>0</v>
      </c>
      <c r="J474" s="26" t="s">
        <v>0</v>
      </c>
      <c r="K474" s="26" t="s">
        <v>0</v>
      </c>
      <c r="L474" s="26" t="s">
        <v>0</v>
      </c>
      <c r="M474" s="26" t="s">
        <v>0</v>
      </c>
      <c r="N474" s="26" t="s">
        <v>0</v>
      </c>
      <c r="O474" s="26" t="s">
        <v>0</v>
      </c>
      <c r="P474" s="26" t="s">
        <v>0</v>
      </c>
      <c r="Q474" s="26" t="s">
        <v>0</v>
      </c>
      <c r="R474" s="26" t="s">
        <v>0</v>
      </c>
      <c r="S474" s="12" t="s">
        <v>1</v>
      </c>
      <c r="T474" s="12" t="s">
        <v>43</v>
      </c>
      <c r="U474" s="6" t="str">
        <f>_xlfn.CONCAT("Propriedade para ",MID(C474,FIND("p.",C474,1)+2,100),": ",D474)</f>
        <v>Propriedade para pintar: é.cmy</v>
      </c>
      <c r="V474" s="6" t="str">
        <f>_xlfn.CONCAT("Dado para ",MID(F474,FIND("d.",F474,1)+2,100),": ",G474, " ( ",H474, " ) ")</f>
        <v xml:space="preserve">Dado para pintar: cmy ( xsd:string ) </v>
      </c>
      <c r="W474" s="6" t="s">
        <v>1208</v>
      </c>
      <c r="X474" s="23" t="str">
        <f t="shared" si="7"/>
        <v>pint.113</v>
      </c>
      <c r="Y474" s="23" t="s">
        <v>0</v>
      </c>
    </row>
    <row r="475" spans="1:25" s="32" customFormat="1" ht="6" customHeight="1" x14ac:dyDescent="0.25">
      <c r="A475" s="4">
        <v>475</v>
      </c>
      <c r="B475" s="11" t="s">
        <v>37</v>
      </c>
      <c r="C475" s="28" t="str">
        <f>SUBSTITUTE(F475,"d.","p.")</f>
        <v>p.pintar</v>
      </c>
      <c r="D475" s="7" t="str">
        <f>_xlfn.CONCAT("é.",G475)</f>
        <v>é.cmyb</v>
      </c>
      <c r="E475" s="10" t="s">
        <v>38</v>
      </c>
      <c r="F475" s="21" t="str">
        <f>F474</f>
        <v>d.pintar</v>
      </c>
      <c r="G475" s="37" t="s">
        <v>1086</v>
      </c>
      <c r="H475" s="27" t="s">
        <v>39</v>
      </c>
      <c r="I475" s="30" t="s">
        <v>0</v>
      </c>
      <c r="J475" s="26" t="s">
        <v>0</v>
      </c>
      <c r="K475" s="26" t="s">
        <v>0</v>
      </c>
      <c r="L475" s="26" t="s">
        <v>0</v>
      </c>
      <c r="M475" s="26" t="s">
        <v>0</v>
      </c>
      <c r="N475" s="26" t="s">
        <v>0</v>
      </c>
      <c r="O475" s="26" t="s">
        <v>0</v>
      </c>
      <c r="P475" s="26" t="s">
        <v>0</v>
      </c>
      <c r="Q475" s="26" t="s">
        <v>0</v>
      </c>
      <c r="R475" s="26" t="s">
        <v>0</v>
      </c>
      <c r="S475" s="12" t="s">
        <v>1</v>
      </c>
      <c r="T475" s="12" t="s">
        <v>43</v>
      </c>
      <c r="U475" s="6" t="str">
        <f>_xlfn.CONCAT("Propriedade para ",MID(C475,FIND("p.",C475,1)+2,100),": ",D475)</f>
        <v>Propriedade para pintar: é.cmyb</v>
      </c>
      <c r="V475" s="6" t="str">
        <f>_xlfn.CONCAT("Dado para ",MID(F475,FIND("d.",F475,1)+2,100),": ",G475, " ( ",H475, " ) ")</f>
        <v xml:space="preserve">Dado para pintar: cmyb ( xsd:string ) </v>
      </c>
      <c r="W475" s="6" t="s">
        <v>1209</v>
      </c>
      <c r="X475" s="23" t="str">
        <f t="shared" si="7"/>
        <v>pint.114</v>
      </c>
      <c r="Y475" s="23" t="s">
        <v>0</v>
      </c>
    </row>
    <row r="476" spans="1:25" s="32" customFormat="1" ht="6" customHeight="1" x14ac:dyDescent="0.25">
      <c r="A476" s="4">
        <v>476</v>
      </c>
      <c r="B476" s="11" t="s">
        <v>37</v>
      </c>
      <c r="C476" s="28" t="str">
        <f>SUBSTITUTE(F476,"d.","p.")</f>
        <v>p.pintar</v>
      </c>
      <c r="D476" s="7" t="str">
        <f>_xlfn.CONCAT("é.",G476)</f>
        <v>é.cor.hexa</v>
      </c>
      <c r="E476" s="10" t="s">
        <v>38</v>
      </c>
      <c r="F476" s="21" t="str">
        <f>F475</f>
        <v>d.pintar</v>
      </c>
      <c r="G476" s="37" t="s">
        <v>1094</v>
      </c>
      <c r="H476" s="27" t="s">
        <v>39</v>
      </c>
      <c r="I476" s="30" t="s">
        <v>0</v>
      </c>
      <c r="J476" s="26" t="s">
        <v>0</v>
      </c>
      <c r="K476" s="26" t="s">
        <v>0</v>
      </c>
      <c r="L476" s="26" t="s">
        <v>0</v>
      </c>
      <c r="M476" s="26" t="s">
        <v>0</v>
      </c>
      <c r="N476" s="26" t="s">
        <v>0</v>
      </c>
      <c r="O476" s="26" t="s">
        <v>0</v>
      </c>
      <c r="P476" s="26" t="s">
        <v>0</v>
      </c>
      <c r="Q476" s="26" t="s">
        <v>0</v>
      </c>
      <c r="R476" s="26" t="s">
        <v>0</v>
      </c>
      <c r="S476" s="12" t="s">
        <v>1</v>
      </c>
      <c r="T476" s="12" t="s">
        <v>43</v>
      </c>
      <c r="U476" s="6" t="str">
        <f>_xlfn.CONCAT("Propriedade para ",MID(C476,FIND("p.",C476,1)+2,100),": ",D476)</f>
        <v>Propriedade para pintar: é.cor.hexa</v>
      </c>
      <c r="V476" s="6" t="str">
        <f>_xlfn.CONCAT("Dado para ",MID(F476,FIND("d.",F476,1)+2,100),": ",G476, " ( ",H476, " ) ")</f>
        <v xml:space="preserve">Dado para pintar: cor.hexa ( xsd:string ) </v>
      </c>
      <c r="W476" s="6" t="s">
        <v>1095</v>
      </c>
      <c r="X476" s="23" t="str">
        <f t="shared" si="7"/>
        <v>pint.115</v>
      </c>
      <c r="Y476" s="23" t="s">
        <v>0</v>
      </c>
    </row>
    <row r="477" spans="1:25" ht="6" customHeight="1" x14ac:dyDescent="0.25">
      <c r="A477" s="4">
        <v>477</v>
      </c>
      <c r="B477" s="11" t="s">
        <v>37</v>
      </c>
      <c r="C477" s="31" t="str">
        <f>SUBSTITUTE(F477,"d.","p.")</f>
        <v>p.planejar</v>
      </c>
      <c r="D477" s="7" t="str">
        <f>_xlfn.CONCAT("é.",G477)</f>
        <v>é.depois.de</v>
      </c>
      <c r="E477" s="10" t="s">
        <v>38</v>
      </c>
      <c r="F477" s="19" t="s">
        <v>863</v>
      </c>
      <c r="G477" s="38" t="s">
        <v>760</v>
      </c>
      <c r="H477" s="27" t="s">
        <v>39</v>
      </c>
      <c r="I477" s="30" t="s">
        <v>0</v>
      </c>
      <c r="J477" s="24" t="s">
        <v>0</v>
      </c>
      <c r="K477" s="24" t="s">
        <v>0</v>
      </c>
      <c r="L477" s="24" t="s">
        <v>42</v>
      </c>
      <c r="M477" s="24" t="s">
        <v>0</v>
      </c>
      <c r="N477" s="24" t="s">
        <v>1287</v>
      </c>
      <c r="O477" s="24" t="s">
        <v>0</v>
      </c>
      <c r="P477" s="24" t="s">
        <v>0</v>
      </c>
      <c r="Q477" s="24" t="s">
        <v>1077</v>
      </c>
      <c r="R477" s="24" t="s">
        <v>0</v>
      </c>
      <c r="S477" s="12" t="s">
        <v>1</v>
      </c>
      <c r="T477" s="12" t="s">
        <v>43</v>
      </c>
      <c r="U477" s="6" t="str">
        <f>_xlfn.CONCAT("Propriedade para ",MID(C477,FIND("p.",C477,1)+2,100),": ",D477)</f>
        <v>Propriedade para planejar: é.depois.de</v>
      </c>
      <c r="V477" s="6" t="str">
        <f>_xlfn.CONCAT("Dado para ",MID(F477,FIND("d.",F477,1)+2,100),": ",G477, " ( ",H477, " ) ")</f>
        <v xml:space="preserve">Dado para planejar: depois.de ( xsd:string ) </v>
      </c>
      <c r="W477" s="6" t="s">
        <v>75</v>
      </c>
      <c r="X477" s="23" t="str">
        <f t="shared" si="7"/>
        <v>plan.100</v>
      </c>
      <c r="Y477" s="23" t="s">
        <v>0</v>
      </c>
    </row>
    <row r="478" spans="1:25" ht="6" customHeight="1" x14ac:dyDescent="0.25">
      <c r="A478" s="4">
        <v>478</v>
      </c>
      <c r="B478" s="11" t="s">
        <v>37</v>
      </c>
      <c r="C478" s="28" t="str">
        <f>SUBSTITUTE(F478,"d.","p.")</f>
        <v>p.planejar</v>
      </c>
      <c r="D478" s="7" t="str">
        <f>_xlfn.CONCAT("é.",G478)</f>
        <v>é.antes.de</v>
      </c>
      <c r="E478" s="10" t="s">
        <v>38</v>
      </c>
      <c r="F478" s="21" t="str">
        <f>F477</f>
        <v>d.planejar</v>
      </c>
      <c r="G478" s="38" t="s">
        <v>1076</v>
      </c>
      <c r="H478" s="27" t="s">
        <v>39</v>
      </c>
      <c r="I478" s="30" t="s">
        <v>0</v>
      </c>
      <c r="J478" s="24" t="s">
        <v>0</v>
      </c>
      <c r="K478" s="24" t="s">
        <v>0</v>
      </c>
      <c r="L478" s="24" t="s">
        <v>42</v>
      </c>
      <c r="M478" s="24" t="s">
        <v>0</v>
      </c>
      <c r="N478" s="24" t="s">
        <v>1287</v>
      </c>
      <c r="O478" s="24" t="s">
        <v>0</v>
      </c>
      <c r="P478" s="24" t="s">
        <v>0</v>
      </c>
      <c r="Q478" s="24" t="s">
        <v>0</v>
      </c>
      <c r="R478" s="24" t="s">
        <v>0</v>
      </c>
      <c r="S478" s="12" t="s">
        <v>1</v>
      </c>
      <c r="T478" s="12" t="s">
        <v>43</v>
      </c>
      <c r="U478" s="6" t="str">
        <f>_xlfn.CONCAT("Propriedade para ",MID(C478,FIND("p.",C478,1)+2,100),": ",D478)</f>
        <v>Propriedade para planejar: é.antes.de</v>
      </c>
      <c r="V478" s="6" t="str">
        <f>_xlfn.CONCAT("Dado para ",MID(F478,FIND("d.",F478,1)+2,100),": ",G478, " ( ",H478, " ) ")</f>
        <v xml:space="preserve">Dado para planejar: antes.de ( xsd:string ) </v>
      </c>
      <c r="W478" s="6" t="s">
        <v>76</v>
      </c>
      <c r="X478" s="23" t="str">
        <f t="shared" si="7"/>
        <v>plan.101</v>
      </c>
      <c r="Y478" s="23" t="s">
        <v>0</v>
      </c>
    </row>
    <row r="479" spans="1:25" ht="6" customHeight="1" x14ac:dyDescent="0.25">
      <c r="A479" s="4">
        <v>479</v>
      </c>
      <c r="B479" s="11" t="s">
        <v>37</v>
      </c>
      <c r="C479" s="28" t="str">
        <f>SUBSTITUTE(F479,"d.","p.")</f>
        <v>p.planejar</v>
      </c>
      <c r="D479" s="7" t="str">
        <f>_xlfn.CONCAT("é.",G479)</f>
        <v>é.concomitante.a</v>
      </c>
      <c r="E479" s="10" t="s">
        <v>38</v>
      </c>
      <c r="F479" s="21" t="str">
        <f>F478</f>
        <v>d.planejar</v>
      </c>
      <c r="G479" s="38" t="s">
        <v>761</v>
      </c>
      <c r="H479" s="27" t="s">
        <v>39</v>
      </c>
      <c r="I479" s="30" t="s">
        <v>0</v>
      </c>
      <c r="J479" s="24" t="s">
        <v>0</v>
      </c>
      <c r="K479" s="24" t="s">
        <v>0</v>
      </c>
      <c r="L479" s="24" t="s">
        <v>42</v>
      </c>
      <c r="M479" s="24" t="s">
        <v>46</v>
      </c>
      <c r="N479" s="26" t="s">
        <v>0</v>
      </c>
      <c r="O479" s="24" t="s">
        <v>0</v>
      </c>
      <c r="P479" s="24" t="s">
        <v>0</v>
      </c>
      <c r="Q479" s="24" t="s">
        <v>0</v>
      </c>
      <c r="R479" s="24" t="s">
        <v>0</v>
      </c>
      <c r="S479" s="12" t="s">
        <v>1</v>
      </c>
      <c r="T479" s="12" t="s">
        <v>43</v>
      </c>
      <c r="U479" s="6" t="str">
        <f>_xlfn.CONCAT("Propriedade para ",MID(C479,FIND("p.",C479,1)+2,100),": ",D479)</f>
        <v>Propriedade para planejar: é.concomitante.a</v>
      </c>
      <c r="V479" s="6" t="str">
        <f>_xlfn.CONCAT("Dado para ",MID(F479,FIND("d.",F479,1)+2,100),": ",G479, " ( ",H479, " ) ")</f>
        <v xml:space="preserve">Dado para planejar: concomitante.a ( xsd:string ) </v>
      </c>
      <c r="W479" s="6" t="s">
        <v>292</v>
      </c>
      <c r="X479" s="23" t="str">
        <f t="shared" si="7"/>
        <v>plan.102</v>
      </c>
      <c r="Y479" s="23" t="s">
        <v>0</v>
      </c>
    </row>
    <row r="480" spans="1:25" s="32" customFormat="1" ht="6" customHeight="1" x14ac:dyDescent="0.25">
      <c r="A480" s="4">
        <v>480</v>
      </c>
      <c r="B480" s="11" t="s">
        <v>37</v>
      </c>
      <c r="C480" s="28" t="str">
        <f>SUBSTITUTE(F480,"d.","p.")</f>
        <v>p.planejar</v>
      </c>
      <c r="D480" s="7" t="str">
        <f>_xlfn.CONCAT("é.",G480)</f>
        <v>é.simultâneo.a</v>
      </c>
      <c r="E480" s="10" t="s">
        <v>38</v>
      </c>
      <c r="F480" s="21" t="str">
        <f>F479</f>
        <v>d.planejar</v>
      </c>
      <c r="G480" s="38" t="s">
        <v>762</v>
      </c>
      <c r="H480" s="27" t="s">
        <v>39</v>
      </c>
      <c r="I480" s="30" t="s">
        <v>0</v>
      </c>
      <c r="J480" s="24" t="s">
        <v>0</v>
      </c>
      <c r="K480" s="24" t="s">
        <v>0</v>
      </c>
      <c r="L480" s="24" t="s">
        <v>42</v>
      </c>
      <c r="M480" s="24" t="s">
        <v>46</v>
      </c>
      <c r="N480" s="26" t="s">
        <v>0</v>
      </c>
      <c r="O480" s="24" t="s">
        <v>0</v>
      </c>
      <c r="P480" s="24" t="s">
        <v>0</v>
      </c>
      <c r="Q480" s="24" t="s">
        <v>0</v>
      </c>
      <c r="R480" s="24" t="s">
        <v>0</v>
      </c>
      <c r="S480" s="12" t="s">
        <v>1</v>
      </c>
      <c r="T480" s="12" t="s">
        <v>43</v>
      </c>
      <c r="U480" s="6" t="str">
        <f>_xlfn.CONCAT("Propriedade para ",MID(C480,FIND("p.",C480,1)+2,100),": ",D480)</f>
        <v>Propriedade para planejar: é.simultâneo.a</v>
      </c>
      <c r="V480" s="6" t="str">
        <f>_xlfn.CONCAT("Dado para ",MID(F480,FIND("d.",F480,1)+2,100),": ",G480, " ( ",H480, " ) ")</f>
        <v xml:space="preserve">Dado para planejar: simultâneo.a ( xsd:string ) </v>
      </c>
      <c r="W480" s="6" t="s">
        <v>77</v>
      </c>
      <c r="X480" s="23" t="str">
        <f t="shared" si="7"/>
        <v>plan.103</v>
      </c>
      <c r="Y480" s="23" t="s">
        <v>0</v>
      </c>
    </row>
    <row r="481" spans="1:25" s="32" customFormat="1" ht="6" customHeight="1" x14ac:dyDescent="0.25">
      <c r="A481" s="4">
        <v>481</v>
      </c>
      <c r="B481" s="11" t="s">
        <v>37</v>
      </c>
      <c r="C481" s="28" t="str">
        <f>SUBSTITUTE(F481,"d.","p.")</f>
        <v>p.planejar</v>
      </c>
      <c r="D481" s="7" t="str">
        <f>_xlfn.CONCAT("é.",G481)</f>
        <v>é.evento.inicial</v>
      </c>
      <c r="E481" s="10" t="s">
        <v>38</v>
      </c>
      <c r="F481" s="21" t="str">
        <f>F480</f>
        <v>d.planejar</v>
      </c>
      <c r="G481" s="38" t="s">
        <v>763</v>
      </c>
      <c r="H481" s="27" t="s">
        <v>39</v>
      </c>
      <c r="I481" s="30" t="s">
        <v>0</v>
      </c>
      <c r="J481" s="24" t="s">
        <v>0</v>
      </c>
      <c r="K481" s="24" t="s">
        <v>0</v>
      </c>
      <c r="L481" s="24" t="s">
        <v>0</v>
      </c>
      <c r="M481" s="24" t="s">
        <v>0</v>
      </c>
      <c r="N481" s="26" t="s">
        <v>0</v>
      </c>
      <c r="O481" s="24" t="s">
        <v>0</v>
      </c>
      <c r="P481" s="24" t="s">
        <v>0</v>
      </c>
      <c r="Q481" s="24" t="s">
        <v>0</v>
      </c>
      <c r="R481" s="24" t="s">
        <v>0</v>
      </c>
      <c r="S481" s="12" t="s">
        <v>1</v>
      </c>
      <c r="T481" s="12" t="s">
        <v>43</v>
      </c>
      <c r="U481" s="6" t="str">
        <f>_xlfn.CONCAT("Propriedade para ",MID(C481,FIND("p.",C481,1)+2,100),": ",D481)</f>
        <v>Propriedade para planejar: é.evento.inicial</v>
      </c>
      <c r="V481" s="6" t="str">
        <f>_xlfn.CONCAT("Dado para ",MID(F481,FIND("d.",F481,1)+2,100),": ",G481, " ( ",H481, " ) ")</f>
        <v xml:space="preserve">Dado para planejar: evento.inicial ( xsd:string ) </v>
      </c>
      <c r="W481" s="6" t="s">
        <v>293</v>
      </c>
      <c r="X481" s="23" t="str">
        <f t="shared" si="7"/>
        <v>plan.104</v>
      </c>
      <c r="Y481" s="23" t="s">
        <v>0</v>
      </c>
    </row>
    <row r="482" spans="1:25" s="32" customFormat="1" ht="6" customHeight="1" x14ac:dyDescent="0.25">
      <c r="A482" s="4">
        <v>482</v>
      </c>
      <c r="B482" s="11" t="s">
        <v>37</v>
      </c>
      <c r="C482" s="28" t="str">
        <f>SUBSTITUTE(F482,"d.","p.")</f>
        <v>p.planejar</v>
      </c>
      <c r="D482" s="7" t="str">
        <f>_xlfn.CONCAT("é.",G482)</f>
        <v>é.evento</v>
      </c>
      <c r="E482" s="10" t="s">
        <v>38</v>
      </c>
      <c r="F482" s="21" t="str">
        <f>F481</f>
        <v>d.planejar</v>
      </c>
      <c r="G482" s="38" t="s">
        <v>939</v>
      </c>
      <c r="H482" s="27" t="s">
        <v>39</v>
      </c>
      <c r="I482" s="30" t="s">
        <v>0</v>
      </c>
      <c r="J482" s="24" t="s">
        <v>0</v>
      </c>
      <c r="K482" s="24" t="s">
        <v>0</v>
      </c>
      <c r="L482" s="24" t="s">
        <v>0</v>
      </c>
      <c r="M482" s="24" t="s">
        <v>0</v>
      </c>
      <c r="N482" s="26" t="s">
        <v>0</v>
      </c>
      <c r="O482" s="24" t="s">
        <v>0</v>
      </c>
      <c r="P482" s="24" t="s">
        <v>0</v>
      </c>
      <c r="Q482" s="24" t="s">
        <v>0</v>
      </c>
      <c r="R482" s="24" t="s">
        <v>0</v>
      </c>
      <c r="S482" s="12" t="s">
        <v>1</v>
      </c>
      <c r="T482" s="12" t="s">
        <v>43</v>
      </c>
      <c r="U482" s="6" t="str">
        <f>_xlfn.CONCAT("Propriedade para ",MID(C482,FIND("p.",C482,1)+2,100),": ",D482)</f>
        <v>Propriedade para planejar: é.evento</v>
      </c>
      <c r="V482" s="6" t="str">
        <f>_xlfn.CONCAT("Dado para ",MID(F482,FIND("d.",F482,1)+2,100),": ",G482, " ( ",H482, " ) ")</f>
        <v xml:space="preserve">Dado para planejar: evento ( xsd:string ) </v>
      </c>
      <c r="W482" s="6" t="s">
        <v>394</v>
      </c>
      <c r="X482" s="23" t="str">
        <f t="shared" si="7"/>
        <v>plan.105</v>
      </c>
      <c r="Y482" s="23" t="s">
        <v>0</v>
      </c>
    </row>
    <row r="483" spans="1:25" s="32" customFormat="1" ht="6" customHeight="1" x14ac:dyDescent="0.25">
      <c r="A483" s="4">
        <v>483</v>
      </c>
      <c r="B483" s="11" t="s">
        <v>37</v>
      </c>
      <c r="C483" s="28" t="str">
        <f>SUBSTITUTE(F483,"d.","p.")</f>
        <v>p.planejar</v>
      </c>
      <c r="D483" s="7" t="str">
        <f>_xlfn.CONCAT("é.",G483)</f>
        <v>é.evento.final</v>
      </c>
      <c r="E483" s="10" t="s">
        <v>38</v>
      </c>
      <c r="F483" s="21" t="str">
        <f>F481</f>
        <v>d.planejar</v>
      </c>
      <c r="G483" s="38" t="s">
        <v>764</v>
      </c>
      <c r="H483" s="27" t="s">
        <v>39</v>
      </c>
      <c r="I483" s="30" t="s">
        <v>0</v>
      </c>
      <c r="J483" s="24" t="s">
        <v>0</v>
      </c>
      <c r="K483" s="24" t="s">
        <v>0</v>
      </c>
      <c r="L483" s="24" t="s">
        <v>0</v>
      </c>
      <c r="M483" s="24" t="s">
        <v>0</v>
      </c>
      <c r="N483" s="26" t="s">
        <v>0</v>
      </c>
      <c r="O483" s="24" t="s">
        <v>0</v>
      </c>
      <c r="P483" s="24" t="s">
        <v>0</v>
      </c>
      <c r="Q483" s="24" t="s">
        <v>0</v>
      </c>
      <c r="R483" s="24" t="s">
        <v>0</v>
      </c>
      <c r="S483" s="12" t="s">
        <v>1</v>
      </c>
      <c r="T483" s="12" t="s">
        <v>43</v>
      </c>
      <c r="U483" s="6" t="str">
        <f>_xlfn.CONCAT("Propriedade para ",MID(C483,FIND("p.",C483,1)+2,100),": ",D483)</f>
        <v>Propriedade para planejar: é.evento.final</v>
      </c>
      <c r="V483" s="6" t="str">
        <f>_xlfn.CONCAT("Dado para ",MID(F483,FIND("d.",F483,1)+2,100),": ",G483, " ( ",H483, " ) ")</f>
        <v xml:space="preserve">Dado para planejar: evento.final ( xsd:string ) </v>
      </c>
      <c r="W483" s="6" t="s">
        <v>294</v>
      </c>
      <c r="X483" s="23" t="str">
        <f t="shared" si="7"/>
        <v>plan.106</v>
      </c>
      <c r="Y483" s="23" t="s">
        <v>0</v>
      </c>
    </row>
    <row r="484" spans="1:25" s="32" customFormat="1" ht="6" customHeight="1" x14ac:dyDescent="0.25">
      <c r="A484" s="4">
        <v>484</v>
      </c>
      <c r="B484" s="11" t="s">
        <v>37</v>
      </c>
      <c r="C484" s="28" t="str">
        <f>SUBSTITUTE(F484,"d.","p.")</f>
        <v>p.planejar</v>
      </c>
      <c r="D484" s="7" t="str">
        <f>_xlfn.CONCAT("é.",G484)</f>
        <v>é.vida.útil</v>
      </c>
      <c r="E484" s="10" t="s">
        <v>38</v>
      </c>
      <c r="F484" s="21" t="str">
        <f>F482</f>
        <v>d.planejar</v>
      </c>
      <c r="G484" s="38" t="s">
        <v>766</v>
      </c>
      <c r="H484" s="27" t="s">
        <v>39</v>
      </c>
      <c r="I484" s="30" t="s">
        <v>0</v>
      </c>
      <c r="J484" s="24" t="s">
        <v>0</v>
      </c>
      <c r="K484" s="24" t="s">
        <v>0</v>
      </c>
      <c r="L484" s="24" t="s">
        <v>0</v>
      </c>
      <c r="M484" s="24" t="s">
        <v>0</v>
      </c>
      <c r="N484" s="26" t="s">
        <v>0</v>
      </c>
      <c r="O484" s="24" t="s">
        <v>0</v>
      </c>
      <c r="P484" s="24" t="s">
        <v>0</v>
      </c>
      <c r="Q484" s="24" t="s">
        <v>0</v>
      </c>
      <c r="R484" s="24" t="s">
        <v>0</v>
      </c>
      <c r="S484" s="12" t="s">
        <v>1</v>
      </c>
      <c r="T484" s="12" t="s">
        <v>43</v>
      </c>
      <c r="U484" s="6" t="str">
        <f>_xlfn.CONCAT("Propriedade para ",MID(C484,FIND("p.",C484,1)+2,100),": ",D484)</f>
        <v>Propriedade para planejar: é.vida.útil</v>
      </c>
      <c r="V484" s="6" t="str">
        <f>_xlfn.CONCAT("Dado para ",MID(F484,FIND("d.",F484,1)+2,100),": ",G484, " ( ",H484, " ) ")</f>
        <v xml:space="preserve">Dado para planejar: vida.útil ( xsd:string ) </v>
      </c>
      <c r="W484" s="6" t="s">
        <v>78</v>
      </c>
      <c r="X484" s="23" t="str">
        <f t="shared" si="7"/>
        <v>plan.107</v>
      </c>
      <c r="Y484" s="23" t="s">
        <v>0</v>
      </c>
    </row>
    <row r="485" spans="1:25" s="32" customFormat="1" ht="6" customHeight="1" x14ac:dyDescent="0.25">
      <c r="A485" s="4">
        <v>485</v>
      </c>
      <c r="B485" s="11" t="s">
        <v>37</v>
      </c>
      <c r="C485" s="31" t="str">
        <f>SUBSTITUTE(F485,"d.","p.")</f>
        <v xml:space="preserve">p.posicionar </v>
      </c>
      <c r="D485" s="7" t="str">
        <f>_xlfn.CONCAT("é.",G485)</f>
        <v>é.centralizado</v>
      </c>
      <c r="E485" s="10" t="s">
        <v>38</v>
      </c>
      <c r="F485" s="22" t="s">
        <v>1266</v>
      </c>
      <c r="G485" s="38" t="s">
        <v>1119</v>
      </c>
      <c r="H485" s="27" t="s">
        <v>39</v>
      </c>
      <c r="I485" s="30" t="s">
        <v>0</v>
      </c>
      <c r="J485" s="24" t="s">
        <v>0</v>
      </c>
      <c r="K485" s="24" t="s">
        <v>0</v>
      </c>
      <c r="L485" s="24" t="s">
        <v>0</v>
      </c>
      <c r="M485" s="24" t="s">
        <v>46</v>
      </c>
      <c r="N485" s="26" t="s">
        <v>0</v>
      </c>
      <c r="O485" s="24" t="s">
        <v>0</v>
      </c>
      <c r="P485" s="24" t="s">
        <v>0</v>
      </c>
      <c r="Q485" s="24" t="s">
        <v>0</v>
      </c>
      <c r="R485" s="24" t="s">
        <v>0</v>
      </c>
      <c r="S485" s="12" t="s">
        <v>1</v>
      </c>
      <c r="T485" s="12" t="s">
        <v>43</v>
      </c>
      <c r="U485" s="6" t="str">
        <f>_xlfn.CONCAT("Propriedade para ",MID(C485,FIND("p.",C485,1)+2,100),": ",D485)</f>
        <v>Propriedade para posicionar : é.centralizado</v>
      </c>
      <c r="V485" s="6" t="str">
        <f>_xlfn.CONCAT("Dado para ",MID(F485,FIND("d.",F485,1)+2,100),": ",G485, " ( ",H485, " ) ")</f>
        <v xml:space="preserve">Dado para posicionar : centralizado ( xsd:string ) </v>
      </c>
      <c r="W485" s="6" t="s">
        <v>1272</v>
      </c>
      <c r="X485" s="23" t="str">
        <f t="shared" si="7"/>
        <v>posi.100</v>
      </c>
      <c r="Y485" s="23" t="s">
        <v>0</v>
      </c>
    </row>
    <row r="486" spans="1:25" s="32" customFormat="1" ht="6" customHeight="1" x14ac:dyDescent="0.25">
      <c r="A486" s="4">
        <v>486</v>
      </c>
      <c r="B486" s="11" t="s">
        <v>37</v>
      </c>
      <c r="C486" s="28" t="str">
        <f>SUBSTITUTE(F486,"d.","p.")</f>
        <v xml:space="preserve">p.posicionar </v>
      </c>
      <c r="D486" s="7" t="str">
        <f>_xlfn.CONCAT("é.",G486)</f>
        <v>é.perimetral</v>
      </c>
      <c r="E486" s="10" t="s">
        <v>38</v>
      </c>
      <c r="F486" s="21" t="str">
        <f>F485</f>
        <v xml:space="preserve">d.posicionar </v>
      </c>
      <c r="G486" s="38" t="s">
        <v>1120</v>
      </c>
      <c r="H486" s="27" t="s">
        <v>39</v>
      </c>
      <c r="I486" s="30" t="s">
        <v>0</v>
      </c>
      <c r="J486" s="24" t="s">
        <v>0</v>
      </c>
      <c r="K486" s="24" t="s">
        <v>0</v>
      </c>
      <c r="L486" s="24" t="s">
        <v>0</v>
      </c>
      <c r="M486" s="24" t="s">
        <v>0</v>
      </c>
      <c r="N486" s="26" t="s">
        <v>0</v>
      </c>
      <c r="O486" s="24" t="s">
        <v>0</v>
      </c>
      <c r="P486" s="24" t="s">
        <v>0</v>
      </c>
      <c r="Q486" s="24" t="s">
        <v>0</v>
      </c>
      <c r="R486" s="24" t="s">
        <v>0</v>
      </c>
      <c r="S486" s="12" t="s">
        <v>1</v>
      </c>
      <c r="T486" s="12" t="s">
        <v>43</v>
      </c>
      <c r="U486" s="6" t="str">
        <f>_xlfn.CONCAT("Propriedade para ",MID(C486,FIND("p.",C486,1)+2,100),": ",D486)</f>
        <v>Propriedade para posicionar : é.perimetral</v>
      </c>
      <c r="V486" s="6" t="str">
        <f>_xlfn.CONCAT("Dado para ",MID(F486,FIND("d.",F486,1)+2,100),": ",G486, " ( ",H486, " ) ")</f>
        <v xml:space="preserve">Dado para posicionar : perimetral ( xsd:string ) </v>
      </c>
      <c r="W486" s="6" t="s">
        <v>1273</v>
      </c>
      <c r="X486" s="23" t="str">
        <f t="shared" si="7"/>
        <v>posi.101</v>
      </c>
      <c r="Y486" s="23" t="s">
        <v>0</v>
      </c>
    </row>
    <row r="487" spans="1:25" s="32" customFormat="1" ht="6" customHeight="1" x14ac:dyDescent="0.25">
      <c r="A487" s="4">
        <v>487</v>
      </c>
      <c r="B487" s="11" t="s">
        <v>37</v>
      </c>
      <c r="C487" s="28" t="str">
        <f>SUBSTITUTE(F487,"d.","p.")</f>
        <v xml:space="preserve">p.posicionar </v>
      </c>
      <c r="D487" s="7" t="str">
        <f>_xlfn.CONCAT("é.",G487)</f>
        <v>é.equidistante.a</v>
      </c>
      <c r="E487" s="10" t="s">
        <v>38</v>
      </c>
      <c r="F487" s="21" t="str">
        <f>F486</f>
        <v xml:space="preserve">d.posicionar </v>
      </c>
      <c r="G487" s="39" t="s">
        <v>1271</v>
      </c>
      <c r="H487" s="27" t="s">
        <v>39</v>
      </c>
      <c r="I487" s="30" t="s">
        <v>0</v>
      </c>
      <c r="J487" s="24" t="s">
        <v>0</v>
      </c>
      <c r="K487" s="24" t="s">
        <v>0</v>
      </c>
      <c r="L487" s="24" t="s">
        <v>0</v>
      </c>
      <c r="M487" s="24" t="s">
        <v>46</v>
      </c>
      <c r="N487" s="26" t="s">
        <v>0</v>
      </c>
      <c r="O487" s="24" t="s">
        <v>0</v>
      </c>
      <c r="P487" s="24" t="s">
        <v>0</v>
      </c>
      <c r="Q487" s="24" t="s">
        <v>0</v>
      </c>
      <c r="R487" s="24" t="s">
        <v>0</v>
      </c>
      <c r="S487" s="12" t="s">
        <v>1</v>
      </c>
      <c r="T487" s="12" t="s">
        <v>43</v>
      </c>
      <c r="U487" s="6" t="str">
        <f>_xlfn.CONCAT("Propriedade para ",MID(C487,FIND("p.",C487,1)+2,100),": ",D487)</f>
        <v>Propriedade para posicionar : é.equidistante.a</v>
      </c>
      <c r="V487" s="6" t="str">
        <f>_xlfn.CONCAT("Dado para ",MID(F487,FIND("d.",F487,1)+2,100),": ",G487, " ( ",H487, " ) ")</f>
        <v xml:space="preserve">Dado para posicionar : equidistante.a ( xsd:string ) </v>
      </c>
      <c r="W487" s="6" t="s">
        <v>1274</v>
      </c>
      <c r="X487" s="23" t="str">
        <f t="shared" si="7"/>
        <v>posi.102</v>
      </c>
      <c r="Y487" s="23" t="s">
        <v>0</v>
      </c>
    </row>
    <row r="488" spans="1:25" s="32" customFormat="1" ht="6" customHeight="1" x14ac:dyDescent="0.25">
      <c r="A488" s="4">
        <v>488</v>
      </c>
      <c r="B488" s="11" t="s">
        <v>37</v>
      </c>
      <c r="C488" s="28" t="str">
        <f>SUBSTITUTE(F488,"d.","p.")</f>
        <v xml:space="preserve">p.posicionar </v>
      </c>
      <c r="D488" s="7" t="str">
        <f>_xlfn.CONCAT("é.",G488)</f>
        <v>é.ortogonal.a</v>
      </c>
      <c r="E488" s="10" t="s">
        <v>38</v>
      </c>
      <c r="F488" s="21" t="str">
        <f>F487</f>
        <v xml:space="preserve">d.posicionar </v>
      </c>
      <c r="G488" s="39" t="s">
        <v>1270</v>
      </c>
      <c r="H488" s="27" t="s">
        <v>39</v>
      </c>
      <c r="I488" s="30" t="s">
        <v>0</v>
      </c>
      <c r="J488" s="24" t="s">
        <v>0</v>
      </c>
      <c r="K488" s="24" t="s">
        <v>0</v>
      </c>
      <c r="L488" s="24" t="s">
        <v>0</v>
      </c>
      <c r="M488" s="24" t="s">
        <v>46</v>
      </c>
      <c r="N488" s="26" t="s">
        <v>0</v>
      </c>
      <c r="O488" s="24" t="s">
        <v>0</v>
      </c>
      <c r="P488" s="24" t="s">
        <v>1288</v>
      </c>
      <c r="Q488" s="24" t="s">
        <v>0</v>
      </c>
      <c r="R488" s="24" t="s">
        <v>0</v>
      </c>
      <c r="S488" s="12" t="s">
        <v>1</v>
      </c>
      <c r="T488" s="12" t="s">
        <v>43</v>
      </c>
      <c r="U488" s="6" t="str">
        <f>_xlfn.CONCAT("Propriedade para ",MID(C488,FIND("p.",C488,1)+2,100),": ",D488)</f>
        <v>Propriedade para posicionar : é.ortogonal.a</v>
      </c>
      <c r="V488" s="6" t="str">
        <f>_xlfn.CONCAT("Dado para ",MID(F488,FIND("d.",F488,1)+2,100),": ",G488, " ( ",H488, " ) ")</f>
        <v xml:space="preserve">Dado para posicionar : ortogonal.a ( xsd:string ) </v>
      </c>
      <c r="W488" s="6" t="s">
        <v>1275</v>
      </c>
      <c r="X488" s="23" t="str">
        <f t="shared" si="7"/>
        <v>posi.103</v>
      </c>
      <c r="Y488" s="23" t="s">
        <v>0</v>
      </c>
    </row>
    <row r="489" spans="1:25" s="32" customFormat="1" ht="6" customHeight="1" x14ac:dyDescent="0.25">
      <c r="A489" s="4">
        <v>489</v>
      </c>
      <c r="B489" s="11" t="s">
        <v>37</v>
      </c>
      <c r="C489" s="28" t="str">
        <f>SUBSTITUTE(F489,"d.","p.")</f>
        <v xml:space="preserve">p.posicionar </v>
      </c>
      <c r="D489" s="7" t="str">
        <f>_xlfn.CONCAT("é.",G489)</f>
        <v>é.perpendicular.a</v>
      </c>
      <c r="E489" s="10" t="s">
        <v>38</v>
      </c>
      <c r="F489" s="21" t="str">
        <f>F488</f>
        <v xml:space="preserve">d.posicionar </v>
      </c>
      <c r="G489" s="39" t="s">
        <v>1117</v>
      </c>
      <c r="H489" s="27" t="s">
        <v>39</v>
      </c>
      <c r="I489" s="30" t="s">
        <v>0</v>
      </c>
      <c r="J489" s="24" t="s">
        <v>0</v>
      </c>
      <c r="K489" s="24" t="s">
        <v>0</v>
      </c>
      <c r="L489" s="24" t="s">
        <v>0</v>
      </c>
      <c r="M489" s="24" t="s">
        <v>46</v>
      </c>
      <c r="N489" s="26" t="s">
        <v>0</v>
      </c>
      <c r="O489" s="24" t="s">
        <v>0</v>
      </c>
      <c r="P489" s="24" t="s">
        <v>1288</v>
      </c>
      <c r="Q489" s="24" t="s">
        <v>0</v>
      </c>
      <c r="R489" s="24" t="s">
        <v>0</v>
      </c>
      <c r="S489" s="12" t="s">
        <v>1</v>
      </c>
      <c r="T489" s="12" t="s">
        <v>43</v>
      </c>
      <c r="U489" s="6" t="str">
        <f>_xlfn.CONCAT("Propriedade para ",MID(C489,FIND("p.",C489,1)+2,100),": ",D489)</f>
        <v>Propriedade para posicionar : é.perpendicular.a</v>
      </c>
      <c r="V489" s="6" t="str">
        <f>_xlfn.CONCAT("Dado para ",MID(F489,FIND("d.",F489,1)+2,100),": ",G489, " ( ",H489, " ) ")</f>
        <v xml:space="preserve">Dado para posicionar : perpendicular.a ( xsd:string ) </v>
      </c>
      <c r="W489" s="6" t="s">
        <v>1276</v>
      </c>
      <c r="X489" s="23" t="str">
        <f t="shared" si="7"/>
        <v>posi.104</v>
      </c>
      <c r="Y489" s="23" t="s">
        <v>0</v>
      </c>
    </row>
    <row r="490" spans="1:25" s="32" customFormat="1" ht="6" customHeight="1" x14ac:dyDescent="0.25">
      <c r="A490" s="4">
        <v>490</v>
      </c>
      <c r="B490" s="11" t="s">
        <v>37</v>
      </c>
      <c r="C490" s="28" t="str">
        <f>SUBSTITUTE(F490,"d.","p.")</f>
        <v xml:space="preserve">p.posicionar </v>
      </c>
      <c r="D490" s="7" t="str">
        <f>_xlfn.CONCAT("é.",G490)</f>
        <v>é.tangente.a</v>
      </c>
      <c r="E490" s="10" t="s">
        <v>38</v>
      </c>
      <c r="F490" s="21" t="str">
        <f>F489</f>
        <v xml:space="preserve">d.posicionar </v>
      </c>
      <c r="G490" s="39" t="s">
        <v>1147</v>
      </c>
      <c r="H490" s="27" t="s">
        <v>39</v>
      </c>
      <c r="I490" s="30" t="s">
        <v>0</v>
      </c>
      <c r="J490" s="24" t="s">
        <v>0</v>
      </c>
      <c r="K490" s="24" t="s">
        <v>0</v>
      </c>
      <c r="L490" s="24" t="s">
        <v>0</v>
      </c>
      <c r="M490" s="24" t="s">
        <v>0</v>
      </c>
      <c r="N490" s="26" t="s">
        <v>0</v>
      </c>
      <c r="O490" s="24" t="s">
        <v>0</v>
      </c>
      <c r="P490" s="24" t="s">
        <v>1288</v>
      </c>
      <c r="Q490" s="24" t="s">
        <v>0</v>
      </c>
      <c r="R490" s="24" t="s">
        <v>0</v>
      </c>
      <c r="S490" s="12" t="s">
        <v>1</v>
      </c>
      <c r="T490" s="12" t="s">
        <v>43</v>
      </c>
      <c r="U490" s="6" t="str">
        <f>_xlfn.CONCAT("Propriedade para ",MID(C490,FIND("p.",C490,1)+2,100),": ",D490)</f>
        <v>Propriedade para posicionar : é.tangente.a</v>
      </c>
      <c r="V490" s="6" t="str">
        <f>_xlfn.CONCAT("Dado para ",MID(F490,FIND("d.",F490,1)+2,100),": ",G490, " ( ",H490, " ) ")</f>
        <v xml:space="preserve">Dado para posicionar : tangente.a ( xsd:string ) </v>
      </c>
      <c r="W490" s="6" t="s">
        <v>1148</v>
      </c>
      <c r="X490" s="23" t="str">
        <f t="shared" si="7"/>
        <v>posi.105</v>
      </c>
      <c r="Y490" s="23" t="s">
        <v>0</v>
      </c>
    </row>
    <row r="491" spans="1:25" s="32" customFormat="1" ht="6" customHeight="1" x14ac:dyDescent="0.25">
      <c r="A491" s="4">
        <v>491</v>
      </c>
      <c r="B491" s="11" t="s">
        <v>37</v>
      </c>
      <c r="C491" s="28" t="str">
        <f>SUBSTITUTE(F491,"d.","p.")</f>
        <v xml:space="preserve">p.posicionar </v>
      </c>
      <c r="D491" s="7" t="str">
        <f>_xlfn.CONCAT("é.",G491)</f>
        <v>é.dentro.de</v>
      </c>
      <c r="E491" s="10" t="s">
        <v>38</v>
      </c>
      <c r="F491" s="21" t="str">
        <f>F490</f>
        <v xml:space="preserve">d.posicionar </v>
      </c>
      <c r="G491" s="39" t="s">
        <v>802</v>
      </c>
      <c r="H491" s="5" t="s">
        <v>39</v>
      </c>
      <c r="I491" s="30" t="s">
        <v>0</v>
      </c>
      <c r="J491" s="24" t="s">
        <v>0</v>
      </c>
      <c r="K491" s="24" t="s">
        <v>0</v>
      </c>
      <c r="L491" s="24" t="s">
        <v>42</v>
      </c>
      <c r="M491" s="24" t="s">
        <v>0</v>
      </c>
      <c r="N491" s="26" t="s">
        <v>0</v>
      </c>
      <c r="O491" s="24" t="s">
        <v>0</v>
      </c>
      <c r="P491" s="24" t="s">
        <v>1288</v>
      </c>
      <c r="Q491" s="24" t="s">
        <v>49</v>
      </c>
      <c r="R491" s="24" t="s">
        <v>0</v>
      </c>
      <c r="S491" s="12" t="s">
        <v>1</v>
      </c>
      <c r="T491" s="12" t="s">
        <v>43</v>
      </c>
      <c r="U491" s="6" t="str">
        <f>_xlfn.CONCAT("Propriedade para ",MID(C491,FIND("p.",C491,1)+2,100),": ",D491)</f>
        <v>Propriedade para posicionar : é.dentro.de</v>
      </c>
      <c r="V491" s="6" t="str">
        <f>_xlfn.CONCAT("Dado para ",MID(F491,FIND("d.",F491,1)+2,100),": ",G491, " ( ",H491, " ) ")</f>
        <v xml:space="preserve">Dado para posicionar : dentro.de ( xsd:string ) </v>
      </c>
      <c r="W491" s="6" t="s">
        <v>1277</v>
      </c>
      <c r="X491" s="23" t="str">
        <f t="shared" si="7"/>
        <v>posi.106</v>
      </c>
      <c r="Y491" s="23" t="s">
        <v>0</v>
      </c>
    </row>
    <row r="492" spans="1:25" s="32" customFormat="1" ht="6" customHeight="1" x14ac:dyDescent="0.25">
      <c r="A492" s="4">
        <v>492</v>
      </c>
      <c r="B492" s="11" t="s">
        <v>37</v>
      </c>
      <c r="C492" s="28" t="str">
        <f>SUBSTITUTE(F492,"d.","p.")</f>
        <v xml:space="preserve">p.posicionar </v>
      </c>
      <c r="D492" s="7" t="str">
        <f>_xlfn.CONCAT("é.",G492)</f>
        <v>é.fora.de</v>
      </c>
      <c r="E492" s="10" t="s">
        <v>38</v>
      </c>
      <c r="F492" s="21" t="str">
        <f>F491</f>
        <v xml:space="preserve">d.posicionar </v>
      </c>
      <c r="G492" s="39" t="s">
        <v>803</v>
      </c>
      <c r="H492" s="5" t="s">
        <v>39</v>
      </c>
      <c r="I492" s="30" t="s">
        <v>0</v>
      </c>
      <c r="J492" s="24" t="s">
        <v>0</v>
      </c>
      <c r="K492" s="24" t="s">
        <v>0</v>
      </c>
      <c r="L492" s="24" t="s">
        <v>0</v>
      </c>
      <c r="M492" s="24" t="s">
        <v>46</v>
      </c>
      <c r="N492" s="26" t="s">
        <v>0</v>
      </c>
      <c r="O492" s="24" t="s">
        <v>0</v>
      </c>
      <c r="P492" s="24" t="s">
        <v>0</v>
      </c>
      <c r="Q492" s="24" t="s">
        <v>0</v>
      </c>
      <c r="R492" s="24" t="s">
        <v>0</v>
      </c>
      <c r="S492" s="12" t="s">
        <v>1</v>
      </c>
      <c r="T492" s="12" t="s">
        <v>43</v>
      </c>
      <c r="U492" s="6" t="str">
        <f>_xlfn.CONCAT("Propriedade para ",MID(C492,FIND("p.",C492,1)+2,100),": ",D492)</f>
        <v>Propriedade para posicionar : é.fora.de</v>
      </c>
      <c r="V492" s="6" t="str">
        <f>_xlfn.CONCAT("Dado para ",MID(F492,FIND("d.",F492,1)+2,100),": ",G492, " ( ",H492, " ) ")</f>
        <v xml:space="preserve">Dado para posicionar : fora.de ( xsd:string ) </v>
      </c>
      <c r="W492" s="6" t="s">
        <v>1278</v>
      </c>
      <c r="X492" s="23" t="str">
        <f t="shared" si="7"/>
        <v>posi.107</v>
      </c>
      <c r="Y492" s="23" t="s">
        <v>0</v>
      </c>
    </row>
    <row r="493" spans="1:25" s="32" customFormat="1" ht="6" customHeight="1" x14ac:dyDescent="0.25">
      <c r="A493" s="4">
        <v>493</v>
      </c>
      <c r="B493" s="11" t="s">
        <v>37</v>
      </c>
      <c r="C493" s="28" t="str">
        <f>SUBSTITUTE(F493,"d.","p.")</f>
        <v xml:space="preserve">p.posicionar </v>
      </c>
      <c r="D493" s="7" t="str">
        <f>_xlfn.CONCAT("é.",G493)</f>
        <v>é.frontal</v>
      </c>
      <c r="E493" s="10" t="s">
        <v>38</v>
      </c>
      <c r="F493" s="21" t="str">
        <f>F492</f>
        <v xml:space="preserve">d.posicionar </v>
      </c>
      <c r="G493" s="38" t="s">
        <v>1267</v>
      </c>
      <c r="H493" s="27" t="s">
        <v>39</v>
      </c>
      <c r="I493" s="30" t="s">
        <v>0</v>
      </c>
      <c r="J493" s="24" t="s">
        <v>0</v>
      </c>
      <c r="K493" s="24" t="s">
        <v>0</v>
      </c>
      <c r="L493" s="24" t="s">
        <v>0</v>
      </c>
      <c r="M493" s="24" t="s">
        <v>0</v>
      </c>
      <c r="N493" s="26" t="s">
        <v>0</v>
      </c>
      <c r="O493" s="24" t="s">
        <v>0</v>
      </c>
      <c r="P493" s="24" t="s">
        <v>0</v>
      </c>
      <c r="Q493" s="24" t="s">
        <v>0</v>
      </c>
      <c r="R493" s="24" t="s">
        <v>0</v>
      </c>
      <c r="S493" s="12" t="s">
        <v>1</v>
      </c>
      <c r="T493" s="12" t="s">
        <v>43</v>
      </c>
      <c r="U493" s="6" t="str">
        <f>_xlfn.CONCAT("Propriedade para ",MID(C493,FIND("p.",C493,1)+2,100),": ",D493)</f>
        <v>Propriedade para posicionar : é.frontal</v>
      </c>
      <c r="V493" s="6" t="str">
        <f>_xlfn.CONCAT("Dado para ",MID(F493,FIND("d.",F493,1)+2,100),": ",G493, " ( ",H493, " ) ")</f>
        <v xml:space="preserve">Dado para posicionar : frontal ( xsd:string ) </v>
      </c>
      <c r="W493" s="6" t="s">
        <v>1279</v>
      </c>
      <c r="X493" s="23" t="str">
        <f t="shared" si="7"/>
        <v>posi.108</v>
      </c>
      <c r="Y493" s="23" t="s">
        <v>0</v>
      </c>
    </row>
    <row r="494" spans="1:25" ht="6" customHeight="1" x14ac:dyDescent="0.25">
      <c r="A494" s="4">
        <v>494</v>
      </c>
      <c r="B494" s="11" t="s">
        <v>37</v>
      </c>
      <c r="C494" s="28" t="str">
        <f>SUBSTITUTE(F494,"d.","p.")</f>
        <v xml:space="preserve">p.posicionar </v>
      </c>
      <c r="D494" s="7" t="str">
        <f>_xlfn.CONCAT("é.",G494)</f>
        <v>é.lateral</v>
      </c>
      <c r="E494" s="10" t="s">
        <v>38</v>
      </c>
      <c r="F494" s="21" t="str">
        <f>F493</f>
        <v xml:space="preserve">d.posicionar </v>
      </c>
      <c r="G494" s="38" t="s">
        <v>1268</v>
      </c>
      <c r="H494" s="27" t="s">
        <v>39</v>
      </c>
      <c r="I494" s="30" t="s">
        <v>0</v>
      </c>
      <c r="J494" s="24" t="s">
        <v>0</v>
      </c>
      <c r="K494" s="24" t="s">
        <v>0</v>
      </c>
      <c r="L494" s="24" t="s">
        <v>0</v>
      </c>
      <c r="M494" s="24" t="s">
        <v>0</v>
      </c>
      <c r="N494" s="26" t="s">
        <v>0</v>
      </c>
      <c r="O494" s="24" t="s">
        <v>0</v>
      </c>
      <c r="P494" s="24" t="s">
        <v>0</v>
      </c>
      <c r="Q494" s="24" t="s">
        <v>0</v>
      </c>
      <c r="R494" s="24" t="s">
        <v>0</v>
      </c>
      <c r="S494" s="12" t="s">
        <v>1</v>
      </c>
      <c r="T494" s="12" t="s">
        <v>43</v>
      </c>
      <c r="U494" s="6" t="str">
        <f>_xlfn.CONCAT("Propriedade para ",MID(C494,FIND("p.",C494,1)+2,100),": ",D494)</f>
        <v>Propriedade para posicionar : é.lateral</v>
      </c>
      <c r="V494" s="6" t="str">
        <f>_xlfn.CONCAT("Dado para ",MID(F494,FIND("d.",F494,1)+2,100),": ",G494, " ( ",H494, " ) ")</f>
        <v xml:space="preserve">Dado para posicionar : lateral ( xsd:string ) </v>
      </c>
      <c r="W494" s="6" t="s">
        <v>1280</v>
      </c>
      <c r="X494" s="23" t="str">
        <f t="shared" si="7"/>
        <v>posi.109</v>
      </c>
      <c r="Y494" s="23" t="s">
        <v>0</v>
      </c>
    </row>
    <row r="495" spans="1:25" ht="6" customHeight="1" x14ac:dyDescent="0.25">
      <c r="A495" s="4">
        <v>495</v>
      </c>
      <c r="B495" s="11" t="s">
        <v>37</v>
      </c>
      <c r="C495" s="28" t="str">
        <f>SUBSTITUTE(F495,"d.","p.")</f>
        <v xml:space="preserve">p.posicionar </v>
      </c>
      <c r="D495" s="7" t="str">
        <f>_xlfn.CONCAT("é.",G495)</f>
        <v>é.posterior</v>
      </c>
      <c r="E495" s="10" t="s">
        <v>38</v>
      </c>
      <c r="F495" s="21" t="str">
        <f>F494</f>
        <v xml:space="preserve">d.posicionar </v>
      </c>
      <c r="G495" s="38" t="s">
        <v>1269</v>
      </c>
      <c r="H495" s="27" t="s">
        <v>39</v>
      </c>
      <c r="I495" s="30" t="s">
        <v>0</v>
      </c>
      <c r="J495" s="24" t="s">
        <v>0</v>
      </c>
      <c r="K495" s="24" t="s">
        <v>0</v>
      </c>
      <c r="L495" s="24" t="s">
        <v>0</v>
      </c>
      <c r="M495" s="24" t="s">
        <v>0</v>
      </c>
      <c r="N495" s="26" t="s">
        <v>0</v>
      </c>
      <c r="O495" s="24" t="s">
        <v>0</v>
      </c>
      <c r="P495" s="24" t="s">
        <v>0</v>
      </c>
      <c r="Q495" s="24" t="s">
        <v>0</v>
      </c>
      <c r="R495" s="24" t="s">
        <v>0</v>
      </c>
      <c r="S495" s="12" t="s">
        <v>1</v>
      </c>
      <c r="T495" s="12" t="s">
        <v>43</v>
      </c>
      <c r="U495" s="6" t="str">
        <f>_xlfn.CONCAT("Propriedade para ",MID(C495,FIND("p.",C495,1)+2,100),": ",D495)</f>
        <v>Propriedade para posicionar : é.posterior</v>
      </c>
      <c r="V495" s="6" t="str">
        <f>_xlfn.CONCAT("Dado para ",MID(F495,FIND("d.",F495,1)+2,100),": ",G495, " ( ",H495, " ) ")</f>
        <v xml:space="preserve">Dado para posicionar : posterior ( xsd:string ) </v>
      </c>
      <c r="W495" s="6" t="s">
        <v>1281</v>
      </c>
      <c r="X495" s="23" t="str">
        <f t="shared" si="7"/>
        <v>posi.110</v>
      </c>
      <c r="Y495" s="23" t="s">
        <v>0</v>
      </c>
    </row>
    <row r="496" spans="1:25" s="32" customFormat="1" ht="6" customHeight="1" x14ac:dyDescent="0.25">
      <c r="A496" s="4">
        <v>496</v>
      </c>
      <c r="B496" s="11" t="s">
        <v>37</v>
      </c>
      <c r="C496" s="28" t="str">
        <f>SUBSTITUTE(F496,"d.","p.")</f>
        <v xml:space="preserve">p.posicionar </v>
      </c>
      <c r="D496" s="7" t="str">
        <f>_xlfn.CONCAT("é.",G496)</f>
        <v>é.vertical</v>
      </c>
      <c r="E496" s="10" t="s">
        <v>38</v>
      </c>
      <c r="F496" s="21" t="str">
        <f>F495</f>
        <v xml:space="preserve">d.posicionar </v>
      </c>
      <c r="G496" s="39" t="s">
        <v>1114</v>
      </c>
      <c r="H496" s="5" t="s">
        <v>39</v>
      </c>
      <c r="I496" s="30" t="s">
        <v>0</v>
      </c>
      <c r="J496" s="24" t="s">
        <v>0</v>
      </c>
      <c r="K496" s="24" t="s">
        <v>0</v>
      </c>
      <c r="L496" s="24" t="s">
        <v>0</v>
      </c>
      <c r="M496" s="24" t="s">
        <v>0</v>
      </c>
      <c r="N496" s="26" t="s">
        <v>0</v>
      </c>
      <c r="O496" s="24" t="s">
        <v>0</v>
      </c>
      <c r="P496" s="24" t="s">
        <v>0</v>
      </c>
      <c r="Q496" s="24" t="s">
        <v>0</v>
      </c>
      <c r="R496" s="24" t="s">
        <v>0</v>
      </c>
      <c r="S496" s="12" t="s">
        <v>1</v>
      </c>
      <c r="T496" s="12" t="s">
        <v>43</v>
      </c>
      <c r="U496" s="6" t="str">
        <f>_xlfn.CONCAT("Propriedade para ",MID(C496,FIND("p.",C496,1)+2,100),": ",D496)</f>
        <v>Propriedade para posicionar : é.vertical</v>
      </c>
      <c r="V496" s="6" t="str">
        <f>_xlfn.CONCAT("Dado para ",MID(F496,FIND("d.",F496,1)+2,100),": ",G496, " ( ",H496, " ) ")</f>
        <v xml:space="preserve">Dado para posicionar : vertical ( xsd:string ) </v>
      </c>
      <c r="W496" s="6" t="s">
        <v>1282</v>
      </c>
      <c r="X496" s="23" t="str">
        <f t="shared" si="7"/>
        <v>posi.111</v>
      </c>
      <c r="Y496" s="23" t="s">
        <v>0</v>
      </c>
    </row>
    <row r="497" spans="1:25" s="32" customFormat="1" ht="6" customHeight="1" x14ac:dyDescent="0.25">
      <c r="A497" s="4">
        <v>497</v>
      </c>
      <c r="B497" s="11" t="s">
        <v>37</v>
      </c>
      <c r="C497" s="28" t="str">
        <f>SUBSTITUTE(F497,"d.","p.")</f>
        <v xml:space="preserve">p.posicionar </v>
      </c>
      <c r="D497" s="7" t="str">
        <f>_xlfn.CONCAT("é.",G497)</f>
        <v>é.horizontal</v>
      </c>
      <c r="E497" s="10" t="s">
        <v>38</v>
      </c>
      <c r="F497" s="21" t="str">
        <f>F496</f>
        <v xml:space="preserve">d.posicionar </v>
      </c>
      <c r="G497" s="39" t="s">
        <v>1115</v>
      </c>
      <c r="H497" s="5" t="s">
        <v>39</v>
      </c>
      <c r="I497" s="30" t="s">
        <v>0</v>
      </c>
      <c r="J497" s="24" t="s">
        <v>0</v>
      </c>
      <c r="K497" s="24" t="s">
        <v>0</v>
      </c>
      <c r="L497" s="24" t="s">
        <v>0</v>
      </c>
      <c r="M497" s="24" t="s">
        <v>0</v>
      </c>
      <c r="N497" s="26" t="s">
        <v>0</v>
      </c>
      <c r="O497" s="24" t="s">
        <v>0</v>
      </c>
      <c r="P497" s="24" t="s">
        <v>0</v>
      </c>
      <c r="Q497" s="24" t="s">
        <v>0</v>
      </c>
      <c r="R497" s="24" t="s">
        <v>0</v>
      </c>
      <c r="S497" s="12" t="s">
        <v>1</v>
      </c>
      <c r="T497" s="12" t="s">
        <v>43</v>
      </c>
      <c r="U497" s="6" t="str">
        <f>_xlfn.CONCAT("Propriedade para ",MID(C497,FIND("p.",C497,1)+2,100),": ",D497)</f>
        <v>Propriedade para posicionar : é.horizontal</v>
      </c>
      <c r="V497" s="6" t="str">
        <f>_xlfn.CONCAT("Dado para ",MID(F497,FIND("d.",F497,1)+2,100),": ",G497, " ( ",H497, " ) ")</f>
        <v xml:space="preserve">Dado para posicionar : horizontal ( xsd:string ) </v>
      </c>
      <c r="W497" s="6" t="s">
        <v>1283</v>
      </c>
      <c r="X497" s="23" t="str">
        <f t="shared" si="7"/>
        <v>posi.112</v>
      </c>
      <c r="Y497" s="23" t="s">
        <v>0</v>
      </c>
    </row>
    <row r="498" spans="1:25" s="32" customFormat="1" ht="6" customHeight="1" x14ac:dyDescent="0.25">
      <c r="A498" s="4">
        <v>498</v>
      </c>
      <c r="B498" s="11" t="s">
        <v>37</v>
      </c>
      <c r="C498" s="28" t="str">
        <f>SUBSTITUTE(F498,"d.","p.")</f>
        <v xml:space="preserve">p.posicionar </v>
      </c>
      <c r="D498" s="7" t="str">
        <f>_xlfn.CONCAT("é.",G498)</f>
        <v>é.inclinado</v>
      </c>
      <c r="E498" s="10" t="s">
        <v>38</v>
      </c>
      <c r="F498" s="21" t="str">
        <f>F497</f>
        <v xml:space="preserve">d.posicionar </v>
      </c>
      <c r="G498" s="39" t="s">
        <v>1121</v>
      </c>
      <c r="H498" s="5" t="s">
        <v>39</v>
      </c>
      <c r="I498" s="30" t="s">
        <v>0</v>
      </c>
      <c r="J498" s="24" t="s">
        <v>0</v>
      </c>
      <c r="K498" s="24" t="s">
        <v>0</v>
      </c>
      <c r="L498" s="24" t="s">
        <v>0</v>
      </c>
      <c r="M498" s="24" t="s">
        <v>0</v>
      </c>
      <c r="N498" s="26" t="s">
        <v>0</v>
      </c>
      <c r="O498" s="24" t="s">
        <v>0</v>
      </c>
      <c r="P498" s="24" t="s">
        <v>0</v>
      </c>
      <c r="Q498" s="24" t="s">
        <v>0</v>
      </c>
      <c r="R498" s="24" t="s">
        <v>0</v>
      </c>
      <c r="S498" s="12" t="s">
        <v>1</v>
      </c>
      <c r="T498" s="12" t="s">
        <v>43</v>
      </c>
      <c r="U498" s="6" t="str">
        <f>_xlfn.CONCAT("Propriedade para ",MID(C498,FIND("p.",C498,1)+2,100),": ",D498)</f>
        <v>Propriedade para posicionar : é.inclinado</v>
      </c>
      <c r="V498" s="6" t="str">
        <f>_xlfn.CONCAT("Dado para ",MID(F498,FIND("d.",F498,1)+2,100),": ",G498, " ( ",H498, " ) ")</f>
        <v xml:space="preserve">Dado para posicionar : inclinado ( xsd:string ) </v>
      </c>
      <c r="W498" s="6" t="s">
        <v>1284</v>
      </c>
      <c r="X498" s="23" t="str">
        <f t="shared" si="7"/>
        <v>posi.113</v>
      </c>
      <c r="Y498" s="23" t="s">
        <v>0</v>
      </c>
    </row>
    <row r="499" spans="1:25" s="32" customFormat="1" ht="6" customHeight="1" x14ac:dyDescent="0.25">
      <c r="A499" s="4">
        <v>499</v>
      </c>
      <c r="B499" s="11" t="s">
        <v>37</v>
      </c>
      <c r="C499" s="28" t="str">
        <f>SUBSTITUTE(F499,"d.","p.")</f>
        <v xml:space="preserve">p.posicionar </v>
      </c>
      <c r="D499" s="7" t="str">
        <f>_xlfn.CONCAT("é.",G499)</f>
        <v>é.paralelo.a</v>
      </c>
      <c r="E499" s="10" t="s">
        <v>38</v>
      </c>
      <c r="F499" s="21" t="str">
        <f>F498</f>
        <v xml:space="preserve">d.posicionar </v>
      </c>
      <c r="G499" s="39" t="s">
        <v>1116</v>
      </c>
      <c r="H499" s="5" t="s">
        <v>39</v>
      </c>
      <c r="I499" s="30" t="s">
        <v>0</v>
      </c>
      <c r="J499" s="24" t="s">
        <v>0</v>
      </c>
      <c r="K499" s="24" t="s">
        <v>0</v>
      </c>
      <c r="L499" s="24" t="s">
        <v>0</v>
      </c>
      <c r="M499" s="24" t="s">
        <v>46</v>
      </c>
      <c r="N499" s="26" t="s">
        <v>0</v>
      </c>
      <c r="O499" s="24" t="s">
        <v>0</v>
      </c>
      <c r="P499" s="24" t="s">
        <v>1288</v>
      </c>
      <c r="Q499" s="24" t="s">
        <v>0</v>
      </c>
      <c r="R499" s="24" t="s">
        <v>0</v>
      </c>
      <c r="S499" s="12" t="s">
        <v>1</v>
      </c>
      <c r="T499" s="12" t="s">
        <v>43</v>
      </c>
      <c r="U499" s="6" t="str">
        <f>_xlfn.CONCAT("Propriedade para ",MID(C499,FIND("p.",C499,1)+2,100),": ",D499)</f>
        <v>Propriedade para posicionar : é.paralelo.a</v>
      </c>
      <c r="V499" s="6" t="str">
        <f>_xlfn.CONCAT("Dado para ",MID(F499,FIND("d.",F499,1)+2,100),": ",G499, " ( ",H499, " ) ")</f>
        <v xml:space="preserve">Dado para posicionar : paralelo.a ( xsd:string ) </v>
      </c>
      <c r="W499" s="6" t="s">
        <v>1118</v>
      </c>
      <c r="X499" s="23" t="str">
        <f t="shared" si="7"/>
        <v>posi.114</v>
      </c>
      <c r="Y499" s="23" t="s">
        <v>0</v>
      </c>
    </row>
    <row r="500" spans="1:25" ht="6" customHeight="1" x14ac:dyDescent="0.25">
      <c r="A500" s="4">
        <v>500</v>
      </c>
      <c r="B500" s="11" t="s">
        <v>37</v>
      </c>
      <c r="C500" s="28" t="str">
        <f>SUBSTITUTE(F500,"d.","p.")</f>
        <v xml:space="preserve">p.posicionar </v>
      </c>
      <c r="D500" s="7" t="str">
        <f>_xlfn.CONCAT("é.",G500)</f>
        <v>é.abaixo.de</v>
      </c>
      <c r="E500" s="10" t="s">
        <v>38</v>
      </c>
      <c r="F500" s="21" t="str">
        <f>F499</f>
        <v xml:space="preserve">d.posicionar </v>
      </c>
      <c r="G500" s="38" t="s">
        <v>804</v>
      </c>
      <c r="H500" s="27" t="s">
        <v>39</v>
      </c>
      <c r="I500" s="30" t="s">
        <v>0</v>
      </c>
      <c r="J500" s="24" t="s">
        <v>0</v>
      </c>
      <c r="K500" s="24" t="s">
        <v>0</v>
      </c>
      <c r="L500" s="24" t="s">
        <v>0</v>
      </c>
      <c r="M500" s="24" t="s">
        <v>0</v>
      </c>
      <c r="N500" s="24" t="s">
        <v>1287</v>
      </c>
      <c r="O500" s="24" t="s">
        <v>0</v>
      </c>
      <c r="P500" s="24" t="s">
        <v>1288</v>
      </c>
      <c r="Q500" s="24" t="s">
        <v>0</v>
      </c>
      <c r="R500" s="24" t="s">
        <v>0</v>
      </c>
      <c r="S500" s="12" t="s">
        <v>1</v>
      </c>
      <c r="T500" s="12" t="s">
        <v>43</v>
      </c>
      <c r="U500" s="6" t="str">
        <f>_xlfn.CONCAT("Propriedade para ",MID(C500,FIND("p.",C500,1)+2,100),": ",D500)</f>
        <v>Propriedade para posicionar : é.abaixo.de</v>
      </c>
      <c r="V500" s="6" t="str">
        <f>_xlfn.CONCAT("Dado para ",MID(F500,FIND("d.",F500,1)+2,100),": ",G500, " ( ",H500, " ) ")</f>
        <v xml:space="preserve">Dado para posicionar : abaixo.de ( xsd:string ) </v>
      </c>
      <c r="W500" s="6" t="s">
        <v>1285</v>
      </c>
      <c r="X500" s="23" t="str">
        <f t="shared" si="7"/>
        <v>posi.115</v>
      </c>
      <c r="Y500" s="23" t="s">
        <v>0</v>
      </c>
    </row>
    <row r="501" spans="1:25" ht="6" customHeight="1" x14ac:dyDescent="0.25">
      <c r="A501" s="4">
        <v>501</v>
      </c>
      <c r="B501" s="11" t="s">
        <v>37</v>
      </c>
      <c r="C501" s="28" t="str">
        <f>SUBSTITUTE(F501,"d.","p.")</f>
        <v xml:space="preserve">p.posicionar </v>
      </c>
      <c r="D501" s="7" t="str">
        <f>_xlfn.CONCAT("é.",G501)</f>
        <v>é.acima.de</v>
      </c>
      <c r="E501" s="10" t="s">
        <v>38</v>
      </c>
      <c r="F501" s="21" t="str">
        <f>F500</f>
        <v xml:space="preserve">d.posicionar </v>
      </c>
      <c r="G501" s="38" t="s">
        <v>805</v>
      </c>
      <c r="H501" s="27" t="s">
        <v>39</v>
      </c>
      <c r="I501" s="30" t="s">
        <v>0</v>
      </c>
      <c r="J501" s="24" t="s">
        <v>0</v>
      </c>
      <c r="K501" s="24" t="s">
        <v>0</v>
      </c>
      <c r="L501" s="24" t="s">
        <v>0</v>
      </c>
      <c r="M501" s="24" t="s">
        <v>0</v>
      </c>
      <c r="N501" s="24" t="s">
        <v>1287</v>
      </c>
      <c r="O501" s="24" t="s">
        <v>0</v>
      </c>
      <c r="P501" s="24" t="s">
        <v>1288</v>
      </c>
      <c r="Q501" s="24" t="s">
        <v>0</v>
      </c>
      <c r="R501" s="24" t="s">
        <v>0</v>
      </c>
      <c r="S501" s="12" t="s">
        <v>1</v>
      </c>
      <c r="T501" s="12" t="s">
        <v>43</v>
      </c>
      <c r="U501" s="6" t="str">
        <f>_xlfn.CONCAT("Propriedade para ",MID(C501,FIND("p.",C501,1)+2,100),": ",D501)</f>
        <v>Propriedade para posicionar : é.acima.de</v>
      </c>
      <c r="V501" s="6" t="str">
        <f>_xlfn.CONCAT("Dado para ",MID(F501,FIND("d.",F501,1)+2,100),": ",G501, " ( ",H501, " ) ")</f>
        <v xml:space="preserve">Dado para posicionar : acima.de ( xsd:string ) </v>
      </c>
      <c r="W501" s="6" t="s">
        <v>1286</v>
      </c>
      <c r="X501" s="23" t="str">
        <f t="shared" si="7"/>
        <v>posi.116</v>
      </c>
      <c r="Y501" s="23" t="s">
        <v>0</v>
      </c>
    </row>
    <row r="502" spans="1:25" s="32" customFormat="1" ht="6" customHeight="1" x14ac:dyDescent="0.25">
      <c r="A502" s="4">
        <v>502</v>
      </c>
      <c r="B502" s="11" t="s">
        <v>37</v>
      </c>
      <c r="C502" s="31" t="str">
        <f>SUBSTITUTE(F502,"d.","p.")</f>
        <v xml:space="preserve">p.prever </v>
      </c>
      <c r="D502" s="7" t="str">
        <f>_xlfn.CONCAT("é.",G502)</f>
        <v>é.precipitação.diária</v>
      </c>
      <c r="E502" s="10" t="s">
        <v>38</v>
      </c>
      <c r="F502" s="22" t="s">
        <v>896</v>
      </c>
      <c r="G502" s="38" t="s">
        <v>894</v>
      </c>
      <c r="H502" s="27" t="s">
        <v>47</v>
      </c>
      <c r="I502" s="30" t="s">
        <v>0</v>
      </c>
      <c r="J502" s="24" t="s">
        <v>0</v>
      </c>
      <c r="K502" s="24" t="s">
        <v>0</v>
      </c>
      <c r="L502" s="24" t="s">
        <v>0</v>
      </c>
      <c r="M502" s="24" t="s">
        <v>0</v>
      </c>
      <c r="N502" s="26" t="s">
        <v>0</v>
      </c>
      <c r="O502" s="24" t="s">
        <v>0</v>
      </c>
      <c r="P502" s="24" t="s">
        <v>0</v>
      </c>
      <c r="Q502" s="24" t="s">
        <v>0</v>
      </c>
      <c r="R502" s="24" t="s">
        <v>0</v>
      </c>
      <c r="S502" s="12" t="s">
        <v>1</v>
      </c>
      <c r="T502" s="12" t="s">
        <v>43</v>
      </c>
      <c r="U502" s="6" t="str">
        <f>_xlfn.CONCAT("Propriedade para ",MID(C502,FIND("p.",C502,1)+2,100),": ",D502)</f>
        <v>Propriedade para prever : é.precipitação.diária</v>
      </c>
      <c r="V502" s="6" t="str">
        <f>_xlfn.CONCAT("Dado para ",MID(F502,FIND("d.",F502,1)+2,100),": ",G502, " ( ",H502, " ) ")</f>
        <v xml:space="preserve">Dado para prever : precipitação.diária ( xsd:double ) </v>
      </c>
      <c r="W502" s="6" t="s">
        <v>897</v>
      </c>
      <c r="X502" s="23" t="str">
        <f t="shared" si="7"/>
        <v>prev.100</v>
      </c>
      <c r="Y502" s="23" t="s">
        <v>0</v>
      </c>
    </row>
    <row r="503" spans="1:25" s="32" customFormat="1" ht="6" customHeight="1" x14ac:dyDescent="0.25">
      <c r="A503" s="4">
        <v>503</v>
      </c>
      <c r="B503" s="11" t="s">
        <v>37</v>
      </c>
      <c r="C503" s="28" t="str">
        <f>SUBSTITUTE(F503,"d.","p.")</f>
        <v xml:space="preserve">p.prever </v>
      </c>
      <c r="D503" s="7" t="str">
        <f>_xlfn.CONCAT("é.",G503)</f>
        <v>é.precipitação.mensal</v>
      </c>
      <c r="E503" s="10" t="s">
        <v>38</v>
      </c>
      <c r="F503" s="21" t="str">
        <f>F502</f>
        <v xml:space="preserve">d.prever </v>
      </c>
      <c r="G503" s="38" t="s">
        <v>895</v>
      </c>
      <c r="H503" s="27" t="s">
        <v>47</v>
      </c>
      <c r="I503" s="30" t="s">
        <v>0</v>
      </c>
      <c r="J503" s="24" t="s">
        <v>0</v>
      </c>
      <c r="K503" s="24" t="s">
        <v>0</v>
      </c>
      <c r="L503" s="24" t="s">
        <v>0</v>
      </c>
      <c r="M503" s="24" t="s">
        <v>0</v>
      </c>
      <c r="N503" s="26" t="s">
        <v>0</v>
      </c>
      <c r="O503" s="24" t="s">
        <v>0</v>
      </c>
      <c r="P503" s="24" t="s">
        <v>0</v>
      </c>
      <c r="Q503" s="24" t="s">
        <v>0</v>
      </c>
      <c r="R503" s="24" t="s">
        <v>0</v>
      </c>
      <c r="S503" s="12" t="s">
        <v>1</v>
      </c>
      <c r="T503" s="12" t="s">
        <v>43</v>
      </c>
      <c r="U503" s="6" t="str">
        <f>_xlfn.CONCAT("Propriedade para ",MID(C503,FIND("p.",C503,1)+2,100),": ",D503)</f>
        <v>Propriedade para prever : é.precipitação.mensal</v>
      </c>
      <c r="V503" s="6" t="str">
        <f>_xlfn.CONCAT("Dado para ",MID(F503,FIND("d.",F503,1)+2,100),": ",G503, " ( ",H503, " ) ")</f>
        <v xml:space="preserve">Dado para prever : precipitação.mensal ( xsd:double ) </v>
      </c>
      <c r="W503" s="6" t="s">
        <v>898</v>
      </c>
      <c r="X503" s="23" t="str">
        <f t="shared" si="7"/>
        <v>prev.101</v>
      </c>
      <c r="Y503" s="23" t="s">
        <v>0</v>
      </c>
    </row>
    <row r="504" spans="1:25" s="32" customFormat="1" ht="6" customHeight="1" x14ac:dyDescent="0.25">
      <c r="A504" s="4">
        <v>504</v>
      </c>
      <c r="B504" s="11" t="s">
        <v>37</v>
      </c>
      <c r="C504" s="28" t="str">
        <f>SUBSTITUTE(F504,"d.","p.")</f>
        <v xml:space="preserve">p.prever </v>
      </c>
      <c r="D504" s="7" t="str">
        <f>_xlfn.CONCAT("é.",G504)</f>
        <v>é.velocidade.do.vento</v>
      </c>
      <c r="E504" s="10" t="s">
        <v>38</v>
      </c>
      <c r="F504" s="21" t="str">
        <f>F503</f>
        <v xml:space="preserve">d.prever </v>
      </c>
      <c r="G504" s="38" t="s">
        <v>911</v>
      </c>
      <c r="H504" s="27" t="s">
        <v>47</v>
      </c>
      <c r="I504" s="30" t="s">
        <v>0</v>
      </c>
      <c r="J504" s="24" t="s">
        <v>0</v>
      </c>
      <c r="K504" s="24" t="s">
        <v>0</v>
      </c>
      <c r="L504" s="24" t="s">
        <v>0</v>
      </c>
      <c r="M504" s="24" t="s">
        <v>0</v>
      </c>
      <c r="N504" s="26" t="s">
        <v>0</v>
      </c>
      <c r="O504" s="24" t="s">
        <v>0</v>
      </c>
      <c r="P504" s="24" t="s">
        <v>0</v>
      </c>
      <c r="Q504" s="24" t="s">
        <v>0</v>
      </c>
      <c r="R504" s="24" t="s">
        <v>0</v>
      </c>
      <c r="S504" s="12" t="s">
        <v>1</v>
      </c>
      <c r="T504" s="12" t="s">
        <v>43</v>
      </c>
      <c r="U504" s="6" t="str">
        <f>_xlfn.CONCAT("Propriedade para ",MID(C504,FIND("p.",C504,1)+2,100),": ",D504)</f>
        <v>Propriedade para prever : é.velocidade.do.vento</v>
      </c>
      <c r="V504" s="6" t="str">
        <f>_xlfn.CONCAT("Dado para ",MID(F504,FIND("d.",F504,1)+2,100),": ",G504, " ( ",H504, " ) ")</f>
        <v xml:space="preserve">Dado para prever : velocidade.do.vento ( xsd:double ) </v>
      </c>
      <c r="W504" s="6" t="s">
        <v>913</v>
      </c>
      <c r="X504" s="23" t="str">
        <f t="shared" si="7"/>
        <v>prev.102</v>
      </c>
      <c r="Y504" s="23" t="s">
        <v>0</v>
      </c>
    </row>
    <row r="505" spans="1:25" ht="6" customHeight="1" x14ac:dyDescent="0.25">
      <c r="A505" s="4">
        <v>505</v>
      </c>
      <c r="B505" s="11" t="s">
        <v>37</v>
      </c>
      <c r="C505" s="28" t="str">
        <f>SUBSTITUTE(F505,"d.","p.")</f>
        <v xml:space="preserve">p.prever </v>
      </c>
      <c r="D505" s="7" t="str">
        <f>_xlfn.CONCAT("é.",G505)</f>
        <v>é.direção.do.vento</v>
      </c>
      <c r="E505" s="10" t="s">
        <v>38</v>
      </c>
      <c r="F505" s="21" t="str">
        <f>F504</f>
        <v xml:space="preserve">d.prever </v>
      </c>
      <c r="G505" s="38" t="s">
        <v>912</v>
      </c>
      <c r="H505" s="27" t="s">
        <v>39</v>
      </c>
      <c r="I505" s="30" t="s">
        <v>0</v>
      </c>
      <c r="J505" s="24" t="s">
        <v>0</v>
      </c>
      <c r="K505" s="24" t="s">
        <v>0</v>
      </c>
      <c r="L505" s="24" t="s">
        <v>0</v>
      </c>
      <c r="M505" s="24" t="s">
        <v>0</v>
      </c>
      <c r="N505" s="26" t="s">
        <v>0</v>
      </c>
      <c r="O505" s="24" t="s">
        <v>0</v>
      </c>
      <c r="P505" s="24" t="s">
        <v>0</v>
      </c>
      <c r="Q505" s="24" t="s">
        <v>0</v>
      </c>
      <c r="R505" s="24" t="s">
        <v>0</v>
      </c>
      <c r="S505" s="12" t="s">
        <v>1</v>
      </c>
      <c r="T505" s="12" t="s">
        <v>43</v>
      </c>
      <c r="U505" s="6" t="str">
        <f>_xlfn.CONCAT("Propriedade para ",MID(C505,FIND("p.",C505,1)+2,100),": ",D505)</f>
        <v>Propriedade para prever : é.direção.do.vento</v>
      </c>
      <c r="V505" s="6" t="str">
        <f>_xlfn.CONCAT("Dado para ",MID(F505,FIND("d.",F505,1)+2,100),": ",G505, " ( ",H505, " ) ")</f>
        <v xml:space="preserve">Dado para prever : direção.do.vento ( xsd:string ) </v>
      </c>
      <c r="W505" s="6" t="s">
        <v>914</v>
      </c>
      <c r="X505" s="23" t="str">
        <f t="shared" si="7"/>
        <v>prev.103</v>
      </c>
      <c r="Y505" s="23" t="s">
        <v>0</v>
      </c>
    </row>
    <row r="506" spans="1:25" ht="6" customHeight="1" x14ac:dyDescent="0.25">
      <c r="A506" s="4">
        <v>506</v>
      </c>
      <c r="B506" s="11" t="s">
        <v>37</v>
      </c>
      <c r="C506" s="28" t="str">
        <f>SUBSTITUTE(F506,"d.","p.")</f>
        <v xml:space="preserve">p.prever </v>
      </c>
      <c r="D506" s="7" t="str">
        <f>_xlfn.CONCAT("é.",G506)</f>
        <v>é.radiação.solar</v>
      </c>
      <c r="E506" s="10" t="s">
        <v>38</v>
      </c>
      <c r="F506" s="21" t="str">
        <f>F505</f>
        <v xml:space="preserve">d.prever </v>
      </c>
      <c r="G506" s="38" t="s">
        <v>933</v>
      </c>
      <c r="H506" s="27" t="s">
        <v>47</v>
      </c>
      <c r="I506" s="30" t="s">
        <v>0</v>
      </c>
      <c r="J506" s="24" t="s">
        <v>0</v>
      </c>
      <c r="K506" s="24" t="s">
        <v>0</v>
      </c>
      <c r="L506" s="24" t="s">
        <v>0</v>
      </c>
      <c r="M506" s="24" t="s">
        <v>0</v>
      </c>
      <c r="N506" s="26" t="s">
        <v>0</v>
      </c>
      <c r="O506" s="24" t="s">
        <v>0</v>
      </c>
      <c r="P506" s="24" t="s">
        <v>0</v>
      </c>
      <c r="Q506" s="24" t="s">
        <v>0</v>
      </c>
      <c r="R506" s="24" t="s">
        <v>0</v>
      </c>
      <c r="S506" s="12" t="s">
        <v>1</v>
      </c>
      <c r="T506" s="12" t="s">
        <v>43</v>
      </c>
      <c r="U506" s="6" t="str">
        <f>_xlfn.CONCAT("Propriedade para ",MID(C506,FIND("p.",C506,1)+2,100),": ",D506)</f>
        <v>Propriedade para prever : é.radiação.solar</v>
      </c>
      <c r="V506" s="6" t="str">
        <f>_xlfn.CONCAT("Dado para ",MID(F506,FIND("d.",F506,1)+2,100),": ",G506, " ( ",H506, " ) ")</f>
        <v xml:space="preserve">Dado para prever : radiação.solar ( xsd:double ) </v>
      </c>
      <c r="W506" s="6" t="s">
        <v>934</v>
      </c>
      <c r="X506" s="23" t="str">
        <f t="shared" si="7"/>
        <v>prev.104</v>
      </c>
      <c r="Y506" s="23" t="s">
        <v>0</v>
      </c>
    </row>
    <row r="507" spans="1:25" ht="6" customHeight="1" x14ac:dyDescent="0.25">
      <c r="A507" s="4">
        <v>507</v>
      </c>
      <c r="B507" s="11" t="s">
        <v>37</v>
      </c>
      <c r="C507" s="28" t="str">
        <f>SUBSTITUTE(F507,"d.","p.")</f>
        <v xml:space="preserve">p.prever </v>
      </c>
      <c r="D507" s="7" t="str">
        <f>_xlfn.CONCAT("é.",G507)</f>
        <v>é.pressão.atmosférica</v>
      </c>
      <c r="E507" s="10" t="s">
        <v>38</v>
      </c>
      <c r="F507" s="21" t="str">
        <f>F506</f>
        <v xml:space="preserve">d.prever </v>
      </c>
      <c r="G507" s="38" t="s">
        <v>909</v>
      </c>
      <c r="H507" s="27" t="s">
        <v>47</v>
      </c>
      <c r="I507" s="30" t="s">
        <v>0</v>
      </c>
      <c r="J507" s="24" t="s">
        <v>0</v>
      </c>
      <c r="K507" s="24" t="s">
        <v>0</v>
      </c>
      <c r="L507" s="24" t="s">
        <v>0</v>
      </c>
      <c r="M507" s="24" t="s">
        <v>0</v>
      </c>
      <c r="N507" s="26" t="s">
        <v>0</v>
      </c>
      <c r="O507" s="24" t="s">
        <v>0</v>
      </c>
      <c r="P507" s="24" t="s">
        <v>0</v>
      </c>
      <c r="Q507" s="24" t="s">
        <v>0</v>
      </c>
      <c r="R507" s="24" t="s">
        <v>0</v>
      </c>
      <c r="S507" s="12" t="s">
        <v>1</v>
      </c>
      <c r="T507" s="12" t="s">
        <v>43</v>
      </c>
      <c r="U507" s="6" t="str">
        <f>_xlfn.CONCAT("Propriedade para ",MID(C507,FIND("p.",C507,1)+2,100),": ",D507)</f>
        <v>Propriedade para prever : é.pressão.atmosférica</v>
      </c>
      <c r="V507" s="6" t="str">
        <f>_xlfn.CONCAT("Dado para ",MID(F507,FIND("d.",F507,1)+2,100),": ",G507, " ( ",H507, " ) ")</f>
        <v xml:space="preserve">Dado para prever : pressão.atmosférica ( xsd:double ) </v>
      </c>
      <c r="W507" s="6" t="s">
        <v>910</v>
      </c>
      <c r="X507" s="23" t="str">
        <f t="shared" si="7"/>
        <v>prev.105</v>
      </c>
      <c r="Y507" s="23" t="s">
        <v>0</v>
      </c>
    </row>
    <row r="508" spans="1:25" ht="6" customHeight="1" x14ac:dyDescent="0.25">
      <c r="A508" s="4">
        <v>508</v>
      </c>
      <c r="B508" s="11" t="s">
        <v>37</v>
      </c>
      <c r="C508" s="28" t="str">
        <f>SUBSTITUTE(F508,"d.","p.")</f>
        <v xml:space="preserve">p.prever </v>
      </c>
      <c r="D508" s="7" t="str">
        <f>_xlfn.CONCAT("é.",G508)</f>
        <v>é.temperatura</v>
      </c>
      <c r="E508" s="10" t="s">
        <v>38</v>
      </c>
      <c r="F508" s="21" t="str">
        <f>F507</f>
        <v xml:space="preserve">d.prever </v>
      </c>
      <c r="G508" s="38" t="s">
        <v>892</v>
      </c>
      <c r="H508" s="27" t="s">
        <v>47</v>
      </c>
      <c r="I508" s="30" t="s">
        <v>0</v>
      </c>
      <c r="J508" s="24" t="s">
        <v>0</v>
      </c>
      <c r="K508" s="24" t="s">
        <v>0</v>
      </c>
      <c r="L508" s="24" t="s">
        <v>0</v>
      </c>
      <c r="M508" s="24" t="s">
        <v>0</v>
      </c>
      <c r="N508" s="26" t="s">
        <v>0</v>
      </c>
      <c r="O508" s="24" t="s">
        <v>0</v>
      </c>
      <c r="P508" s="24" t="s">
        <v>0</v>
      </c>
      <c r="Q508" s="24" t="s">
        <v>0</v>
      </c>
      <c r="R508" s="24" t="s">
        <v>0</v>
      </c>
      <c r="S508" s="12" t="s">
        <v>1</v>
      </c>
      <c r="T508" s="12" t="s">
        <v>43</v>
      </c>
      <c r="U508" s="6" t="str">
        <f>_xlfn.CONCAT("Propriedade para ",MID(C508,FIND("p.",C508,1)+2,100),": ",D508)</f>
        <v>Propriedade para prever : é.temperatura</v>
      </c>
      <c r="V508" s="6" t="str">
        <f>_xlfn.CONCAT("Dado para ",MID(F508,FIND("d.",F508,1)+2,100),": ",G508, " ( ",H508, " ) ")</f>
        <v xml:space="preserve">Dado para prever : temperatura ( xsd:double ) </v>
      </c>
      <c r="W508" s="6" t="s">
        <v>915</v>
      </c>
      <c r="X508" s="23" t="str">
        <f t="shared" si="7"/>
        <v>prev.106</v>
      </c>
      <c r="Y508" s="23" t="s">
        <v>0</v>
      </c>
    </row>
    <row r="509" spans="1:25" s="32" customFormat="1" ht="6" customHeight="1" x14ac:dyDescent="0.25">
      <c r="A509" s="4">
        <v>509</v>
      </c>
      <c r="B509" s="11" t="s">
        <v>37</v>
      </c>
      <c r="C509" s="28" t="str">
        <f>SUBSTITUTE(F509,"d.","p.")</f>
        <v xml:space="preserve">p.prever </v>
      </c>
      <c r="D509" s="7" t="str">
        <f>_xlfn.CONCAT("é.",G509)</f>
        <v>é.umidade.relativa</v>
      </c>
      <c r="E509" s="10" t="s">
        <v>38</v>
      </c>
      <c r="F509" s="21" t="str">
        <f>F508</f>
        <v xml:space="preserve">d.prever </v>
      </c>
      <c r="G509" s="38" t="s">
        <v>893</v>
      </c>
      <c r="H509" s="27" t="s">
        <v>47</v>
      </c>
      <c r="I509" s="30" t="s">
        <v>0</v>
      </c>
      <c r="J509" s="24" t="s">
        <v>0</v>
      </c>
      <c r="K509" s="24" t="s">
        <v>0</v>
      </c>
      <c r="L509" s="24" t="s">
        <v>0</v>
      </c>
      <c r="M509" s="24" t="s">
        <v>0</v>
      </c>
      <c r="N509" s="26" t="s">
        <v>0</v>
      </c>
      <c r="O509" s="24" t="s">
        <v>0</v>
      </c>
      <c r="P509" s="24" t="s">
        <v>0</v>
      </c>
      <c r="Q509" s="24" t="s">
        <v>0</v>
      </c>
      <c r="R509" s="24" t="s">
        <v>0</v>
      </c>
      <c r="S509" s="12" t="s">
        <v>1</v>
      </c>
      <c r="T509" s="12" t="s">
        <v>43</v>
      </c>
      <c r="U509" s="6" t="str">
        <f>_xlfn.CONCAT("Propriedade para ",MID(C509,FIND("p.",C509,1)+2,100),": ",D509)</f>
        <v>Propriedade para prever : é.umidade.relativa</v>
      </c>
      <c r="V509" s="6" t="str">
        <f>_xlfn.CONCAT("Dado para ",MID(F509,FIND("d.",F509,1)+2,100),": ",G509, " ( ",H509, " ) ")</f>
        <v xml:space="preserve">Dado para prever : umidade.relativa ( xsd:double ) </v>
      </c>
      <c r="W509" s="6" t="s">
        <v>899</v>
      </c>
      <c r="X509" s="23" t="str">
        <f t="shared" si="7"/>
        <v>prev.107</v>
      </c>
      <c r="Y509" s="23" t="s">
        <v>0</v>
      </c>
    </row>
    <row r="510" spans="1:25" s="32" customFormat="1" ht="6" customHeight="1" x14ac:dyDescent="0.25">
      <c r="A510" s="4">
        <v>510</v>
      </c>
      <c r="B510" s="11" t="s">
        <v>37</v>
      </c>
      <c r="C510" s="28" t="str">
        <f>SUBSTITUTE(F510,"d.","p.")</f>
        <v xml:space="preserve">p.prever </v>
      </c>
      <c r="D510" s="7" t="str">
        <f>_xlfn.CONCAT("é.",G510)</f>
        <v>é.qualidade.do.ar</v>
      </c>
      <c r="E510" s="10" t="s">
        <v>38</v>
      </c>
      <c r="F510" s="21" t="str">
        <f>F509</f>
        <v xml:space="preserve">d.prever </v>
      </c>
      <c r="G510" s="38" t="s">
        <v>900</v>
      </c>
      <c r="H510" s="27" t="s">
        <v>47</v>
      </c>
      <c r="I510" s="30" t="s">
        <v>0</v>
      </c>
      <c r="J510" s="24" t="s">
        <v>0</v>
      </c>
      <c r="K510" s="24" t="s">
        <v>0</v>
      </c>
      <c r="L510" s="24" t="s">
        <v>0</v>
      </c>
      <c r="M510" s="24" t="s">
        <v>0</v>
      </c>
      <c r="N510" s="26" t="s">
        <v>0</v>
      </c>
      <c r="O510" s="24" t="s">
        <v>0</v>
      </c>
      <c r="P510" s="24" t="s">
        <v>0</v>
      </c>
      <c r="Q510" s="24" t="s">
        <v>0</v>
      </c>
      <c r="R510" s="24" t="s">
        <v>0</v>
      </c>
      <c r="S510" s="12" t="s">
        <v>1</v>
      </c>
      <c r="T510" s="12" t="s">
        <v>43</v>
      </c>
      <c r="U510" s="6" t="str">
        <f>_xlfn.CONCAT("Propriedade para ",MID(C510,FIND("p.",C510,1)+2,100),": ",D510)</f>
        <v>Propriedade para prever : é.qualidade.do.ar</v>
      </c>
      <c r="V510" s="6" t="str">
        <f>_xlfn.CONCAT("Dado para ",MID(F510,FIND("d.",F510,1)+2,100),": ",G510, " ( ",H510, " ) ")</f>
        <v xml:space="preserve">Dado para prever : qualidade.do.ar ( xsd:double ) </v>
      </c>
      <c r="W510" s="6" t="s">
        <v>903</v>
      </c>
      <c r="X510" s="23" t="str">
        <f t="shared" si="7"/>
        <v>prev.108</v>
      </c>
      <c r="Y510" s="23" t="s">
        <v>0</v>
      </c>
    </row>
    <row r="511" spans="1:25" s="32" customFormat="1" ht="6" customHeight="1" x14ac:dyDescent="0.25">
      <c r="A511" s="4">
        <v>511</v>
      </c>
      <c r="B511" s="11" t="s">
        <v>37</v>
      </c>
      <c r="C511" s="28" t="str">
        <f>SUBSTITUTE(F511,"d.","p.")</f>
        <v xml:space="preserve">p.prever </v>
      </c>
      <c r="D511" s="7" t="str">
        <f>_xlfn.CONCAT("é.",G511)</f>
        <v>é.estação.meteorológica</v>
      </c>
      <c r="E511" s="10" t="s">
        <v>38</v>
      </c>
      <c r="F511" s="21" t="str">
        <f>F510</f>
        <v xml:space="preserve">d.prever </v>
      </c>
      <c r="G511" s="38" t="s">
        <v>650</v>
      </c>
      <c r="H511" s="5" t="s">
        <v>39</v>
      </c>
      <c r="I511" s="30" t="s">
        <v>0</v>
      </c>
      <c r="J511" s="24" t="s">
        <v>0</v>
      </c>
      <c r="K511" s="24" t="s">
        <v>0</v>
      </c>
      <c r="L511" s="24" t="s">
        <v>0</v>
      </c>
      <c r="M511" s="24" t="s">
        <v>0</v>
      </c>
      <c r="N511" s="26" t="s">
        <v>0</v>
      </c>
      <c r="O511" s="24" t="s">
        <v>0</v>
      </c>
      <c r="P511" s="24" t="s">
        <v>0</v>
      </c>
      <c r="Q511" s="24" t="s">
        <v>0</v>
      </c>
      <c r="R511" s="24" t="s">
        <v>0</v>
      </c>
      <c r="S511" s="12" t="s">
        <v>1</v>
      </c>
      <c r="T511" s="12" t="s">
        <v>43</v>
      </c>
      <c r="U511" s="6" t="str">
        <f>_xlfn.CONCAT("Propriedade para ",MID(C511,FIND("p.",C511,1)+2,100),": ",D511)</f>
        <v>Propriedade para prever : é.estação.meteorológica</v>
      </c>
      <c r="V511" s="6" t="str">
        <f>_xlfn.CONCAT("Dado para ",MID(F511,FIND("d.",F511,1)+2,100),": ",G511, " ( ",H511, " ) ")</f>
        <v xml:space="preserve">Dado para prever : estação.meteorológica ( xsd:string ) </v>
      </c>
      <c r="W511" s="6" t="s">
        <v>932</v>
      </c>
      <c r="X511" s="23" t="str">
        <f t="shared" si="7"/>
        <v>prev.109</v>
      </c>
      <c r="Y511" s="23" t="s">
        <v>0</v>
      </c>
    </row>
    <row r="512" spans="1:25" s="32" customFormat="1" ht="6" customHeight="1" x14ac:dyDescent="0.25">
      <c r="A512" s="4">
        <v>512</v>
      </c>
      <c r="B512" s="11" t="s">
        <v>37</v>
      </c>
      <c r="C512" s="31" t="str">
        <f>SUBSTITUTE(F512,"d.","p.")</f>
        <v>p.produzir</v>
      </c>
      <c r="D512" s="7" t="str">
        <f>_xlfn.CONCAT("é.",G512)</f>
        <v>é.produtor</v>
      </c>
      <c r="E512" s="10" t="s">
        <v>38</v>
      </c>
      <c r="F512" s="19" t="s">
        <v>1210</v>
      </c>
      <c r="G512" s="38" t="s">
        <v>1212</v>
      </c>
      <c r="H512" s="5" t="s">
        <v>39</v>
      </c>
      <c r="I512" s="30" t="s">
        <v>0</v>
      </c>
      <c r="J512" s="24" t="s">
        <v>0</v>
      </c>
      <c r="K512" s="24" t="s">
        <v>0</v>
      </c>
      <c r="L512" s="24" t="s">
        <v>0</v>
      </c>
      <c r="M512" s="24" t="s">
        <v>0</v>
      </c>
      <c r="N512" s="26" t="s">
        <v>0</v>
      </c>
      <c r="O512" s="24" t="s">
        <v>0</v>
      </c>
      <c r="P512" s="24" t="s">
        <v>0</v>
      </c>
      <c r="Q512" s="24" t="s">
        <v>0</v>
      </c>
      <c r="R512" s="24" t="s">
        <v>0</v>
      </c>
      <c r="S512" s="12" t="s">
        <v>1</v>
      </c>
      <c r="T512" s="12" t="s">
        <v>43</v>
      </c>
      <c r="U512" s="6" t="str">
        <f>_xlfn.CONCAT("Propriedade para ",MID(C512,FIND("p.",C512,1)+2,100),": ",D512)</f>
        <v>Propriedade para produzir: é.produtor</v>
      </c>
      <c r="V512" s="6" t="str">
        <f>_xlfn.CONCAT("Dado para ",MID(F512,FIND("d.",F512,1)+2,100),": ",G512, " ( ",H512, " ) ")</f>
        <v xml:space="preserve">Dado para produzir: produtor ( xsd:string ) </v>
      </c>
      <c r="W512" s="6" t="s">
        <v>1214</v>
      </c>
      <c r="X512" s="23" t="str">
        <f t="shared" si="7"/>
        <v>prod.100</v>
      </c>
      <c r="Y512" s="23" t="s">
        <v>0</v>
      </c>
    </row>
    <row r="513" spans="1:25" s="32" customFormat="1" ht="6" customHeight="1" x14ac:dyDescent="0.25">
      <c r="A513" s="4">
        <v>513</v>
      </c>
      <c r="B513" s="11" t="s">
        <v>37</v>
      </c>
      <c r="C513" s="28" t="str">
        <f>SUBSTITUTE(F513,"d.","p.")</f>
        <v>p.produzir</v>
      </c>
      <c r="D513" s="7" t="str">
        <f>_xlfn.CONCAT("é.",G513)</f>
        <v>é.produzido</v>
      </c>
      <c r="E513" s="10" t="s">
        <v>38</v>
      </c>
      <c r="F513" s="21" t="str">
        <f>F512</f>
        <v>d.produzir</v>
      </c>
      <c r="G513" s="38" t="s">
        <v>1211</v>
      </c>
      <c r="H513" s="5" t="s">
        <v>39</v>
      </c>
      <c r="I513" s="30" t="s">
        <v>0</v>
      </c>
      <c r="J513" s="24" t="s">
        <v>0</v>
      </c>
      <c r="K513" s="24" t="s">
        <v>0</v>
      </c>
      <c r="L513" s="24" t="s">
        <v>0</v>
      </c>
      <c r="M513" s="24" t="s">
        <v>0</v>
      </c>
      <c r="N513" s="26" t="s">
        <v>0</v>
      </c>
      <c r="O513" s="24" t="s">
        <v>0</v>
      </c>
      <c r="P513" s="24" t="s">
        <v>0</v>
      </c>
      <c r="Q513" s="24" t="s">
        <v>0</v>
      </c>
      <c r="R513" s="24" t="s">
        <v>0</v>
      </c>
      <c r="S513" s="12" t="s">
        <v>1</v>
      </c>
      <c r="T513" s="12" t="s">
        <v>43</v>
      </c>
      <c r="U513" s="6" t="str">
        <f>_xlfn.CONCAT("Propriedade para ",MID(C513,FIND("p.",C513,1)+2,100),": ",D513)</f>
        <v>Propriedade para produzir: é.produzido</v>
      </c>
      <c r="V513" s="6" t="str">
        <f>_xlfn.CONCAT("Dado para ",MID(F513,FIND("d.",F513,1)+2,100),": ",G513, " ( ",H513, " ) ")</f>
        <v xml:space="preserve">Dado para produzir: produzido ( xsd:string ) </v>
      </c>
      <c r="W513" s="6" t="s">
        <v>1216</v>
      </c>
      <c r="X513" s="23" t="str">
        <f t="shared" si="7"/>
        <v>prod.101</v>
      </c>
      <c r="Y513" s="23" t="s">
        <v>0</v>
      </c>
    </row>
    <row r="514" spans="1:25" s="32" customFormat="1" ht="6" customHeight="1" x14ac:dyDescent="0.25">
      <c r="A514" s="4">
        <v>514</v>
      </c>
      <c r="B514" s="11" t="s">
        <v>37</v>
      </c>
      <c r="C514" s="28" t="str">
        <f>SUBSTITUTE(F514,"d.","p.")</f>
        <v>p.produzir</v>
      </c>
      <c r="D514" s="7" t="str">
        <f>_xlfn.CONCAT("é.",G514)</f>
        <v>é.produtividade</v>
      </c>
      <c r="E514" s="10" t="s">
        <v>38</v>
      </c>
      <c r="F514" s="21" t="str">
        <f>F513</f>
        <v>d.produzir</v>
      </c>
      <c r="G514" s="38" t="s">
        <v>1213</v>
      </c>
      <c r="H514" s="5" t="s">
        <v>39</v>
      </c>
      <c r="I514" s="30" t="s">
        <v>0</v>
      </c>
      <c r="J514" s="24" t="s">
        <v>0</v>
      </c>
      <c r="K514" s="24" t="s">
        <v>0</v>
      </c>
      <c r="L514" s="24" t="s">
        <v>0</v>
      </c>
      <c r="M514" s="24" t="s">
        <v>0</v>
      </c>
      <c r="N514" s="26" t="s">
        <v>0</v>
      </c>
      <c r="O514" s="24" t="s">
        <v>0</v>
      </c>
      <c r="P514" s="24" t="s">
        <v>0</v>
      </c>
      <c r="Q514" s="24" t="s">
        <v>0</v>
      </c>
      <c r="R514" s="24" t="s">
        <v>0</v>
      </c>
      <c r="S514" s="12" t="s">
        <v>1</v>
      </c>
      <c r="T514" s="12" t="s">
        <v>43</v>
      </c>
      <c r="U514" s="6" t="str">
        <f>_xlfn.CONCAT("Propriedade para ",MID(C514,FIND("p.",C514,1)+2,100),": ",D514)</f>
        <v>Propriedade para produzir: é.produtividade</v>
      </c>
      <c r="V514" s="6" t="str">
        <f>_xlfn.CONCAT("Dado para ",MID(F514,FIND("d.",F514,1)+2,100),": ",G514, " ( ",H514, " ) ")</f>
        <v xml:space="preserve">Dado para produzir: produtividade ( xsd:string ) </v>
      </c>
      <c r="W514" s="6" t="s">
        <v>1215</v>
      </c>
      <c r="X514" s="23" t="str">
        <f t="shared" si="7"/>
        <v>prod.102</v>
      </c>
      <c r="Y514" s="23" t="s">
        <v>0</v>
      </c>
    </row>
    <row r="515" spans="1:25" s="32" customFormat="1" ht="6" customHeight="1" x14ac:dyDescent="0.25">
      <c r="A515" s="4">
        <v>515</v>
      </c>
      <c r="B515" s="11" t="s">
        <v>37</v>
      </c>
      <c r="C515" s="28" t="str">
        <f>SUBSTITUTE(F515,"d.","p.")</f>
        <v>p.produzir</v>
      </c>
      <c r="D515" s="7" t="str">
        <f>_xlfn.CONCAT("é.",G515)</f>
        <v>é.içado</v>
      </c>
      <c r="E515" s="10" t="s">
        <v>38</v>
      </c>
      <c r="F515" s="21" t="str">
        <f>F514</f>
        <v>d.produzir</v>
      </c>
      <c r="G515" s="38" t="s">
        <v>1262</v>
      </c>
      <c r="H515" s="5" t="s">
        <v>39</v>
      </c>
      <c r="I515" s="30" t="s">
        <v>0</v>
      </c>
      <c r="J515" s="24" t="s">
        <v>0</v>
      </c>
      <c r="K515" s="24" t="s">
        <v>0</v>
      </c>
      <c r="L515" s="24" t="s">
        <v>0</v>
      </c>
      <c r="M515" s="24" t="s">
        <v>0</v>
      </c>
      <c r="N515" s="26" t="s">
        <v>0</v>
      </c>
      <c r="O515" s="24" t="s">
        <v>0</v>
      </c>
      <c r="P515" s="24" t="s">
        <v>0</v>
      </c>
      <c r="Q515" s="24" t="s">
        <v>0</v>
      </c>
      <c r="R515" s="24" t="s">
        <v>0</v>
      </c>
      <c r="S515" s="12" t="s">
        <v>1</v>
      </c>
      <c r="T515" s="12" t="s">
        <v>43</v>
      </c>
      <c r="U515" s="6" t="str">
        <f>_xlfn.CONCAT("Propriedade para ",MID(C515,FIND("p.",C515,1)+2,100),": ",D515)</f>
        <v>Propriedade para produzir: é.içado</v>
      </c>
      <c r="V515" s="6" t="str">
        <f>_xlfn.CONCAT("Dado para ",MID(F515,FIND("d.",F515,1)+2,100),": ",G515, " ( ",H515, " ) ")</f>
        <v xml:space="preserve">Dado para produzir: içado ( xsd:string ) </v>
      </c>
      <c r="W515" s="6" t="s">
        <v>1263</v>
      </c>
      <c r="X515" s="23" t="str">
        <f t="shared" ref="X515:X578" si="8">IF(F514&lt;&gt;F515,_xlfn.CONCAT(RIGHT(LEFT(F515,6),4),".100"),_xlfn.CONCAT(RIGHT(LEFT(F515,6),4),".",SUM(VALUE(RIGHT(X514,3)),1)))</f>
        <v>prod.103</v>
      </c>
      <c r="Y515" s="23" t="s">
        <v>0</v>
      </c>
    </row>
    <row r="516" spans="1:25" s="32" customFormat="1" ht="6" customHeight="1" x14ac:dyDescent="0.25">
      <c r="A516" s="4">
        <v>516</v>
      </c>
      <c r="B516" s="11" t="s">
        <v>37</v>
      </c>
      <c r="C516" s="28" t="str">
        <f>SUBSTITUTE(F516,"d.","p.")</f>
        <v>p.produzir</v>
      </c>
      <c r="D516" s="7" t="str">
        <f>_xlfn.CONCAT("é.",G516)</f>
        <v>é.temporário</v>
      </c>
      <c r="E516" s="10" t="s">
        <v>38</v>
      </c>
      <c r="F516" s="21" t="str">
        <f>F515</f>
        <v>d.produzir</v>
      </c>
      <c r="G516" s="38" t="s">
        <v>1264</v>
      </c>
      <c r="H516" s="5" t="s">
        <v>39</v>
      </c>
      <c r="I516" s="30" t="s">
        <v>0</v>
      </c>
      <c r="J516" s="24" t="s">
        <v>0</v>
      </c>
      <c r="K516" s="24" t="s">
        <v>0</v>
      </c>
      <c r="L516" s="24" t="s">
        <v>0</v>
      </c>
      <c r="M516" s="24" t="s">
        <v>0</v>
      </c>
      <c r="N516" s="26" t="s">
        <v>0</v>
      </c>
      <c r="O516" s="24" t="s">
        <v>0</v>
      </c>
      <c r="P516" s="24" t="s">
        <v>0</v>
      </c>
      <c r="Q516" s="24" t="s">
        <v>0</v>
      </c>
      <c r="R516" s="24" t="s">
        <v>0</v>
      </c>
      <c r="S516" s="12" t="s">
        <v>1</v>
      </c>
      <c r="T516" s="12" t="s">
        <v>43</v>
      </c>
      <c r="U516" s="6" t="str">
        <f>_xlfn.CONCAT("Propriedade para ",MID(C516,FIND("p.",C516,1)+2,100),": ",D516)</f>
        <v>Propriedade para produzir: é.temporário</v>
      </c>
      <c r="V516" s="6" t="str">
        <f>_xlfn.CONCAT("Dado para ",MID(F516,FIND("d.",F516,1)+2,100),": ",G516, " ( ",H516, " ) ")</f>
        <v xml:space="preserve">Dado para produzir: temporário ( xsd:string ) </v>
      </c>
      <c r="W516" s="6" t="s">
        <v>1265</v>
      </c>
      <c r="X516" s="23" t="str">
        <f t="shared" si="8"/>
        <v>prod.104</v>
      </c>
      <c r="Y516" s="23" t="s">
        <v>0</v>
      </c>
    </row>
    <row r="517" spans="1:25" s="32" customFormat="1" ht="6" customHeight="1" x14ac:dyDescent="0.25">
      <c r="A517" s="4">
        <v>517</v>
      </c>
      <c r="B517" s="11" t="s">
        <v>37</v>
      </c>
      <c r="C517" s="31" t="str">
        <f>SUBSTITUTE(F517,"d.","p.")</f>
        <v>p.projetar</v>
      </c>
      <c r="D517" s="7" t="str">
        <f>_xlfn.CONCAT("é.",G517)</f>
        <v>é.autor</v>
      </c>
      <c r="E517" s="10" t="s">
        <v>38</v>
      </c>
      <c r="F517" s="19" t="s">
        <v>864</v>
      </c>
      <c r="G517" s="38" t="s">
        <v>769</v>
      </c>
      <c r="H517" s="5" t="s">
        <v>39</v>
      </c>
      <c r="I517" s="30" t="s">
        <v>0</v>
      </c>
      <c r="J517" s="24" t="s">
        <v>0</v>
      </c>
      <c r="K517" s="24" t="s">
        <v>0</v>
      </c>
      <c r="L517" s="24" t="s">
        <v>0</v>
      </c>
      <c r="M517" s="24" t="s">
        <v>0</v>
      </c>
      <c r="N517" s="26" t="s">
        <v>0</v>
      </c>
      <c r="O517" s="24" t="s">
        <v>0</v>
      </c>
      <c r="P517" s="24" t="s">
        <v>0</v>
      </c>
      <c r="Q517" s="24" t="s">
        <v>0</v>
      </c>
      <c r="R517" s="24" t="s">
        <v>0</v>
      </c>
      <c r="S517" s="12" t="s">
        <v>1</v>
      </c>
      <c r="T517" s="12" t="s">
        <v>43</v>
      </c>
      <c r="U517" s="6" t="str">
        <f>_xlfn.CONCAT("Propriedade para ",MID(C517,FIND("p.",C517,1)+2,100),": ",D517)</f>
        <v>Propriedade para projetar: é.autor</v>
      </c>
      <c r="V517" s="6" t="str">
        <f>_xlfn.CONCAT("Dado para ",MID(F517,FIND("d.",F517,1)+2,100),": ",G517, " ( ",H517, " ) ")</f>
        <v xml:space="preserve">Dado para projetar: autor ( xsd:string ) </v>
      </c>
      <c r="W517" s="6" t="s">
        <v>285</v>
      </c>
      <c r="X517" s="23" t="str">
        <f t="shared" si="8"/>
        <v>proj.100</v>
      </c>
      <c r="Y517" s="23" t="s">
        <v>0</v>
      </c>
    </row>
    <row r="518" spans="1:25" ht="6" customHeight="1" x14ac:dyDescent="0.25">
      <c r="A518" s="4">
        <v>518</v>
      </c>
      <c r="B518" s="11" t="s">
        <v>37</v>
      </c>
      <c r="C518" s="28" t="str">
        <f>SUBSTITUTE(F518,"d.","p.")</f>
        <v>p.projetar</v>
      </c>
      <c r="D518" s="7" t="str">
        <f>_xlfn.CONCAT("é.",G518)</f>
        <v>é.profissão</v>
      </c>
      <c r="E518" s="10" t="s">
        <v>38</v>
      </c>
      <c r="F518" s="21" t="str">
        <f>F517</f>
        <v>d.projetar</v>
      </c>
      <c r="G518" s="38" t="s">
        <v>1161</v>
      </c>
      <c r="H518" s="5" t="s">
        <v>39</v>
      </c>
      <c r="I518" s="30" t="s">
        <v>0</v>
      </c>
      <c r="J518" s="24" t="s">
        <v>0</v>
      </c>
      <c r="K518" s="24" t="s">
        <v>0</v>
      </c>
      <c r="L518" s="24" t="s">
        <v>0</v>
      </c>
      <c r="M518" s="24" t="s">
        <v>0</v>
      </c>
      <c r="N518" s="26" t="s">
        <v>0</v>
      </c>
      <c r="O518" s="24" t="s">
        <v>0</v>
      </c>
      <c r="P518" s="24" t="s">
        <v>0</v>
      </c>
      <c r="Q518" s="24" t="s">
        <v>0</v>
      </c>
      <c r="R518" s="24" t="s">
        <v>0</v>
      </c>
      <c r="S518" s="12" t="s">
        <v>1</v>
      </c>
      <c r="T518" s="12" t="s">
        <v>43</v>
      </c>
      <c r="U518" s="6" t="str">
        <f>_xlfn.CONCAT("Propriedade para ",MID(C518,FIND("p.",C518,1)+2,100),": ",D518)</f>
        <v>Propriedade para projetar: é.profissão</v>
      </c>
      <c r="V518" s="6" t="str">
        <f>_xlfn.CONCAT("Dado para ",MID(F518,FIND("d.",F518,1)+2,100),": ",G518, " ( ",H518, " ) ")</f>
        <v xml:space="preserve">Dado para projetar: profissão ( xsd:string ) </v>
      </c>
      <c r="W518" s="6" t="s">
        <v>1160</v>
      </c>
      <c r="X518" s="23" t="str">
        <f t="shared" si="8"/>
        <v>proj.101</v>
      </c>
      <c r="Y518" s="23" t="s">
        <v>0</v>
      </c>
    </row>
    <row r="519" spans="1:25" ht="6" customHeight="1" x14ac:dyDescent="0.25">
      <c r="A519" s="4">
        <v>519</v>
      </c>
      <c r="B519" s="11" t="s">
        <v>37</v>
      </c>
      <c r="C519" s="28" t="str">
        <f>SUBSTITUTE(F519,"d.","p.")</f>
        <v>p.projetar</v>
      </c>
      <c r="D519" s="7" t="str">
        <f>_xlfn.CONCAT("é.",G519)</f>
        <v>é.coordenador</v>
      </c>
      <c r="E519" s="10" t="s">
        <v>38</v>
      </c>
      <c r="F519" s="21" t="str">
        <f>F518</f>
        <v>d.projetar</v>
      </c>
      <c r="G519" s="38" t="s">
        <v>770</v>
      </c>
      <c r="H519" s="5" t="s">
        <v>39</v>
      </c>
      <c r="I519" s="30" t="s">
        <v>0</v>
      </c>
      <c r="J519" s="24" t="s">
        <v>0</v>
      </c>
      <c r="K519" s="24" t="s">
        <v>0</v>
      </c>
      <c r="L519" s="24" t="s">
        <v>0</v>
      </c>
      <c r="M519" s="24" t="s">
        <v>0</v>
      </c>
      <c r="N519" s="26" t="s">
        <v>0</v>
      </c>
      <c r="O519" s="24" t="s">
        <v>0</v>
      </c>
      <c r="P519" s="24" t="s">
        <v>0</v>
      </c>
      <c r="Q519" s="24" t="s">
        <v>0</v>
      </c>
      <c r="R519" s="24" t="s">
        <v>0</v>
      </c>
      <c r="S519" s="12" t="s">
        <v>1</v>
      </c>
      <c r="T519" s="12" t="s">
        <v>43</v>
      </c>
      <c r="U519" s="6" t="str">
        <f>_xlfn.CONCAT("Propriedade para ",MID(C519,FIND("p.",C519,1)+2,100),": ",D519)</f>
        <v>Propriedade para projetar: é.coordenador</v>
      </c>
      <c r="V519" s="6" t="str">
        <f>_xlfn.CONCAT("Dado para ",MID(F519,FIND("d.",F519,1)+2,100),": ",G519, " ( ",H519, " ) ")</f>
        <v xml:space="preserve">Dado para projetar: coordenador ( xsd:string ) </v>
      </c>
      <c r="W519" s="6" t="s">
        <v>273</v>
      </c>
      <c r="X519" s="23" t="str">
        <f t="shared" si="8"/>
        <v>proj.102</v>
      </c>
      <c r="Y519" s="23" t="s">
        <v>0</v>
      </c>
    </row>
    <row r="520" spans="1:25" ht="6" customHeight="1" x14ac:dyDescent="0.25">
      <c r="A520" s="4">
        <v>520</v>
      </c>
      <c r="B520" s="11" t="s">
        <v>37</v>
      </c>
      <c r="C520" s="28" t="str">
        <f>SUBSTITUTE(F520,"d.","p.")</f>
        <v>p.projetar</v>
      </c>
      <c r="D520" s="7" t="str">
        <f>_xlfn.CONCAT("é.",G520)</f>
        <v>é.desenhista</v>
      </c>
      <c r="E520" s="10" t="s">
        <v>38</v>
      </c>
      <c r="F520" s="21" t="str">
        <f>F519</f>
        <v>d.projetar</v>
      </c>
      <c r="G520" s="38" t="s">
        <v>771</v>
      </c>
      <c r="H520" s="5" t="s">
        <v>39</v>
      </c>
      <c r="I520" s="30" t="s">
        <v>0</v>
      </c>
      <c r="J520" s="24" t="s">
        <v>0</v>
      </c>
      <c r="K520" s="24" t="s">
        <v>0</v>
      </c>
      <c r="L520" s="24" t="s">
        <v>0</v>
      </c>
      <c r="M520" s="24" t="s">
        <v>0</v>
      </c>
      <c r="N520" s="26" t="s">
        <v>0</v>
      </c>
      <c r="O520" s="24" t="s">
        <v>0</v>
      </c>
      <c r="P520" s="24" t="s">
        <v>0</v>
      </c>
      <c r="Q520" s="24" t="s">
        <v>0</v>
      </c>
      <c r="R520" s="24" t="s">
        <v>0</v>
      </c>
      <c r="S520" s="12" t="s">
        <v>1</v>
      </c>
      <c r="T520" s="12" t="s">
        <v>43</v>
      </c>
      <c r="U520" s="6" t="str">
        <f>_xlfn.CONCAT("Propriedade para ",MID(C520,FIND("p.",C520,1)+2,100),": ",D520)</f>
        <v>Propriedade para projetar: é.desenhista</v>
      </c>
      <c r="V520" s="6" t="str">
        <f>_xlfn.CONCAT("Dado para ",MID(F520,FIND("d.",F520,1)+2,100),": ",G520, " ( ",H520, " ) ")</f>
        <v xml:space="preserve">Dado para projetar: desenhista ( xsd:string ) </v>
      </c>
      <c r="W520" s="6" t="s">
        <v>274</v>
      </c>
      <c r="X520" s="23" t="str">
        <f t="shared" si="8"/>
        <v>proj.103</v>
      </c>
      <c r="Y520" s="23" t="s">
        <v>0</v>
      </c>
    </row>
    <row r="521" spans="1:25" ht="6" customHeight="1" x14ac:dyDescent="0.25">
      <c r="A521" s="4">
        <v>521</v>
      </c>
      <c r="B521" s="11" t="s">
        <v>37</v>
      </c>
      <c r="C521" s="28" t="str">
        <f>SUBSTITUTE(F521,"d.","p.")</f>
        <v>p.projetar</v>
      </c>
      <c r="D521" s="7" t="str">
        <f>_xlfn.CONCAT("é.",G521)</f>
        <v>é.colaborador</v>
      </c>
      <c r="E521" s="10" t="s">
        <v>38</v>
      </c>
      <c r="F521" s="21" t="str">
        <f>F520</f>
        <v>d.projetar</v>
      </c>
      <c r="G521" s="38" t="s">
        <v>772</v>
      </c>
      <c r="H521" s="5" t="s">
        <v>39</v>
      </c>
      <c r="I521" s="30" t="s">
        <v>0</v>
      </c>
      <c r="J521" s="24" t="s">
        <v>0</v>
      </c>
      <c r="K521" s="24" t="s">
        <v>0</v>
      </c>
      <c r="L521" s="24" t="s">
        <v>0</v>
      </c>
      <c r="M521" s="24" t="s">
        <v>0</v>
      </c>
      <c r="N521" s="26" t="s">
        <v>0</v>
      </c>
      <c r="O521" s="24" t="s">
        <v>0</v>
      </c>
      <c r="P521" s="24" t="s">
        <v>0</v>
      </c>
      <c r="Q521" s="24" t="s">
        <v>0</v>
      </c>
      <c r="R521" s="24" t="s">
        <v>0</v>
      </c>
      <c r="S521" s="12" t="s">
        <v>1</v>
      </c>
      <c r="T521" s="12" t="s">
        <v>43</v>
      </c>
      <c r="U521" s="6" t="str">
        <f>_xlfn.CONCAT("Propriedade para ",MID(C521,FIND("p.",C521,1)+2,100),": ",D521)</f>
        <v>Propriedade para projetar: é.colaborador</v>
      </c>
      <c r="V521" s="6" t="str">
        <f>_xlfn.CONCAT("Dado para ",MID(F521,FIND("d.",F521,1)+2,100),": ",G521, " ( ",H521, " ) ")</f>
        <v xml:space="preserve">Dado para projetar: colaborador ( xsd:string ) </v>
      </c>
      <c r="W521" s="6" t="s">
        <v>275</v>
      </c>
      <c r="X521" s="23" t="str">
        <f t="shared" si="8"/>
        <v>proj.104</v>
      </c>
      <c r="Y521" s="23" t="s">
        <v>0</v>
      </c>
    </row>
    <row r="522" spans="1:25" ht="6" customHeight="1" x14ac:dyDescent="0.25">
      <c r="A522" s="4">
        <v>522</v>
      </c>
      <c r="B522" s="11" t="s">
        <v>37</v>
      </c>
      <c r="C522" s="28" t="str">
        <f>SUBSTITUTE(F522,"d.","p.")</f>
        <v>p.projetar</v>
      </c>
      <c r="D522" s="7" t="str">
        <f>_xlfn.CONCAT("é.",G522)</f>
        <v>é.especialista</v>
      </c>
      <c r="E522" s="10" t="s">
        <v>38</v>
      </c>
      <c r="F522" s="21" t="str">
        <f>F521</f>
        <v>d.projetar</v>
      </c>
      <c r="G522" s="38" t="s">
        <v>773</v>
      </c>
      <c r="H522" s="5" t="s">
        <v>39</v>
      </c>
      <c r="I522" s="30" t="s">
        <v>0</v>
      </c>
      <c r="J522" s="24" t="s">
        <v>0</v>
      </c>
      <c r="K522" s="24" t="s">
        <v>0</v>
      </c>
      <c r="L522" s="24" t="s">
        <v>0</v>
      </c>
      <c r="M522" s="24" t="s">
        <v>0</v>
      </c>
      <c r="N522" s="26" t="s">
        <v>0</v>
      </c>
      <c r="O522" s="24" t="s">
        <v>0</v>
      </c>
      <c r="P522" s="24" t="s">
        <v>0</v>
      </c>
      <c r="Q522" s="24" t="s">
        <v>0</v>
      </c>
      <c r="R522" s="24" t="s">
        <v>0</v>
      </c>
      <c r="S522" s="12" t="s">
        <v>1</v>
      </c>
      <c r="T522" s="12" t="s">
        <v>43</v>
      </c>
      <c r="U522" s="6" t="str">
        <f>_xlfn.CONCAT("Propriedade para ",MID(C522,FIND("p.",C522,1)+2,100),": ",D522)</f>
        <v>Propriedade para projetar: é.especialista</v>
      </c>
      <c r="V522" s="6" t="str">
        <f>_xlfn.CONCAT("Dado para ",MID(F522,FIND("d.",F522,1)+2,100),": ",G522, " ( ",H522, " ) ")</f>
        <v xml:space="preserve">Dado para projetar: especialista ( xsd:string ) </v>
      </c>
      <c r="W522" s="6" t="s">
        <v>296</v>
      </c>
      <c r="X522" s="23" t="str">
        <f t="shared" si="8"/>
        <v>proj.105</v>
      </c>
      <c r="Y522" s="23" t="s">
        <v>0</v>
      </c>
    </row>
    <row r="523" spans="1:25" ht="6" customHeight="1" x14ac:dyDescent="0.25">
      <c r="A523" s="4">
        <v>523</v>
      </c>
      <c r="B523" s="11" t="s">
        <v>37</v>
      </c>
      <c r="C523" s="28" t="str">
        <f>SUBSTITUTE(F523,"d.","p.")</f>
        <v>p.projetar</v>
      </c>
      <c r="D523" s="7" t="str">
        <f>_xlfn.CONCAT("é.",G523)</f>
        <v>é.consultor</v>
      </c>
      <c r="E523" s="10" t="s">
        <v>38</v>
      </c>
      <c r="F523" s="21" t="str">
        <f>F522</f>
        <v>d.projetar</v>
      </c>
      <c r="G523" s="38" t="s">
        <v>774</v>
      </c>
      <c r="H523" s="5" t="s">
        <v>39</v>
      </c>
      <c r="I523" s="30" t="s">
        <v>0</v>
      </c>
      <c r="J523" s="24" t="s">
        <v>0</v>
      </c>
      <c r="K523" s="24" t="s">
        <v>0</v>
      </c>
      <c r="L523" s="24" t="s">
        <v>0</v>
      </c>
      <c r="M523" s="24" t="s">
        <v>0</v>
      </c>
      <c r="N523" s="26" t="s">
        <v>0</v>
      </c>
      <c r="O523" s="24" t="s">
        <v>0</v>
      </c>
      <c r="P523" s="24" t="s">
        <v>0</v>
      </c>
      <c r="Q523" s="24" t="s">
        <v>0</v>
      </c>
      <c r="R523" s="24" t="s">
        <v>0</v>
      </c>
      <c r="S523" s="12" t="s">
        <v>1</v>
      </c>
      <c r="T523" s="12" t="s">
        <v>43</v>
      </c>
      <c r="U523" s="6" t="str">
        <f>_xlfn.CONCAT("Propriedade para ",MID(C523,FIND("p.",C523,1)+2,100),": ",D523)</f>
        <v>Propriedade para projetar: é.consultor</v>
      </c>
      <c r="V523" s="6" t="str">
        <f>_xlfn.CONCAT("Dado para ",MID(F523,FIND("d.",F523,1)+2,100),": ",G523, " ( ",H523, " ) ")</f>
        <v xml:space="preserve">Dado para projetar: consultor ( xsd:string ) </v>
      </c>
      <c r="W523" s="6" t="s">
        <v>276</v>
      </c>
      <c r="X523" s="23" t="str">
        <f t="shared" si="8"/>
        <v>proj.106</v>
      </c>
      <c r="Y523" s="23" t="s">
        <v>0</v>
      </c>
    </row>
    <row r="524" spans="1:25" ht="6" customHeight="1" x14ac:dyDescent="0.25">
      <c r="A524" s="4">
        <v>524</v>
      </c>
      <c r="B524" s="11" t="s">
        <v>37</v>
      </c>
      <c r="C524" s="28" t="str">
        <f>SUBSTITUTE(F524,"d.","p.")</f>
        <v>p.projetar</v>
      </c>
      <c r="D524" s="7" t="str">
        <f>_xlfn.CONCAT("é.",G524)</f>
        <v>é.calculista</v>
      </c>
      <c r="E524" s="10" t="s">
        <v>38</v>
      </c>
      <c r="F524" s="21" t="str">
        <f>F523</f>
        <v>d.projetar</v>
      </c>
      <c r="G524" s="38" t="s">
        <v>775</v>
      </c>
      <c r="H524" s="5" t="s">
        <v>39</v>
      </c>
      <c r="I524" s="30" t="s">
        <v>0</v>
      </c>
      <c r="J524" s="24" t="s">
        <v>0</v>
      </c>
      <c r="K524" s="24" t="s">
        <v>0</v>
      </c>
      <c r="L524" s="24" t="s">
        <v>0</v>
      </c>
      <c r="M524" s="24" t="s">
        <v>0</v>
      </c>
      <c r="N524" s="26" t="s">
        <v>0</v>
      </c>
      <c r="O524" s="24" t="s">
        <v>0</v>
      </c>
      <c r="P524" s="24" t="s">
        <v>0</v>
      </c>
      <c r="Q524" s="24" t="s">
        <v>0</v>
      </c>
      <c r="R524" s="24" t="s">
        <v>0</v>
      </c>
      <c r="S524" s="12" t="s">
        <v>1</v>
      </c>
      <c r="T524" s="12" t="s">
        <v>43</v>
      </c>
      <c r="U524" s="6" t="str">
        <f>_xlfn.CONCAT("Propriedade para ",MID(C524,FIND("p.",C524,1)+2,100),": ",D524)</f>
        <v>Propriedade para projetar: é.calculista</v>
      </c>
      <c r="V524" s="6" t="str">
        <f>_xlfn.CONCAT("Dado para ",MID(F524,FIND("d.",F524,1)+2,100),": ",G524, " ( ",H524, " ) ")</f>
        <v xml:space="preserve">Dado para projetar: calculista ( xsd:string ) </v>
      </c>
      <c r="W524" s="6" t="s">
        <v>277</v>
      </c>
      <c r="X524" s="23" t="str">
        <f t="shared" si="8"/>
        <v>proj.107</v>
      </c>
      <c r="Y524" s="23" t="s">
        <v>0</v>
      </c>
    </row>
    <row r="525" spans="1:25" s="32" customFormat="1" ht="6" customHeight="1" x14ac:dyDescent="0.25">
      <c r="A525" s="4">
        <v>525</v>
      </c>
      <c r="B525" s="11" t="s">
        <v>37</v>
      </c>
      <c r="C525" s="28" t="str">
        <f>SUBSTITUTE(F525,"d.","p.")</f>
        <v>p.projetar</v>
      </c>
      <c r="D525" s="7" t="str">
        <f>_xlfn.CONCAT("é.",G525)</f>
        <v>é.orçamentista</v>
      </c>
      <c r="E525" s="10" t="s">
        <v>38</v>
      </c>
      <c r="F525" s="21" t="str">
        <f>F524</f>
        <v>d.projetar</v>
      </c>
      <c r="G525" s="38" t="s">
        <v>776</v>
      </c>
      <c r="H525" s="5" t="s">
        <v>39</v>
      </c>
      <c r="I525" s="30" t="s">
        <v>0</v>
      </c>
      <c r="J525" s="24" t="s">
        <v>0</v>
      </c>
      <c r="K525" s="24" t="s">
        <v>0</v>
      </c>
      <c r="L525" s="24" t="s">
        <v>0</v>
      </c>
      <c r="M525" s="24" t="s">
        <v>0</v>
      </c>
      <c r="N525" s="26" t="s">
        <v>0</v>
      </c>
      <c r="O525" s="24" t="s">
        <v>0</v>
      </c>
      <c r="P525" s="24" t="s">
        <v>0</v>
      </c>
      <c r="Q525" s="24" t="s">
        <v>0</v>
      </c>
      <c r="R525" s="24" t="s">
        <v>0</v>
      </c>
      <c r="S525" s="12" t="s">
        <v>1</v>
      </c>
      <c r="T525" s="12" t="s">
        <v>43</v>
      </c>
      <c r="U525" s="6" t="str">
        <f>_xlfn.CONCAT("Propriedade para ",MID(C525,FIND("p.",C525,1)+2,100),": ",D525)</f>
        <v>Propriedade para projetar: é.orçamentista</v>
      </c>
      <c r="V525" s="6" t="str">
        <f>_xlfn.CONCAT("Dado para ",MID(F525,FIND("d.",F525,1)+2,100),": ",G525, " ( ",H525, " ) ")</f>
        <v xml:space="preserve">Dado para projetar: orçamentista ( xsd:string ) </v>
      </c>
      <c r="W525" s="6" t="s">
        <v>278</v>
      </c>
      <c r="X525" s="23" t="str">
        <f t="shared" si="8"/>
        <v>proj.108</v>
      </c>
      <c r="Y525" s="23" t="s">
        <v>0</v>
      </c>
    </row>
    <row r="526" spans="1:25" s="32" customFormat="1" ht="6" customHeight="1" x14ac:dyDescent="0.25">
      <c r="A526" s="4">
        <v>526</v>
      </c>
      <c r="B526" s="11" t="s">
        <v>37</v>
      </c>
      <c r="C526" s="28" t="str">
        <f>SUBSTITUTE(F526,"d.","p.")</f>
        <v>p.projetar</v>
      </c>
      <c r="D526" s="7" t="str">
        <f>_xlfn.CONCAT("é.",G526)</f>
        <v>é.fiscal</v>
      </c>
      <c r="E526" s="10" t="s">
        <v>38</v>
      </c>
      <c r="F526" s="21" t="str">
        <f>F525</f>
        <v>d.projetar</v>
      </c>
      <c r="G526" s="38" t="s">
        <v>777</v>
      </c>
      <c r="H526" s="5" t="s">
        <v>39</v>
      </c>
      <c r="I526" s="30" t="s">
        <v>0</v>
      </c>
      <c r="J526" s="24" t="s">
        <v>0</v>
      </c>
      <c r="K526" s="24" t="s">
        <v>0</v>
      </c>
      <c r="L526" s="24" t="s">
        <v>0</v>
      </c>
      <c r="M526" s="24" t="s">
        <v>0</v>
      </c>
      <c r="N526" s="26" t="s">
        <v>0</v>
      </c>
      <c r="O526" s="24" t="s">
        <v>0</v>
      </c>
      <c r="P526" s="24" t="s">
        <v>0</v>
      </c>
      <c r="Q526" s="24" t="s">
        <v>0</v>
      </c>
      <c r="R526" s="24" t="s">
        <v>0</v>
      </c>
      <c r="S526" s="12" t="s">
        <v>1</v>
      </c>
      <c r="T526" s="12" t="s">
        <v>43</v>
      </c>
      <c r="U526" s="6" t="str">
        <f>_xlfn.CONCAT("Propriedade para ",MID(C526,FIND("p.",C526,1)+2,100),": ",D526)</f>
        <v>Propriedade para projetar: é.fiscal</v>
      </c>
      <c r="V526" s="6" t="str">
        <f>_xlfn.CONCAT("Dado para ",MID(F526,FIND("d.",F526,1)+2,100),": ",G526, " ( ",H526, " ) ")</f>
        <v xml:space="preserve">Dado para projetar: fiscal ( xsd:string ) </v>
      </c>
      <c r="W526" s="6" t="s">
        <v>279</v>
      </c>
      <c r="X526" s="23" t="str">
        <f t="shared" si="8"/>
        <v>proj.109</v>
      </c>
      <c r="Y526" s="23" t="s">
        <v>0</v>
      </c>
    </row>
    <row r="527" spans="1:25" s="32" customFormat="1" ht="6" customHeight="1" x14ac:dyDescent="0.25">
      <c r="A527" s="4">
        <v>527</v>
      </c>
      <c r="B527" s="11" t="s">
        <v>37</v>
      </c>
      <c r="C527" s="28" t="str">
        <f>SUBSTITUTE(F527,"d.","p.")</f>
        <v>p.projetar</v>
      </c>
      <c r="D527" s="7" t="str">
        <f>_xlfn.CONCAT("é.",G527)</f>
        <v>é.analista</v>
      </c>
      <c r="E527" s="10" t="s">
        <v>38</v>
      </c>
      <c r="F527" s="21" t="str">
        <f>F526</f>
        <v>d.projetar</v>
      </c>
      <c r="G527" s="38" t="s">
        <v>778</v>
      </c>
      <c r="H527" s="5" t="s">
        <v>39</v>
      </c>
      <c r="I527" s="30" t="s">
        <v>0</v>
      </c>
      <c r="J527" s="24" t="s">
        <v>0</v>
      </c>
      <c r="K527" s="24" t="s">
        <v>0</v>
      </c>
      <c r="L527" s="24" t="s">
        <v>0</v>
      </c>
      <c r="M527" s="24" t="s">
        <v>0</v>
      </c>
      <c r="N527" s="26" t="s">
        <v>0</v>
      </c>
      <c r="O527" s="24" t="s">
        <v>0</v>
      </c>
      <c r="P527" s="24" t="s">
        <v>0</v>
      </c>
      <c r="Q527" s="24" t="s">
        <v>0</v>
      </c>
      <c r="R527" s="24" t="s">
        <v>0</v>
      </c>
      <c r="S527" s="12" t="s">
        <v>1</v>
      </c>
      <c r="T527" s="12" t="s">
        <v>43</v>
      </c>
      <c r="U527" s="6" t="str">
        <f>_xlfn.CONCAT("Propriedade para ",MID(C527,FIND("p.",C527,1)+2,100),": ",D527)</f>
        <v>Propriedade para projetar: é.analista</v>
      </c>
      <c r="V527" s="6" t="str">
        <f>_xlfn.CONCAT("Dado para ",MID(F527,FIND("d.",F527,1)+2,100),": ",G527, " ( ",H527, " ) ")</f>
        <v xml:space="preserve">Dado para projetar: analista ( xsd:string ) </v>
      </c>
      <c r="W527" s="6" t="s">
        <v>280</v>
      </c>
      <c r="X527" s="23" t="str">
        <f t="shared" si="8"/>
        <v>proj.110</v>
      </c>
      <c r="Y527" s="23" t="s">
        <v>0</v>
      </c>
    </row>
    <row r="528" spans="1:25" ht="6" customHeight="1" x14ac:dyDescent="0.25">
      <c r="A528" s="4">
        <v>528</v>
      </c>
      <c r="B528" s="11" t="s">
        <v>37</v>
      </c>
      <c r="C528" s="28" t="str">
        <f>SUBSTITUTE(F528,"d.","p.")</f>
        <v>p.projetar</v>
      </c>
      <c r="D528" s="7" t="str">
        <f>_xlfn.CONCAT("é.",G528)</f>
        <v>é.fabricante</v>
      </c>
      <c r="E528" s="10" t="s">
        <v>38</v>
      </c>
      <c r="F528" s="21" t="str">
        <f>F527</f>
        <v>d.projetar</v>
      </c>
      <c r="G528" s="38" t="s">
        <v>779</v>
      </c>
      <c r="H528" s="5" t="s">
        <v>39</v>
      </c>
      <c r="I528" s="30" t="s">
        <v>0</v>
      </c>
      <c r="J528" s="24" t="s">
        <v>0</v>
      </c>
      <c r="K528" s="24" t="s">
        <v>0</v>
      </c>
      <c r="L528" s="24" t="s">
        <v>0</v>
      </c>
      <c r="M528" s="24" t="s">
        <v>0</v>
      </c>
      <c r="N528" s="26" t="s">
        <v>0</v>
      </c>
      <c r="O528" s="24" t="s">
        <v>0</v>
      </c>
      <c r="P528" s="24" t="s">
        <v>0</v>
      </c>
      <c r="Q528" s="24" t="s">
        <v>0</v>
      </c>
      <c r="R528" s="24" t="s">
        <v>0</v>
      </c>
      <c r="S528" s="12" t="s">
        <v>1</v>
      </c>
      <c r="T528" s="12" t="s">
        <v>43</v>
      </c>
      <c r="U528" s="6" t="str">
        <f>_xlfn.CONCAT("Propriedade para ",MID(C528,FIND("p.",C528,1)+2,100),": ",D528)</f>
        <v>Propriedade para projetar: é.fabricante</v>
      </c>
      <c r="V528" s="6" t="str">
        <f>_xlfn.CONCAT("Dado para ",MID(F528,FIND("d.",F528,1)+2,100),": ",G528, " ( ",H528, " ) ")</f>
        <v xml:space="preserve">Dado para projetar: fabricante ( xsd:string ) </v>
      </c>
      <c r="W528" s="6" t="s">
        <v>281</v>
      </c>
      <c r="X528" s="23" t="str">
        <f t="shared" si="8"/>
        <v>proj.111</v>
      </c>
      <c r="Y528" s="23" t="s">
        <v>0</v>
      </c>
    </row>
    <row r="529" spans="1:25" s="32" customFormat="1" ht="6" customHeight="1" x14ac:dyDescent="0.25">
      <c r="A529" s="4">
        <v>529</v>
      </c>
      <c r="B529" s="11" t="s">
        <v>37</v>
      </c>
      <c r="C529" s="28" t="str">
        <f>SUBSTITUTE(F529,"d.","p.")</f>
        <v>p.projetar</v>
      </c>
      <c r="D529" s="7" t="str">
        <f>_xlfn.CONCAT("é.",G529)</f>
        <v>é.fornecedor</v>
      </c>
      <c r="E529" s="10" t="s">
        <v>38</v>
      </c>
      <c r="F529" s="21" t="str">
        <f>F528</f>
        <v>d.projetar</v>
      </c>
      <c r="G529" s="38" t="s">
        <v>780</v>
      </c>
      <c r="H529" s="5" t="s">
        <v>39</v>
      </c>
      <c r="I529" s="30" t="s">
        <v>0</v>
      </c>
      <c r="J529" s="24" t="s">
        <v>0</v>
      </c>
      <c r="K529" s="24" t="s">
        <v>0</v>
      </c>
      <c r="L529" s="24" t="s">
        <v>0</v>
      </c>
      <c r="M529" s="24" t="s">
        <v>0</v>
      </c>
      <c r="N529" s="26" t="s">
        <v>0</v>
      </c>
      <c r="O529" s="24" t="s">
        <v>0</v>
      </c>
      <c r="P529" s="24" t="s">
        <v>0</v>
      </c>
      <c r="Q529" s="24" t="s">
        <v>0</v>
      </c>
      <c r="R529" s="24" t="s">
        <v>0</v>
      </c>
      <c r="S529" s="12" t="s">
        <v>1</v>
      </c>
      <c r="T529" s="12" t="s">
        <v>43</v>
      </c>
      <c r="U529" s="6" t="str">
        <f>_xlfn.CONCAT("Propriedade para ",MID(C529,FIND("p.",C529,1)+2,100),": ",D529)</f>
        <v>Propriedade para projetar: é.fornecedor</v>
      </c>
      <c r="V529" s="6" t="str">
        <f>_xlfn.CONCAT("Dado para ",MID(F529,FIND("d.",F529,1)+2,100),": ",G529, " ( ",H529, " ) ")</f>
        <v xml:space="preserve">Dado para projetar: fornecedor ( xsd:string ) </v>
      </c>
      <c r="W529" s="6" t="s">
        <v>282</v>
      </c>
      <c r="X529" s="23" t="str">
        <f t="shared" si="8"/>
        <v>proj.112</v>
      </c>
      <c r="Y529" s="23" t="s">
        <v>0</v>
      </c>
    </row>
    <row r="530" spans="1:25" s="32" customFormat="1" ht="6" customHeight="1" x14ac:dyDescent="0.25">
      <c r="A530" s="4">
        <v>530</v>
      </c>
      <c r="B530" s="11" t="s">
        <v>37</v>
      </c>
      <c r="C530" s="28" t="str">
        <f>SUBSTITUTE(F530,"d.","p.")</f>
        <v>p.projetar</v>
      </c>
      <c r="D530" s="7" t="str">
        <f>_xlfn.CONCAT("é.",G530)</f>
        <v>é.representante</v>
      </c>
      <c r="E530" s="10" t="s">
        <v>38</v>
      </c>
      <c r="F530" s="21" t="str">
        <f>F529</f>
        <v>d.projetar</v>
      </c>
      <c r="G530" s="38" t="s">
        <v>781</v>
      </c>
      <c r="H530" s="5" t="s">
        <v>39</v>
      </c>
      <c r="I530" s="30" t="s">
        <v>0</v>
      </c>
      <c r="J530" s="24" t="s">
        <v>0</v>
      </c>
      <c r="K530" s="24" t="s">
        <v>0</v>
      </c>
      <c r="L530" s="24" t="s">
        <v>0</v>
      </c>
      <c r="M530" s="24" t="s">
        <v>0</v>
      </c>
      <c r="N530" s="26" t="s">
        <v>0</v>
      </c>
      <c r="O530" s="24" t="s">
        <v>0</v>
      </c>
      <c r="P530" s="24" t="s">
        <v>0</v>
      </c>
      <c r="Q530" s="24" t="s">
        <v>0</v>
      </c>
      <c r="R530" s="24" t="s">
        <v>0</v>
      </c>
      <c r="S530" s="12" t="s">
        <v>1</v>
      </c>
      <c r="T530" s="12" t="s">
        <v>43</v>
      </c>
      <c r="U530" s="6" t="str">
        <f>_xlfn.CONCAT("Propriedade para ",MID(C530,FIND("p.",C530,1)+2,100),": ",D530)</f>
        <v>Propriedade para projetar: é.representante</v>
      </c>
      <c r="V530" s="6" t="str">
        <f>_xlfn.CONCAT("Dado para ",MID(F530,FIND("d.",F530,1)+2,100),": ",G530, " ( ",H530, " ) ")</f>
        <v xml:space="preserve">Dado para projetar: representante ( xsd:string ) </v>
      </c>
      <c r="W530" s="6" t="s">
        <v>283</v>
      </c>
      <c r="X530" s="23" t="str">
        <f t="shared" si="8"/>
        <v>proj.113</v>
      </c>
      <c r="Y530" s="23" t="s">
        <v>0</v>
      </c>
    </row>
    <row r="531" spans="1:25" s="32" customFormat="1" ht="6" customHeight="1" x14ac:dyDescent="0.25">
      <c r="A531" s="4">
        <v>531</v>
      </c>
      <c r="B531" s="11" t="s">
        <v>37</v>
      </c>
      <c r="C531" s="28" t="str">
        <f>SUBSTITUTE(F531,"d.","p.")</f>
        <v>p.projetar</v>
      </c>
      <c r="D531" s="7" t="str">
        <f>_xlfn.CONCAT("é.",G531)</f>
        <v>é.responsável.técnico</v>
      </c>
      <c r="E531" s="10" t="s">
        <v>38</v>
      </c>
      <c r="F531" s="21" t="str">
        <f>F530</f>
        <v>d.projetar</v>
      </c>
      <c r="G531" s="38" t="s">
        <v>782</v>
      </c>
      <c r="H531" s="5" t="s">
        <v>39</v>
      </c>
      <c r="I531" s="30" t="s">
        <v>0</v>
      </c>
      <c r="J531" s="24" t="s">
        <v>0</v>
      </c>
      <c r="K531" s="24" t="s">
        <v>0</v>
      </c>
      <c r="L531" s="24" t="s">
        <v>0</v>
      </c>
      <c r="M531" s="24" t="s">
        <v>0</v>
      </c>
      <c r="N531" s="26" t="s">
        <v>0</v>
      </c>
      <c r="O531" s="24" t="s">
        <v>0</v>
      </c>
      <c r="P531" s="24" t="s">
        <v>0</v>
      </c>
      <c r="Q531" s="24" t="s">
        <v>0</v>
      </c>
      <c r="R531" s="24" t="s">
        <v>0</v>
      </c>
      <c r="S531" s="12" t="s">
        <v>1</v>
      </c>
      <c r="T531" s="12" t="s">
        <v>43</v>
      </c>
      <c r="U531" s="6" t="str">
        <f>_xlfn.CONCAT("Propriedade para ",MID(C531,FIND("p.",C531,1)+2,100),": ",D531)</f>
        <v>Propriedade para projetar: é.responsável.técnico</v>
      </c>
      <c r="V531" s="6" t="str">
        <f>_xlfn.CONCAT("Dado para ",MID(F531,FIND("d.",F531,1)+2,100),": ",G531, " ( ",H531, " ) ")</f>
        <v xml:space="preserve">Dado para projetar: responsável.técnico ( xsd:string ) </v>
      </c>
      <c r="W531" s="6" t="s">
        <v>356</v>
      </c>
      <c r="X531" s="23" t="str">
        <f t="shared" si="8"/>
        <v>proj.114</v>
      </c>
      <c r="Y531" s="23" t="s">
        <v>0</v>
      </c>
    </row>
    <row r="532" spans="1:25" s="32" customFormat="1" ht="6" customHeight="1" x14ac:dyDescent="0.25">
      <c r="A532" s="4">
        <v>532</v>
      </c>
      <c r="B532" s="11" t="s">
        <v>37</v>
      </c>
      <c r="C532" s="28" t="str">
        <f>SUBSTITUTE(F532,"d.","p.")</f>
        <v>p.projetar</v>
      </c>
      <c r="D532" s="7" t="str">
        <f>_xlfn.CONCAT("é.",G532)</f>
        <v>é.inspector</v>
      </c>
      <c r="E532" s="10" t="s">
        <v>38</v>
      </c>
      <c r="F532" s="21" t="str">
        <f>F531</f>
        <v>d.projetar</v>
      </c>
      <c r="G532" s="38" t="s">
        <v>783</v>
      </c>
      <c r="H532" s="5" t="s">
        <v>39</v>
      </c>
      <c r="I532" s="30" t="s">
        <v>0</v>
      </c>
      <c r="J532" s="24" t="s">
        <v>0</v>
      </c>
      <c r="K532" s="24" t="s">
        <v>0</v>
      </c>
      <c r="L532" s="24" t="s">
        <v>0</v>
      </c>
      <c r="M532" s="24" t="s">
        <v>0</v>
      </c>
      <c r="N532" s="26" t="s">
        <v>0</v>
      </c>
      <c r="O532" s="24" t="s">
        <v>0</v>
      </c>
      <c r="P532" s="24" t="s">
        <v>0</v>
      </c>
      <c r="Q532" s="24" t="s">
        <v>0</v>
      </c>
      <c r="R532" s="24" t="s">
        <v>0</v>
      </c>
      <c r="S532" s="12" t="s">
        <v>1</v>
      </c>
      <c r="T532" s="12" t="s">
        <v>43</v>
      </c>
      <c r="U532" s="6" t="str">
        <f>_xlfn.CONCAT("Propriedade para ",MID(C532,FIND("p.",C532,1)+2,100),": ",D532)</f>
        <v>Propriedade para projetar: é.inspector</v>
      </c>
      <c r="V532" s="6" t="str">
        <f>_xlfn.CONCAT("Dado para ",MID(F532,FIND("d.",F532,1)+2,100),": ",G532, " ( ",H532, " ) ")</f>
        <v xml:space="preserve">Dado para projetar: inspector ( xsd:string ) </v>
      </c>
      <c r="W532" s="6" t="s">
        <v>343</v>
      </c>
      <c r="X532" s="23" t="str">
        <f t="shared" si="8"/>
        <v>proj.115</v>
      </c>
      <c r="Y532" s="23" t="s">
        <v>0</v>
      </c>
    </row>
    <row r="533" spans="1:25" s="32" customFormat="1" ht="6" customHeight="1" x14ac:dyDescent="0.25">
      <c r="A533" s="4">
        <v>533</v>
      </c>
      <c r="B533" s="11" t="s">
        <v>37</v>
      </c>
      <c r="C533" s="28" t="str">
        <f>SUBSTITUTE(F533,"d.","p.")</f>
        <v>p.projetar</v>
      </c>
      <c r="D533" s="7" t="str">
        <f>_xlfn.CONCAT("é.",G533)</f>
        <v>é.revisor</v>
      </c>
      <c r="E533" s="10" t="s">
        <v>38</v>
      </c>
      <c r="F533" s="21" t="str">
        <f>F532</f>
        <v>d.projetar</v>
      </c>
      <c r="G533" s="38" t="s">
        <v>784</v>
      </c>
      <c r="H533" s="5" t="s">
        <v>39</v>
      </c>
      <c r="I533" s="30" t="s">
        <v>0</v>
      </c>
      <c r="J533" s="24" t="s">
        <v>0</v>
      </c>
      <c r="K533" s="24" t="s">
        <v>0</v>
      </c>
      <c r="L533" s="24" t="s">
        <v>0</v>
      </c>
      <c r="M533" s="24" t="s">
        <v>0</v>
      </c>
      <c r="N533" s="26" t="s">
        <v>0</v>
      </c>
      <c r="O533" s="24" t="s">
        <v>0</v>
      </c>
      <c r="P533" s="24" t="s">
        <v>0</v>
      </c>
      <c r="Q533" s="24" t="s">
        <v>0</v>
      </c>
      <c r="R533" s="24" t="s">
        <v>0</v>
      </c>
      <c r="S533" s="12" t="s">
        <v>1</v>
      </c>
      <c r="T533" s="12" t="s">
        <v>43</v>
      </c>
      <c r="U533" s="6" t="str">
        <f>_xlfn.CONCAT("Propriedade para ",MID(C533,FIND("p.",C533,1)+2,100),": ",D533)</f>
        <v>Propriedade para projetar: é.revisor</v>
      </c>
      <c r="V533" s="6" t="str">
        <f>_xlfn.CONCAT("Dado para ",MID(F533,FIND("d.",F533,1)+2,100),": ",G533, " ( ",H533, " ) ")</f>
        <v xml:space="preserve">Dado para projetar: revisor ( xsd:string ) </v>
      </c>
      <c r="W533" s="6" t="s">
        <v>284</v>
      </c>
      <c r="X533" s="23" t="str">
        <f t="shared" si="8"/>
        <v>proj.116</v>
      </c>
      <c r="Y533" s="23" t="s">
        <v>0</v>
      </c>
    </row>
    <row r="534" spans="1:25" s="32" customFormat="1" ht="6" customHeight="1" x14ac:dyDescent="0.25">
      <c r="A534" s="4">
        <v>534</v>
      </c>
      <c r="B534" s="11" t="s">
        <v>37</v>
      </c>
      <c r="C534" s="31" t="str">
        <f>SUBSTITUTE(F534,"d.","p.")</f>
        <v>p.proteger</v>
      </c>
      <c r="D534" s="7" t="str">
        <f>_xlfn.CONCAT("é.",G534)</f>
        <v>é.guardacorpo</v>
      </c>
      <c r="E534" s="10" t="s">
        <v>38</v>
      </c>
      <c r="F534" s="22" t="s">
        <v>865</v>
      </c>
      <c r="G534" s="37" t="s">
        <v>877</v>
      </c>
      <c r="H534" s="5" t="s">
        <v>39</v>
      </c>
      <c r="I534" s="30" t="s">
        <v>0</v>
      </c>
      <c r="J534" s="26" t="s">
        <v>0</v>
      </c>
      <c r="K534" s="26" t="s">
        <v>0</v>
      </c>
      <c r="L534" s="26" t="s">
        <v>0</v>
      </c>
      <c r="M534" s="26" t="s">
        <v>0</v>
      </c>
      <c r="N534" s="26" t="s">
        <v>0</v>
      </c>
      <c r="O534" s="26" t="s">
        <v>0</v>
      </c>
      <c r="P534" s="26" t="s">
        <v>0</v>
      </c>
      <c r="Q534" s="26" t="s">
        <v>0</v>
      </c>
      <c r="R534" s="26" t="s">
        <v>0</v>
      </c>
      <c r="S534" s="12" t="s">
        <v>1</v>
      </c>
      <c r="T534" s="12" t="s">
        <v>43</v>
      </c>
      <c r="U534" s="6" t="str">
        <f>_xlfn.CONCAT("Propriedade para ",MID(C534,FIND("p.",C534,1)+2,100),": ",D534)</f>
        <v>Propriedade para proteger: é.guardacorpo</v>
      </c>
      <c r="V534" s="6" t="str">
        <f>_xlfn.CONCAT("Dado para ",MID(F534,FIND("d.",F534,1)+2,100),": ",G534, " ( ",H534, " ) ")</f>
        <v xml:space="preserve">Dado para proteger: guardacorpo ( xsd:string ) </v>
      </c>
      <c r="W534" s="20" t="s">
        <v>881</v>
      </c>
      <c r="X534" s="23" t="str">
        <f t="shared" si="8"/>
        <v>prot.100</v>
      </c>
      <c r="Y534" s="23" t="s">
        <v>0</v>
      </c>
    </row>
    <row r="535" spans="1:25" s="32" customFormat="1" ht="6" customHeight="1" x14ac:dyDescent="0.25">
      <c r="A535" s="4">
        <v>535</v>
      </c>
      <c r="B535" s="11" t="s">
        <v>37</v>
      </c>
      <c r="C535" s="28" t="str">
        <f>SUBSTITUTE(F535,"d.","p.")</f>
        <v>p.proteger</v>
      </c>
      <c r="D535" s="7" t="str">
        <f>_xlfn.CONCAT("é.",G535)</f>
        <v>é.guardacorpo.de.escada</v>
      </c>
      <c r="E535" s="10" t="s">
        <v>38</v>
      </c>
      <c r="F535" s="21" t="str">
        <f>F534</f>
        <v>d.proteger</v>
      </c>
      <c r="G535" s="37" t="s">
        <v>878</v>
      </c>
      <c r="H535" s="5" t="s">
        <v>39</v>
      </c>
      <c r="I535" s="30" t="s">
        <v>0</v>
      </c>
      <c r="J535" s="26" t="s">
        <v>0</v>
      </c>
      <c r="K535" s="26" t="s">
        <v>0</v>
      </c>
      <c r="L535" s="26" t="s">
        <v>0</v>
      </c>
      <c r="M535" s="26" t="s">
        <v>0</v>
      </c>
      <c r="N535" s="26" t="s">
        <v>0</v>
      </c>
      <c r="O535" s="26" t="s">
        <v>0</v>
      </c>
      <c r="P535" s="26" t="s">
        <v>0</v>
      </c>
      <c r="Q535" s="26" t="s">
        <v>0</v>
      </c>
      <c r="R535" s="26" t="s">
        <v>0</v>
      </c>
      <c r="S535" s="12" t="s">
        <v>1</v>
      </c>
      <c r="T535" s="12" t="s">
        <v>43</v>
      </c>
      <c r="U535" s="6" t="str">
        <f>_xlfn.CONCAT("Propriedade para ",MID(C535,FIND("p.",C535,1)+2,100),": ",D535)</f>
        <v>Propriedade para proteger: é.guardacorpo.de.escada</v>
      </c>
      <c r="V535" s="6" t="str">
        <f>_xlfn.CONCAT("Dado para ",MID(F535,FIND("d.",F535,1)+2,100),": ",G535, " ( ",H535, " ) ")</f>
        <v xml:space="preserve">Dado para proteger: guardacorpo.de.escada ( xsd:string ) </v>
      </c>
      <c r="W535" s="20" t="s">
        <v>882</v>
      </c>
      <c r="X535" s="23" t="str">
        <f t="shared" si="8"/>
        <v>prot.101</v>
      </c>
      <c r="Y535" s="23" t="s">
        <v>0</v>
      </c>
    </row>
    <row r="536" spans="1:25" s="32" customFormat="1" ht="6" customHeight="1" x14ac:dyDescent="0.25">
      <c r="A536" s="4">
        <v>536</v>
      </c>
      <c r="B536" s="11" t="s">
        <v>37</v>
      </c>
      <c r="C536" s="28" t="str">
        <f>SUBSTITUTE(F536,"d.","p.")</f>
        <v>p.proteger</v>
      </c>
      <c r="D536" s="7" t="str">
        <f>_xlfn.CONCAT("é.",G536)</f>
        <v>é.guardacorpo.de.rampa</v>
      </c>
      <c r="E536" s="10" t="s">
        <v>38</v>
      </c>
      <c r="F536" s="21" t="str">
        <f>F535</f>
        <v>d.proteger</v>
      </c>
      <c r="G536" s="37" t="s">
        <v>879</v>
      </c>
      <c r="H536" s="5" t="s">
        <v>39</v>
      </c>
      <c r="I536" s="30" t="s">
        <v>0</v>
      </c>
      <c r="J536" s="26" t="s">
        <v>0</v>
      </c>
      <c r="K536" s="26" t="s">
        <v>0</v>
      </c>
      <c r="L536" s="26" t="s">
        <v>0</v>
      </c>
      <c r="M536" s="26" t="s">
        <v>0</v>
      </c>
      <c r="N536" s="26" t="s">
        <v>0</v>
      </c>
      <c r="O536" s="26" t="s">
        <v>0</v>
      </c>
      <c r="P536" s="26" t="s">
        <v>0</v>
      </c>
      <c r="Q536" s="26" t="s">
        <v>0</v>
      </c>
      <c r="R536" s="26" t="s">
        <v>0</v>
      </c>
      <c r="S536" s="12" t="s">
        <v>1</v>
      </c>
      <c r="T536" s="12" t="s">
        <v>43</v>
      </c>
      <c r="U536" s="6" t="str">
        <f>_xlfn.CONCAT("Propriedade para ",MID(C536,FIND("p.",C536,1)+2,100),": ",D536)</f>
        <v>Propriedade para proteger: é.guardacorpo.de.rampa</v>
      </c>
      <c r="V536" s="6" t="str">
        <f>_xlfn.CONCAT("Dado para ",MID(F536,FIND("d.",F536,1)+2,100),": ",G536, " ( ",H536, " ) ")</f>
        <v xml:space="preserve">Dado para proteger: guardacorpo.de.rampa ( xsd:string ) </v>
      </c>
      <c r="W536" s="20" t="s">
        <v>883</v>
      </c>
      <c r="X536" s="23" t="str">
        <f t="shared" si="8"/>
        <v>prot.102</v>
      </c>
      <c r="Y536" s="23" t="s">
        <v>0</v>
      </c>
    </row>
    <row r="537" spans="1:25" s="32" customFormat="1" ht="6" customHeight="1" x14ac:dyDescent="0.25">
      <c r="A537" s="4">
        <v>537</v>
      </c>
      <c r="B537" s="11" t="s">
        <v>37</v>
      </c>
      <c r="C537" s="28" t="str">
        <f>SUBSTITUTE(F537,"d.","p.")</f>
        <v>p.proteger</v>
      </c>
      <c r="D537" s="7" t="str">
        <f>_xlfn.CONCAT("é.",G537)</f>
        <v>é.guardacorpo.de.vazio</v>
      </c>
      <c r="E537" s="10" t="s">
        <v>38</v>
      </c>
      <c r="F537" s="21" t="str">
        <f>F535</f>
        <v>d.proteger</v>
      </c>
      <c r="G537" s="37" t="s">
        <v>880</v>
      </c>
      <c r="H537" s="5" t="s">
        <v>39</v>
      </c>
      <c r="I537" s="30" t="s">
        <v>0</v>
      </c>
      <c r="J537" s="26" t="s">
        <v>0</v>
      </c>
      <c r="K537" s="26" t="s">
        <v>0</v>
      </c>
      <c r="L537" s="26" t="s">
        <v>0</v>
      </c>
      <c r="M537" s="26" t="s">
        <v>0</v>
      </c>
      <c r="N537" s="26" t="s">
        <v>0</v>
      </c>
      <c r="O537" s="26" t="s">
        <v>0</v>
      </c>
      <c r="P537" s="26" t="s">
        <v>0</v>
      </c>
      <c r="Q537" s="26" t="s">
        <v>0</v>
      </c>
      <c r="R537" s="26" t="s">
        <v>0</v>
      </c>
      <c r="S537" s="12" t="s">
        <v>1</v>
      </c>
      <c r="T537" s="12" t="s">
        <v>43</v>
      </c>
      <c r="U537" s="6" t="str">
        <f>_xlfn.CONCAT("Propriedade para ",MID(C537,FIND("p.",C537,1)+2,100),": ",D537)</f>
        <v>Propriedade para proteger: é.guardacorpo.de.vazio</v>
      </c>
      <c r="V537" s="6" t="str">
        <f>_xlfn.CONCAT("Dado para ",MID(F537,FIND("d.",F537,1)+2,100),": ",G537, " ( ",H537, " ) ")</f>
        <v xml:space="preserve">Dado para proteger: guardacorpo.de.vazio ( xsd:string ) </v>
      </c>
      <c r="W537" s="20" t="s">
        <v>884</v>
      </c>
      <c r="X537" s="23" t="str">
        <f t="shared" si="8"/>
        <v>prot.103</v>
      </c>
      <c r="Y537" s="23" t="s">
        <v>0</v>
      </c>
    </row>
    <row r="538" spans="1:25" s="32" customFormat="1" ht="6" customHeight="1" x14ac:dyDescent="0.25">
      <c r="A538" s="4">
        <v>538</v>
      </c>
      <c r="B538" s="11" t="s">
        <v>37</v>
      </c>
      <c r="C538" s="28" t="str">
        <f>SUBSTITUTE(F538,"d.","p.")</f>
        <v>p.proteger</v>
      </c>
      <c r="D538" s="7" t="str">
        <f>_xlfn.CONCAT("é.",G538)</f>
        <v>é.disjuntor</v>
      </c>
      <c r="E538" s="10" t="s">
        <v>38</v>
      </c>
      <c r="F538" s="21" t="str">
        <f>F535</f>
        <v>d.proteger</v>
      </c>
      <c r="G538" s="37" t="s">
        <v>1340</v>
      </c>
      <c r="H538" s="5" t="s">
        <v>39</v>
      </c>
      <c r="I538" s="30" t="s">
        <v>0</v>
      </c>
      <c r="J538" s="26" t="s">
        <v>0</v>
      </c>
      <c r="K538" s="26" t="s">
        <v>0</v>
      </c>
      <c r="L538" s="26" t="s">
        <v>0</v>
      </c>
      <c r="M538" s="26" t="s">
        <v>0</v>
      </c>
      <c r="N538" s="26" t="s">
        <v>0</v>
      </c>
      <c r="O538" s="26" t="s">
        <v>0</v>
      </c>
      <c r="P538" s="26" t="s">
        <v>0</v>
      </c>
      <c r="Q538" s="26" t="s">
        <v>0</v>
      </c>
      <c r="R538" s="26" t="s">
        <v>0</v>
      </c>
      <c r="S538" s="12" t="s">
        <v>1</v>
      </c>
      <c r="T538" s="12" t="s">
        <v>43</v>
      </c>
      <c r="U538" s="6" t="str">
        <f>_xlfn.CONCAT("Propriedade para ",MID(C538,FIND("p.",C538,1)+2,100),": ",D538)</f>
        <v>Propriedade para proteger: é.disjuntor</v>
      </c>
      <c r="V538" s="6" t="str">
        <f>_xlfn.CONCAT("Dado para ",MID(F538,FIND("d.",F538,1)+2,100),": ",G538, " ( ",H538, " ) ")</f>
        <v xml:space="preserve">Dado para proteger: disjuntor ( xsd:string ) </v>
      </c>
      <c r="W538" s="20" t="s">
        <v>1342</v>
      </c>
      <c r="X538" s="23" t="str">
        <f t="shared" si="8"/>
        <v>prot.104</v>
      </c>
      <c r="Y538" s="23" t="s">
        <v>0</v>
      </c>
    </row>
    <row r="539" spans="1:25" s="32" customFormat="1" ht="6" customHeight="1" x14ac:dyDescent="0.25">
      <c r="A539" s="4">
        <v>539</v>
      </c>
      <c r="B539" s="11" t="s">
        <v>37</v>
      </c>
      <c r="C539" s="28" t="str">
        <f>SUBSTITUTE(F539,"d.","p.")</f>
        <v>p.proteger</v>
      </c>
      <c r="D539" s="7" t="str">
        <f>_xlfn.CONCAT("é.",G539)</f>
        <v>é.aterramento</v>
      </c>
      <c r="E539" s="10" t="s">
        <v>38</v>
      </c>
      <c r="F539" s="21" t="str">
        <f>F536</f>
        <v>d.proteger</v>
      </c>
      <c r="G539" s="37" t="s">
        <v>1339</v>
      </c>
      <c r="H539" s="5" t="s">
        <v>39</v>
      </c>
      <c r="I539" s="30" t="s">
        <v>0</v>
      </c>
      <c r="J539" s="26" t="s">
        <v>0</v>
      </c>
      <c r="K539" s="26" t="s">
        <v>0</v>
      </c>
      <c r="L539" s="26" t="s">
        <v>0</v>
      </c>
      <c r="M539" s="26" t="s">
        <v>0</v>
      </c>
      <c r="N539" s="26" t="s">
        <v>0</v>
      </c>
      <c r="O539" s="26" t="s">
        <v>0</v>
      </c>
      <c r="P539" s="26" t="s">
        <v>0</v>
      </c>
      <c r="Q539" s="26" t="s">
        <v>0</v>
      </c>
      <c r="R539" s="26" t="s">
        <v>0</v>
      </c>
      <c r="S539" s="12" t="s">
        <v>1</v>
      </c>
      <c r="T539" s="12" t="s">
        <v>43</v>
      </c>
      <c r="U539" s="6" t="str">
        <f>_xlfn.CONCAT("Propriedade para ",MID(C539,FIND("p.",C539,1)+2,100),": ",D539)</f>
        <v>Propriedade para proteger: é.aterramento</v>
      </c>
      <c r="V539" s="6" t="str">
        <f>_xlfn.CONCAT("Dado para ",MID(F539,FIND("d.",F539,1)+2,100),": ",G539, " ( ",H539, " ) ")</f>
        <v xml:space="preserve">Dado para proteger: aterramento ( xsd:string ) </v>
      </c>
      <c r="W539" s="20" t="s">
        <v>1341</v>
      </c>
      <c r="X539" s="23" t="str">
        <f t="shared" si="8"/>
        <v>prot.105</v>
      </c>
      <c r="Y539" s="23" t="s">
        <v>0</v>
      </c>
    </row>
    <row r="540" spans="1:25" s="32" customFormat="1" ht="6" customHeight="1" x14ac:dyDescent="0.25">
      <c r="A540" s="4">
        <v>540</v>
      </c>
      <c r="B540" s="11" t="s">
        <v>37</v>
      </c>
      <c r="C540" s="31" t="str">
        <f>SUBSTITUTE(F540,"d.","p.")</f>
        <v>p.relacionar</v>
      </c>
      <c r="D540" s="7" t="str">
        <f>_xlfn.CONCAT("é.",G540)</f>
        <v>é.conectado.a</v>
      </c>
      <c r="E540" s="10" t="s">
        <v>38</v>
      </c>
      <c r="F540" s="19" t="s">
        <v>866</v>
      </c>
      <c r="G540" s="38" t="s">
        <v>801</v>
      </c>
      <c r="H540" s="5" t="s">
        <v>39</v>
      </c>
      <c r="I540" s="30" t="s">
        <v>0</v>
      </c>
      <c r="J540" s="24" t="s">
        <v>0</v>
      </c>
      <c r="K540" s="24" t="s">
        <v>0</v>
      </c>
      <c r="L540" s="24" t="s">
        <v>0</v>
      </c>
      <c r="M540" s="24" t="s">
        <v>0</v>
      </c>
      <c r="N540" s="26" t="s">
        <v>0</v>
      </c>
      <c r="O540" s="24" t="s">
        <v>0</v>
      </c>
      <c r="P540" s="24" t="s">
        <v>0</v>
      </c>
      <c r="Q540" s="24" t="s">
        <v>0</v>
      </c>
      <c r="R540" s="24" t="s">
        <v>0</v>
      </c>
      <c r="S540" s="12" t="s">
        <v>1</v>
      </c>
      <c r="T540" s="12" t="s">
        <v>43</v>
      </c>
      <c r="U540" s="6" t="str">
        <f>_xlfn.CONCAT("Propriedade para ",MID(C540,FIND("p.",C540,1)+2,100),": ",D540)</f>
        <v>Propriedade para relacionar: é.conectado.a</v>
      </c>
      <c r="V540" s="6" t="str">
        <f>_xlfn.CONCAT("Dado para ",MID(F540,FIND("d.",F540,1)+2,100),": ",G540, " ( ",H540, " ) ")</f>
        <v xml:space="preserve">Dado para relacionar: conectado.a ( xsd:string ) </v>
      </c>
      <c r="W540" s="6" t="s">
        <v>132</v>
      </c>
      <c r="X540" s="23" t="str">
        <f t="shared" si="8"/>
        <v>rela.100</v>
      </c>
      <c r="Y540" s="23" t="s">
        <v>0</v>
      </c>
    </row>
    <row r="541" spans="1:25" s="32" customFormat="1" ht="6" customHeight="1" x14ac:dyDescent="0.25">
      <c r="A541" s="4">
        <v>541</v>
      </c>
      <c r="B541" s="11" t="s">
        <v>37</v>
      </c>
      <c r="C541" s="28" t="str">
        <f>SUBSTITUTE(F541,"d.","p.")</f>
        <v>p.relacionar</v>
      </c>
      <c r="D541" s="7" t="str">
        <f>_xlfn.CONCAT("é.",G541)</f>
        <v>é.parte.de</v>
      </c>
      <c r="E541" s="10" t="s">
        <v>38</v>
      </c>
      <c r="F541" s="21" t="str">
        <f>F540</f>
        <v>d.relacionar</v>
      </c>
      <c r="G541" s="39" t="s">
        <v>806</v>
      </c>
      <c r="H541" s="5" t="s">
        <v>39</v>
      </c>
      <c r="I541" s="30" t="s">
        <v>0</v>
      </c>
      <c r="J541" s="24" t="s">
        <v>0</v>
      </c>
      <c r="K541" s="24" t="s">
        <v>0</v>
      </c>
      <c r="L541" s="24" t="s">
        <v>0</v>
      </c>
      <c r="M541" s="24" t="s">
        <v>0</v>
      </c>
      <c r="N541" s="26" t="s">
        <v>0</v>
      </c>
      <c r="O541" s="24" t="s">
        <v>0</v>
      </c>
      <c r="P541" s="24" t="s">
        <v>0</v>
      </c>
      <c r="Q541" s="24" t="s">
        <v>0</v>
      </c>
      <c r="R541" s="24" t="s">
        <v>0</v>
      </c>
      <c r="S541" s="12" t="s">
        <v>1</v>
      </c>
      <c r="T541" s="12" t="s">
        <v>43</v>
      </c>
      <c r="U541" s="6" t="str">
        <f>_xlfn.CONCAT("Propriedade para ",MID(C541,FIND("p.",C541,1)+2,100),": ",D541)</f>
        <v>Propriedade para relacionar: é.parte.de</v>
      </c>
      <c r="V541" s="6" t="str">
        <f>_xlfn.CONCAT("Dado para ",MID(F541,FIND("d.",F541,1)+2,100),": ",G541, " ( ",H541, " ) ")</f>
        <v xml:space="preserve">Dado para relacionar: parte.de ( xsd:string ) </v>
      </c>
      <c r="W541" s="6" t="s">
        <v>1113</v>
      </c>
      <c r="X541" s="23" t="str">
        <f t="shared" si="8"/>
        <v>rela.101</v>
      </c>
      <c r="Y541" s="23" t="s">
        <v>0</v>
      </c>
    </row>
    <row r="542" spans="1:25" s="32" customFormat="1" ht="6" customHeight="1" x14ac:dyDescent="0.25">
      <c r="A542" s="4">
        <v>542</v>
      </c>
      <c r="B542" s="11" t="s">
        <v>37</v>
      </c>
      <c r="C542" s="28" t="str">
        <f>SUBSTITUTE(F542,"d.","p.")</f>
        <v>p.relacionar</v>
      </c>
      <c r="D542" s="7" t="str">
        <f>_xlfn.CONCAT("é.",G542)</f>
        <v>é.membro.de</v>
      </c>
      <c r="E542" s="10" t="s">
        <v>38</v>
      </c>
      <c r="F542" s="21" t="str">
        <f>F541</f>
        <v>d.relacionar</v>
      </c>
      <c r="G542" s="39" t="s">
        <v>1109</v>
      </c>
      <c r="H542" s="5" t="s">
        <v>39</v>
      </c>
      <c r="I542" s="30" t="s">
        <v>0</v>
      </c>
      <c r="J542" s="24" t="s">
        <v>0</v>
      </c>
      <c r="K542" s="24" t="s">
        <v>0</v>
      </c>
      <c r="L542" s="24" t="s">
        <v>0</v>
      </c>
      <c r="M542" s="24" t="s">
        <v>0</v>
      </c>
      <c r="N542" s="26" t="s">
        <v>0</v>
      </c>
      <c r="O542" s="24" t="s">
        <v>0</v>
      </c>
      <c r="P542" s="24" t="s">
        <v>0</v>
      </c>
      <c r="Q542" s="24" t="s">
        <v>0</v>
      </c>
      <c r="R542" s="24" t="s">
        <v>0</v>
      </c>
      <c r="S542" s="12" t="s">
        <v>1</v>
      </c>
      <c r="T542" s="12" t="s">
        <v>43</v>
      </c>
      <c r="U542" s="6" t="str">
        <f>_xlfn.CONCAT("Propriedade para ",MID(C542,FIND("p.",C542,1)+2,100),": ",D542)</f>
        <v>Propriedade para relacionar: é.membro.de</v>
      </c>
      <c r="V542" s="6" t="str">
        <f>_xlfn.CONCAT("Dado para ",MID(F542,FIND("d.",F542,1)+2,100),": ",G542, " ( ",H542, " ) ")</f>
        <v xml:space="preserve">Dado para relacionar: membro.de ( xsd:string ) </v>
      </c>
      <c r="W542" s="6" t="s">
        <v>1112</v>
      </c>
      <c r="X542" s="23" t="str">
        <f t="shared" si="8"/>
        <v>rela.102</v>
      </c>
      <c r="Y542" s="23" t="s">
        <v>0</v>
      </c>
    </row>
    <row r="543" spans="1:25" s="32" customFormat="1" ht="6" customHeight="1" x14ac:dyDescent="0.25">
      <c r="A543" s="4">
        <v>543</v>
      </c>
      <c r="B543" s="11" t="s">
        <v>37</v>
      </c>
      <c r="C543" s="28" t="str">
        <f>SUBSTITUTE(F543,"d.","p.")</f>
        <v>p.relacionar</v>
      </c>
      <c r="D543" s="7" t="str">
        <f>_xlfn.CONCAT("é.",G543)</f>
        <v>é.agrupado.com</v>
      </c>
      <c r="E543" s="10" t="s">
        <v>38</v>
      </c>
      <c r="F543" s="21" t="str">
        <f>F542</f>
        <v>d.relacionar</v>
      </c>
      <c r="G543" s="39" t="s">
        <v>807</v>
      </c>
      <c r="H543" s="5" t="s">
        <v>39</v>
      </c>
      <c r="I543" s="30" t="s">
        <v>0</v>
      </c>
      <c r="J543" s="24" t="s">
        <v>0</v>
      </c>
      <c r="K543" s="24" t="s">
        <v>0</v>
      </c>
      <c r="L543" s="24" t="s">
        <v>0</v>
      </c>
      <c r="M543" s="24" t="s">
        <v>0</v>
      </c>
      <c r="N543" s="26" t="s">
        <v>0</v>
      </c>
      <c r="O543" s="24" t="s">
        <v>0</v>
      </c>
      <c r="P543" s="24" t="s">
        <v>0</v>
      </c>
      <c r="Q543" s="24" t="s">
        <v>0</v>
      </c>
      <c r="R543" s="24" t="s">
        <v>0</v>
      </c>
      <c r="S543" s="12" t="s">
        <v>1</v>
      </c>
      <c r="T543" s="12" t="s">
        <v>43</v>
      </c>
      <c r="U543" s="6" t="str">
        <f>_xlfn.CONCAT("Propriedade para ",MID(C543,FIND("p.",C543,1)+2,100),": ",D543)</f>
        <v>Propriedade para relacionar: é.agrupado.com</v>
      </c>
      <c r="V543" s="6" t="str">
        <f>_xlfn.CONCAT("Dado para ",MID(F543,FIND("d.",F543,1)+2,100),": ",G543, " ( ",H543, " ) ")</f>
        <v xml:space="preserve">Dado para relacionar: agrupado.com ( xsd:string ) </v>
      </c>
      <c r="W543" s="6" t="s">
        <v>1111</v>
      </c>
      <c r="X543" s="23" t="str">
        <f t="shared" si="8"/>
        <v>rela.103</v>
      </c>
      <c r="Y543" s="23" t="s">
        <v>0</v>
      </c>
    </row>
    <row r="544" spans="1:25" s="32" customFormat="1" ht="6" customHeight="1" x14ac:dyDescent="0.25">
      <c r="A544" s="4">
        <v>544</v>
      </c>
      <c r="B544" s="11" t="s">
        <v>37</v>
      </c>
      <c r="C544" s="28" t="str">
        <f>SUBSTITUTE(F544,"d.","p.")</f>
        <v>p.relacionar</v>
      </c>
      <c r="D544" s="7" t="str">
        <f>_xlfn.CONCAT("é.",G544)</f>
        <v>é.incluído.em</v>
      </c>
      <c r="E544" s="10" t="s">
        <v>38</v>
      </c>
      <c r="F544" s="21" t="str">
        <f>F543</f>
        <v>d.relacionar</v>
      </c>
      <c r="G544" s="39" t="s">
        <v>1149</v>
      </c>
      <c r="H544" s="5" t="s">
        <v>39</v>
      </c>
      <c r="I544" s="30" t="s">
        <v>0</v>
      </c>
      <c r="J544" s="24" t="s">
        <v>0</v>
      </c>
      <c r="K544" s="24" t="s">
        <v>0</v>
      </c>
      <c r="L544" s="24" t="s">
        <v>0</v>
      </c>
      <c r="M544" s="24" t="s">
        <v>0</v>
      </c>
      <c r="N544" s="26" t="s">
        <v>0</v>
      </c>
      <c r="O544" s="24" t="s">
        <v>0</v>
      </c>
      <c r="P544" s="24" t="s">
        <v>0</v>
      </c>
      <c r="Q544" s="24" t="s">
        <v>0</v>
      </c>
      <c r="R544" s="24" t="s">
        <v>0</v>
      </c>
      <c r="S544" s="12" t="s">
        <v>1</v>
      </c>
      <c r="T544" s="12" t="s">
        <v>43</v>
      </c>
      <c r="U544" s="6" t="str">
        <f>_xlfn.CONCAT("Propriedade para ",MID(C544,FIND("p.",C544,1)+2,100),": ",D544)</f>
        <v>Propriedade para relacionar: é.incluído.em</v>
      </c>
      <c r="V544" s="6" t="str">
        <f>_xlfn.CONCAT("Dado para ",MID(F544,FIND("d.",F544,1)+2,100),": ",G544, " ( ",H544, " ) ")</f>
        <v xml:space="preserve">Dado para relacionar: incluído.em ( xsd:string ) </v>
      </c>
      <c r="W544" s="6" t="s">
        <v>1150</v>
      </c>
      <c r="X544" s="23" t="str">
        <f t="shared" si="8"/>
        <v>rela.104</v>
      </c>
      <c r="Y544" s="23" t="s">
        <v>0</v>
      </c>
    </row>
    <row r="545" spans="1:25" s="32" customFormat="1" ht="6" customHeight="1" x14ac:dyDescent="0.25">
      <c r="A545" s="4">
        <v>545</v>
      </c>
      <c r="B545" s="11" t="s">
        <v>37</v>
      </c>
      <c r="C545" s="28" t="str">
        <f>SUBSTITUTE(F545,"d.","p.")</f>
        <v>p.relacionar</v>
      </c>
      <c r="D545" s="7" t="str">
        <f>_xlfn.CONCAT("é.",G545)</f>
        <v>é.pertencente.a</v>
      </c>
      <c r="E545" s="10" t="s">
        <v>38</v>
      </c>
      <c r="F545" s="21" t="str">
        <f>F544</f>
        <v>d.relacionar</v>
      </c>
      <c r="G545" s="39" t="s">
        <v>1097</v>
      </c>
      <c r="H545" s="5" t="s">
        <v>39</v>
      </c>
      <c r="I545" s="30" t="s">
        <v>0</v>
      </c>
      <c r="J545" s="24" t="s">
        <v>0</v>
      </c>
      <c r="K545" s="24" t="s">
        <v>0</v>
      </c>
      <c r="L545" s="24" t="s">
        <v>0</v>
      </c>
      <c r="M545" s="24" t="s">
        <v>0</v>
      </c>
      <c r="N545" s="26" t="s">
        <v>0</v>
      </c>
      <c r="O545" s="24" t="s">
        <v>0</v>
      </c>
      <c r="P545" s="24" t="s">
        <v>0</v>
      </c>
      <c r="Q545" s="24" t="s">
        <v>0</v>
      </c>
      <c r="R545" s="24" t="s">
        <v>0</v>
      </c>
      <c r="S545" s="12" t="s">
        <v>1</v>
      </c>
      <c r="T545" s="12" t="s">
        <v>43</v>
      </c>
      <c r="U545" s="6" t="str">
        <f>_xlfn.CONCAT("Propriedade para ",MID(C545,FIND("p.",C545,1)+2,100),": ",D545)</f>
        <v>Propriedade para relacionar: é.pertencente.a</v>
      </c>
      <c r="V545" s="6" t="str">
        <f>_xlfn.CONCAT("Dado para ",MID(F545,FIND("d.",F545,1)+2,100),": ",G545, " ( ",H545, " ) ")</f>
        <v xml:space="preserve">Dado para relacionar: pertencente.a ( xsd:string ) </v>
      </c>
      <c r="W545" s="6" t="s">
        <v>1080</v>
      </c>
      <c r="X545" s="23" t="str">
        <f t="shared" si="8"/>
        <v>rela.105</v>
      </c>
      <c r="Y545" s="23" t="s">
        <v>0</v>
      </c>
    </row>
    <row r="546" spans="1:25" s="32" customFormat="1" ht="6" customHeight="1" x14ac:dyDescent="0.25">
      <c r="A546" s="4">
        <v>546</v>
      </c>
      <c r="B546" s="11" t="s">
        <v>37</v>
      </c>
      <c r="C546" s="28" t="str">
        <f>SUBSTITUTE(F546,"d.","p.")</f>
        <v>p.relacionar</v>
      </c>
      <c r="D546" s="7" t="str">
        <f>_xlfn.CONCAT("é.",G546)</f>
        <v>é.usado.por</v>
      </c>
      <c r="E546" s="10" t="s">
        <v>38</v>
      </c>
      <c r="F546" s="21" t="str">
        <f>F545</f>
        <v>d.relacionar</v>
      </c>
      <c r="G546" s="39" t="s">
        <v>1078</v>
      </c>
      <c r="H546" s="5" t="s">
        <v>39</v>
      </c>
      <c r="I546" s="30" t="s">
        <v>0</v>
      </c>
      <c r="J546" s="24" t="s">
        <v>0</v>
      </c>
      <c r="K546" s="24" t="s">
        <v>0</v>
      </c>
      <c r="L546" s="24" t="s">
        <v>0</v>
      </c>
      <c r="M546" s="24" t="s">
        <v>0</v>
      </c>
      <c r="N546" s="26" t="s">
        <v>0</v>
      </c>
      <c r="O546" s="24" t="s">
        <v>0</v>
      </c>
      <c r="P546" s="24" t="s">
        <v>0</v>
      </c>
      <c r="Q546" s="24" t="s">
        <v>0</v>
      </c>
      <c r="R546" s="24" t="s">
        <v>0</v>
      </c>
      <c r="S546" s="12" t="s">
        <v>1</v>
      </c>
      <c r="T546" s="12" t="s">
        <v>43</v>
      </c>
      <c r="U546" s="6" t="str">
        <f>_xlfn.CONCAT("Propriedade para ",MID(C546,FIND("p.",C546,1)+2,100),": ",D546)</f>
        <v>Propriedade para relacionar: é.usado.por</v>
      </c>
      <c r="V546" s="6" t="str">
        <f>_xlfn.CONCAT("Dado para ",MID(F546,FIND("d.",F546,1)+2,100),": ",G546, " ( ",H546, " ) ")</f>
        <v xml:space="preserve">Dado para relacionar: usado.por ( xsd:string ) </v>
      </c>
      <c r="W546" s="6" t="s">
        <v>1079</v>
      </c>
      <c r="X546" s="23" t="str">
        <f t="shared" si="8"/>
        <v>rela.106</v>
      </c>
      <c r="Y546" s="23" t="s">
        <v>0</v>
      </c>
    </row>
    <row r="547" spans="1:25" s="32" customFormat="1" ht="6" customHeight="1" x14ac:dyDescent="0.25">
      <c r="A547" s="4">
        <v>547</v>
      </c>
      <c r="B547" s="11" t="s">
        <v>37</v>
      </c>
      <c r="C547" s="28" t="str">
        <f>SUBSTITUTE(F547,"d.","p.")</f>
        <v>p.relacionar</v>
      </c>
      <c r="D547" s="7" t="str">
        <f>_xlfn.CONCAT("é.",G547)</f>
        <v>é.aplicado.para</v>
      </c>
      <c r="E547" s="10" t="s">
        <v>38</v>
      </c>
      <c r="F547" s="21" t="str">
        <f>F546</f>
        <v>d.relacionar</v>
      </c>
      <c r="G547" s="39" t="s">
        <v>1096</v>
      </c>
      <c r="H547" s="5" t="s">
        <v>39</v>
      </c>
      <c r="I547" s="30" t="s">
        <v>0</v>
      </c>
      <c r="J547" s="24" t="s">
        <v>0</v>
      </c>
      <c r="K547" s="24" t="s">
        <v>0</v>
      </c>
      <c r="L547" s="24" t="s">
        <v>0</v>
      </c>
      <c r="M547" s="24" t="s">
        <v>0</v>
      </c>
      <c r="N547" s="26" t="s">
        <v>0</v>
      </c>
      <c r="O547" s="24" t="s">
        <v>0</v>
      </c>
      <c r="P547" s="24" t="s">
        <v>0</v>
      </c>
      <c r="Q547" s="24" t="s">
        <v>0</v>
      </c>
      <c r="R547" s="24" t="s">
        <v>0</v>
      </c>
      <c r="S547" s="12" t="s">
        <v>1</v>
      </c>
      <c r="T547" s="12" t="s">
        <v>43</v>
      </c>
      <c r="U547" s="6" t="str">
        <f>_xlfn.CONCAT("Propriedade para ",MID(C547,FIND("p.",C547,1)+2,100),": ",D547)</f>
        <v>Propriedade para relacionar: é.aplicado.para</v>
      </c>
      <c r="V547" s="6" t="str">
        <f>_xlfn.CONCAT("Dado para ",MID(F547,FIND("d.",F547,1)+2,100),": ",G547, " ( ",H547, " ) ")</f>
        <v xml:space="preserve">Dado para relacionar: aplicado.para ( xsd:string ) </v>
      </c>
      <c r="W547" s="6" t="s">
        <v>1098</v>
      </c>
      <c r="X547" s="23" t="str">
        <f t="shared" si="8"/>
        <v>rela.107</v>
      </c>
      <c r="Y547" s="23" t="s">
        <v>0</v>
      </c>
    </row>
    <row r="548" spans="1:25" s="32" customFormat="1" ht="6" customHeight="1" x14ac:dyDescent="0.25">
      <c r="A548" s="4">
        <v>548</v>
      </c>
      <c r="B548" s="11" t="s">
        <v>37</v>
      </c>
      <c r="C548" s="28" t="str">
        <f>SUBSTITUTE(F548,"d.","p.")</f>
        <v>p.relacionar</v>
      </c>
      <c r="D548" s="7" t="str">
        <f>_xlfn.CONCAT("é.",G548)</f>
        <v>é.destino</v>
      </c>
      <c r="E548" s="10" t="s">
        <v>38</v>
      </c>
      <c r="F548" s="21" t="str">
        <f>F547</f>
        <v>d.relacionar</v>
      </c>
      <c r="G548" s="39" t="s">
        <v>1108</v>
      </c>
      <c r="H548" s="5" t="s">
        <v>39</v>
      </c>
      <c r="I548" s="30" t="s">
        <v>0</v>
      </c>
      <c r="J548" s="24" t="s">
        <v>0</v>
      </c>
      <c r="K548" s="24" t="s">
        <v>0</v>
      </c>
      <c r="L548" s="24" t="s">
        <v>0</v>
      </c>
      <c r="M548" s="24" t="s">
        <v>0</v>
      </c>
      <c r="N548" s="26" t="s">
        <v>0</v>
      </c>
      <c r="O548" s="24" t="s">
        <v>0</v>
      </c>
      <c r="P548" s="24" t="s">
        <v>0</v>
      </c>
      <c r="Q548" s="24" t="s">
        <v>0</v>
      </c>
      <c r="R548" s="24" t="s">
        <v>0</v>
      </c>
      <c r="S548" s="12" t="s">
        <v>1</v>
      </c>
      <c r="T548" s="12" t="s">
        <v>43</v>
      </c>
      <c r="U548" s="6" t="str">
        <f>_xlfn.CONCAT("Propriedade para ",MID(C548,FIND("p.",C548,1)+2,100),": ",D548)</f>
        <v>Propriedade para relacionar: é.destino</v>
      </c>
      <c r="V548" s="6" t="str">
        <f>_xlfn.CONCAT("Dado para ",MID(F548,FIND("d.",F548,1)+2,100),": ",G548, " ( ",H548, " ) ")</f>
        <v xml:space="preserve">Dado para relacionar: destino ( xsd:string ) </v>
      </c>
      <c r="W548" s="6" t="s">
        <v>1110</v>
      </c>
      <c r="X548" s="23" t="str">
        <f t="shared" si="8"/>
        <v>rela.108</v>
      </c>
      <c r="Y548" s="23" t="s">
        <v>0</v>
      </c>
    </row>
    <row r="549" spans="1:25" s="32" customFormat="1" ht="6" customHeight="1" x14ac:dyDescent="0.25">
      <c r="A549" s="4">
        <v>549</v>
      </c>
      <c r="B549" s="11" t="s">
        <v>37</v>
      </c>
      <c r="C549" s="28" t="str">
        <f>SUBSTITUTE(F549,"d.","p.")</f>
        <v>p.relacionar</v>
      </c>
      <c r="D549" s="7" t="str">
        <f>_xlfn.CONCAT("é.",G549)</f>
        <v>é.aberto</v>
      </c>
      <c r="E549" s="10" t="s">
        <v>38</v>
      </c>
      <c r="F549" s="21" t="str">
        <f>F548</f>
        <v>d.relacionar</v>
      </c>
      <c r="G549" s="39" t="s">
        <v>1123</v>
      </c>
      <c r="H549" s="5" t="s">
        <v>39</v>
      </c>
      <c r="I549" s="30" t="s">
        <v>0</v>
      </c>
      <c r="J549" s="24" t="s">
        <v>0</v>
      </c>
      <c r="K549" s="24" t="s">
        <v>0</v>
      </c>
      <c r="L549" s="24" t="s">
        <v>0</v>
      </c>
      <c r="M549" s="24" t="s">
        <v>0</v>
      </c>
      <c r="N549" s="26" t="s">
        <v>0</v>
      </c>
      <c r="O549" s="24" t="s">
        <v>0</v>
      </c>
      <c r="P549" s="24" t="s">
        <v>0</v>
      </c>
      <c r="Q549" s="24" t="s">
        <v>0</v>
      </c>
      <c r="R549" s="24" t="s">
        <v>0</v>
      </c>
      <c r="S549" s="12" t="s">
        <v>1</v>
      </c>
      <c r="T549" s="12" t="s">
        <v>43</v>
      </c>
      <c r="U549" s="6" t="str">
        <f>_xlfn.CONCAT("Propriedade para ",MID(C549,FIND("p.",C549,1)+2,100),": ",D549)</f>
        <v>Propriedade para relacionar: é.aberto</v>
      </c>
      <c r="V549" s="6" t="str">
        <f>_xlfn.CONCAT("Dado para ",MID(F549,FIND("d.",F549,1)+2,100),": ",G549, " ( ",H549, " ) ")</f>
        <v xml:space="preserve">Dado para relacionar: aberto ( xsd:string ) </v>
      </c>
      <c r="W549" s="6" t="s">
        <v>1125</v>
      </c>
      <c r="X549" s="23" t="str">
        <f t="shared" si="8"/>
        <v>rela.109</v>
      </c>
      <c r="Y549" s="23" t="s">
        <v>0</v>
      </c>
    </row>
    <row r="550" spans="1:25" s="32" customFormat="1" ht="6" customHeight="1" x14ac:dyDescent="0.25">
      <c r="A550" s="4">
        <v>550</v>
      </c>
      <c r="B550" s="11" t="s">
        <v>37</v>
      </c>
      <c r="C550" s="28" t="str">
        <f>SUBSTITUTE(F550,"d.","p.")</f>
        <v>p.relacionar</v>
      </c>
      <c r="D550" s="7" t="str">
        <f>_xlfn.CONCAT("é.",G550)</f>
        <v>é.fechado</v>
      </c>
      <c r="E550" s="10" t="s">
        <v>38</v>
      </c>
      <c r="F550" s="21" t="str">
        <f>F549</f>
        <v>d.relacionar</v>
      </c>
      <c r="G550" s="39" t="s">
        <v>1124</v>
      </c>
      <c r="H550" s="5" t="s">
        <v>39</v>
      </c>
      <c r="I550" s="30" t="s">
        <v>0</v>
      </c>
      <c r="J550" s="24" t="s">
        <v>0</v>
      </c>
      <c r="K550" s="24" t="s">
        <v>0</v>
      </c>
      <c r="L550" s="24" t="s">
        <v>0</v>
      </c>
      <c r="M550" s="24" t="s">
        <v>0</v>
      </c>
      <c r="N550" s="26" t="s">
        <v>0</v>
      </c>
      <c r="O550" s="24" t="s">
        <v>0</v>
      </c>
      <c r="P550" s="24" t="s">
        <v>0</v>
      </c>
      <c r="Q550" s="24" t="s">
        <v>0</v>
      </c>
      <c r="R550" s="24" t="s">
        <v>0</v>
      </c>
      <c r="S550" s="12" t="s">
        <v>1</v>
      </c>
      <c r="T550" s="12" t="s">
        <v>43</v>
      </c>
      <c r="U550" s="6" t="str">
        <f>_xlfn.CONCAT("Propriedade para ",MID(C550,FIND("p.",C550,1)+2,100),": ",D550)</f>
        <v>Propriedade para relacionar: é.fechado</v>
      </c>
      <c r="V550" s="6" t="str">
        <f>_xlfn.CONCAT("Dado para ",MID(F550,FIND("d.",F550,1)+2,100),": ",G550, " ( ",H550, " ) ")</f>
        <v xml:space="preserve">Dado para relacionar: fechado ( xsd:string ) </v>
      </c>
      <c r="W550" s="6" t="s">
        <v>1126</v>
      </c>
      <c r="X550" s="23" t="str">
        <f t="shared" si="8"/>
        <v>rela.110</v>
      </c>
      <c r="Y550" s="23" t="s">
        <v>0</v>
      </c>
    </row>
    <row r="551" spans="1:25" s="32" customFormat="1" ht="6" customHeight="1" x14ac:dyDescent="0.25">
      <c r="A551" s="4">
        <v>551</v>
      </c>
      <c r="B551" s="11" t="s">
        <v>37</v>
      </c>
      <c r="C551" s="31" t="str">
        <f>SUBSTITUTE(F551,"d.","p.")</f>
        <v>p.separar</v>
      </c>
      <c r="D551" s="7" t="str">
        <f>_xlfn.CONCAT("é.",G551)</f>
        <v>é.parede</v>
      </c>
      <c r="E551" s="10" t="s">
        <v>38</v>
      </c>
      <c r="F551" s="19" t="s">
        <v>867</v>
      </c>
      <c r="G551" s="37" t="s">
        <v>808</v>
      </c>
      <c r="H551" s="27" t="s">
        <v>39</v>
      </c>
      <c r="I551" s="30" t="s">
        <v>0</v>
      </c>
      <c r="J551" s="26" t="s">
        <v>0</v>
      </c>
      <c r="K551" s="26" t="s">
        <v>0</v>
      </c>
      <c r="L551" s="26" t="s">
        <v>0</v>
      </c>
      <c r="M551" s="26" t="s">
        <v>0</v>
      </c>
      <c r="N551" s="26" t="s">
        <v>0</v>
      </c>
      <c r="O551" s="26" t="s">
        <v>0</v>
      </c>
      <c r="P551" s="26" t="s">
        <v>0</v>
      </c>
      <c r="Q551" s="26" t="s">
        <v>0</v>
      </c>
      <c r="R551" s="26" t="s">
        <v>0</v>
      </c>
      <c r="S551" s="12" t="s">
        <v>1</v>
      </c>
      <c r="T551" s="12" t="s">
        <v>43</v>
      </c>
      <c r="U551" s="6" t="str">
        <f>_xlfn.CONCAT("Propriedade para ",MID(C551,FIND("p.",C551,1)+2,100),": ",D551)</f>
        <v>Propriedade para separar: é.parede</v>
      </c>
      <c r="V551" s="6" t="str">
        <f>_xlfn.CONCAT("Dado para ",MID(F551,FIND("d.",F551,1)+2,100),": ",G551, " ( ",H551, " ) ")</f>
        <v xml:space="preserve">Dado para separar: parede ( xsd:string ) </v>
      </c>
      <c r="W551" s="20" t="s">
        <v>141</v>
      </c>
      <c r="X551" s="23" t="str">
        <f t="shared" si="8"/>
        <v>sepa.100</v>
      </c>
      <c r="Y551" s="23" t="s">
        <v>0</v>
      </c>
    </row>
    <row r="552" spans="1:25" ht="6" customHeight="1" x14ac:dyDescent="0.25">
      <c r="A552" s="4">
        <v>552</v>
      </c>
      <c r="B552" s="11" t="s">
        <v>37</v>
      </c>
      <c r="C552" s="28" t="str">
        <f>SUBSTITUTE(F552,"d.","p.")</f>
        <v>p.separar</v>
      </c>
      <c r="D552" s="7" t="str">
        <f>_xlfn.CONCAT("é.",G552)</f>
        <v>é.tijolo.comum</v>
      </c>
      <c r="E552" s="10" t="s">
        <v>38</v>
      </c>
      <c r="F552" s="21" t="str">
        <f>F551</f>
        <v>d.separar</v>
      </c>
      <c r="G552" s="37" t="s">
        <v>809</v>
      </c>
      <c r="H552" s="5" t="s">
        <v>39</v>
      </c>
      <c r="I552" s="30" t="s">
        <v>0</v>
      </c>
      <c r="J552" s="26" t="s">
        <v>0</v>
      </c>
      <c r="K552" s="26" t="s">
        <v>0</v>
      </c>
      <c r="L552" s="26" t="s">
        <v>0</v>
      </c>
      <c r="M552" s="26" t="s">
        <v>0</v>
      </c>
      <c r="N552" s="26" t="s">
        <v>0</v>
      </c>
      <c r="O552" s="26" t="s">
        <v>0</v>
      </c>
      <c r="P552" s="26" t="s">
        <v>0</v>
      </c>
      <c r="Q552" s="26" t="s">
        <v>0</v>
      </c>
      <c r="R552" s="26" t="s">
        <v>0</v>
      </c>
      <c r="S552" s="12" t="s">
        <v>1</v>
      </c>
      <c r="T552" s="12" t="s">
        <v>43</v>
      </c>
      <c r="U552" s="6" t="str">
        <f>_xlfn.CONCAT("Propriedade para ",MID(C552,FIND("p.",C552,1)+2,100),": ",D552)</f>
        <v>Propriedade para separar: é.tijolo.comum</v>
      </c>
      <c r="V552" s="6" t="str">
        <f>_xlfn.CONCAT("Dado para ",MID(F552,FIND("d.",F552,1)+2,100),": ",G552, " ( ",H552, " ) ")</f>
        <v xml:space="preserve">Dado para separar: tijolo.comum ( xsd:string ) </v>
      </c>
      <c r="W552" s="20" t="s">
        <v>207</v>
      </c>
      <c r="X552" s="23" t="str">
        <f t="shared" si="8"/>
        <v>sepa.101</v>
      </c>
      <c r="Y552" s="23" t="s">
        <v>0</v>
      </c>
    </row>
    <row r="553" spans="1:25" s="32" customFormat="1" ht="6" customHeight="1" x14ac:dyDescent="0.25">
      <c r="A553" s="4">
        <v>553</v>
      </c>
      <c r="B553" s="11" t="s">
        <v>37</v>
      </c>
      <c r="C553" s="28" t="str">
        <f>SUBSTITUTE(F553,"d.","p.")</f>
        <v>p.separar</v>
      </c>
      <c r="D553" s="7" t="str">
        <f>_xlfn.CONCAT("é.",G553)</f>
        <v>é.tijolo.furado</v>
      </c>
      <c r="E553" s="10" t="s">
        <v>38</v>
      </c>
      <c r="F553" s="21" t="str">
        <f>F552</f>
        <v>d.separar</v>
      </c>
      <c r="G553" s="37" t="s">
        <v>810</v>
      </c>
      <c r="H553" s="5" t="s">
        <v>39</v>
      </c>
      <c r="I553" s="30" t="s">
        <v>0</v>
      </c>
      <c r="J553" s="26" t="s">
        <v>0</v>
      </c>
      <c r="K553" s="26" t="s">
        <v>0</v>
      </c>
      <c r="L553" s="26" t="s">
        <v>0</v>
      </c>
      <c r="M553" s="26" t="s">
        <v>0</v>
      </c>
      <c r="N553" s="26" t="s">
        <v>0</v>
      </c>
      <c r="O553" s="26" t="s">
        <v>0</v>
      </c>
      <c r="P553" s="26" t="s">
        <v>0</v>
      </c>
      <c r="Q553" s="26" t="s">
        <v>0</v>
      </c>
      <c r="R553" s="26" t="s">
        <v>0</v>
      </c>
      <c r="S553" s="12" t="s">
        <v>1</v>
      </c>
      <c r="T553" s="12" t="s">
        <v>43</v>
      </c>
      <c r="U553" s="6" t="str">
        <f>_xlfn.CONCAT("Propriedade para ",MID(C553,FIND("p.",C553,1)+2,100),": ",D553)</f>
        <v>Propriedade para separar: é.tijolo.furado</v>
      </c>
      <c r="V553" s="6" t="str">
        <f>_xlfn.CONCAT("Dado para ",MID(F553,FIND("d.",F553,1)+2,100),": ",G553, " ( ",H553, " ) ")</f>
        <v xml:space="preserve">Dado para separar: tijolo.furado ( xsd:string ) </v>
      </c>
      <c r="W553" s="20" t="s">
        <v>208</v>
      </c>
      <c r="X553" s="23" t="str">
        <f t="shared" si="8"/>
        <v>sepa.102</v>
      </c>
      <c r="Y553" s="23" t="s">
        <v>0</v>
      </c>
    </row>
    <row r="554" spans="1:25" ht="6" customHeight="1" x14ac:dyDescent="0.25">
      <c r="A554" s="4">
        <v>554</v>
      </c>
      <c r="B554" s="11" t="s">
        <v>37</v>
      </c>
      <c r="C554" s="28" t="str">
        <f>SUBSTITUTE(F554,"d.","p.")</f>
        <v>p.separar</v>
      </c>
      <c r="D554" s="7" t="str">
        <f>_xlfn.CONCAT("é.",G554)</f>
        <v>é.tijolo.de.vidro</v>
      </c>
      <c r="E554" s="10" t="s">
        <v>38</v>
      </c>
      <c r="F554" s="21" t="str">
        <f>F553</f>
        <v>d.separar</v>
      </c>
      <c r="G554" s="37" t="s">
        <v>811</v>
      </c>
      <c r="H554" s="5" t="s">
        <v>39</v>
      </c>
      <c r="I554" s="30" t="s">
        <v>0</v>
      </c>
      <c r="J554" s="26" t="s">
        <v>0</v>
      </c>
      <c r="K554" s="26" t="s">
        <v>0</v>
      </c>
      <c r="L554" s="26" t="s">
        <v>0</v>
      </c>
      <c r="M554" s="26" t="s">
        <v>0</v>
      </c>
      <c r="N554" s="26" t="s">
        <v>0</v>
      </c>
      <c r="O554" s="26" t="s">
        <v>0</v>
      </c>
      <c r="P554" s="26" t="s">
        <v>0</v>
      </c>
      <c r="Q554" s="26" t="s">
        <v>0</v>
      </c>
      <c r="R554" s="26" t="s">
        <v>0</v>
      </c>
      <c r="S554" s="12" t="s">
        <v>1</v>
      </c>
      <c r="T554" s="12" t="s">
        <v>43</v>
      </c>
      <c r="U554" s="6" t="str">
        <f>_xlfn.CONCAT("Propriedade para ",MID(C554,FIND("p.",C554,1)+2,100),": ",D554)</f>
        <v>Propriedade para separar: é.tijolo.de.vidro</v>
      </c>
      <c r="V554" s="6" t="str">
        <f>_xlfn.CONCAT("Dado para ",MID(F554,FIND("d.",F554,1)+2,100),": ",G554, " ( ",H554, " ) ")</f>
        <v xml:space="preserve">Dado para separar: tijolo.de.vidro ( xsd:string ) </v>
      </c>
      <c r="W554" s="20" t="s">
        <v>209</v>
      </c>
      <c r="X554" s="23" t="str">
        <f t="shared" si="8"/>
        <v>sepa.103</v>
      </c>
      <c r="Y554" s="23" t="s">
        <v>0</v>
      </c>
    </row>
    <row r="555" spans="1:25" ht="6" customHeight="1" x14ac:dyDescent="0.25">
      <c r="A555" s="4">
        <v>555</v>
      </c>
      <c r="B555" s="11" t="s">
        <v>37</v>
      </c>
      <c r="C555" s="28" t="str">
        <f>SUBSTITUTE(F555,"d.","p.")</f>
        <v>p.separar</v>
      </c>
      <c r="D555" s="7" t="str">
        <f>_xlfn.CONCAT("é.",G555)</f>
        <v>é.bloco.concreto</v>
      </c>
      <c r="E555" s="10" t="s">
        <v>38</v>
      </c>
      <c r="F555" s="21" t="str">
        <f>F554</f>
        <v>d.separar</v>
      </c>
      <c r="G555" s="37" t="s">
        <v>812</v>
      </c>
      <c r="H555" s="5" t="s">
        <v>39</v>
      </c>
      <c r="I555" s="30" t="s">
        <v>0</v>
      </c>
      <c r="J555" s="26" t="s">
        <v>0</v>
      </c>
      <c r="K555" s="26" t="s">
        <v>0</v>
      </c>
      <c r="L555" s="26" t="s">
        <v>0</v>
      </c>
      <c r="M555" s="26" t="s">
        <v>0</v>
      </c>
      <c r="N555" s="26" t="s">
        <v>0</v>
      </c>
      <c r="O555" s="26" t="s">
        <v>0</v>
      </c>
      <c r="P555" s="26" t="s">
        <v>0</v>
      </c>
      <c r="Q555" s="26" t="s">
        <v>0</v>
      </c>
      <c r="R555" s="26" t="s">
        <v>0</v>
      </c>
      <c r="S555" s="12" t="s">
        <v>1</v>
      </c>
      <c r="T555" s="12" t="s">
        <v>43</v>
      </c>
      <c r="U555" s="6" t="str">
        <f>_xlfn.CONCAT("Propriedade para ",MID(C555,FIND("p.",C555,1)+2,100),": ",D555)</f>
        <v>Propriedade para separar: é.bloco.concreto</v>
      </c>
      <c r="V555" s="6" t="str">
        <f>_xlfn.CONCAT("Dado para ",MID(F555,FIND("d.",F555,1)+2,100),": ",G555, " ( ",H555, " ) ")</f>
        <v xml:space="preserve">Dado para separar: bloco.concreto ( xsd:string ) </v>
      </c>
      <c r="W555" s="20" t="s">
        <v>210</v>
      </c>
      <c r="X555" s="23" t="str">
        <f t="shared" si="8"/>
        <v>sepa.104</v>
      </c>
      <c r="Y555" s="23" t="s">
        <v>0</v>
      </c>
    </row>
    <row r="556" spans="1:25" ht="6" customHeight="1" x14ac:dyDescent="0.25">
      <c r="A556" s="4">
        <v>556</v>
      </c>
      <c r="B556" s="11" t="s">
        <v>37</v>
      </c>
      <c r="C556" s="28" t="str">
        <f>SUBSTITUTE(F556,"d.","p.")</f>
        <v>p.separar</v>
      </c>
      <c r="D556" s="7" t="str">
        <f>_xlfn.CONCAT("é.",G556)</f>
        <v>é.bloco.sílico.calcário</v>
      </c>
      <c r="E556" s="10" t="s">
        <v>38</v>
      </c>
      <c r="F556" s="21" t="str">
        <f>F555</f>
        <v>d.separar</v>
      </c>
      <c r="G556" s="37" t="s">
        <v>813</v>
      </c>
      <c r="H556" s="5" t="s">
        <v>39</v>
      </c>
      <c r="I556" s="30" t="s">
        <v>0</v>
      </c>
      <c r="J556" s="26" t="s">
        <v>0</v>
      </c>
      <c r="K556" s="26" t="s">
        <v>0</v>
      </c>
      <c r="L556" s="26" t="s">
        <v>0</v>
      </c>
      <c r="M556" s="26" t="s">
        <v>0</v>
      </c>
      <c r="N556" s="26" t="s">
        <v>0</v>
      </c>
      <c r="O556" s="26" t="s">
        <v>0</v>
      </c>
      <c r="P556" s="26" t="s">
        <v>0</v>
      </c>
      <c r="Q556" s="26" t="s">
        <v>0</v>
      </c>
      <c r="R556" s="26" t="s">
        <v>0</v>
      </c>
      <c r="S556" s="12" t="s">
        <v>1</v>
      </c>
      <c r="T556" s="12" t="s">
        <v>43</v>
      </c>
      <c r="U556" s="6" t="str">
        <f>_xlfn.CONCAT("Propriedade para ",MID(C556,FIND("p.",C556,1)+2,100),": ",D556)</f>
        <v>Propriedade para separar: é.bloco.sílico.calcário</v>
      </c>
      <c r="V556" s="6" t="str">
        <f>_xlfn.CONCAT("Dado para ",MID(F556,FIND("d.",F556,1)+2,100),": ",G556, " ( ",H556, " ) ")</f>
        <v xml:space="preserve">Dado para separar: bloco.sílico.calcário ( xsd:string ) </v>
      </c>
      <c r="W556" s="20" t="s">
        <v>211</v>
      </c>
      <c r="X556" s="23" t="str">
        <f t="shared" si="8"/>
        <v>sepa.105</v>
      </c>
      <c r="Y556" s="23" t="s">
        <v>0</v>
      </c>
    </row>
    <row r="557" spans="1:25" ht="6" customHeight="1" x14ac:dyDescent="0.25">
      <c r="A557" s="4">
        <v>557</v>
      </c>
      <c r="B557" s="11" t="s">
        <v>37</v>
      </c>
      <c r="C557" s="28" t="str">
        <f>SUBSTITUTE(F557,"d.","p.")</f>
        <v>p.separar</v>
      </c>
      <c r="D557" s="7" t="str">
        <f>_xlfn.CONCAT("é.",G557)</f>
        <v>é.divisória.drywall</v>
      </c>
      <c r="E557" s="10" t="s">
        <v>38</v>
      </c>
      <c r="F557" s="21" t="str">
        <f>F556</f>
        <v>d.separar</v>
      </c>
      <c r="G557" s="37" t="s">
        <v>814</v>
      </c>
      <c r="H557" s="5" t="s">
        <v>39</v>
      </c>
      <c r="I557" s="30" t="s">
        <v>0</v>
      </c>
      <c r="J557" s="26" t="s">
        <v>0</v>
      </c>
      <c r="K557" s="26" t="s">
        <v>0</v>
      </c>
      <c r="L557" s="26" t="s">
        <v>0</v>
      </c>
      <c r="M557" s="26" t="s">
        <v>0</v>
      </c>
      <c r="N557" s="26" t="s">
        <v>0</v>
      </c>
      <c r="O557" s="26" t="s">
        <v>0</v>
      </c>
      <c r="P557" s="26" t="s">
        <v>0</v>
      </c>
      <c r="Q557" s="26" t="s">
        <v>0</v>
      </c>
      <c r="R557" s="26" t="s">
        <v>0</v>
      </c>
      <c r="S557" s="12" t="s">
        <v>1</v>
      </c>
      <c r="T557" s="12" t="s">
        <v>43</v>
      </c>
      <c r="U557" s="6" t="str">
        <f>_xlfn.CONCAT("Propriedade para ",MID(C557,FIND("p.",C557,1)+2,100),": ",D557)</f>
        <v>Propriedade para separar: é.divisória.drywall</v>
      </c>
      <c r="V557" s="6" t="str">
        <f>_xlfn.CONCAT("Dado para ",MID(F557,FIND("d.",F557,1)+2,100),": ",G557, " ( ",H557, " ) ")</f>
        <v xml:space="preserve">Dado para separar: divisória.drywall ( xsd:string ) </v>
      </c>
      <c r="W557" s="20" t="s">
        <v>212</v>
      </c>
      <c r="X557" s="23" t="str">
        <f t="shared" si="8"/>
        <v>sepa.106</v>
      </c>
      <c r="Y557" s="23" t="s">
        <v>0</v>
      </c>
    </row>
    <row r="558" spans="1:25" ht="6" customHeight="1" x14ac:dyDescent="0.25">
      <c r="A558" s="4">
        <v>558</v>
      </c>
      <c r="B558" s="11" t="s">
        <v>37</v>
      </c>
      <c r="C558" s="28" t="str">
        <f>SUBSTITUTE(F558,"d.","p.")</f>
        <v>p.separar</v>
      </c>
      <c r="D558" s="7" t="str">
        <f>_xlfn.CONCAT("é.",G558)</f>
        <v>é.divisória.naval</v>
      </c>
      <c r="E558" s="10" t="s">
        <v>38</v>
      </c>
      <c r="F558" s="21" t="str">
        <f>F557</f>
        <v>d.separar</v>
      </c>
      <c r="G558" s="37" t="s">
        <v>815</v>
      </c>
      <c r="H558" s="5" t="s">
        <v>39</v>
      </c>
      <c r="I558" s="30" t="s">
        <v>0</v>
      </c>
      <c r="J558" s="26" t="s">
        <v>0</v>
      </c>
      <c r="K558" s="26" t="s">
        <v>0</v>
      </c>
      <c r="L558" s="26" t="s">
        <v>0</v>
      </c>
      <c r="M558" s="26" t="s">
        <v>0</v>
      </c>
      <c r="N558" s="26" t="s">
        <v>0</v>
      </c>
      <c r="O558" s="26" t="s">
        <v>0</v>
      </c>
      <c r="P558" s="26" t="s">
        <v>0</v>
      </c>
      <c r="Q558" s="26" t="s">
        <v>0</v>
      </c>
      <c r="R558" s="26" t="s">
        <v>0</v>
      </c>
      <c r="S558" s="12" t="s">
        <v>1</v>
      </c>
      <c r="T558" s="12" t="s">
        <v>43</v>
      </c>
      <c r="U558" s="6" t="str">
        <f>_xlfn.CONCAT("Propriedade para ",MID(C558,FIND("p.",C558,1)+2,100),": ",D558)</f>
        <v>Propriedade para separar: é.divisória.naval</v>
      </c>
      <c r="V558" s="6" t="str">
        <f>_xlfn.CONCAT("Dado para ",MID(F558,FIND("d.",F558,1)+2,100),": ",G558, " ( ",H558, " ) ")</f>
        <v xml:space="preserve">Dado para separar: divisória.naval ( xsd:string ) </v>
      </c>
      <c r="W558" s="20" t="s">
        <v>213</v>
      </c>
      <c r="X558" s="23" t="str">
        <f t="shared" si="8"/>
        <v>sepa.107</v>
      </c>
      <c r="Y558" s="23" t="s">
        <v>0</v>
      </c>
    </row>
    <row r="559" spans="1:25" ht="6" customHeight="1" x14ac:dyDescent="0.25">
      <c r="A559" s="4">
        <v>559</v>
      </c>
      <c r="B559" s="11" t="s">
        <v>37</v>
      </c>
      <c r="C559" s="28" t="str">
        <f>SUBSTITUTE(F559,"d.","p.")</f>
        <v>p.separar</v>
      </c>
      <c r="D559" s="7" t="str">
        <f>_xlfn.CONCAT("é.",G559)</f>
        <v>é.parede.hidráulica</v>
      </c>
      <c r="E559" s="10" t="s">
        <v>38</v>
      </c>
      <c r="F559" s="21" t="str">
        <f>F558</f>
        <v>d.separar</v>
      </c>
      <c r="G559" s="37" t="s">
        <v>816</v>
      </c>
      <c r="H559" s="5" t="s">
        <v>39</v>
      </c>
      <c r="I559" s="30" t="s">
        <v>0</v>
      </c>
      <c r="J559" s="26" t="s">
        <v>0</v>
      </c>
      <c r="K559" s="26" t="s">
        <v>0</v>
      </c>
      <c r="L559" s="26" t="s">
        <v>0</v>
      </c>
      <c r="M559" s="26" t="s">
        <v>0</v>
      </c>
      <c r="N559" s="26" t="s">
        <v>0</v>
      </c>
      <c r="O559" s="26" t="s">
        <v>0</v>
      </c>
      <c r="P559" s="26" t="s">
        <v>0</v>
      </c>
      <c r="Q559" s="26" t="s">
        <v>0</v>
      </c>
      <c r="R559" s="26" t="s">
        <v>0</v>
      </c>
      <c r="S559" s="12" t="s">
        <v>1</v>
      </c>
      <c r="T559" s="12" t="s">
        <v>43</v>
      </c>
      <c r="U559" s="6" t="str">
        <f>_xlfn.CONCAT("Propriedade para ",MID(C559,FIND("p.",C559,1)+2,100),": ",D559)</f>
        <v>Propriedade para separar: é.parede.hidráulica</v>
      </c>
      <c r="V559" s="6" t="str">
        <f>_xlfn.CONCAT("Dado para ",MID(F559,FIND("d.",F559,1)+2,100),": ",G559, " ( ",H559, " ) ")</f>
        <v xml:space="preserve">Dado para separar: parede.hidráulica ( xsd:string ) </v>
      </c>
      <c r="W559" s="20" t="s">
        <v>214</v>
      </c>
      <c r="X559" s="23" t="str">
        <f t="shared" si="8"/>
        <v>sepa.108</v>
      </c>
      <c r="Y559" s="23" t="s">
        <v>0</v>
      </c>
    </row>
    <row r="560" spans="1:25" ht="6" customHeight="1" x14ac:dyDescent="0.25">
      <c r="A560" s="4">
        <v>560</v>
      </c>
      <c r="B560" s="11" t="s">
        <v>37</v>
      </c>
      <c r="C560" s="28" t="str">
        <f>SUBSTITUTE(F560,"d.","p.")</f>
        <v>p.separar</v>
      </c>
      <c r="D560" s="7" t="str">
        <f>_xlfn.CONCAT("é.",G560)</f>
        <v>é.grade</v>
      </c>
      <c r="E560" s="10" t="s">
        <v>38</v>
      </c>
      <c r="F560" s="21" t="str">
        <f>F559</f>
        <v>d.separar</v>
      </c>
      <c r="G560" s="37" t="s">
        <v>785</v>
      </c>
      <c r="H560" s="27" t="s">
        <v>39</v>
      </c>
      <c r="I560" s="30" t="s">
        <v>0</v>
      </c>
      <c r="J560" s="26" t="s">
        <v>0</v>
      </c>
      <c r="K560" s="26" t="s">
        <v>0</v>
      </c>
      <c r="L560" s="26" t="s">
        <v>0</v>
      </c>
      <c r="M560" s="26" t="s">
        <v>0</v>
      </c>
      <c r="N560" s="26" t="s">
        <v>0</v>
      </c>
      <c r="O560" s="26" t="s">
        <v>0</v>
      </c>
      <c r="P560" s="26" t="s">
        <v>0</v>
      </c>
      <c r="Q560" s="26" t="s">
        <v>0</v>
      </c>
      <c r="R560" s="26" t="s">
        <v>0</v>
      </c>
      <c r="S560" s="12" t="s">
        <v>1</v>
      </c>
      <c r="T560" s="12" t="s">
        <v>43</v>
      </c>
      <c r="U560" s="6" t="str">
        <f>_xlfn.CONCAT("Propriedade para ",MID(C560,FIND("p.",C560,1)+2,100),": ",D560)</f>
        <v>Propriedade para separar: é.grade</v>
      </c>
      <c r="V560" s="6" t="str">
        <f>_xlfn.CONCAT("Dado para ",MID(F560,FIND("d.",F560,1)+2,100),": ",G560, " ( ",H560, " ) ")</f>
        <v xml:space="preserve">Dado para separar: grade ( xsd:string ) </v>
      </c>
      <c r="W560" s="20" t="s">
        <v>314</v>
      </c>
      <c r="X560" s="23" t="str">
        <f t="shared" si="8"/>
        <v>sepa.109</v>
      </c>
      <c r="Y560" s="23" t="s">
        <v>0</v>
      </c>
    </row>
    <row r="561" spans="1:25" ht="6" customHeight="1" x14ac:dyDescent="0.25">
      <c r="A561" s="4">
        <v>561</v>
      </c>
      <c r="B561" s="11" t="s">
        <v>37</v>
      </c>
      <c r="C561" s="28" t="str">
        <f>SUBSTITUTE(F561,"d.","p.")</f>
        <v>p.separar</v>
      </c>
      <c r="D561" s="7" t="str">
        <f>_xlfn.CONCAT("é.",G561)</f>
        <v>é.grade.aramada</v>
      </c>
      <c r="E561" s="10" t="s">
        <v>38</v>
      </c>
      <c r="F561" s="21" t="str">
        <f>F560</f>
        <v>d.separar</v>
      </c>
      <c r="G561" s="37" t="s">
        <v>786</v>
      </c>
      <c r="H561" s="5" t="s">
        <v>39</v>
      </c>
      <c r="I561" s="30" t="s">
        <v>0</v>
      </c>
      <c r="J561" s="26" t="s">
        <v>0</v>
      </c>
      <c r="K561" s="26" t="s">
        <v>0</v>
      </c>
      <c r="L561" s="26" t="s">
        <v>0</v>
      </c>
      <c r="M561" s="26" t="s">
        <v>0</v>
      </c>
      <c r="N561" s="26" t="s">
        <v>0</v>
      </c>
      <c r="O561" s="26" t="s">
        <v>0</v>
      </c>
      <c r="P561" s="26" t="s">
        <v>0</v>
      </c>
      <c r="Q561" s="26" t="s">
        <v>0</v>
      </c>
      <c r="R561" s="26" t="s">
        <v>0</v>
      </c>
      <c r="S561" s="12" t="s">
        <v>1</v>
      </c>
      <c r="T561" s="12" t="s">
        <v>43</v>
      </c>
      <c r="U561" s="6" t="str">
        <f>_xlfn.CONCAT("Propriedade para ",MID(C561,FIND("p.",C561,1)+2,100),": ",D561)</f>
        <v>Propriedade para separar: é.grade.aramada</v>
      </c>
      <c r="V561" s="6" t="str">
        <f>_xlfn.CONCAT("Dado para ",MID(F561,FIND("d.",F561,1)+2,100),": ",G561, " ( ",H561, " ) ")</f>
        <v xml:space="preserve">Dado para separar: grade.aramada ( xsd:string ) </v>
      </c>
      <c r="W561" s="20" t="s">
        <v>318</v>
      </c>
      <c r="X561" s="23" t="str">
        <f t="shared" si="8"/>
        <v>sepa.110</v>
      </c>
      <c r="Y561" s="23" t="s">
        <v>0</v>
      </c>
    </row>
    <row r="562" spans="1:25" ht="6" customHeight="1" x14ac:dyDescent="0.25">
      <c r="A562" s="4">
        <v>562</v>
      </c>
      <c r="B562" s="11" t="s">
        <v>37</v>
      </c>
      <c r="C562" s="28" t="str">
        <f>SUBSTITUTE(F562,"d.","p.")</f>
        <v>p.separar</v>
      </c>
      <c r="D562" s="7" t="str">
        <f>_xlfn.CONCAT("é.",G562)</f>
        <v>é.grade.de.barras</v>
      </c>
      <c r="E562" s="10" t="s">
        <v>38</v>
      </c>
      <c r="F562" s="21" t="str">
        <f>F561</f>
        <v>d.separar</v>
      </c>
      <c r="G562" s="37" t="s">
        <v>787</v>
      </c>
      <c r="H562" s="5" t="s">
        <v>39</v>
      </c>
      <c r="I562" s="30" t="s">
        <v>0</v>
      </c>
      <c r="J562" s="26" t="s">
        <v>0</v>
      </c>
      <c r="K562" s="26" t="s">
        <v>0</v>
      </c>
      <c r="L562" s="26" t="s">
        <v>0</v>
      </c>
      <c r="M562" s="26" t="s">
        <v>0</v>
      </c>
      <c r="N562" s="26" t="s">
        <v>0</v>
      </c>
      <c r="O562" s="26" t="s">
        <v>0</v>
      </c>
      <c r="P562" s="26" t="s">
        <v>0</v>
      </c>
      <c r="Q562" s="26" t="s">
        <v>0</v>
      </c>
      <c r="R562" s="26" t="s">
        <v>0</v>
      </c>
      <c r="S562" s="12" t="s">
        <v>1</v>
      </c>
      <c r="T562" s="12" t="s">
        <v>43</v>
      </c>
      <c r="U562" s="6" t="str">
        <f>_xlfn.CONCAT("Propriedade para ",MID(C562,FIND("p.",C562,1)+2,100),": ",D562)</f>
        <v>Propriedade para separar: é.grade.de.barras</v>
      </c>
      <c r="V562" s="6" t="str">
        <f>_xlfn.CONCAT("Dado para ",MID(F562,FIND("d.",F562,1)+2,100),": ",G562, " ( ",H562, " ) ")</f>
        <v xml:space="preserve">Dado para separar: grade.de.barras ( xsd:string ) </v>
      </c>
      <c r="W562" s="20" t="s">
        <v>317</v>
      </c>
      <c r="X562" s="23" t="str">
        <f t="shared" si="8"/>
        <v>sepa.111</v>
      </c>
      <c r="Y562" s="23" t="s">
        <v>0</v>
      </c>
    </row>
    <row r="563" spans="1:25" ht="6" customHeight="1" x14ac:dyDescent="0.25">
      <c r="A563" s="4">
        <v>563</v>
      </c>
      <c r="B563" s="11" t="s">
        <v>37</v>
      </c>
      <c r="C563" s="28" t="str">
        <f>SUBSTITUTE(F563,"d.","p.")</f>
        <v>p.separar</v>
      </c>
      <c r="D563" s="7" t="str">
        <f>_xlfn.CONCAT("é.",G563)</f>
        <v>é.grade.decorativa</v>
      </c>
      <c r="E563" s="10" t="s">
        <v>38</v>
      </c>
      <c r="F563" s="21" t="str">
        <f>F562</f>
        <v>d.separar</v>
      </c>
      <c r="G563" s="37" t="s">
        <v>788</v>
      </c>
      <c r="H563" s="5" t="s">
        <v>39</v>
      </c>
      <c r="I563" s="30" t="s">
        <v>0</v>
      </c>
      <c r="J563" s="26" t="s">
        <v>0</v>
      </c>
      <c r="K563" s="26" t="s">
        <v>0</v>
      </c>
      <c r="L563" s="26" t="s">
        <v>0</v>
      </c>
      <c r="M563" s="26" t="s">
        <v>0</v>
      </c>
      <c r="N563" s="26" t="s">
        <v>0</v>
      </c>
      <c r="O563" s="26" t="s">
        <v>0</v>
      </c>
      <c r="P563" s="26" t="s">
        <v>0</v>
      </c>
      <c r="Q563" s="26" t="s">
        <v>0</v>
      </c>
      <c r="R563" s="26" t="s">
        <v>0</v>
      </c>
      <c r="S563" s="12" t="s">
        <v>1</v>
      </c>
      <c r="T563" s="12" t="s">
        <v>43</v>
      </c>
      <c r="U563" s="6" t="str">
        <f>_xlfn.CONCAT("Propriedade para ",MID(C563,FIND("p.",C563,1)+2,100),": ",D563)</f>
        <v>Propriedade para separar: é.grade.decorativa</v>
      </c>
      <c r="V563" s="6" t="str">
        <f>_xlfn.CONCAT("Dado para ",MID(F563,FIND("d.",F563,1)+2,100),": ",G563, " ( ",H563, " ) ")</f>
        <v xml:space="preserve">Dado para separar: grade.decorativa ( xsd:string ) </v>
      </c>
      <c r="W563" s="20" t="s">
        <v>316</v>
      </c>
      <c r="X563" s="23" t="str">
        <f t="shared" si="8"/>
        <v>sepa.112</v>
      </c>
      <c r="Y563" s="23" t="s">
        <v>0</v>
      </c>
    </row>
    <row r="564" spans="1:25" ht="6" customHeight="1" x14ac:dyDescent="0.25">
      <c r="A564" s="4">
        <v>564</v>
      </c>
      <c r="B564" s="11" t="s">
        <v>37</v>
      </c>
      <c r="C564" s="28" t="str">
        <f>SUBSTITUTE(F564,"d.","p.")</f>
        <v>p.separar</v>
      </c>
      <c r="D564" s="7" t="str">
        <f>_xlfn.CONCAT("é.",G564)</f>
        <v>é.grade.prisional</v>
      </c>
      <c r="E564" s="10" t="s">
        <v>38</v>
      </c>
      <c r="F564" s="21" t="str">
        <f>F562</f>
        <v>d.separar</v>
      </c>
      <c r="G564" s="37" t="s">
        <v>789</v>
      </c>
      <c r="H564" s="5" t="s">
        <v>39</v>
      </c>
      <c r="I564" s="30" t="s">
        <v>0</v>
      </c>
      <c r="J564" s="26" t="s">
        <v>0</v>
      </c>
      <c r="K564" s="26" t="s">
        <v>0</v>
      </c>
      <c r="L564" s="26" t="s">
        <v>0</v>
      </c>
      <c r="M564" s="26" t="s">
        <v>0</v>
      </c>
      <c r="N564" s="26" t="s">
        <v>0</v>
      </c>
      <c r="O564" s="26" t="s">
        <v>0</v>
      </c>
      <c r="P564" s="26" t="s">
        <v>0</v>
      </c>
      <c r="Q564" s="26" t="s">
        <v>0</v>
      </c>
      <c r="R564" s="26" t="s">
        <v>0</v>
      </c>
      <c r="S564" s="12" t="s">
        <v>1</v>
      </c>
      <c r="T564" s="12" t="s">
        <v>43</v>
      </c>
      <c r="U564" s="6" t="str">
        <f>_xlfn.CONCAT("Propriedade para ",MID(C564,FIND("p.",C564,1)+2,100),": ",D564)</f>
        <v>Propriedade para separar: é.grade.prisional</v>
      </c>
      <c r="V564" s="6" t="str">
        <f>_xlfn.CONCAT("Dado para ",MID(F564,FIND("d.",F564,1)+2,100),": ",G564, " ( ",H564, " ) ")</f>
        <v xml:space="preserve">Dado para separar: grade.prisional ( xsd:string ) </v>
      </c>
      <c r="W564" s="20" t="s">
        <v>315</v>
      </c>
      <c r="X564" s="23" t="str">
        <f t="shared" si="8"/>
        <v>sepa.113</v>
      </c>
      <c r="Y564" s="23" t="s">
        <v>0</v>
      </c>
    </row>
    <row r="565" spans="1:25" ht="6" customHeight="1" x14ac:dyDescent="0.25">
      <c r="A565" s="4">
        <v>565</v>
      </c>
      <c r="B565" s="11" t="s">
        <v>37</v>
      </c>
      <c r="C565" s="31" t="str">
        <f>SUBSTITUTE(F565,"d.","p.")</f>
        <v>p.sombrear</v>
      </c>
      <c r="D565" s="7" t="str">
        <f>_xlfn.CONCAT("é.",G565)</f>
        <v>é.brise</v>
      </c>
      <c r="E565" s="10" t="s">
        <v>38</v>
      </c>
      <c r="F565" s="19" t="s">
        <v>868</v>
      </c>
      <c r="G565" s="37" t="s">
        <v>817</v>
      </c>
      <c r="H565" s="27" t="s">
        <v>39</v>
      </c>
      <c r="I565" s="30" t="s">
        <v>0</v>
      </c>
      <c r="J565" s="26" t="s">
        <v>0</v>
      </c>
      <c r="K565" s="26" t="s">
        <v>0</v>
      </c>
      <c r="L565" s="26" t="s">
        <v>0</v>
      </c>
      <c r="M565" s="26" t="s">
        <v>0</v>
      </c>
      <c r="N565" s="26" t="s">
        <v>0</v>
      </c>
      <c r="O565" s="26" t="s">
        <v>0</v>
      </c>
      <c r="P565" s="26" t="s">
        <v>0</v>
      </c>
      <c r="Q565" s="26" t="s">
        <v>0</v>
      </c>
      <c r="R565" s="26" t="s">
        <v>0</v>
      </c>
      <c r="S565" s="12" t="s">
        <v>1</v>
      </c>
      <c r="T565" s="12" t="s">
        <v>43</v>
      </c>
      <c r="U565" s="6" t="str">
        <f>_xlfn.CONCAT("Propriedade para ",MID(C565,FIND("p.",C565,1)+2,100),": ",D565)</f>
        <v>Propriedade para sombrear: é.brise</v>
      </c>
      <c r="V565" s="6" t="str">
        <f>_xlfn.CONCAT("Dado para ",MID(F565,FIND("d.",F565,1)+2,100),": ",G565, " ( ",H565, " ) ")</f>
        <v xml:space="preserve">Dado para sombrear: brise ( xsd:string ) </v>
      </c>
      <c r="W565" s="20" t="s">
        <v>146</v>
      </c>
      <c r="X565" s="23" t="str">
        <f t="shared" si="8"/>
        <v>somb.100</v>
      </c>
      <c r="Y565" s="23" t="s">
        <v>0</v>
      </c>
    </row>
    <row r="566" spans="1:25" s="32" customFormat="1" ht="6" customHeight="1" x14ac:dyDescent="0.25">
      <c r="A566" s="4">
        <v>566</v>
      </c>
      <c r="B566" s="11" t="s">
        <v>37</v>
      </c>
      <c r="C566" s="28" t="str">
        <f>SUBSTITUTE(F566,"d.","p.")</f>
        <v>p.sombrear</v>
      </c>
      <c r="D566" s="7" t="str">
        <f>_xlfn.CONCAT("é.",G566)</f>
        <v>é.brise.horizontal</v>
      </c>
      <c r="E566" s="10" t="s">
        <v>38</v>
      </c>
      <c r="F566" s="21" t="str">
        <f>F565</f>
        <v>d.sombrear</v>
      </c>
      <c r="G566" s="37" t="s">
        <v>818</v>
      </c>
      <c r="H566" s="5" t="s">
        <v>39</v>
      </c>
      <c r="I566" s="30" t="s">
        <v>0</v>
      </c>
      <c r="J566" s="26" t="s">
        <v>0</v>
      </c>
      <c r="K566" s="26" t="s">
        <v>0</v>
      </c>
      <c r="L566" s="26" t="s">
        <v>0</v>
      </c>
      <c r="M566" s="26" t="s">
        <v>0</v>
      </c>
      <c r="N566" s="26" t="s">
        <v>0</v>
      </c>
      <c r="O566" s="26" t="s">
        <v>0</v>
      </c>
      <c r="P566" s="26" t="s">
        <v>0</v>
      </c>
      <c r="Q566" s="26" t="s">
        <v>0</v>
      </c>
      <c r="R566" s="26" t="s">
        <v>0</v>
      </c>
      <c r="S566" s="12" t="s">
        <v>1</v>
      </c>
      <c r="T566" s="12" t="s">
        <v>43</v>
      </c>
      <c r="U566" s="6" t="str">
        <f>_xlfn.CONCAT("Propriedade para ",MID(C566,FIND("p.",C566,1)+2,100),": ",D566)</f>
        <v>Propriedade para sombrear: é.brise.horizontal</v>
      </c>
      <c r="V566" s="6" t="str">
        <f>_xlfn.CONCAT("Dado para ",MID(F566,FIND("d.",F566,1)+2,100),": ",G566, " ( ",H566, " ) ")</f>
        <v xml:space="preserve">Dado para sombrear: brise.horizontal ( xsd:string ) </v>
      </c>
      <c r="W566" s="20" t="s">
        <v>215</v>
      </c>
      <c r="X566" s="23" t="str">
        <f t="shared" si="8"/>
        <v>somb.101</v>
      </c>
      <c r="Y566" s="23" t="s">
        <v>0</v>
      </c>
    </row>
    <row r="567" spans="1:25" s="32" customFormat="1" ht="6" customHeight="1" x14ac:dyDescent="0.25">
      <c r="A567" s="4">
        <v>567</v>
      </c>
      <c r="B567" s="11" t="s">
        <v>37</v>
      </c>
      <c r="C567" s="28" t="str">
        <f>SUBSTITUTE(F567,"d.","p.")</f>
        <v>p.sombrear</v>
      </c>
      <c r="D567" s="7" t="str">
        <f>_xlfn.CONCAT("é.",G567)</f>
        <v>é.brise.vertical</v>
      </c>
      <c r="E567" s="10" t="s">
        <v>38</v>
      </c>
      <c r="F567" s="21" t="str">
        <f>F566</f>
        <v>d.sombrear</v>
      </c>
      <c r="G567" s="37" t="s">
        <v>819</v>
      </c>
      <c r="H567" s="5" t="s">
        <v>39</v>
      </c>
      <c r="I567" s="30" t="s">
        <v>0</v>
      </c>
      <c r="J567" s="26" t="s">
        <v>0</v>
      </c>
      <c r="K567" s="26" t="s">
        <v>0</v>
      </c>
      <c r="L567" s="26" t="s">
        <v>0</v>
      </c>
      <c r="M567" s="26" t="s">
        <v>0</v>
      </c>
      <c r="N567" s="26" t="s">
        <v>0</v>
      </c>
      <c r="O567" s="26" t="s">
        <v>0</v>
      </c>
      <c r="P567" s="26" t="s">
        <v>0</v>
      </c>
      <c r="Q567" s="26" t="s">
        <v>0</v>
      </c>
      <c r="R567" s="26" t="s">
        <v>0</v>
      </c>
      <c r="S567" s="12" t="s">
        <v>1</v>
      </c>
      <c r="T567" s="12" t="s">
        <v>43</v>
      </c>
      <c r="U567" s="6" t="str">
        <f>_xlfn.CONCAT("Propriedade para ",MID(C567,FIND("p.",C567,1)+2,100),": ",D567)</f>
        <v>Propriedade para sombrear: é.brise.vertical</v>
      </c>
      <c r="V567" s="6" t="str">
        <f>_xlfn.CONCAT("Dado para ",MID(F567,FIND("d.",F567,1)+2,100),": ",G567, " ( ",H567, " ) ")</f>
        <v xml:space="preserve">Dado para sombrear: brise.vertical ( xsd:string ) </v>
      </c>
      <c r="W567" s="20" t="s">
        <v>153</v>
      </c>
      <c r="X567" s="23" t="str">
        <f t="shared" si="8"/>
        <v>somb.102</v>
      </c>
      <c r="Y567" s="23" t="s">
        <v>0</v>
      </c>
    </row>
    <row r="568" spans="1:25" s="32" customFormat="1" ht="6" customHeight="1" x14ac:dyDescent="0.25">
      <c r="A568" s="4">
        <v>568</v>
      </c>
      <c r="B568" s="11" t="s">
        <v>37</v>
      </c>
      <c r="C568" s="28" t="str">
        <f>SUBSTITUTE(F568,"d.","p.")</f>
        <v>p.sombrear</v>
      </c>
      <c r="D568" s="7" t="str">
        <f>_xlfn.CONCAT("é.",G568)</f>
        <v>é.brise.móvel</v>
      </c>
      <c r="E568" s="10" t="s">
        <v>38</v>
      </c>
      <c r="F568" s="21" t="str">
        <f>F567</f>
        <v>d.sombrear</v>
      </c>
      <c r="G568" s="37" t="s">
        <v>820</v>
      </c>
      <c r="H568" s="5" t="s">
        <v>39</v>
      </c>
      <c r="I568" s="30" t="s">
        <v>0</v>
      </c>
      <c r="J568" s="26" t="s">
        <v>0</v>
      </c>
      <c r="K568" s="26" t="s">
        <v>0</v>
      </c>
      <c r="L568" s="26" t="s">
        <v>0</v>
      </c>
      <c r="M568" s="26" t="s">
        <v>0</v>
      </c>
      <c r="N568" s="26" t="s">
        <v>0</v>
      </c>
      <c r="O568" s="26" t="s">
        <v>0</v>
      </c>
      <c r="P568" s="26" t="s">
        <v>0</v>
      </c>
      <c r="Q568" s="26" t="s">
        <v>0</v>
      </c>
      <c r="R568" s="26" t="s">
        <v>0</v>
      </c>
      <c r="S568" s="12" t="s">
        <v>1</v>
      </c>
      <c r="T568" s="12" t="s">
        <v>43</v>
      </c>
      <c r="U568" s="6" t="str">
        <f>_xlfn.CONCAT("Propriedade para ",MID(C568,FIND("p.",C568,1)+2,100),": ",D568)</f>
        <v>Propriedade para sombrear: é.brise.móvel</v>
      </c>
      <c r="V568" s="6" t="str">
        <f>_xlfn.CONCAT("Dado para ",MID(F568,FIND("d.",F568,1)+2,100),": ",G568, " ( ",H568, " ) ")</f>
        <v xml:space="preserve">Dado para sombrear: brise.móvel ( xsd:string ) </v>
      </c>
      <c r="W568" s="20" t="s">
        <v>234</v>
      </c>
      <c r="X568" s="23" t="str">
        <f t="shared" si="8"/>
        <v>somb.103</v>
      </c>
      <c r="Y568" s="23" t="s">
        <v>0</v>
      </c>
    </row>
    <row r="569" spans="1:25" s="32" customFormat="1" ht="6" customHeight="1" x14ac:dyDescent="0.25">
      <c r="A569" s="4">
        <v>569</v>
      </c>
      <c r="B569" s="11" t="s">
        <v>37</v>
      </c>
      <c r="C569" s="28" t="str">
        <f>SUBSTITUTE(F569,"d.","p.")</f>
        <v>p.sombrear</v>
      </c>
      <c r="D569" s="7" t="str">
        <f>_xlfn.CONCAT("é.",G569)</f>
        <v>é.cobogó</v>
      </c>
      <c r="E569" s="10" t="s">
        <v>38</v>
      </c>
      <c r="F569" s="21" t="str">
        <f>F568</f>
        <v>d.sombrear</v>
      </c>
      <c r="G569" s="37" t="s">
        <v>821</v>
      </c>
      <c r="H569" s="5" t="s">
        <v>39</v>
      </c>
      <c r="I569" s="30" t="s">
        <v>0</v>
      </c>
      <c r="J569" s="26" t="s">
        <v>0</v>
      </c>
      <c r="K569" s="26" t="s">
        <v>0</v>
      </c>
      <c r="L569" s="26" t="s">
        <v>0</v>
      </c>
      <c r="M569" s="26" t="s">
        <v>0</v>
      </c>
      <c r="N569" s="26" t="s">
        <v>0</v>
      </c>
      <c r="O569" s="26" t="s">
        <v>0</v>
      </c>
      <c r="P569" s="26" t="s">
        <v>0</v>
      </c>
      <c r="Q569" s="26" t="s">
        <v>0</v>
      </c>
      <c r="R569" s="26" t="s">
        <v>0</v>
      </c>
      <c r="S569" s="12" t="s">
        <v>1</v>
      </c>
      <c r="T569" s="12" t="s">
        <v>43</v>
      </c>
      <c r="U569" s="6" t="str">
        <f>_xlfn.CONCAT("Propriedade para ",MID(C569,FIND("p.",C569,1)+2,100),": ",D569)</f>
        <v>Propriedade para sombrear: é.cobogó</v>
      </c>
      <c r="V569" s="6" t="str">
        <f>_xlfn.CONCAT("Dado para ",MID(F569,FIND("d.",F569,1)+2,100),": ",G569, " ( ",H569, " ) ")</f>
        <v xml:space="preserve">Dado para sombrear: cobogó ( xsd:string ) </v>
      </c>
      <c r="W569" s="20" t="s">
        <v>395</v>
      </c>
      <c r="X569" s="23" t="str">
        <f t="shared" si="8"/>
        <v>somb.104</v>
      </c>
      <c r="Y569" s="23" t="s">
        <v>0</v>
      </c>
    </row>
    <row r="570" spans="1:25" s="32" customFormat="1" ht="6" customHeight="1" x14ac:dyDescent="0.25">
      <c r="A570" s="4">
        <v>570</v>
      </c>
      <c r="B570" s="11" t="s">
        <v>37</v>
      </c>
      <c r="C570" s="31" t="str">
        <f>SUBSTITUTE(F570,"d.","p.")</f>
        <v>p.tabular</v>
      </c>
      <c r="D570" s="7" t="str">
        <f>_xlfn.CONCAT("é.",G570)</f>
        <v>é.tabela</v>
      </c>
      <c r="E570" s="10" t="s">
        <v>38</v>
      </c>
      <c r="F570" s="19" t="s">
        <v>869</v>
      </c>
      <c r="G570" s="37" t="s">
        <v>822</v>
      </c>
      <c r="H570" s="27" t="s">
        <v>39</v>
      </c>
      <c r="I570" s="30" t="s">
        <v>0</v>
      </c>
      <c r="J570" s="26" t="s">
        <v>0</v>
      </c>
      <c r="K570" s="26" t="s">
        <v>0</v>
      </c>
      <c r="L570" s="26" t="s">
        <v>0</v>
      </c>
      <c r="M570" s="26" t="s">
        <v>0</v>
      </c>
      <c r="N570" s="26" t="s">
        <v>0</v>
      </c>
      <c r="O570" s="26" t="s">
        <v>0</v>
      </c>
      <c r="P570" s="26" t="s">
        <v>0</v>
      </c>
      <c r="Q570" s="26" t="s">
        <v>0</v>
      </c>
      <c r="R570" s="26" t="s">
        <v>0</v>
      </c>
      <c r="S570" s="12" t="s">
        <v>1</v>
      </c>
      <c r="T570" s="12" t="s">
        <v>43</v>
      </c>
      <c r="U570" s="6" t="str">
        <f>_xlfn.CONCAT("Propriedade para ",MID(C570,FIND("p.",C570,1)+2,100),": ",D570)</f>
        <v>Propriedade para tabular: é.tabela</v>
      </c>
      <c r="V570" s="6" t="str">
        <f>_xlfn.CONCAT("Dado para ",MID(F570,FIND("d.",F570,1)+2,100),": ",G570, " ( ",H570, " ) ")</f>
        <v xml:space="preserve">Dado para tabular: tabela ( xsd:string ) </v>
      </c>
      <c r="W570" s="20" t="s">
        <v>369</v>
      </c>
      <c r="X570" s="23" t="str">
        <f t="shared" si="8"/>
        <v>tabu.100</v>
      </c>
      <c r="Y570" s="23" t="s">
        <v>0</v>
      </c>
    </row>
    <row r="571" spans="1:25" s="32" customFormat="1" ht="6" customHeight="1" x14ac:dyDescent="0.25">
      <c r="A571" s="4">
        <v>571</v>
      </c>
      <c r="B571" s="11" t="s">
        <v>37</v>
      </c>
      <c r="C571" s="28" t="str">
        <f>SUBSTITUTE(F571,"d.","p.")</f>
        <v>p.tabular</v>
      </c>
      <c r="D571" s="7" t="str">
        <f>_xlfn.CONCAT("é.",G571)</f>
        <v>é.tabela.gráfica</v>
      </c>
      <c r="E571" s="10" t="s">
        <v>38</v>
      </c>
      <c r="F571" s="21" t="str">
        <f>F570</f>
        <v>d.tabular</v>
      </c>
      <c r="G571" s="37" t="s">
        <v>823</v>
      </c>
      <c r="H571" s="27" t="s">
        <v>39</v>
      </c>
      <c r="I571" s="30" t="s">
        <v>0</v>
      </c>
      <c r="J571" s="26" t="s">
        <v>0</v>
      </c>
      <c r="K571" s="26" t="s">
        <v>0</v>
      </c>
      <c r="L571" s="26" t="s">
        <v>0</v>
      </c>
      <c r="M571" s="26" t="s">
        <v>0</v>
      </c>
      <c r="N571" s="26" t="s">
        <v>0</v>
      </c>
      <c r="O571" s="26" t="s">
        <v>0</v>
      </c>
      <c r="P571" s="26" t="s">
        <v>0</v>
      </c>
      <c r="Q571" s="26" t="s">
        <v>0</v>
      </c>
      <c r="R571" s="26" t="s">
        <v>0</v>
      </c>
      <c r="S571" s="12" t="s">
        <v>1</v>
      </c>
      <c r="T571" s="12" t="s">
        <v>43</v>
      </c>
      <c r="U571" s="6" t="str">
        <f>_xlfn.CONCAT("Propriedade para ",MID(C571,FIND("p.",C571,1)+2,100),": ",D571)</f>
        <v>Propriedade para tabular: é.tabela.gráfica</v>
      </c>
      <c r="V571" s="6" t="str">
        <f>_xlfn.CONCAT("Dado para ",MID(F571,FIND("d.",F571,1)+2,100),": ",G571, " ( ",H571, " ) ")</f>
        <v xml:space="preserve">Dado para tabular: tabela.gráfica ( xsd:string ) </v>
      </c>
      <c r="W571" s="20" t="s">
        <v>375</v>
      </c>
      <c r="X571" s="23" t="str">
        <f t="shared" si="8"/>
        <v>tabu.101</v>
      </c>
      <c r="Y571" s="23" t="s">
        <v>0</v>
      </c>
    </row>
    <row r="572" spans="1:25" s="32" customFormat="1" ht="6" customHeight="1" x14ac:dyDescent="0.25">
      <c r="A572" s="4">
        <v>572</v>
      </c>
      <c r="B572" s="11" t="s">
        <v>37</v>
      </c>
      <c r="C572" s="28" t="str">
        <f>SUBSTITUTE(F572,"d.","p.")</f>
        <v>p.tabular</v>
      </c>
      <c r="D572" s="7" t="str">
        <f>_xlfn.CONCAT("é.",G572)</f>
        <v>é.tabela.quantitativo</v>
      </c>
      <c r="E572" s="10" t="s">
        <v>38</v>
      </c>
      <c r="F572" s="21" t="str">
        <f>F571</f>
        <v>d.tabular</v>
      </c>
      <c r="G572" s="37" t="s">
        <v>824</v>
      </c>
      <c r="H572" s="27" t="s">
        <v>39</v>
      </c>
      <c r="I572" s="30" t="s">
        <v>0</v>
      </c>
      <c r="J572" s="26" t="s">
        <v>0</v>
      </c>
      <c r="K572" s="26" t="s">
        <v>0</v>
      </c>
      <c r="L572" s="26" t="s">
        <v>0</v>
      </c>
      <c r="M572" s="26" t="s">
        <v>0</v>
      </c>
      <c r="N572" s="26" t="s">
        <v>0</v>
      </c>
      <c r="O572" s="26" t="s">
        <v>0</v>
      </c>
      <c r="P572" s="26" t="s">
        <v>0</v>
      </c>
      <c r="Q572" s="26" t="s">
        <v>0</v>
      </c>
      <c r="R572" s="26" t="s">
        <v>0</v>
      </c>
      <c r="S572" s="12" t="s">
        <v>1</v>
      </c>
      <c r="T572" s="12" t="s">
        <v>43</v>
      </c>
      <c r="U572" s="6" t="str">
        <f>_xlfn.CONCAT("Propriedade para ",MID(C572,FIND("p.",C572,1)+2,100),": ",D572)</f>
        <v>Propriedade para tabular: é.tabela.quantitativo</v>
      </c>
      <c r="V572" s="6" t="str">
        <f>_xlfn.CONCAT("Dado para ",MID(F572,FIND("d.",F572,1)+2,100),": ",G572, " ( ",H572, " ) ")</f>
        <v xml:space="preserve">Dado para tabular: tabela.quantitativo ( xsd:string ) </v>
      </c>
      <c r="W572" s="20" t="s">
        <v>376</v>
      </c>
      <c r="X572" s="23" t="str">
        <f t="shared" si="8"/>
        <v>tabu.102</v>
      </c>
      <c r="Y572" s="23" t="s">
        <v>0</v>
      </c>
    </row>
    <row r="573" spans="1:25" s="32" customFormat="1" ht="6" customHeight="1" x14ac:dyDescent="0.25">
      <c r="A573" s="4">
        <v>573</v>
      </c>
      <c r="B573" s="11" t="s">
        <v>37</v>
      </c>
      <c r="C573" s="28" t="str">
        <f>SUBSTITUTE(F573,"d.","p.")</f>
        <v>p.tabular</v>
      </c>
      <c r="D573" s="7" t="str">
        <f>_xlfn.CONCAT("é.",G573)</f>
        <v>é.tabela.orçamento</v>
      </c>
      <c r="E573" s="10" t="s">
        <v>38</v>
      </c>
      <c r="F573" s="21" t="str">
        <f>F572</f>
        <v>d.tabular</v>
      </c>
      <c r="G573" s="37" t="s">
        <v>825</v>
      </c>
      <c r="H573" s="27" t="s">
        <v>39</v>
      </c>
      <c r="I573" s="30" t="s">
        <v>0</v>
      </c>
      <c r="J573" s="26" t="s">
        <v>0</v>
      </c>
      <c r="K573" s="26" t="s">
        <v>0</v>
      </c>
      <c r="L573" s="26" t="s">
        <v>0</v>
      </c>
      <c r="M573" s="26" t="s">
        <v>0</v>
      </c>
      <c r="N573" s="26" t="s">
        <v>0</v>
      </c>
      <c r="O573" s="26" t="s">
        <v>0</v>
      </c>
      <c r="P573" s="26" t="s">
        <v>0</v>
      </c>
      <c r="Q573" s="26" t="s">
        <v>0</v>
      </c>
      <c r="R573" s="26" t="s">
        <v>0</v>
      </c>
      <c r="S573" s="12" t="s">
        <v>1</v>
      </c>
      <c r="T573" s="12" t="s">
        <v>43</v>
      </c>
      <c r="U573" s="6" t="str">
        <f>_xlfn.CONCAT("Propriedade para ",MID(C573,FIND("p.",C573,1)+2,100),": ",D573)</f>
        <v>Propriedade para tabular: é.tabela.orçamento</v>
      </c>
      <c r="V573" s="6" t="str">
        <f>_xlfn.CONCAT("Dado para ",MID(F573,FIND("d.",F573,1)+2,100),": ",G573, " ( ",H573, " ) ")</f>
        <v xml:space="preserve">Dado para tabular: tabela.orçamento ( xsd:string ) </v>
      </c>
      <c r="W573" s="20" t="s">
        <v>396</v>
      </c>
      <c r="X573" s="23" t="str">
        <f t="shared" si="8"/>
        <v>tabu.103</v>
      </c>
      <c r="Y573" s="23" t="s">
        <v>0</v>
      </c>
    </row>
    <row r="574" spans="1:25" ht="6" customHeight="1" x14ac:dyDescent="0.25">
      <c r="A574" s="4">
        <v>574</v>
      </c>
      <c r="B574" s="11" t="s">
        <v>37</v>
      </c>
      <c r="C574" s="31" t="str">
        <f>SUBSTITUTE(F574,"d.","p.")</f>
        <v>p.temporalizar</v>
      </c>
      <c r="D574" s="7" t="str">
        <f>_xlfn.CONCAT("é.",G574)</f>
        <v>é.momento.inicial</v>
      </c>
      <c r="E574" s="10" t="s">
        <v>38</v>
      </c>
      <c r="F574" s="19" t="s">
        <v>935</v>
      </c>
      <c r="G574" s="38" t="s">
        <v>940</v>
      </c>
      <c r="H574" s="5" t="s">
        <v>45</v>
      </c>
      <c r="I574" s="30" t="s">
        <v>0</v>
      </c>
      <c r="J574" s="24" t="s">
        <v>40</v>
      </c>
      <c r="K574" s="24" t="s">
        <v>0</v>
      </c>
      <c r="L574" s="24" t="s">
        <v>0</v>
      </c>
      <c r="M574" s="24" t="s">
        <v>0</v>
      </c>
      <c r="N574" s="24" t="s">
        <v>0</v>
      </c>
      <c r="O574" s="24" t="s">
        <v>0</v>
      </c>
      <c r="P574" s="24" t="s">
        <v>0</v>
      </c>
      <c r="Q574" s="24" t="s">
        <v>0</v>
      </c>
      <c r="R574" s="24" t="s">
        <v>0</v>
      </c>
      <c r="S574" s="12" t="s">
        <v>1</v>
      </c>
      <c r="T574" s="12" t="s">
        <v>43</v>
      </c>
      <c r="U574" s="6" t="str">
        <f>_xlfn.CONCAT("Propriedade para ",MID(C574,FIND("p.",C574,1)+2,100),": ",D574)</f>
        <v>Propriedade para temporalizar: é.momento.inicial</v>
      </c>
      <c r="V574" s="6" t="str">
        <f>_xlfn.CONCAT("Dado para ",MID(F574,FIND("d.",F574,1)+2,100),": ",G574, " ( ",H574, " ) ")</f>
        <v xml:space="preserve">Dado para temporalizar: momento.inicial ( xsd:dateTime ) </v>
      </c>
      <c r="W574" s="6" t="s">
        <v>942</v>
      </c>
      <c r="X574" s="23" t="str">
        <f t="shared" si="8"/>
        <v>temp.100</v>
      </c>
      <c r="Y574" s="23" t="s">
        <v>0</v>
      </c>
    </row>
    <row r="575" spans="1:25" ht="6" customHeight="1" x14ac:dyDescent="0.25">
      <c r="A575" s="4">
        <v>575</v>
      </c>
      <c r="B575" s="11" t="s">
        <v>37</v>
      </c>
      <c r="C575" s="28" t="str">
        <f>SUBSTITUTE(F575,"d.","p.")</f>
        <v>p.temporalizar</v>
      </c>
      <c r="D575" s="7" t="str">
        <f>_xlfn.CONCAT("é.",G575)</f>
        <v>é.momento</v>
      </c>
      <c r="E575" s="10" t="s">
        <v>38</v>
      </c>
      <c r="F575" s="21" t="str">
        <f>F574</f>
        <v>d.temporalizar</v>
      </c>
      <c r="G575" s="38" t="s">
        <v>765</v>
      </c>
      <c r="H575" s="5" t="s">
        <v>45</v>
      </c>
      <c r="I575" s="30" t="s">
        <v>0</v>
      </c>
      <c r="J575" s="24" t="s">
        <v>40</v>
      </c>
      <c r="K575" s="24" t="s">
        <v>0</v>
      </c>
      <c r="L575" s="24" t="s">
        <v>0</v>
      </c>
      <c r="M575" s="24" t="s">
        <v>0</v>
      </c>
      <c r="N575" s="24" t="s">
        <v>0</v>
      </c>
      <c r="O575" s="24" t="s">
        <v>0</v>
      </c>
      <c r="P575" s="24" t="s">
        <v>0</v>
      </c>
      <c r="Q575" s="24" t="s">
        <v>0</v>
      </c>
      <c r="R575" s="24" t="s">
        <v>0</v>
      </c>
      <c r="S575" s="12" t="s">
        <v>1</v>
      </c>
      <c r="T575" s="12" t="s">
        <v>43</v>
      </c>
      <c r="U575" s="6" t="str">
        <f>_xlfn.CONCAT("Propriedade para ",MID(C575,FIND("p.",C575,1)+2,100),": ",D575)</f>
        <v>Propriedade para temporalizar: é.momento</v>
      </c>
      <c r="V575" s="6" t="str">
        <f>_xlfn.CONCAT("Dado para ",MID(F575,FIND("d.",F575,1)+2,100),": ",G575, " ( ",H575, " ) ")</f>
        <v xml:space="preserve">Dado para temporalizar: momento ( xsd:dateTime ) </v>
      </c>
      <c r="W575" s="6" t="s">
        <v>1196</v>
      </c>
      <c r="X575" s="23" t="str">
        <f t="shared" si="8"/>
        <v>temp.101</v>
      </c>
      <c r="Y575" s="23" t="s">
        <v>0</v>
      </c>
    </row>
    <row r="576" spans="1:25" ht="6" customHeight="1" x14ac:dyDescent="0.25">
      <c r="A576" s="4">
        <v>576</v>
      </c>
      <c r="B576" s="11" t="s">
        <v>37</v>
      </c>
      <c r="C576" s="28" t="str">
        <f>SUBSTITUTE(F576,"d.","p.")</f>
        <v>p.temporalizar</v>
      </c>
      <c r="D576" s="7" t="str">
        <f>_xlfn.CONCAT("é.",G576)</f>
        <v>é.momento.final</v>
      </c>
      <c r="E576" s="10" t="s">
        <v>38</v>
      </c>
      <c r="F576" s="21" t="str">
        <f>F575</f>
        <v>d.temporalizar</v>
      </c>
      <c r="G576" s="38" t="s">
        <v>941</v>
      </c>
      <c r="H576" s="5" t="s">
        <v>45</v>
      </c>
      <c r="I576" s="30" t="s">
        <v>0</v>
      </c>
      <c r="J576" s="24" t="s">
        <v>40</v>
      </c>
      <c r="K576" s="24" t="s">
        <v>0</v>
      </c>
      <c r="L576" s="24" t="s">
        <v>0</v>
      </c>
      <c r="M576" s="24" t="s">
        <v>0</v>
      </c>
      <c r="N576" s="24" t="s">
        <v>0</v>
      </c>
      <c r="O576" s="24" t="s">
        <v>0</v>
      </c>
      <c r="P576" s="24" t="s">
        <v>0</v>
      </c>
      <c r="Q576" s="24" t="s">
        <v>0</v>
      </c>
      <c r="R576" s="24" t="s">
        <v>0</v>
      </c>
      <c r="S576" s="12" t="s">
        <v>1</v>
      </c>
      <c r="T576" s="12" t="s">
        <v>43</v>
      </c>
      <c r="U576" s="6" t="str">
        <f>_xlfn.CONCAT("Propriedade para ",MID(C576,FIND("p.",C576,1)+2,100),": ",D576)</f>
        <v>Propriedade para temporalizar: é.momento.final</v>
      </c>
      <c r="V576" s="6" t="str">
        <f>_xlfn.CONCAT("Dado para ",MID(F576,FIND("d.",F576,1)+2,100),": ",G576, " ( ",H576, " ) ")</f>
        <v xml:space="preserve">Dado para temporalizar: momento.final ( xsd:dateTime ) </v>
      </c>
      <c r="W576" s="6" t="s">
        <v>943</v>
      </c>
      <c r="X576" s="23" t="str">
        <f t="shared" si="8"/>
        <v>temp.102</v>
      </c>
      <c r="Y576" s="23" t="s">
        <v>0</v>
      </c>
    </row>
    <row r="577" spans="1:25" s="32" customFormat="1" ht="6" customHeight="1" x14ac:dyDescent="0.25">
      <c r="A577" s="4">
        <v>577</v>
      </c>
      <c r="B577" s="11" t="s">
        <v>37</v>
      </c>
      <c r="C577" s="28" t="str">
        <f>SUBSTITUTE(F577,"d.","p.")</f>
        <v>p.temporalizar</v>
      </c>
      <c r="D577" s="7" t="str">
        <f>_xlfn.CONCAT("é.",G577)</f>
        <v>é.duração</v>
      </c>
      <c r="E577" s="10" t="s">
        <v>38</v>
      </c>
      <c r="F577" s="21" t="str">
        <f>F576</f>
        <v>d.temporalizar</v>
      </c>
      <c r="G577" s="38" t="s">
        <v>583</v>
      </c>
      <c r="H577" s="5" t="s">
        <v>45</v>
      </c>
      <c r="I577" s="30" t="s">
        <v>0</v>
      </c>
      <c r="J577" s="24" t="s">
        <v>40</v>
      </c>
      <c r="K577" s="24" t="s">
        <v>0</v>
      </c>
      <c r="L577" s="24" t="s">
        <v>0</v>
      </c>
      <c r="M577" s="24" t="s">
        <v>0</v>
      </c>
      <c r="N577" s="24" t="s">
        <v>0</v>
      </c>
      <c r="O577" s="24" t="s">
        <v>0</v>
      </c>
      <c r="P577" s="24" t="s">
        <v>0</v>
      </c>
      <c r="Q577" s="24" t="s">
        <v>0</v>
      </c>
      <c r="R577" s="24" t="s">
        <v>0</v>
      </c>
      <c r="S577" s="12" t="s">
        <v>1</v>
      </c>
      <c r="T577" s="12" t="s">
        <v>43</v>
      </c>
      <c r="U577" s="6" t="str">
        <f>_xlfn.CONCAT("Propriedade para ",MID(C577,FIND("p.",C577,1)+2,100),": ",D577)</f>
        <v>Propriedade para temporalizar: é.duração</v>
      </c>
      <c r="V577" s="6" t="str">
        <f>_xlfn.CONCAT("Dado para ",MID(F577,FIND("d.",F577,1)+2,100),": ",G577, " ( ",H577, " ) ")</f>
        <v xml:space="preserve">Dado para temporalizar: duração ( xsd:dateTime ) </v>
      </c>
      <c r="W577" s="6" t="s">
        <v>944</v>
      </c>
      <c r="X577" s="23" t="str">
        <f t="shared" si="8"/>
        <v>temp.103</v>
      </c>
      <c r="Y577" s="23" t="s">
        <v>0</v>
      </c>
    </row>
    <row r="578" spans="1:25" s="32" customFormat="1" ht="6" customHeight="1" x14ac:dyDescent="0.25">
      <c r="A578" s="4">
        <v>578</v>
      </c>
      <c r="B578" s="11" t="s">
        <v>37</v>
      </c>
      <c r="C578" s="28" t="str">
        <f>SUBSTITUTE(F578,"d.","p.")</f>
        <v>p.temporalizar</v>
      </c>
      <c r="D578" s="7" t="str">
        <f>_xlfn.CONCAT("é.",G578)</f>
        <v>é.durabilidade</v>
      </c>
      <c r="E578" s="10" t="s">
        <v>38</v>
      </c>
      <c r="F578" s="21" t="str">
        <f>F576</f>
        <v>d.temporalizar</v>
      </c>
      <c r="G578" s="38" t="s">
        <v>1091</v>
      </c>
      <c r="H578" s="5" t="s">
        <v>45</v>
      </c>
      <c r="I578" s="30" t="s">
        <v>0</v>
      </c>
      <c r="J578" s="24" t="s">
        <v>0</v>
      </c>
      <c r="K578" s="24" t="s">
        <v>0</v>
      </c>
      <c r="L578" s="24" t="s">
        <v>0</v>
      </c>
      <c r="M578" s="24" t="s">
        <v>0</v>
      </c>
      <c r="N578" s="24" t="s">
        <v>0</v>
      </c>
      <c r="O578" s="24" t="s">
        <v>0</v>
      </c>
      <c r="P578" s="24" t="s">
        <v>0</v>
      </c>
      <c r="Q578" s="24" t="s">
        <v>0</v>
      </c>
      <c r="R578" s="24" t="s">
        <v>0</v>
      </c>
      <c r="S578" s="12" t="s">
        <v>1</v>
      </c>
      <c r="T578" s="12" t="s">
        <v>43</v>
      </c>
      <c r="U578" s="6" t="str">
        <f>_xlfn.CONCAT("Propriedade para ",MID(C578,FIND("p.",C578,1)+2,100),": ",D578)</f>
        <v>Propriedade para temporalizar: é.durabilidade</v>
      </c>
      <c r="V578" s="6" t="str">
        <f>_xlfn.CONCAT("Dado para ",MID(F578,FIND("d.",F578,1)+2,100),": ",G578, " ( ",H578, " ) ")</f>
        <v xml:space="preserve">Dado para temporalizar: durabilidade ( xsd:dateTime ) </v>
      </c>
      <c r="W578" s="6" t="s">
        <v>1092</v>
      </c>
      <c r="X578" s="23" t="str">
        <f t="shared" si="8"/>
        <v>temp.104</v>
      </c>
      <c r="Y578" s="23" t="s">
        <v>0</v>
      </c>
    </row>
    <row r="579" spans="1:25" s="32" customFormat="1" ht="6" customHeight="1" x14ac:dyDescent="0.25">
      <c r="A579" s="4">
        <v>579</v>
      </c>
      <c r="B579" s="11" t="s">
        <v>37</v>
      </c>
      <c r="C579" s="28" t="str">
        <f>SUBSTITUTE(F579,"d.","p.")</f>
        <v>p.temporalizar</v>
      </c>
      <c r="D579" s="7" t="str">
        <f>_xlfn.CONCAT("é.",G579)</f>
        <v>é.horário</v>
      </c>
      <c r="E579" s="10" t="s">
        <v>38</v>
      </c>
      <c r="F579" s="21" t="str">
        <f>F577</f>
        <v>d.temporalizar</v>
      </c>
      <c r="G579" s="38" t="s">
        <v>584</v>
      </c>
      <c r="H579" s="5" t="s">
        <v>45</v>
      </c>
      <c r="I579" s="30" t="s">
        <v>0</v>
      </c>
      <c r="J579" s="24" t="s">
        <v>40</v>
      </c>
      <c r="K579" s="24" t="s">
        <v>0</v>
      </c>
      <c r="L579" s="24" t="s">
        <v>0</v>
      </c>
      <c r="M579" s="24" t="s">
        <v>0</v>
      </c>
      <c r="N579" s="24" t="s">
        <v>0</v>
      </c>
      <c r="O579" s="24" t="s">
        <v>0</v>
      </c>
      <c r="P579" s="24" t="s">
        <v>0</v>
      </c>
      <c r="Q579" s="24" t="s">
        <v>0</v>
      </c>
      <c r="R579" s="24" t="s">
        <v>0</v>
      </c>
      <c r="S579" s="12" t="s">
        <v>1</v>
      </c>
      <c r="T579" s="12" t="s">
        <v>43</v>
      </c>
      <c r="U579" s="6" t="str">
        <f>_xlfn.CONCAT("Propriedade para ",MID(C579,FIND("p.",C579,1)+2,100),": ",D579)</f>
        <v>Propriedade para temporalizar: é.horário</v>
      </c>
      <c r="V579" s="6" t="str">
        <f>_xlfn.CONCAT("Dado para ",MID(F579,FIND("d.",F579,1)+2,100),": ",G579, " ( ",H579, " ) ")</f>
        <v xml:space="preserve">Dado para temporalizar: horário ( xsd:dateTime ) </v>
      </c>
      <c r="W579" s="6" t="s">
        <v>945</v>
      </c>
      <c r="X579" s="23" t="str">
        <f t="shared" ref="X579:X616" si="9">IF(F578&lt;&gt;F579,_xlfn.CONCAT(RIGHT(LEFT(F579,6),4),".100"),_xlfn.CONCAT(RIGHT(LEFT(F579,6),4),".",SUM(VALUE(RIGHT(X578,3)),1)))</f>
        <v>temp.105</v>
      </c>
      <c r="Y579" s="23" t="s">
        <v>0</v>
      </c>
    </row>
    <row r="580" spans="1:25" s="32" customFormat="1" ht="6" customHeight="1" x14ac:dyDescent="0.25">
      <c r="A580" s="4">
        <v>580</v>
      </c>
      <c r="B580" s="11" t="s">
        <v>37</v>
      </c>
      <c r="C580" s="28" t="str">
        <f>SUBSTITUTE(F580,"d.","p.")</f>
        <v>p.temporalizar</v>
      </c>
      <c r="D580" s="7" t="str">
        <f>_xlfn.CONCAT("é.",G580)</f>
        <v>é.data.de.validade</v>
      </c>
      <c r="E580" s="10" t="s">
        <v>38</v>
      </c>
      <c r="F580" s="21" t="str">
        <f>F579</f>
        <v>d.temporalizar</v>
      </c>
      <c r="G580" s="37" t="s">
        <v>585</v>
      </c>
      <c r="H580" s="5" t="s">
        <v>45</v>
      </c>
      <c r="I580" s="30" t="s">
        <v>0</v>
      </c>
      <c r="J580" s="26" t="s">
        <v>0</v>
      </c>
      <c r="K580" s="26" t="s">
        <v>0</v>
      </c>
      <c r="L580" s="26" t="s">
        <v>0</v>
      </c>
      <c r="M580" s="26" t="s">
        <v>0</v>
      </c>
      <c r="N580" s="26" t="s">
        <v>0</v>
      </c>
      <c r="O580" s="26" t="s">
        <v>0</v>
      </c>
      <c r="P580" s="26" t="s">
        <v>0</v>
      </c>
      <c r="Q580" s="26" t="s">
        <v>0</v>
      </c>
      <c r="R580" s="26" t="s">
        <v>0</v>
      </c>
      <c r="S580" s="12" t="s">
        <v>1</v>
      </c>
      <c r="T580" s="12" t="s">
        <v>43</v>
      </c>
      <c r="U580" s="6" t="str">
        <f>_xlfn.CONCAT("Propriedade para ",MID(C580,FIND("p.",C580,1)+2,100),": ",D580)</f>
        <v>Propriedade para temporalizar: é.data.de.validade</v>
      </c>
      <c r="V580" s="6" t="str">
        <f>_xlfn.CONCAT("Dado para ",MID(F580,FIND("d.",F580,1)+2,100),": ",G580, " ( ",H580, " ) ")</f>
        <v xml:space="preserve">Dado para temporalizar: data.de.validade ( xsd:dateTime ) </v>
      </c>
      <c r="W580" s="20" t="s">
        <v>287</v>
      </c>
      <c r="X580" s="23" t="str">
        <f t="shared" si="9"/>
        <v>temp.106</v>
      </c>
      <c r="Y580" s="23" t="s">
        <v>0</v>
      </c>
    </row>
    <row r="581" spans="1:25" ht="6" customHeight="1" x14ac:dyDescent="0.25">
      <c r="A581" s="4">
        <v>581</v>
      </c>
      <c r="B581" s="11" t="s">
        <v>37</v>
      </c>
      <c r="C581" s="28" t="str">
        <f>SUBSTITUTE(F581,"d.","p.")</f>
        <v>p.temporalizar</v>
      </c>
      <c r="D581" s="7" t="str">
        <f>_xlfn.CONCAT("é.",G581)</f>
        <v>é.data.de.verificação</v>
      </c>
      <c r="E581" s="10" t="s">
        <v>38</v>
      </c>
      <c r="F581" s="21" t="str">
        <f>F580</f>
        <v>d.temporalizar</v>
      </c>
      <c r="G581" s="37" t="s">
        <v>586</v>
      </c>
      <c r="H581" s="5" t="s">
        <v>45</v>
      </c>
      <c r="I581" s="30" t="s">
        <v>0</v>
      </c>
      <c r="J581" s="26" t="s">
        <v>0</v>
      </c>
      <c r="K581" s="26" t="s">
        <v>0</v>
      </c>
      <c r="L581" s="26" t="s">
        <v>0</v>
      </c>
      <c r="M581" s="26" t="s">
        <v>0</v>
      </c>
      <c r="N581" s="26" t="s">
        <v>0</v>
      </c>
      <c r="O581" s="26" t="s">
        <v>0</v>
      </c>
      <c r="P581" s="26" t="s">
        <v>0</v>
      </c>
      <c r="Q581" s="26" t="s">
        <v>0</v>
      </c>
      <c r="R581" s="26" t="s">
        <v>0</v>
      </c>
      <c r="S581" s="12" t="s">
        <v>1</v>
      </c>
      <c r="T581" s="12" t="s">
        <v>43</v>
      </c>
      <c r="U581" s="6" t="str">
        <f>_xlfn.CONCAT("Propriedade para ",MID(C581,FIND("p.",C581,1)+2,100),": ",D581)</f>
        <v>Propriedade para temporalizar: é.data.de.verificação</v>
      </c>
      <c r="V581" s="6" t="str">
        <f>_xlfn.CONCAT("Dado para ",MID(F581,FIND("d.",F581,1)+2,100),": ",G581, " ( ",H581, " ) ")</f>
        <v xml:space="preserve">Dado para temporalizar: data.de.verificação ( xsd:dateTime ) </v>
      </c>
      <c r="W581" s="20" t="s">
        <v>286</v>
      </c>
      <c r="X581" s="23" t="str">
        <f t="shared" si="9"/>
        <v>temp.107</v>
      </c>
      <c r="Y581" s="23" t="s">
        <v>0</v>
      </c>
    </row>
    <row r="582" spans="1:25" s="32" customFormat="1" ht="6" customHeight="1" x14ac:dyDescent="0.25">
      <c r="A582" s="4">
        <v>582</v>
      </c>
      <c r="B582" s="11" t="s">
        <v>37</v>
      </c>
      <c r="C582" s="28" t="str">
        <f>SUBSTITUTE(F582,"d.","p.")</f>
        <v>p.temporalizar</v>
      </c>
      <c r="D582" s="7" t="str">
        <f>_xlfn.CONCAT("é.",G582)</f>
        <v>é.data.de.levantamento</v>
      </c>
      <c r="E582" s="10" t="s">
        <v>38</v>
      </c>
      <c r="F582" s="21" t="str">
        <f>F581</f>
        <v>d.temporalizar</v>
      </c>
      <c r="G582" s="37" t="s">
        <v>587</v>
      </c>
      <c r="H582" s="5" t="s">
        <v>45</v>
      </c>
      <c r="I582" s="30" t="s">
        <v>0</v>
      </c>
      <c r="J582" s="26" t="s">
        <v>0</v>
      </c>
      <c r="K582" s="26" t="s">
        <v>0</v>
      </c>
      <c r="L582" s="26" t="s">
        <v>0</v>
      </c>
      <c r="M582" s="26" t="s">
        <v>0</v>
      </c>
      <c r="N582" s="26" t="s">
        <v>0</v>
      </c>
      <c r="O582" s="26" t="s">
        <v>0</v>
      </c>
      <c r="P582" s="26" t="s">
        <v>0</v>
      </c>
      <c r="Q582" s="26" t="s">
        <v>0</v>
      </c>
      <c r="R582" s="26" t="s">
        <v>0</v>
      </c>
      <c r="S582" s="12" t="s">
        <v>1</v>
      </c>
      <c r="T582" s="12" t="s">
        <v>43</v>
      </c>
      <c r="U582" s="6" t="str">
        <f>_xlfn.CONCAT("Propriedade para ",MID(C582,FIND("p.",C582,1)+2,100),": ",D582)</f>
        <v>Propriedade para temporalizar: é.data.de.levantamento</v>
      </c>
      <c r="V582" s="6" t="str">
        <f>_xlfn.CONCAT("Dado para ",MID(F582,FIND("d.",F582,1)+2,100),": ",G582, " ( ",H582, " ) ")</f>
        <v xml:space="preserve">Dado para temporalizar: data.de.levantamento ( xsd:dateTime ) </v>
      </c>
      <c r="W582" s="20" t="s">
        <v>288</v>
      </c>
      <c r="X582" s="23" t="str">
        <f t="shared" si="9"/>
        <v>temp.108</v>
      </c>
      <c r="Y582" s="23" t="s">
        <v>0</v>
      </c>
    </row>
    <row r="583" spans="1:25" s="8" customFormat="1" ht="6" customHeight="1" x14ac:dyDescent="0.25">
      <c r="A583" s="4">
        <v>583</v>
      </c>
      <c r="B583" s="11" t="s">
        <v>37</v>
      </c>
      <c r="C583" s="28" t="str">
        <f>SUBSTITUTE(F583,"d.","p.")</f>
        <v>p.temporalizar</v>
      </c>
      <c r="D583" s="7" t="str">
        <f>_xlfn.CONCAT("é.",G583)</f>
        <v>é.periodicidade</v>
      </c>
      <c r="E583" s="10" t="s">
        <v>38</v>
      </c>
      <c r="F583" s="21" t="str">
        <f>F582</f>
        <v>d.temporalizar</v>
      </c>
      <c r="G583" s="38" t="s">
        <v>502</v>
      </c>
      <c r="H583" s="5" t="s">
        <v>39</v>
      </c>
      <c r="I583" s="30" t="s">
        <v>0</v>
      </c>
      <c r="J583" s="24" t="s">
        <v>0</v>
      </c>
      <c r="K583" s="24" t="s">
        <v>0</v>
      </c>
      <c r="L583" s="26" t="s">
        <v>0</v>
      </c>
      <c r="M583" s="24" t="s">
        <v>0</v>
      </c>
      <c r="N583" s="26" t="s">
        <v>0</v>
      </c>
      <c r="O583" s="24" t="s">
        <v>0</v>
      </c>
      <c r="P583" s="24" t="s">
        <v>0</v>
      </c>
      <c r="Q583" s="24" t="s">
        <v>0</v>
      </c>
      <c r="R583" s="24" t="s">
        <v>0</v>
      </c>
      <c r="S583" s="12" t="s">
        <v>1</v>
      </c>
      <c r="T583" s="12" t="s">
        <v>43</v>
      </c>
      <c r="U583" s="6" t="str">
        <f>_xlfn.CONCAT("Propriedade para ",MID(C583,FIND("p.",C583,1)+2,100),": ",D583)</f>
        <v>Propriedade para temporalizar: é.periodicidade</v>
      </c>
      <c r="V583" s="6" t="str">
        <f>_xlfn.CONCAT("Dado para ",MID(F583,FIND("d.",F583,1)+2,100),": ",G583, " ( ",H583, " ) ")</f>
        <v xml:space="preserve">Dado para temporalizar: periodicidade ( xsd:string ) </v>
      </c>
      <c r="W583" s="6" t="s">
        <v>937</v>
      </c>
      <c r="X583" s="23" t="str">
        <f t="shared" si="9"/>
        <v>temp.109</v>
      </c>
      <c r="Y583" s="23" t="s">
        <v>0</v>
      </c>
    </row>
    <row r="584" spans="1:25" s="32" customFormat="1" ht="6" customHeight="1" x14ac:dyDescent="0.25">
      <c r="A584" s="4">
        <v>584</v>
      </c>
      <c r="B584" s="11" t="s">
        <v>37</v>
      </c>
      <c r="C584" s="28" t="str">
        <f>SUBSTITUTE(F584,"d.","p.")</f>
        <v>p.temporalizar</v>
      </c>
      <c r="D584" s="7" t="str">
        <f>_xlfn.CONCAT("é.",G584)</f>
        <v>é.dia</v>
      </c>
      <c r="E584" s="10" t="s">
        <v>38</v>
      </c>
      <c r="F584" s="21" t="str">
        <f>F580</f>
        <v>d.temporalizar</v>
      </c>
      <c r="G584" s="37" t="s">
        <v>950</v>
      </c>
      <c r="H584" s="5" t="s">
        <v>39</v>
      </c>
      <c r="I584" s="30" t="s">
        <v>0</v>
      </c>
      <c r="J584" s="26" t="s">
        <v>0</v>
      </c>
      <c r="K584" s="26" t="s">
        <v>0</v>
      </c>
      <c r="L584" s="26" t="s">
        <v>0</v>
      </c>
      <c r="M584" s="26" t="s">
        <v>0</v>
      </c>
      <c r="N584" s="26" t="s">
        <v>0</v>
      </c>
      <c r="O584" s="26" t="s">
        <v>0</v>
      </c>
      <c r="P584" s="26" t="s">
        <v>0</v>
      </c>
      <c r="Q584" s="26" t="s">
        <v>0</v>
      </c>
      <c r="R584" s="26" t="s">
        <v>0</v>
      </c>
      <c r="S584" s="12" t="s">
        <v>1</v>
      </c>
      <c r="T584" s="12" t="s">
        <v>43</v>
      </c>
      <c r="U584" s="6" t="str">
        <f>_xlfn.CONCAT("Propriedade para ",MID(C584,FIND("p.",C584,1)+2,100),": ",D584)</f>
        <v>Propriedade para temporalizar: é.dia</v>
      </c>
      <c r="V584" s="6" t="str">
        <f>_xlfn.CONCAT("Dado para ",MID(F584,FIND("d.",F584,1)+2,100),": ",G584, " ( ",H584, " ) ")</f>
        <v xml:space="preserve">Dado para temporalizar: dia ( xsd:string ) </v>
      </c>
      <c r="W584" s="20" t="s">
        <v>953</v>
      </c>
      <c r="X584" s="23" t="str">
        <f t="shared" si="9"/>
        <v>temp.110</v>
      </c>
      <c r="Y584" s="23" t="s">
        <v>0</v>
      </c>
    </row>
    <row r="585" spans="1:25" s="32" customFormat="1" ht="6" customHeight="1" x14ac:dyDescent="0.25">
      <c r="A585" s="4">
        <v>585</v>
      </c>
      <c r="B585" s="11" t="s">
        <v>37</v>
      </c>
      <c r="C585" s="28" t="str">
        <f>SUBSTITUTE(F585,"d.","p.")</f>
        <v>p.temporalizar</v>
      </c>
      <c r="D585" s="7" t="str">
        <f>_xlfn.CONCAT("é.",G585)</f>
        <v>é.mês</v>
      </c>
      <c r="E585" s="10" t="s">
        <v>38</v>
      </c>
      <c r="F585" s="21" t="str">
        <f>F581</f>
        <v>d.temporalizar</v>
      </c>
      <c r="G585" s="37" t="s">
        <v>951</v>
      </c>
      <c r="H585" s="5" t="s">
        <v>39</v>
      </c>
      <c r="I585" s="30" t="s">
        <v>0</v>
      </c>
      <c r="J585" s="26" t="s">
        <v>0</v>
      </c>
      <c r="K585" s="26" t="s">
        <v>0</v>
      </c>
      <c r="L585" s="26" t="s">
        <v>0</v>
      </c>
      <c r="M585" s="26" t="s">
        <v>0</v>
      </c>
      <c r="N585" s="26" t="s">
        <v>0</v>
      </c>
      <c r="O585" s="26" t="s">
        <v>0</v>
      </c>
      <c r="P585" s="26" t="s">
        <v>0</v>
      </c>
      <c r="Q585" s="26" t="s">
        <v>0</v>
      </c>
      <c r="R585" s="26" t="s">
        <v>0</v>
      </c>
      <c r="S585" s="12" t="s">
        <v>1</v>
      </c>
      <c r="T585" s="12" t="s">
        <v>43</v>
      </c>
      <c r="U585" s="6" t="str">
        <f>_xlfn.CONCAT("Propriedade para ",MID(C585,FIND("p.",C585,1)+2,100),": ",D585)</f>
        <v>Propriedade para temporalizar: é.mês</v>
      </c>
      <c r="V585" s="6" t="str">
        <f>_xlfn.CONCAT("Dado para ",MID(F585,FIND("d.",F585,1)+2,100),": ",G585, " ( ",H585, " ) ")</f>
        <v xml:space="preserve">Dado para temporalizar: mês ( xsd:string ) </v>
      </c>
      <c r="W585" s="20" t="s">
        <v>954</v>
      </c>
      <c r="X585" s="23" t="str">
        <f t="shared" si="9"/>
        <v>temp.111</v>
      </c>
      <c r="Y585" s="23" t="s">
        <v>0</v>
      </c>
    </row>
    <row r="586" spans="1:25" s="32" customFormat="1" ht="6" customHeight="1" x14ac:dyDescent="0.25">
      <c r="A586" s="4">
        <v>586</v>
      </c>
      <c r="B586" s="11" t="s">
        <v>37</v>
      </c>
      <c r="C586" s="28" t="str">
        <f>SUBSTITUTE(F586,"d.","p.")</f>
        <v>p.temporalizar</v>
      </c>
      <c r="D586" s="7" t="str">
        <f>_xlfn.CONCAT("é.",G586)</f>
        <v>é.ano</v>
      </c>
      <c r="E586" s="10" t="s">
        <v>38</v>
      </c>
      <c r="F586" s="21" t="str">
        <f>F582</f>
        <v>d.temporalizar</v>
      </c>
      <c r="G586" s="37" t="s">
        <v>952</v>
      </c>
      <c r="H586" s="5" t="s">
        <v>39</v>
      </c>
      <c r="I586" s="30" t="s">
        <v>0</v>
      </c>
      <c r="J586" s="26" t="s">
        <v>0</v>
      </c>
      <c r="K586" s="26" t="s">
        <v>0</v>
      </c>
      <c r="L586" s="26" t="s">
        <v>0</v>
      </c>
      <c r="M586" s="26" t="s">
        <v>0</v>
      </c>
      <c r="N586" s="26" t="s">
        <v>0</v>
      </c>
      <c r="O586" s="26" t="s">
        <v>0</v>
      </c>
      <c r="P586" s="26" t="s">
        <v>0</v>
      </c>
      <c r="Q586" s="26" t="s">
        <v>0</v>
      </c>
      <c r="R586" s="26" t="s">
        <v>0</v>
      </c>
      <c r="S586" s="12" t="s">
        <v>1</v>
      </c>
      <c r="T586" s="12" t="s">
        <v>43</v>
      </c>
      <c r="U586" s="6" t="str">
        <f>_xlfn.CONCAT("Propriedade para ",MID(C586,FIND("p.",C586,1)+2,100),": ",D586)</f>
        <v>Propriedade para temporalizar: é.ano</v>
      </c>
      <c r="V586" s="6" t="str">
        <f>_xlfn.CONCAT("Dado para ",MID(F586,FIND("d.",F586,1)+2,100),": ",G586, " ( ",H586, " ) ")</f>
        <v xml:space="preserve">Dado para temporalizar: ano ( xsd:string ) </v>
      </c>
      <c r="W586" s="20" t="s">
        <v>955</v>
      </c>
      <c r="X586" s="23" t="str">
        <f t="shared" si="9"/>
        <v>temp.112</v>
      </c>
      <c r="Y586" s="23" t="s">
        <v>0</v>
      </c>
    </row>
    <row r="587" spans="1:25" s="32" customFormat="1" ht="6" customHeight="1" x14ac:dyDescent="0.25">
      <c r="A587" s="4">
        <v>587</v>
      </c>
      <c r="B587" s="11" t="s">
        <v>37</v>
      </c>
      <c r="C587" s="28" t="str">
        <f>SUBSTITUTE(F587,"d.","p.")</f>
        <v>p.temporalizar</v>
      </c>
      <c r="D587" s="7" t="str">
        <f>_xlfn.CONCAT("é.",G587)</f>
        <v>é.ano.fiscal</v>
      </c>
      <c r="E587" s="10" t="s">
        <v>38</v>
      </c>
      <c r="F587" s="21" t="str">
        <f>F582</f>
        <v>d.temporalizar</v>
      </c>
      <c r="G587" s="37" t="s">
        <v>588</v>
      </c>
      <c r="H587" s="5" t="s">
        <v>39</v>
      </c>
      <c r="I587" s="30" t="s">
        <v>0</v>
      </c>
      <c r="J587" s="26" t="s">
        <v>0</v>
      </c>
      <c r="K587" s="26" t="s">
        <v>0</v>
      </c>
      <c r="L587" s="26" t="s">
        <v>0</v>
      </c>
      <c r="M587" s="26" t="s">
        <v>0</v>
      </c>
      <c r="N587" s="26" t="s">
        <v>0</v>
      </c>
      <c r="O587" s="26" t="s">
        <v>0</v>
      </c>
      <c r="P587" s="26" t="s">
        <v>0</v>
      </c>
      <c r="Q587" s="26" t="s">
        <v>0</v>
      </c>
      <c r="R587" s="26" t="s">
        <v>0</v>
      </c>
      <c r="S587" s="12" t="s">
        <v>1</v>
      </c>
      <c r="T587" s="12" t="s">
        <v>43</v>
      </c>
      <c r="U587" s="6" t="str">
        <f>_xlfn.CONCAT("Propriedade para ",MID(C587,FIND("p.",C587,1)+2,100),": ",D587)</f>
        <v>Propriedade para temporalizar: é.ano.fiscal</v>
      </c>
      <c r="V587" s="6" t="str">
        <f>_xlfn.CONCAT("Dado para ",MID(F587,FIND("d.",F587,1)+2,100),": ",G587, " ( ",H587, " ) ")</f>
        <v xml:space="preserve">Dado para temporalizar: ano.fiscal ( xsd:string ) </v>
      </c>
      <c r="W587" s="20" t="s">
        <v>938</v>
      </c>
      <c r="X587" s="23" t="str">
        <f t="shared" si="9"/>
        <v>temp.113</v>
      </c>
      <c r="Y587" s="23" t="s">
        <v>0</v>
      </c>
    </row>
    <row r="588" spans="1:25" s="32" customFormat="1" ht="6" customHeight="1" x14ac:dyDescent="0.25">
      <c r="A588" s="4">
        <v>588</v>
      </c>
      <c r="B588" s="11" t="s">
        <v>37</v>
      </c>
      <c r="C588" s="28" t="str">
        <f>SUBSTITUTE(F588,"d.","p.")</f>
        <v>p.temporalizar</v>
      </c>
      <c r="D588" s="7" t="str">
        <f>_xlfn.CONCAT("é.",G588)</f>
        <v>é.laboral</v>
      </c>
      <c r="E588" s="10" t="s">
        <v>38</v>
      </c>
      <c r="F588" s="21" t="str">
        <f>F582</f>
        <v>d.temporalizar</v>
      </c>
      <c r="G588" s="37" t="s">
        <v>956</v>
      </c>
      <c r="H588" s="5" t="s">
        <v>39</v>
      </c>
      <c r="I588" s="30" t="s">
        <v>0</v>
      </c>
      <c r="J588" s="26" t="s">
        <v>0</v>
      </c>
      <c r="K588" s="26" t="s">
        <v>0</v>
      </c>
      <c r="L588" s="26" t="s">
        <v>0</v>
      </c>
      <c r="M588" s="26" t="s">
        <v>0</v>
      </c>
      <c r="N588" s="26" t="s">
        <v>0</v>
      </c>
      <c r="O588" s="26" t="s">
        <v>0</v>
      </c>
      <c r="P588" s="26" t="s">
        <v>0</v>
      </c>
      <c r="Q588" s="26" t="s">
        <v>0</v>
      </c>
      <c r="R588" s="26" t="s">
        <v>0</v>
      </c>
      <c r="S588" s="12" t="s">
        <v>1</v>
      </c>
      <c r="T588" s="12" t="s">
        <v>43</v>
      </c>
      <c r="U588" s="6" t="str">
        <f>_xlfn.CONCAT("Propriedade para ",MID(C588,FIND("p.",C588,1)+2,100),": ",D588)</f>
        <v>Propriedade para temporalizar: é.laboral</v>
      </c>
      <c r="V588" s="6" t="str">
        <f>_xlfn.CONCAT("Dado para ",MID(F588,FIND("d.",F588,1)+2,100),": ",G588, " ( ",H588, " ) ")</f>
        <v xml:space="preserve">Dado para temporalizar: laboral ( xsd:string ) </v>
      </c>
      <c r="W588" s="20" t="s">
        <v>958</v>
      </c>
      <c r="X588" s="23" t="str">
        <f t="shared" si="9"/>
        <v>temp.114</v>
      </c>
      <c r="Y588" s="23" t="s">
        <v>0</v>
      </c>
    </row>
    <row r="589" spans="1:25" s="32" customFormat="1" ht="6" customHeight="1" x14ac:dyDescent="0.25">
      <c r="A589" s="4">
        <v>589</v>
      </c>
      <c r="B589" s="11" t="s">
        <v>37</v>
      </c>
      <c r="C589" s="28" t="str">
        <f>SUBSTITUTE(F589,"d.","p.")</f>
        <v>p.temporalizar</v>
      </c>
      <c r="D589" s="7" t="str">
        <f>_xlfn.CONCAT("é.",G589)</f>
        <v>é.feriado</v>
      </c>
      <c r="E589" s="10" t="s">
        <v>38</v>
      </c>
      <c r="F589" s="21" t="str">
        <f>F583</f>
        <v>d.temporalizar</v>
      </c>
      <c r="G589" s="37" t="s">
        <v>957</v>
      </c>
      <c r="H589" s="5" t="s">
        <v>39</v>
      </c>
      <c r="I589" s="30" t="s">
        <v>0</v>
      </c>
      <c r="J589" s="26" t="s">
        <v>0</v>
      </c>
      <c r="K589" s="26" t="s">
        <v>0</v>
      </c>
      <c r="L589" s="26" t="s">
        <v>0</v>
      </c>
      <c r="M589" s="26" t="s">
        <v>0</v>
      </c>
      <c r="N589" s="26" t="s">
        <v>0</v>
      </c>
      <c r="O589" s="26" t="s">
        <v>0</v>
      </c>
      <c r="P589" s="26" t="s">
        <v>0</v>
      </c>
      <c r="Q589" s="26" t="s">
        <v>0</v>
      </c>
      <c r="R589" s="26" t="s">
        <v>0</v>
      </c>
      <c r="S589" s="12" t="s">
        <v>1</v>
      </c>
      <c r="T589" s="12" t="s">
        <v>43</v>
      </c>
      <c r="U589" s="6" t="str">
        <f>_xlfn.CONCAT("Propriedade para ",MID(C589,FIND("p.",C589,1)+2,100),": ",D589)</f>
        <v>Propriedade para temporalizar: é.feriado</v>
      </c>
      <c r="V589" s="6" t="str">
        <f>_xlfn.CONCAT("Dado para ",MID(F589,FIND("d.",F589,1)+2,100),": ",G589, " ( ",H589, " ) ")</f>
        <v xml:space="preserve">Dado para temporalizar: feriado ( xsd:string ) </v>
      </c>
      <c r="W589" s="20" t="s">
        <v>959</v>
      </c>
      <c r="X589" s="23" t="str">
        <f t="shared" si="9"/>
        <v>temp.115</v>
      </c>
      <c r="Y589" s="23" t="s">
        <v>0</v>
      </c>
    </row>
    <row r="590" spans="1:25" s="32" customFormat="1" ht="6" customHeight="1" x14ac:dyDescent="0.25">
      <c r="A590" s="4">
        <v>590</v>
      </c>
      <c r="B590" s="11" t="s">
        <v>37</v>
      </c>
      <c r="C590" s="31" t="str">
        <f>SUBSTITUTE(F590,"d.","p.")</f>
        <v>p.urbanizar</v>
      </c>
      <c r="D590" s="7" t="str">
        <f>_xlfn.CONCAT("é.",G590)</f>
        <v>é.fator.de.forma</v>
      </c>
      <c r="E590" s="10" t="s">
        <v>38</v>
      </c>
      <c r="F590" s="19" t="s">
        <v>1009</v>
      </c>
      <c r="G590" s="38" t="s">
        <v>1003</v>
      </c>
      <c r="H590" s="5" t="s">
        <v>39</v>
      </c>
      <c r="I590" s="30" t="s">
        <v>0</v>
      </c>
      <c r="J590" s="24" t="s">
        <v>0</v>
      </c>
      <c r="K590" s="24" t="s">
        <v>0</v>
      </c>
      <c r="L590" s="24" t="s">
        <v>0</v>
      </c>
      <c r="M590" s="24" t="s">
        <v>0</v>
      </c>
      <c r="N590" s="24" t="s">
        <v>0</v>
      </c>
      <c r="O590" s="24" t="s">
        <v>0</v>
      </c>
      <c r="P590" s="24" t="s">
        <v>0</v>
      </c>
      <c r="Q590" s="24" t="s">
        <v>0</v>
      </c>
      <c r="R590" s="24" t="s">
        <v>0</v>
      </c>
      <c r="S590" s="12" t="s">
        <v>1</v>
      </c>
      <c r="T590" s="12" t="s">
        <v>43</v>
      </c>
      <c r="U590" s="6" t="str">
        <f>_xlfn.CONCAT("Propriedade para ",MID(C590,FIND("p.",C590,1)+2,100),": ",D590)</f>
        <v>Propriedade para urbanizar: é.fator.de.forma</v>
      </c>
      <c r="V590" s="6" t="str">
        <f>_xlfn.CONCAT("Dado para ",MID(F590,FIND("d.",F590,1)+2,100),": ",G590, " ( ",H590, " ) ")</f>
        <v xml:space="preserve">Dado para urbanizar: fator.de.forma ( xsd:string ) </v>
      </c>
      <c r="W590" s="6" t="s">
        <v>1011</v>
      </c>
      <c r="X590" s="23" t="str">
        <f t="shared" si="9"/>
        <v>urba.100</v>
      </c>
      <c r="Y590" s="23" t="s">
        <v>0</v>
      </c>
    </row>
    <row r="591" spans="1:25" ht="6" customHeight="1" x14ac:dyDescent="0.25">
      <c r="A591" s="4">
        <v>591</v>
      </c>
      <c r="B591" s="11" t="s">
        <v>37</v>
      </c>
      <c r="C591" s="28" t="str">
        <f>SUBSTITUTE(F591,"d.","p.")</f>
        <v>p.urbanizar</v>
      </c>
      <c r="D591" s="7" t="str">
        <f>_xlfn.CONCAT("é.",G591)</f>
        <v>é.altura.predial</v>
      </c>
      <c r="E591" s="10" t="s">
        <v>38</v>
      </c>
      <c r="F591" s="21" t="str">
        <f>F590</f>
        <v>d.urbanizar</v>
      </c>
      <c r="G591" s="38" t="s">
        <v>1004</v>
      </c>
      <c r="H591" s="5" t="s">
        <v>47</v>
      </c>
      <c r="I591" s="30" t="s">
        <v>0</v>
      </c>
      <c r="J591" s="24" t="s">
        <v>0</v>
      </c>
      <c r="K591" s="24" t="s">
        <v>0</v>
      </c>
      <c r="L591" s="24" t="s">
        <v>0</v>
      </c>
      <c r="M591" s="24" t="s">
        <v>0</v>
      </c>
      <c r="N591" s="24" t="s">
        <v>0</v>
      </c>
      <c r="O591" s="24" t="s">
        <v>0</v>
      </c>
      <c r="P591" s="24" t="s">
        <v>0</v>
      </c>
      <c r="Q591" s="24" t="s">
        <v>0</v>
      </c>
      <c r="R591" s="24" t="s">
        <v>0</v>
      </c>
      <c r="S591" s="12" t="s">
        <v>1</v>
      </c>
      <c r="T591" s="12" t="s">
        <v>43</v>
      </c>
      <c r="U591" s="6" t="str">
        <f>_xlfn.CONCAT("Propriedade para ",MID(C591,FIND("p.",C591,1)+2,100),": ",D591)</f>
        <v>Propriedade para urbanizar: é.altura.predial</v>
      </c>
      <c r="V591" s="6" t="str">
        <f>_xlfn.CONCAT("Dado para ",MID(F591,FIND("d.",F591,1)+2,100),": ",G591, " ( ",H591, " ) ")</f>
        <v xml:space="preserve">Dado para urbanizar: altura.predial ( xsd:double ) </v>
      </c>
      <c r="W591" s="6" t="s">
        <v>1007</v>
      </c>
      <c r="X591" s="23" t="str">
        <f t="shared" si="9"/>
        <v>urba.101</v>
      </c>
      <c r="Y591" s="23" t="s">
        <v>0</v>
      </c>
    </row>
    <row r="592" spans="1:25" ht="6" customHeight="1" x14ac:dyDescent="0.25">
      <c r="A592" s="4">
        <v>592</v>
      </c>
      <c r="B592" s="11" t="s">
        <v>37</v>
      </c>
      <c r="C592" s="28" t="str">
        <f>SUBSTITUTE(F592,"d.","p.")</f>
        <v>p.urbanizar</v>
      </c>
      <c r="D592" s="7" t="str">
        <f>_xlfn.CONCAT("é.",G592)</f>
        <v>é.cobertura.impermeável</v>
      </c>
      <c r="E592" s="10" t="s">
        <v>38</v>
      </c>
      <c r="F592" s="21" t="str">
        <f>F591</f>
        <v>d.urbanizar</v>
      </c>
      <c r="G592" s="38" t="s">
        <v>1005</v>
      </c>
      <c r="H592" s="5" t="s">
        <v>39</v>
      </c>
      <c r="I592" s="30" t="s">
        <v>0</v>
      </c>
      <c r="J592" s="24" t="s">
        <v>0</v>
      </c>
      <c r="K592" s="24" t="s">
        <v>0</v>
      </c>
      <c r="L592" s="24" t="s">
        <v>0</v>
      </c>
      <c r="M592" s="24" t="s">
        <v>0</v>
      </c>
      <c r="N592" s="24" t="s">
        <v>0</v>
      </c>
      <c r="O592" s="24" t="s">
        <v>0</v>
      </c>
      <c r="P592" s="24" t="s">
        <v>0</v>
      </c>
      <c r="Q592" s="24" t="s">
        <v>0</v>
      </c>
      <c r="R592" s="24" t="s">
        <v>0</v>
      </c>
      <c r="S592" s="12" t="s">
        <v>1</v>
      </c>
      <c r="T592" s="12" t="s">
        <v>43</v>
      </c>
      <c r="U592" s="6" t="str">
        <f>_xlfn.CONCAT("Propriedade para ",MID(C592,FIND("p.",C592,1)+2,100),": ",D592)</f>
        <v>Propriedade para urbanizar: é.cobertura.impermeável</v>
      </c>
      <c r="V592" s="6" t="str">
        <f>_xlfn.CONCAT("Dado para ",MID(F592,FIND("d.",F592,1)+2,100),": ",G592, " ( ",H592, " ) ")</f>
        <v xml:space="preserve">Dado para urbanizar: cobertura.impermeável ( xsd:string ) </v>
      </c>
      <c r="W592" s="6" t="s">
        <v>1010</v>
      </c>
      <c r="X592" s="23" t="str">
        <f t="shared" si="9"/>
        <v>urba.102</v>
      </c>
      <c r="Y592" s="23" t="s">
        <v>0</v>
      </c>
    </row>
    <row r="593" spans="1:25" ht="6" customHeight="1" x14ac:dyDescent="0.25">
      <c r="A593" s="4">
        <v>593</v>
      </c>
      <c r="B593" s="11" t="s">
        <v>37</v>
      </c>
      <c r="C593" s="28" t="str">
        <f>SUBSTITUTE(F593,"d.","p.")</f>
        <v>p.urbanizar</v>
      </c>
      <c r="D593" s="7" t="str">
        <f>_xlfn.CONCAT("é.",G593)</f>
        <v>é.calor.antropogénico</v>
      </c>
      <c r="E593" s="10" t="s">
        <v>38</v>
      </c>
      <c r="F593" s="21" t="str">
        <f>F591</f>
        <v>d.urbanizar</v>
      </c>
      <c r="G593" s="38" t="s">
        <v>1006</v>
      </c>
      <c r="H593" s="5" t="s">
        <v>47</v>
      </c>
      <c r="I593" s="30" t="s">
        <v>0</v>
      </c>
      <c r="J593" s="24" t="s">
        <v>0</v>
      </c>
      <c r="K593" s="24" t="s">
        <v>0</v>
      </c>
      <c r="L593" s="24" t="s">
        <v>0</v>
      </c>
      <c r="M593" s="24" t="s">
        <v>0</v>
      </c>
      <c r="N593" s="24" t="s">
        <v>0</v>
      </c>
      <c r="O593" s="24" t="s">
        <v>0</v>
      </c>
      <c r="P593" s="24" t="s">
        <v>0</v>
      </c>
      <c r="Q593" s="24" t="s">
        <v>0</v>
      </c>
      <c r="R593" s="24" t="s">
        <v>0</v>
      </c>
      <c r="S593" s="12" t="s">
        <v>1</v>
      </c>
      <c r="T593" s="12" t="s">
        <v>43</v>
      </c>
      <c r="U593" s="6" t="str">
        <f>_xlfn.CONCAT("Propriedade para ",MID(C593,FIND("p.",C593,1)+2,100),": ",D593)</f>
        <v>Propriedade para urbanizar: é.calor.antropogénico</v>
      </c>
      <c r="V593" s="6" t="str">
        <f>_xlfn.CONCAT("Dado para ",MID(F593,FIND("d.",F593,1)+2,100),": ",G593, " ( ",H593, " ) ")</f>
        <v xml:space="preserve">Dado para urbanizar: calor.antropogénico ( xsd:double ) </v>
      </c>
      <c r="W593" s="6" t="s">
        <v>1008</v>
      </c>
      <c r="X593" s="23" t="str">
        <f t="shared" si="9"/>
        <v>urba.103</v>
      </c>
      <c r="Y593" s="23" t="s">
        <v>0</v>
      </c>
    </row>
    <row r="594" spans="1:25" ht="6" customHeight="1" x14ac:dyDescent="0.25">
      <c r="A594" s="4">
        <v>594</v>
      </c>
      <c r="B594" s="11" t="s">
        <v>37</v>
      </c>
      <c r="C594" s="28" t="str">
        <f>SUBSTITUTE(F594,"d.","p.")</f>
        <v>p.urbanizar</v>
      </c>
      <c r="D594" s="7" t="str">
        <f>_xlfn.CONCAT("é.",G594)</f>
        <v>é.zoneamento</v>
      </c>
      <c r="E594" s="10" t="s">
        <v>38</v>
      </c>
      <c r="F594" s="21" t="str">
        <f>F591</f>
        <v>d.urbanizar</v>
      </c>
      <c r="G594" s="38" t="s">
        <v>1068</v>
      </c>
      <c r="H594" s="5" t="s">
        <v>39</v>
      </c>
      <c r="I594" s="30" t="s">
        <v>0</v>
      </c>
      <c r="J594" s="24" t="s">
        <v>0</v>
      </c>
      <c r="K594" s="24" t="s">
        <v>0</v>
      </c>
      <c r="L594" s="24" t="s">
        <v>0</v>
      </c>
      <c r="M594" s="24" t="s">
        <v>0</v>
      </c>
      <c r="N594" s="24" t="s">
        <v>0</v>
      </c>
      <c r="O594" s="24" t="s">
        <v>0</v>
      </c>
      <c r="P594" s="24" t="s">
        <v>0</v>
      </c>
      <c r="Q594" s="24" t="s">
        <v>0</v>
      </c>
      <c r="R594" s="24" t="s">
        <v>0</v>
      </c>
      <c r="S594" s="12" t="s">
        <v>1</v>
      </c>
      <c r="T594" s="12" t="s">
        <v>43</v>
      </c>
      <c r="U594" s="6" t="str">
        <f>_xlfn.CONCAT("Propriedade para ",MID(C594,FIND("p.",C594,1)+2,100),": ",D594)</f>
        <v>Propriedade para urbanizar: é.zoneamento</v>
      </c>
      <c r="V594" s="6" t="str">
        <f>_xlfn.CONCAT("Dado para ",MID(F594,FIND("d.",F594,1)+2,100),": ",G594, " ( ",H594, " ) ")</f>
        <v xml:space="preserve">Dado para urbanizar: zoneamento ( xsd:string ) </v>
      </c>
      <c r="W594" s="6" t="s">
        <v>1069</v>
      </c>
      <c r="X594" s="23" t="str">
        <f t="shared" si="9"/>
        <v>urba.104</v>
      </c>
      <c r="Y594" s="23" t="s">
        <v>0</v>
      </c>
    </row>
    <row r="595" spans="1:25" ht="6" customHeight="1" x14ac:dyDescent="0.25">
      <c r="A595" s="4">
        <v>595</v>
      </c>
      <c r="B595" s="11" t="s">
        <v>37</v>
      </c>
      <c r="C595" s="28" t="str">
        <f>SUBSTITUTE(F595,"d.","p.")</f>
        <v>p.urbanizar</v>
      </c>
      <c r="D595" s="7" t="str">
        <f>_xlfn.CONCAT("é.",G595)</f>
        <v>é.recuo.frontal</v>
      </c>
      <c r="E595" s="10" t="s">
        <v>38</v>
      </c>
      <c r="F595" s="21" t="str">
        <f>F590</f>
        <v>d.urbanizar</v>
      </c>
      <c r="G595" s="38" t="s">
        <v>1065</v>
      </c>
      <c r="H595" s="5" t="s">
        <v>47</v>
      </c>
      <c r="I595" s="30" t="s">
        <v>0</v>
      </c>
      <c r="J595" s="24" t="s">
        <v>0</v>
      </c>
      <c r="K595" s="24" t="s">
        <v>0</v>
      </c>
      <c r="L595" s="24" t="s">
        <v>0</v>
      </c>
      <c r="M595" s="24" t="s">
        <v>0</v>
      </c>
      <c r="N595" s="24" t="s">
        <v>0</v>
      </c>
      <c r="O595" s="24" t="s">
        <v>0</v>
      </c>
      <c r="P595" s="24" t="s">
        <v>0</v>
      </c>
      <c r="Q595" s="24" t="s">
        <v>0</v>
      </c>
      <c r="R595" s="24" t="s">
        <v>0</v>
      </c>
      <c r="S595" s="12" t="s">
        <v>1</v>
      </c>
      <c r="T595" s="12" t="s">
        <v>43</v>
      </c>
      <c r="U595" s="6" t="str">
        <f>_xlfn.CONCAT("Propriedade para ",MID(C595,FIND("p.",C595,1)+2,100),": ",D595)</f>
        <v>Propriedade para urbanizar: é.recuo.frontal</v>
      </c>
      <c r="V595" s="6" t="str">
        <f>_xlfn.CONCAT("Dado para ",MID(F595,FIND("d.",F595,1)+2,100),": ",G595, " ( ",H595, " ) ")</f>
        <v xml:space="preserve">Dado para urbanizar: recuo.frontal ( xsd:double ) </v>
      </c>
      <c r="W595" s="6" t="s">
        <v>1070</v>
      </c>
      <c r="X595" s="23" t="str">
        <f t="shared" si="9"/>
        <v>urba.105</v>
      </c>
      <c r="Y595" s="23" t="s">
        <v>0</v>
      </c>
    </row>
    <row r="596" spans="1:25" ht="6" customHeight="1" x14ac:dyDescent="0.25">
      <c r="A596" s="4">
        <v>596</v>
      </c>
      <c r="B596" s="11" t="s">
        <v>37</v>
      </c>
      <c r="C596" s="28" t="str">
        <f>SUBSTITUTE(F596,"d.","p.")</f>
        <v>p.urbanizar</v>
      </c>
      <c r="D596" s="7" t="str">
        <f>_xlfn.CONCAT("é.",G596)</f>
        <v>é.afastamento.lateral</v>
      </c>
      <c r="E596" s="10" t="s">
        <v>38</v>
      </c>
      <c r="F596" s="21" t="str">
        <f>F591</f>
        <v>d.urbanizar</v>
      </c>
      <c r="G596" s="38" t="s">
        <v>1249</v>
      </c>
      <c r="H596" s="5" t="s">
        <v>47</v>
      </c>
      <c r="I596" s="30" t="s">
        <v>0</v>
      </c>
      <c r="J596" s="24" t="s">
        <v>0</v>
      </c>
      <c r="K596" s="24" t="s">
        <v>0</v>
      </c>
      <c r="L596" s="24" t="s">
        <v>0</v>
      </c>
      <c r="M596" s="24" t="s">
        <v>0</v>
      </c>
      <c r="N596" s="24" t="s">
        <v>0</v>
      </c>
      <c r="O596" s="24" t="s">
        <v>0</v>
      </c>
      <c r="P596" s="24" t="s">
        <v>0</v>
      </c>
      <c r="Q596" s="24" t="s">
        <v>0</v>
      </c>
      <c r="R596" s="24" t="s">
        <v>0</v>
      </c>
      <c r="S596" s="12" t="s">
        <v>1</v>
      </c>
      <c r="T596" s="12" t="s">
        <v>43</v>
      </c>
      <c r="U596" s="6" t="str">
        <f>_xlfn.CONCAT("Propriedade para ",MID(C596,FIND("p.",C596,1)+2,100),": ",D596)</f>
        <v>Propriedade para urbanizar: é.afastamento.lateral</v>
      </c>
      <c r="V596" s="6" t="str">
        <f>_xlfn.CONCAT("Dado para ",MID(F596,FIND("d.",F596,1)+2,100),": ",G596, " ( ",H596, " ) ")</f>
        <v xml:space="preserve">Dado para urbanizar: afastamento.lateral ( xsd:double ) </v>
      </c>
      <c r="W596" s="6" t="s">
        <v>1250</v>
      </c>
      <c r="X596" s="23" t="str">
        <f t="shared" si="9"/>
        <v>urba.106</v>
      </c>
      <c r="Y596" s="23" t="s">
        <v>0</v>
      </c>
    </row>
    <row r="597" spans="1:25" ht="6" customHeight="1" x14ac:dyDescent="0.25">
      <c r="A597" s="4">
        <v>597</v>
      </c>
      <c r="B597" s="11" t="s">
        <v>37</v>
      </c>
      <c r="C597" s="28" t="str">
        <f>SUBSTITUTE(F597,"d.","p.")</f>
        <v>p.urbanizar</v>
      </c>
      <c r="D597" s="7" t="str">
        <f>_xlfn.CONCAT("é.",G597)</f>
        <v>é.gabarito</v>
      </c>
      <c r="E597" s="10" t="s">
        <v>38</v>
      </c>
      <c r="F597" s="21" t="str">
        <f>F591</f>
        <v>d.urbanizar</v>
      </c>
      <c r="G597" s="38" t="s">
        <v>1062</v>
      </c>
      <c r="H597" s="5" t="s">
        <v>47</v>
      </c>
      <c r="I597" s="30" t="s">
        <v>0</v>
      </c>
      <c r="J597" s="24" t="s">
        <v>0</v>
      </c>
      <c r="K597" s="24" t="s">
        <v>0</v>
      </c>
      <c r="L597" s="24" t="s">
        <v>0</v>
      </c>
      <c r="M597" s="24" t="s">
        <v>0</v>
      </c>
      <c r="N597" s="24" t="s">
        <v>0</v>
      </c>
      <c r="O597" s="24" t="s">
        <v>0</v>
      </c>
      <c r="P597" s="24" t="s">
        <v>0</v>
      </c>
      <c r="Q597" s="24" t="s">
        <v>0</v>
      </c>
      <c r="R597" s="24" t="s">
        <v>0</v>
      </c>
      <c r="S597" s="12" t="s">
        <v>1</v>
      </c>
      <c r="T597" s="12" t="s">
        <v>43</v>
      </c>
      <c r="U597" s="6" t="str">
        <f>_xlfn.CONCAT("Propriedade para ",MID(C597,FIND("p.",C597,1)+2,100),": ",D597)</f>
        <v>Propriedade para urbanizar: é.gabarito</v>
      </c>
      <c r="V597" s="6" t="str">
        <f>_xlfn.CONCAT("Dado para ",MID(F597,FIND("d.",F597,1)+2,100),": ",G597, " ( ",H597, " ) ")</f>
        <v xml:space="preserve">Dado para urbanizar: gabarito ( xsd:double ) </v>
      </c>
      <c r="W597" s="6" t="s">
        <v>1064</v>
      </c>
      <c r="X597" s="23" t="str">
        <f t="shared" si="9"/>
        <v>urba.107</v>
      </c>
      <c r="Y597" s="23" t="s">
        <v>0</v>
      </c>
    </row>
    <row r="598" spans="1:25" ht="6" customHeight="1" x14ac:dyDescent="0.25">
      <c r="A598" s="4">
        <v>598</v>
      </c>
      <c r="B598" s="11" t="s">
        <v>37</v>
      </c>
      <c r="C598" s="28" t="str">
        <f>SUBSTITUTE(F598,"d.","p.")</f>
        <v>p.urbanizar</v>
      </c>
      <c r="D598" s="7" t="str">
        <f>_xlfn.CONCAT("é.",G598)</f>
        <v>é.índice.de.aproveitamento</v>
      </c>
      <c r="E598" s="10" t="s">
        <v>38</v>
      </c>
      <c r="F598" s="21" t="str">
        <f>F591</f>
        <v>d.urbanizar</v>
      </c>
      <c r="G598" s="38" t="s">
        <v>1066</v>
      </c>
      <c r="H598" s="5" t="s">
        <v>47</v>
      </c>
      <c r="I598" s="30" t="s">
        <v>0</v>
      </c>
      <c r="J598" s="24" t="s">
        <v>0</v>
      </c>
      <c r="K598" s="24" t="s">
        <v>0</v>
      </c>
      <c r="L598" s="24" t="s">
        <v>0</v>
      </c>
      <c r="M598" s="24" t="s">
        <v>0</v>
      </c>
      <c r="N598" s="24" t="s">
        <v>0</v>
      </c>
      <c r="O598" s="24" t="s">
        <v>0</v>
      </c>
      <c r="P598" s="24" t="s">
        <v>0</v>
      </c>
      <c r="Q598" s="24" t="s">
        <v>0</v>
      </c>
      <c r="R598" s="24" t="s">
        <v>0</v>
      </c>
      <c r="S598" s="12" t="s">
        <v>1</v>
      </c>
      <c r="T598" s="12" t="s">
        <v>43</v>
      </c>
      <c r="U598" s="6" t="str">
        <f>_xlfn.CONCAT("Propriedade para ",MID(C598,FIND("p.",C598,1)+2,100),": ",D598)</f>
        <v>Propriedade para urbanizar: é.índice.de.aproveitamento</v>
      </c>
      <c r="V598" s="6" t="str">
        <f>_xlfn.CONCAT("Dado para ",MID(F598,FIND("d.",F598,1)+2,100),": ",G598, " ( ",H598, " ) ")</f>
        <v xml:space="preserve">Dado para urbanizar: índice.de.aproveitamento ( xsd:double ) </v>
      </c>
      <c r="W598" s="6" t="s">
        <v>1067</v>
      </c>
      <c r="X598" s="23" t="str">
        <f t="shared" si="9"/>
        <v>urba.108</v>
      </c>
      <c r="Y598" s="23" t="s">
        <v>0</v>
      </c>
    </row>
    <row r="599" spans="1:25" ht="6" customHeight="1" x14ac:dyDescent="0.25">
      <c r="A599" s="4">
        <v>599</v>
      </c>
      <c r="B599" s="11" t="s">
        <v>37</v>
      </c>
      <c r="C599" s="28" t="str">
        <f>SUBSTITUTE(F599,"d.","p.")</f>
        <v>p.urbanizar</v>
      </c>
      <c r="D599" s="7" t="str">
        <f>_xlfn.CONCAT("é.",G599)</f>
        <v>é.taxa.de.ocupação</v>
      </c>
      <c r="E599" s="10" t="s">
        <v>38</v>
      </c>
      <c r="F599" s="21" t="str">
        <f>F591</f>
        <v>d.urbanizar</v>
      </c>
      <c r="G599" s="38" t="s">
        <v>1063</v>
      </c>
      <c r="H599" s="5" t="s">
        <v>47</v>
      </c>
      <c r="I599" s="30" t="s">
        <v>0</v>
      </c>
      <c r="J599" s="24" t="s">
        <v>0</v>
      </c>
      <c r="K599" s="24" t="s">
        <v>0</v>
      </c>
      <c r="L599" s="24" t="s">
        <v>0</v>
      </c>
      <c r="M599" s="24" t="s">
        <v>0</v>
      </c>
      <c r="N599" s="24" t="s">
        <v>0</v>
      </c>
      <c r="O599" s="24" t="s">
        <v>0</v>
      </c>
      <c r="P599" s="24" t="s">
        <v>0</v>
      </c>
      <c r="Q599" s="24" t="s">
        <v>0</v>
      </c>
      <c r="R599" s="24" t="s">
        <v>0</v>
      </c>
      <c r="S599" s="12" t="s">
        <v>1</v>
      </c>
      <c r="T599" s="12" t="s">
        <v>43</v>
      </c>
      <c r="U599" s="6" t="str">
        <f>_xlfn.CONCAT("Propriedade para ",MID(C599,FIND("p.",C599,1)+2,100),": ",D599)</f>
        <v>Propriedade para urbanizar: é.taxa.de.ocupação</v>
      </c>
      <c r="V599" s="6" t="str">
        <f>_xlfn.CONCAT("Dado para ",MID(F599,FIND("d.",F599,1)+2,100),": ",G599, " ( ",H599, " ) ")</f>
        <v xml:space="preserve">Dado para urbanizar: taxa.de.ocupação ( xsd:double ) </v>
      </c>
      <c r="W599" s="6" t="s">
        <v>1071</v>
      </c>
      <c r="X599" s="23" t="str">
        <f t="shared" si="9"/>
        <v>urba.109</v>
      </c>
      <c r="Y599" s="23" t="s">
        <v>0</v>
      </c>
    </row>
    <row r="600" spans="1:25" ht="6" customHeight="1" x14ac:dyDescent="0.25">
      <c r="A600" s="4">
        <v>600</v>
      </c>
      <c r="B600" s="11" t="s">
        <v>37</v>
      </c>
      <c r="C600" s="28" t="str">
        <f>SUBSTITUTE(F600,"d.","p.")</f>
        <v>p.urbanizar</v>
      </c>
      <c r="D600" s="7" t="str">
        <f>_xlfn.CONCAT("é.",G600)</f>
        <v>é.operação.urbana</v>
      </c>
      <c r="E600" s="10" t="s">
        <v>38</v>
      </c>
      <c r="F600" s="21" t="str">
        <f>F592</f>
        <v>d.urbanizar</v>
      </c>
      <c r="G600" s="38" t="s">
        <v>1237</v>
      </c>
      <c r="H600" s="5" t="s">
        <v>39</v>
      </c>
      <c r="I600" s="30" t="s">
        <v>0</v>
      </c>
      <c r="J600" s="24" t="s">
        <v>0</v>
      </c>
      <c r="K600" s="24" t="s">
        <v>0</v>
      </c>
      <c r="L600" s="24" t="s">
        <v>0</v>
      </c>
      <c r="M600" s="24" t="s">
        <v>0</v>
      </c>
      <c r="N600" s="24" t="s">
        <v>0</v>
      </c>
      <c r="O600" s="24" t="s">
        <v>0</v>
      </c>
      <c r="P600" s="24" t="s">
        <v>0</v>
      </c>
      <c r="Q600" s="24" t="s">
        <v>0</v>
      </c>
      <c r="R600" s="24" t="s">
        <v>0</v>
      </c>
      <c r="S600" s="12" t="s">
        <v>1</v>
      </c>
      <c r="T600" s="12" t="s">
        <v>43</v>
      </c>
      <c r="U600" s="6" t="str">
        <f>_xlfn.CONCAT("Propriedade para ",MID(C600,FIND("p.",C600,1)+2,100),": ",D600)</f>
        <v>Propriedade para urbanizar: é.operação.urbana</v>
      </c>
      <c r="V600" s="6" t="str">
        <f>_xlfn.CONCAT("Dado para ",MID(F600,FIND("d.",F600,1)+2,100),": ",G600, " ( ",H600, " ) ")</f>
        <v xml:space="preserve">Dado para urbanizar: operação.urbana ( xsd:string ) </v>
      </c>
      <c r="W600" s="6" t="s">
        <v>1238</v>
      </c>
      <c r="X600" s="23" t="str">
        <f t="shared" si="9"/>
        <v>urba.110</v>
      </c>
      <c r="Y600" s="23" t="s">
        <v>0</v>
      </c>
    </row>
    <row r="601" spans="1:25" ht="6" customHeight="1" x14ac:dyDescent="0.25">
      <c r="A601" s="4">
        <v>601</v>
      </c>
      <c r="B601" s="11" t="s">
        <v>37</v>
      </c>
      <c r="C601" s="31" t="str">
        <f>SUBSTITUTE(F601,"d.","p.")</f>
        <v>p.vincular</v>
      </c>
      <c r="D601" s="7" t="str">
        <f>_xlfn.CONCAT("é.",G601)</f>
        <v>é.uri</v>
      </c>
      <c r="E601" s="10" t="s">
        <v>38</v>
      </c>
      <c r="F601" s="19" t="s">
        <v>870</v>
      </c>
      <c r="G601" s="38" t="s">
        <v>826</v>
      </c>
      <c r="H601" s="5" t="s">
        <v>39</v>
      </c>
      <c r="I601" s="30" t="s">
        <v>0</v>
      </c>
      <c r="J601" s="25" t="s">
        <v>40</v>
      </c>
      <c r="K601" s="24" t="s">
        <v>0</v>
      </c>
      <c r="L601" s="24" t="s">
        <v>0</v>
      </c>
      <c r="M601" s="24" t="s">
        <v>0</v>
      </c>
      <c r="N601" s="24" t="s">
        <v>0</v>
      </c>
      <c r="O601" s="24" t="s">
        <v>0</v>
      </c>
      <c r="P601" s="24" t="s">
        <v>0</v>
      </c>
      <c r="Q601" s="24" t="s">
        <v>0</v>
      </c>
      <c r="R601" s="24" t="s">
        <v>0</v>
      </c>
      <c r="S601" s="12" t="s">
        <v>1</v>
      </c>
      <c r="T601" s="12" t="s">
        <v>43</v>
      </c>
      <c r="U601" s="6" t="str">
        <f>_xlfn.CONCAT("Propriedade para ",MID(C601,FIND("p.",C601,1)+2,100),": ",D601)</f>
        <v>Propriedade para vincular: é.uri</v>
      </c>
      <c r="V601" s="6" t="str">
        <f>_xlfn.CONCAT("Dado para ",MID(F601,FIND("d.",F601,1)+2,100),": ",G601, " ( ",H601, " ) ")</f>
        <v xml:space="preserve">Dado para vincular: uri ( xsd:string ) </v>
      </c>
      <c r="W601" s="6" t="s">
        <v>268</v>
      </c>
      <c r="X601" s="23" t="str">
        <f t="shared" si="9"/>
        <v>vinc.100</v>
      </c>
      <c r="Y601" s="23" t="s">
        <v>0</v>
      </c>
    </row>
    <row r="602" spans="1:25" ht="6" customHeight="1" x14ac:dyDescent="0.25">
      <c r="A602" s="4">
        <v>602</v>
      </c>
      <c r="B602" s="11" t="s">
        <v>37</v>
      </c>
      <c r="C602" s="28" t="str">
        <f>SUBSTITUTE(F602,"d.","p.")</f>
        <v>p.vincular</v>
      </c>
      <c r="D602" s="7" t="str">
        <f>_xlfn.CONCAT("é.",G602)</f>
        <v>é.urn</v>
      </c>
      <c r="E602" s="10" t="s">
        <v>38</v>
      </c>
      <c r="F602" s="21" t="str">
        <f>F601</f>
        <v>d.vincular</v>
      </c>
      <c r="G602" s="38" t="s">
        <v>827</v>
      </c>
      <c r="H602" s="5" t="s">
        <v>39</v>
      </c>
      <c r="I602" s="30" t="s">
        <v>0</v>
      </c>
      <c r="J602" s="25" t="s">
        <v>40</v>
      </c>
      <c r="K602" s="24" t="s">
        <v>0</v>
      </c>
      <c r="L602" s="24" t="s">
        <v>0</v>
      </c>
      <c r="M602" s="24" t="s">
        <v>0</v>
      </c>
      <c r="N602" s="24" t="s">
        <v>0</v>
      </c>
      <c r="O602" s="24" t="s">
        <v>0</v>
      </c>
      <c r="P602" s="24" t="s">
        <v>0</v>
      </c>
      <c r="Q602" s="24" t="s">
        <v>0</v>
      </c>
      <c r="R602" s="24" t="s">
        <v>0</v>
      </c>
      <c r="S602" s="12" t="s">
        <v>1</v>
      </c>
      <c r="T602" s="12" t="s">
        <v>43</v>
      </c>
      <c r="U602" s="6" t="str">
        <f>_xlfn.CONCAT("Propriedade para ",MID(C602,FIND("p.",C602,1)+2,100),": ",D602)</f>
        <v>Propriedade para vincular: é.urn</v>
      </c>
      <c r="V602" s="6" t="str">
        <f>_xlfn.CONCAT("Dado para ",MID(F602,FIND("d.",F602,1)+2,100),": ",G602, " ( ",H602, " ) ")</f>
        <v xml:space="preserve">Dado para vincular: urn ( xsd:string ) </v>
      </c>
      <c r="W602" s="6" t="s">
        <v>269</v>
      </c>
      <c r="X602" s="23" t="str">
        <f t="shared" si="9"/>
        <v>vinc.101</v>
      </c>
      <c r="Y602" s="23" t="s">
        <v>0</v>
      </c>
    </row>
    <row r="603" spans="1:25" ht="6" customHeight="1" x14ac:dyDescent="0.25">
      <c r="A603" s="4">
        <v>603</v>
      </c>
      <c r="B603" s="11" t="s">
        <v>37</v>
      </c>
      <c r="C603" s="28" t="str">
        <f>SUBSTITUTE(F603,"d.","p.")</f>
        <v>p.vincular</v>
      </c>
      <c r="D603" s="7" t="str">
        <f>_xlfn.CONCAT("é.",G603)</f>
        <v>é.url</v>
      </c>
      <c r="E603" s="10" t="s">
        <v>38</v>
      </c>
      <c r="F603" s="21" t="str">
        <f>F602</f>
        <v>d.vincular</v>
      </c>
      <c r="G603" s="38" t="s">
        <v>828</v>
      </c>
      <c r="H603" s="5" t="s">
        <v>39</v>
      </c>
      <c r="I603" s="30" t="s">
        <v>0</v>
      </c>
      <c r="J603" s="25" t="s">
        <v>40</v>
      </c>
      <c r="K603" s="24" t="s">
        <v>0</v>
      </c>
      <c r="L603" s="24" t="s">
        <v>0</v>
      </c>
      <c r="M603" s="24" t="s">
        <v>0</v>
      </c>
      <c r="N603" s="24" t="s">
        <v>0</v>
      </c>
      <c r="O603" s="24" t="s">
        <v>0</v>
      </c>
      <c r="P603" s="24" t="s">
        <v>0</v>
      </c>
      <c r="Q603" s="24" t="s">
        <v>0</v>
      </c>
      <c r="R603" s="24" t="s">
        <v>0</v>
      </c>
      <c r="S603" s="12" t="s">
        <v>1</v>
      </c>
      <c r="T603" s="12" t="s">
        <v>43</v>
      </c>
      <c r="U603" s="6" t="str">
        <f>_xlfn.CONCAT("Propriedade para ",MID(C603,FIND("p.",C603,1)+2,100),": ",D603)</f>
        <v>Propriedade para vincular: é.url</v>
      </c>
      <c r="V603" s="6" t="str">
        <f>_xlfn.CONCAT("Dado para ",MID(F603,FIND("d.",F603,1)+2,100),": ",G603, " ( ",H603, " ) ")</f>
        <v xml:space="preserve">Dado para vincular: url ( xsd:string ) </v>
      </c>
      <c r="W603" s="6" t="s">
        <v>270</v>
      </c>
      <c r="X603" s="23" t="str">
        <f t="shared" si="9"/>
        <v>vinc.102</v>
      </c>
      <c r="Y603" s="23" t="s">
        <v>0</v>
      </c>
    </row>
    <row r="604" spans="1:25" ht="6" customHeight="1" x14ac:dyDescent="0.25">
      <c r="A604" s="4">
        <v>604</v>
      </c>
      <c r="B604" s="11" t="s">
        <v>37</v>
      </c>
      <c r="C604" s="28" t="str">
        <f>SUBSTITUTE(F604,"d.","p.")</f>
        <v>p.vincular</v>
      </c>
      <c r="D604" s="7" t="str">
        <f>_xlfn.CONCAT("é.",G604)</f>
        <v>é.iri</v>
      </c>
      <c r="E604" s="10" t="s">
        <v>38</v>
      </c>
      <c r="F604" s="21" t="str">
        <f>F603</f>
        <v>d.vincular</v>
      </c>
      <c r="G604" s="38" t="s">
        <v>829</v>
      </c>
      <c r="H604" s="5" t="s">
        <v>39</v>
      </c>
      <c r="I604" s="30" t="s">
        <v>0</v>
      </c>
      <c r="J604" s="25" t="s">
        <v>40</v>
      </c>
      <c r="K604" s="24" t="s">
        <v>0</v>
      </c>
      <c r="L604" s="24" t="s">
        <v>0</v>
      </c>
      <c r="M604" s="24" t="s">
        <v>0</v>
      </c>
      <c r="N604" s="24" t="s">
        <v>0</v>
      </c>
      <c r="O604" s="24" t="s">
        <v>0</v>
      </c>
      <c r="P604" s="24" t="s">
        <v>0</v>
      </c>
      <c r="Q604" s="24" t="s">
        <v>0</v>
      </c>
      <c r="R604" s="24" t="s">
        <v>0</v>
      </c>
      <c r="S604" s="12" t="s">
        <v>1</v>
      </c>
      <c r="T604" s="12" t="s">
        <v>43</v>
      </c>
      <c r="U604" s="6" t="str">
        <f>_xlfn.CONCAT("Propriedade para ",MID(C604,FIND("p.",C604,1)+2,100),": ",D604)</f>
        <v>Propriedade para vincular: é.iri</v>
      </c>
      <c r="V604" s="6" t="str">
        <f>_xlfn.CONCAT("Dado para ",MID(F604,FIND("d.",F604,1)+2,100),": ",G604, " ( ",H604, " ) ")</f>
        <v xml:space="preserve">Dado para vincular: iri ( xsd:string ) </v>
      </c>
      <c r="W604" s="6" t="s">
        <v>271</v>
      </c>
      <c r="X604" s="23" t="str">
        <f t="shared" si="9"/>
        <v>vinc.103</v>
      </c>
      <c r="Y604" s="23" t="s">
        <v>0</v>
      </c>
    </row>
    <row r="605" spans="1:25" ht="6" customHeight="1" x14ac:dyDescent="0.25">
      <c r="A605" s="4">
        <v>605</v>
      </c>
      <c r="B605" s="11" t="s">
        <v>37</v>
      </c>
      <c r="C605" s="28" t="str">
        <f>SUBSTITUTE(F605,"d.","p.")</f>
        <v>p.vincular</v>
      </c>
      <c r="D605" s="7" t="str">
        <f>_xlfn.CONCAT("é.",G605)</f>
        <v>é.ipv4</v>
      </c>
      <c r="E605" s="10" t="s">
        <v>38</v>
      </c>
      <c r="F605" s="21" t="str">
        <f>F604</f>
        <v>d.vincular</v>
      </c>
      <c r="G605" s="38" t="s">
        <v>830</v>
      </c>
      <c r="H605" s="5" t="s">
        <v>39</v>
      </c>
      <c r="I605" s="30" t="s">
        <v>0</v>
      </c>
      <c r="J605" s="25" t="s">
        <v>40</v>
      </c>
      <c r="K605" s="24" t="s">
        <v>0</v>
      </c>
      <c r="L605" s="24" t="s">
        <v>0</v>
      </c>
      <c r="M605" s="24" t="s">
        <v>0</v>
      </c>
      <c r="N605" s="24" t="s">
        <v>0</v>
      </c>
      <c r="O605" s="24" t="s">
        <v>0</v>
      </c>
      <c r="P605" s="24" t="s">
        <v>0</v>
      </c>
      <c r="Q605" s="24" t="s">
        <v>0</v>
      </c>
      <c r="R605" s="24" t="s">
        <v>0</v>
      </c>
      <c r="S605" s="12" t="s">
        <v>1</v>
      </c>
      <c r="T605" s="12" t="s">
        <v>43</v>
      </c>
      <c r="U605" s="6" t="str">
        <f>_xlfn.CONCAT("Propriedade para ",MID(C605,FIND("p.",C605,1)+2,100),": ",D605)</f>
        <v>Propriedade para vincular: é.ipv4</v>
      </c>
      <c r="V605" s="6" t="str">
        <f>_xlfn.CONCAT("Dado para ",MID(F605,FIND("d.",F605,1)+2,100),": ",G605, " ( ",H605, " ) ")</f>
        <v xml:space="preserve">Dado para vincular: ipv4 ( xsd:string ) </v>
      </c>
      <c r="W605" s="6" t="s">
        <v>388</v>
      </c>
      <c r="X605" s="23" t="str">
        <f t="shared" si="9"/>
        <v>vinc.104</v>
      </c>
      <c r="Y605" s="23" t="s">
        <v>0</v>
      </c>
    </row>
    <row r="606" spans="1:25" ht="6" customHeight="1" x14ac:dyDescent="0.25">
      <c r="A606" s="4">
        <v>606</v>
      </c>
      <c r="B606" s="11" t="s">
        <v>37</v>
      </c>
      <c r="C606" s="28" t="str">
        <f>SUBSTITUTE(F606,"d.","p.")</f>
        <v>p.vincular</v>
      </c>
      <c r="D606" s="7" t="str">
        <f>_xlfn.CONCAT("é.",G606)</f>
        <v>é.ipv6</v>
      </c>
      <c r="E606" s="10" t="s">
        <v>38</v>
      </c>
      <c r="F606" s="21" t="str">
        <f>F605</f>
        <v>d.vincular</v>
      </c>
      <c r="G606" s="38" t="s">
        <v>831</v>
      </c>
      <c r="H606" s="5" t="s">
        <v>39</v>
      </c>
      <c r="I606" s="30" t="s">
        <v>0</v>
      </c>
      <c r="J606" s="25" t="s">
        <v>40</v>
      </c>
      <c r="K606" s="24" t="s">
        <v>0</v>
      </c>
      <c r="L606" s="24" t="s">
        <v>0</v>
      </c>
      <c r="M606" s="24" t="s">
        <v>0</v>
      </c>
      <c r="N606" s="24" t="s">
        <v>0</v>
      </c>
      <c r="O606" s="24" t="s">
        <v>0</v>
      </c>
      <c r="P606" s="24" t="s">
        <v>0</v>
      </c>
      <c r="Q606" s="24" t="s">
        <v>0</v>
      </c>
      <c r="R606" s="24" t="s">
        <v>0</v>
      </c>
      <c r="S606" s="12" t="s">
        <v>1</v>
      </c>
      <c r="T606" s="12" t="s">
        <v>43</v>
      </c>
      <c r="U606" s="6" t="str">
        <f>_xlfn.CONCAT("Propriedade para ",MID(C606,FIND("p.",C606,1)+2,100),": ",D606)</f>
        <v>Propriedade para vincular: é.ipv6</v>
      </c>
      <c r="V606" s="6" t="str">
        <f>_xlfn.CONCAT("Dado para ",MID(F606,FIND("d.",F606,1)+2,100),": ",G606, " ( ",H606, " ) ")</f>
        <v xml:space="preserve">Dado para vincular: ipv6 ( xsd:string ) </v>
      </c>
      <c r="W606" s="6" t="s">
        <v>389</v>
      </c>
      <c r="X606" s="23" t="str">
        <f t="shared" si="9"/>
        <v>vinc.105</v>
      </c>
      <c r="Y606" s="23" t="s">
        <v>0</v>
      </c>
    </row>
    <row r="607" spans="1:25" s="32" customFormat="1" ht="6" customHeight="1" x14ac:dyDescent="0.25">
      <c r="A607" s="4">
        <v>607</v>
      </c>
      <c r="B607" s="11" t="s">
        <v>37</v>
      </c>
      <c r="C607" s="28" t="str">
        <f>SUBSTITUTE(F607,"d.","p.")</f>
        <v>p.vincular</v>
      </c>
      <c r="D607" s="7" t="str">
        <f>_xlfn.CONCAT("é.",G607)</f>
        <v>é.hipervínculo</v>
      </c>
      <c r="E607" s="10" t="s">
        <v>38</v>
      </c>
      <c r="F607" s="21" t="str">
        <f>F606</f>
        <v>d.vincular</v>
      </c>
      <c r="G607" s="38" t="s">
        <v>832</v>
      </c>
      <c r="H607" s="5" t="s">
        <v>39</v>
      </c>
      <c r="I607" s="33" t="s">
        <v>0</v>
      </c>
      <c r="J607" s="25" t="s">
        <v>40</v>
      </c>
      <c r="K607" s="24" t="s">
        <v>0</v>
      </c>
      <c r="L607" s="24" t="s">
        <v>0</v>
      </c>
      <c r="M607" s="24" t="s">
        <v>0</v>
      </c>
      <c r="N607" s="24" t="s">
        <v>0</v>
      </c>
      <c r="O607" s="24" t="s">
        <v>0</v>
      </c>
      <c r="P607" s="24" t="s">
        <v>0</v>
      </c>
      <c r="Q607" s="24" t="s">
        <v>0</v>
      </c>
      <c r="R607" s="24" t="s">
        <v>0</v>
      </c>
      <c r="S607" s="12" t="s">
        <v>1</v>
      </c>
      <c r="T607" s="12" t="s">
        <v>43</v>
      </c>
      <c r="U607" s="6" t="str">
        <f>_xlfn.CONCAT("Propriedade para ",MID(C607,FIND("p.",C607,1)+2,100),": ",D607)</f>
        <v>Propriedade para vincular: é.hipervínculo</v>
      </c>
      <c r="V607" s="6" t="str">
        <f>_xlfn.CONCAT("Dado para ",MID(F607,FIND("d.",F607,1)+2,100),": ",G607, " ( ",H607, " ) ")</f>
        <v xml:space="preserve">Dado para vincular: hipervínculo ( xsd:string ) </v>
      </c>
      <c r="W607" s="6" t="s">
        <v>386</v>
      </c>
      <c r="X607" s="23" t="str">
        <f t="shared" si="9"/>
        <v>vinc.106</v>
      </c>
      <c r="Y607" s="23" t="s">
        <v>0</v>
      </c>
    </row>
    <row r="608" spans="1:25" s="32" customFormat="1" ht="6" customHeight="1" x14ac:dyDescent="0.25">
      <c r="A608" s="4">
        <v>608</v>
      </c>
      <c r="B608" s="11" t="s">
        <v>37</v>
      </c>
      <c r="C608" s="28" t="str">
        <f>SUBSTITUTE(F608,"d.","p.")</f>
        <v>p.vincular</v>
      </c>
      <c r="D608" s="7" t="str">
        <f>_xlfn.CONCAT("é.",G608)</f>
        <v>é.link</v>
      </c>
      <c r="E608" s="10" t="s">
        <v>38</v>
      </c>
      <c r="F608" s="21" t="str">
        <f>F607</f>
        <v>d.vincular</v>
      </c>
      <c r="G608" s="38" t="s">
        <v>833</v>
      </c>
      <c r="H608" s="5" t="s">
        <v>39</v>
      </c>
      <c r="I608" s="33" t="s">
        <v>0</v>
      </c>
      <c r="J608" s="25" t="s">
        <v>40</v>
      </c>
      <c r="K608" s="24" t="s">
        <v>0</v>
      </c>
      <c r="L608" s="24" t="s">
        <v>0</v>
      </c>
      <c r="M608" s="24" t="s">
        <v>0</v>
      </c>
      <c r="N608" s="24" t="s">
        <v>0</v>
      </c>
      <c r="O608" s="24" t="s">
        <v>0</v>
      </c>
      <c r="P608" s="24" t="s">
        <v>0</v>
      </c>
      <c r="Q608" s="24" t="s">
        <v>0</v>
      </c>
      <c r="R608" s="24" t="s">
        <v>0</v>
      </c>
      <c r="S608" s="12" t="s">
        <v>1</v>
      </c>
      <c r="T608" s="12" t="s">
        <v>43</v>
      </c>
      <c r="U608" s="6" t="str">
        <f>_xlfn.CONCAT("Propriedade para ",MID(C608,FIND("p.",C608,1)+2,100),": ",D608)</f>
        <v>Propriedade para vincular: é.link</v>
      </c>
      <c r="V608" s="6" t="str">
        <f>_xlfn.CONCAT("Dado para ",MID(F608,FIND("d.",F608,1)+2,100),": ",G608, " ( ",H608, " ) ")</f>
        <v xml:space="preserve">Dado para vincular: link ( xsd:string ) </v>
      </c>
      <c r="W608" s="6" t="s">
        <v>387</v>
      </c>
      <c r="X608" s="23" t="str">
        <f t="shared" si="9"/>
        <v>vinc.107</v>
      </c>
      <c r="Y608" s="23" t="s">
        <v>0</v>
      </c>
    </row>
    <row r="609" spans="1:25" s="32" customFormat="1" ht="6" customHeight="1" x14ac:dyDescent="0.25">
      <c r="A609" s="4">
        <v>609</v>
      </c>
      <c r="B609" s="11" t="s">
        <v>37</v>
      </c>
      <c r="C609" s="28" t="str">
        <f>SUBSTITUTE(F609,"d.","p.")</f>
        <v>p.vincular</v>
      </c>
      <c r="D609" s="7" t="str">
        <f>_xlfn.CONCAT("é.",G609)</f>
        <v>é.orcid</v>
      </c>
      <c r="E609" s="10" t="s">
        <v>38</v>
      </c>
      <c r="F609" s="21" t="str">
        <f>F608</f>
        <v>d.vincular</v>
      </c>
      <c r="G609" s="38" t="s">
        <v>834</v>
      </c>
      <c r="H609" s="5" t="s">
        <v>39</v>
      </c>
      <c r="I609" s="33" t="s">
        <v>0</v>
      </c>
      <c r="J609" s="25" t="s">
        <v>40</v>
      </c>
      <c r="K609" s="24" t="s">
        <v>0</v>
      </c>
      <c r="L609" s="24" t="s">
        <v>0</v>
      </c>
      <c r="M609" s="24" t="s">
        <v>0</v>
      </c>
      <c r="N609" s="24" t="s">
        <v>0</v>
      </c>
      <c r="O609" s="24" t="s">
        <v>0</v>
      </c>
      <c r="P609" s="24" t="s">
        <v>0</v>
      </c>
      <c r="Q609" s="24" t="s">
        <v>0</v>
      </c>
      <c r="R609" s="24" t="s">
        <v>0</v>
      </c>
      <c r="S609" s="12" t="s">
        <v>1</v>
      </c>
      <c r="T609" s="12" t="s">
        <v>43</v>
      </c>
      <c r="U609" s="6" t="str">
        <f>_xlfn.CONCAT("Propriedade para ",MID(C609,FIND("p.",C609,1)+2,100),": ",D609)</f>
        <v>Propriedade para vincular: é.orcid</v>
      </c>
      <c r="V609" s="6" t="str">
        <f>_xlfn.CONCAT("Dado para ",MID(F609,FIND("d.",F609,1)+2,100),": ",G609, " ( ",H609, " ) ")</f>
        <v xml:space="preserve">Dado para vincular: orcid ( xsd:string ) </v>
      </c>
      <c r="W609" s="6" t="s">
        <v>321</v>
      </c>
      <c r="X609" s="23" t="str">
        <f t="shared" si="9"/>
        <v>vinc.108</v>
      </c>
      <c r="Y609" s="23" t="s">
        <v>0</v>
      </c>
    </row>
    <row r="610" spans="1:25" s="32" customFormat="1" ht="6" customHeight="1" x14ac:dyDescent="0.25">
      <c r="A610" s="4">
        <v>610</v>
      </c>
      <c r="B610" s="11" t="s">
        <v>37</v>
      </c>
      <c r="C610" s="28" t="str">
        <f>SUBSTITUTE(F610,"d.","p.")</f>
        <v>p.vincular</v>
      </c>
      <c r="D610" s="7" t="str">
        <f>_xlfn.CONCAT("é.",G610)</f>
        <v>é.lattes</v>
      </c>
      <c r="E610" s="10" t="s">
        <v>38</v>
      </c>
      <c r="F610" s="21" t="str">
        <f>F609</f>
        <v>d.vincular</v>
      </c>
      <c r="G610" s="38" t="s">
        <v>835</v>
      </c>
      <c r="H610" s="5" t="s">
        <v>39</v>
      </c>
      <c r="I610" s="33" t="s">
        <v>0</v>
      </c>
      <c r="J610" s="25" t="s">
        <v>40</v>
      </c>
      <c r="K610" s="24" t="s">
        <v>0</v>
      </c>
      <c r="L610" s="24" t="s">
        <v>0</v>
      </c>
      <c r="M610" s="24" t="s">
        <v>0</v>
      </c>
      <c r="N610" s="24" t="s">
        <v>0</v>
      </c>
      <c r="O610" s="24" t="s">
        <v>0</v>
      </c>
      <c r="P610" s="24" t="s">
        <v>0</v>
      </c>
      <c r="Q610" s="24" t="s">
        <v>0</v>
      </c>
      <c r="R610" s="24" t="s">
        <v>0</v>
      </c>
      <c r="S610" s="12" t="s">
        <v>1</v>
      </c>
      <c r="T610" s="12" t="s">
        <v>43</v>
      </c>
      <c r="U610" s="6" t="str">
        <f>_xlfn.CONCAT("Propriedade para ",MID(C610,FIND("p.",C610,1)+2,100),": ",D610)</f>
        <v>Propriedade para vincular: é.lattes</v>
      </c>
      <c r="V610" s="6" t="str">
        <f>_xlfn.CONCAT("Dado para ",MID(F610,FIND("d.",F610,1)+2,100),": ",G610, " ( ",H610, " ) ")</f>
        <v xml:space="preserve">Dado para vincular: lattes ( xsd:string ) </v>
      </c>
      <c r="W610" s="6" t="s">
        <v>322</v>
      </c>
      <c r="X610" s="23" t="str">
        <f t="shared" si="9"/>
        <v>vinc.109</v>
      </c>
      <c r="Y610" s="23" t="s">
        <v>0</v>
      </c>
    </row>
    <row r="611" spans="1:25" s="32" customFormat="1" ht="6" customHeight="1" x14ac:dyDescent="0.25">
      <c r="A611" s="4">
        <v>611</v>
      </c>
      <c r="B611" s="11" t="s">
        <v>37</v>
      </c>
      <c r="C611" s="31" t="str">
        <f>SUBSTITUTE(F611,"d.","p.")</f>
        <v>p.vistoriar</v>
      </c>
      <c r="D611" s="7" t="str">
        <f>_xlfn.CONCAT("é.",G611)</f>
        <v>é.conservado</v>
      </c>
      <c r="E611" s="10" t="s">
        <v>38</v>
      </c>
      <c r="F611" s="19" t="s">
        <v>875</v>
      </c>
      <c r="G611" s="38" t="s">
        <v>960</v>
      </c>
      <c r="H611" s="5" t="s">
        <v>39</v>
      </c>
      <c r="I611" s="33" t="s">
        <v>0</v>
      </c>
      <c r="J611" s="24" t="s">
        <v>0</v>
      </c>
      <c r="K611" s="24" t="s">
        <v>0</v>
      </c>
      <c r="L611" s="24" t="s">
        <v>0</v>
      </c>
      <c r="M611" s="24" t="s">
        <v>0</v>
      </c>
      <c r="N611" s="24" t="s">
        <v>0</v>
      </c>
      <c r="O611" s="24" t="s">
        <v>0</v>
      </c>
      <c r="P611" s="24" t="s">
        <v>0</v>
      </c>
      <c r="Q611" s="24" t="s">
        <v>0</v>
      </c>
      <c r="R611" s="24" t="s">
        <v>0</v>
      </c>
      <c r="S611" s="12" t="s">
        <v>1</v>
      </c>
      <c r="T611" s="12" t="s">
        <v>43</v>
      </c>
      <c r="U611" s="6" t="str">
        <f>_xlfn.CONCAT("Propriedade para ",MID(C611,FIND("p.",C611,1)+2,100),": ",D611)</f>
        <v>Propriedade para vistoriar: é.conservado</v>
      </c>
      <c r="V611" s="6" t="str">
        <f>_xlfn.CONCAT("Dado para ",MID(F611,FIND("d.",F611,1)+2,100),": ",G611, " ( ",H611, " ) ")</f>
        <v xml:space="preserve">Dado para vistoriar: conservado ( xsd:string ) </v>
      </c>
      <c r="W611" s="6" t="s">
        <v>901</v>
      </c>
      <c r="X611" s="23" t="str">
        <f t="shared" si="9"/>
        <v>vist.100</v>
      </c>
      <c r="Y611" s="23" t="s">
        <v>0</v>
      </c>
    </row>
    <row r="612" spans="1:25" s="32" customFormat="1" ht="6" customHeight="1" x14ac:dyDescent="0.25">
      <c r="A612" s="4">
        <v>612</v>
      </c>
      <c r="B612" s="11" t="s">
        <v>37</v>
      </c>
      <c r="C612" s="28" t="str">
        <f>SUBSTITUTE(F612,"d.","p.")</f>
        <v>p.vistoriar</v>
      </c>
      <c r="D612" s="7" t="str">
        <f>_xlfn.CONCAT("é.",G612)</f>
        <v>é.conforme</v>
      </c>
      <c r="E612" s="10" t="s">
        <v>38</v>
      </c>
      <c r="F612" s="21" t="str">
        <f>F611</f>
        <v>d.vistoriar</v>
      </c>
      <c r="G612" s="38" t="s">
        <v>961</v>
      </c>
      <c r="H612" s="5" t="s">
        <v>39</v>
      </c>
      <c r="I612" s="33" t="s">
        <v>0</v>
      </c>
      <c r="J612" s="24" t="s">
        <v>0</v>
      </c>
      <c r="K612" s="24" t="s">
        <v>0</v>
      </c>
      <c r="L612" s="24" t="s">
        <v>0</v>
      </c>
      <c r="M612" s="24" t="s">
        <v>0</v>
      </c>
      <c r="N612" s="24" t="s">
        <v>0</v>
      </c>
      <c r="O612" s="24" t="s">
        <v>0</v>
      </c>
      <c r="P612" s="24" t="s">
        <v>0</v>
      </c>
      <c r="Q612" s="24" t="s">
        <v>0</v>
      </c>
      <c r="R612" s="24" t="s">
        <v>0</v>
      </c>
      <c r="S612" s="12" t="s">
        <v>1</v>
      </c>
      <c r="T612" s="12" t="s">
        <v>43</v>
      </c>
      <c r="U612" s="6" t="str">
        <f>_xlfn.CONCAT("Propriedade para ",MID(C612,FIND("p.",C612,1)+2,100),": ",D612)</f>
        <v>Propriedade para vistoriar: é.conforme</v>
      </c>
      <c r="V612" s="6" t="str">
        <f>_xlfn.CONCAT("Dado para ",MID(F612,FIND("d.",F612,1)+2,100),": ",G612, " ( ",H612, " ) ")</f>
        <v xml:space="preserve">Dado para vistoriar: conforme ( xsd:string ) </v>
      </c>
      <c r="W612" s="6" t="s">
        <v>964</v>
      </c>
      <c r="X612" s="23" t="str">
        <f t="shared" si="9"/>
        <v>vist.101</v>
      </c>
      <c r="Y612" s="23" t="s">
        <v>0</v>
      </c>
    </row>
    <row r="613" spans="1:25" s="32" customFormat="1" ht="6" customHeight="1" x14ac:dyDescent="0.25">
      <c r="A613" s="4">
        <v>613</v>
      </c>
      <c r="B613" s="11" t="s">
        <v>37</v>
      </c>
      <c r="C613" s="28" t="str">
        <f>SUBSTITUTE(F613,"d.","p.")</f>
        <v>p.vistoriar</v>
      </c>
      <c r="D613" s="7" t="str">
        <f>_xlfn.CONCAT("é.",G613)</f>
        <v>é.operacional</v>
      </c>
      <c r="E613" s="10" t="s">
        <v>38</v>
      </c>
      <c r="F613" s="21" t="str">
        <f>F612</f>
        <v>d.vistoriar</v>
      </c>
      <c r="G613" s="38" t="s">
        <v>963</v>
      </c>
      <c r="H613" s="5" t="s">
        <v>39</v>
      </c>
      <c r="I613" s="33" t="s">
        <v>0</v>
      </c>
      <c r="J613" s="24" t="s">
        <v>0</v>
      </c>
      <c r="K613" s="24" t="s">
        <v>0</v>
      </c>
      <c r="L613" s="24" t="s">
        <v>0</v>
      </c>
      <c r="M613" s="24" t="s">
        <v>0</v>
      </c>
      <c r="N613" s="24" t="s">
        <v>0</v>
      </c>
      <c r="O613" s="24" t="s">
        <v>0</v>
      </c>
      <c r="P613" s="24" t="s">
        <v>0</v>
      </c>
      <c r="Q613" s="24" t="s">
        <v>0</v>
      </c>
      <c r="R613" s="24" t="s">
        <v>0</v>
      </c>
      <c r="S613" s="12" t="s">
        <v>1</v>
      </c>
      <c r="T613" s="12" t="s">
        <v>43</v>
      </c>
      <c r="U613" s="6" t="str">
        <f>_xlfn.CONCAT("Propriedade para ",MID(C613,FIND("p.",C613,1)+2,100),": ",D613)</f>
        <v>Propriedade para vistoriar: é.operacional</v>
      </c>
      <c r="V613" s="6" t="str">
        <f>_xlfn.CONCAT("Dado para ",MID(F613,FIND("d.",F613,1)+2,100),": ",G613, " ( ",H613, " ) ")</f>
        <v xml:space="preserve">Dado para vistoriar: operacional ( xsd:string ) </v>
      </c>
      <c r="W613" s="6" t="s">
        <v>902</v>
      </c>
      <c r="X613" s="23" t="str">
        <f t="shared" si="9"/>
        <v>vist.102</v>
      </c>
      <c r="Y613" s="23" t="s">
        <v>0</v>
      </c>
    </row>
    <row r="614" spans="1:25" s="32" customFormat="1" ht="6" customHeight="1" x14ac:dyDescent="0.25">
      <c r="A614" s="4">
        <v>614</v>
      </c>
      <c r="B614" s="11" t="s">
        <v>37</v>
      </c>
      <c r="C614" s="28" t="str">
        <f>SUBSTITUTE(F614,"d.","p.")</f>
        <v>p.vistoriar</v>
      </c>
      <c r="D614" s="7" t="str">
        <f>_xlfn.CONCAT("é.",G614)</f>
        <v>é.defeituoso</v>
      </c>
      <c r="E614" s="10" t="s">
        <v>38</v>
      </c>
      <c r="F614" s="21" t="str">
        <f>F613</f>
        <v>d.vistoriar</v>
      </c>
      <c r="G614" s="38" t="s">
        <v>962</v>
      </c>
      <c r="H614" s="5" t="s">
        <v>39</v>
      </c>
      <c r="I614" s="33" t="s">
        <v>0</v>
      </c>
      <c r="J614" s="24" t="s">
        <v>0</v>
      </c>
      <c r="K614" s="24" t="s">
        <v>0</v>
      </c>
      <c r="L614" s="24" t="s">
        <v>0</v>
      </c>
      <c r="M614" s="24" t="s">
        <v>0</v>
      </c>
      <c r="N614" s="24" t="s">
        <v>0</v>
      </c>
      <c r="O614" s="24" t="s">
        <v>0</v>
      </c>
      <c r="P614" s="24" t="s">
        <v>0</v>
      </c>
      <c r="Q614" s="24" t="s">
        <v>0</v>
      </c>
      <c r="R614" s="24" t="s">
        <v>0</v>
      </c>
      <c r="S614" s="12" t="s">
        <v>1</v>
      </c>
      <c r="T614" s="12" t="s">
        <v>43</v>
      </c>
      <c r="U614" s="6" t="str">
        <f>_xlfn.CONCAT("Propriedade para ",MID(C614,FIND("p.",C614,1)+2,100),": ",D614)</f>
        <v>Propriedade para vistoriar: é.defeituoso</v>
      </c>
      <c r="V614" s="6" t="str">
        <f>_xlfn.CONCAT("Dado para ",MID(F614,FIND("d.",F614,1)+2,100),": ",G614, " ( ",H614, " ) ")</f>
        <v xml:space="preserve">Dado para vistoriar: defeituoso ( xsd:string ) </v>
      </c>
      <c r="W614" s="6" t="s">
        <v>965</v>
      </c>
      <c r="X614" s="23" t="str">
        <f t="shared" si="9"/>
        <v>vist.103</v>
      </c>
      <c r="Y614" s="23" t="s">
        <v>0</v>
      </c>
    </row>
    <row r="615" spans="1:25" s="32" customFormat="1" ht="6" customHeight="1" x14ac:dyDescent="0.25">
      <c r="A615" s="4">
        <v>615</v>
      </c>
      <c r="B615" s="11" t="s">
        <v>37</v>
      </c>
      <c r="C615" s="28" t="str">
        <f>SUBSTITUTE(F615,"d.","p.")</f>
        <v>p.vistoriar</v>
      </c>
      <c r="D615" s="7" t="str">
        <f>_xlfn.CONCAT("é.",G615)</f>
        <v>é.clausurado</v>
      </c>
      <c r="E615" s="10" t="s">
        <v>38</v>
      </c>
      <c r="F615" s="21" t="str">
        <f>F614</f>
        <v>d.vistoriar</v>
      </c>
      <c r="G615" s="38" t="s">
        <v>1135</v>
      </c>
      <c r="H615" s="5" t="s">
        <v>39</v>
      </c>
      <c r="I615" s="33" t="s">
        <v>0</v>
      </c>
      <c r="J615" s="24" t="s">
        <v>0</v>
      </c>
      <c r="K615" s="24" t="s">
        <v>0</v>
      </c>
      <c r="L615" s="24" t="s">
        <v>0</v>
      </c>
      <c r="M615" s="24" t="s">
        <v>0</v>
      </c>
      <c r="N615" s="24" t="s">
        <v>0</v>
      </c>
      <c r="O615" s="24" t="s">
        <v>0</v>
      </c>
      <c r="P615" s="24" t="s">
        <v>0</v>
      </c>
      <c r="Q615" s="24" t="s">
        <v>0</v>
      </c>
      <c r="R615" s="24" t="s">
        <v>0</v>
      </c>
      <c r="S615" s="12" t="s">
        <v>1</v>
      </c>
      <c r="T615" s="12" t="s">
        <v>43</v>
      </c>
      <c r="U615" s="6" t="str">
        <f>_xlfn.CONCAT("Propriedade para ",MID(C615,FIND("p.",C615,1)+2,100),": ",D615)</f>
        <v>Propriedade para vistoriar: é.clausurado</v>
      </c>
      <c r="V615" s="6" t="str">
        <f>_xlfn.CONCAT("Dado para ",MID(F615,FIND("d.",F615,1)+2,100),": ",G615, " ( ",H615, " ) ")</f>
        <v xml:space="preserve">Dado para vistoriar: clausurado ( xsd:string ) </v>
      </c>
      <c r="W615" s="6" t="s">
        <v>1137</v>
      </c>
      <c r="X615" s="23" t="str">
        <f t="shared" si="9"/>
        <v>vist.104</v>
      </c>
      <c r="Y615" s="23" t="s">
        <v>0</v>
      </c>
    </row>
    <row r="616" spans="1:25" s="32" customFormat="1" ht="6" customHeight="1" x14ac:dyDescent="0.25">
      <c r="A616" s="4">
        <v>616</v>
      </c>
      <c r="B616" s="11" t="s">
        <v>37</v>
      </c>
      <c r="C616" s="28" t="str">
        <f>SUBSTITUTE(F616,"d.","p.")</f>
        <v>p.vistoriar</v>
      </c>
      <c r="D616" s="7" t="str">
        <f>_xlfn.CONCAT("é.",G616)</f>
        <v>é.interditado</v>
      </c>
      <c r="E616" s="10" t="s">
        <v>38</v>
      </c>
      <c r="F616" s="21" t="str">
        <f>F615</f>
        <v>d.vistoriar</v>
      </c>
      <c r="G616" s="38" t="s">
        <v>1136</v>
      </c>
      <c r="H616" s="5" t="s">
        <v>39</v>
      </c>
      <c r="I616" s="33" t="s">
        <v>0</v>
      </c>
      <c r="J616" s="24" t="s">
        <v>0</v>
      </c>
      <c r="K616" s="24" t="s">
        <v>0</v>
      </c>
      <c r="L616" s="24" t="s">
        <v>0</v>
      </c>
      <c r="M616" s="24" t="s">
        <v>0</v>
      </c>
      <c r="N616" s="24" t="s">
        <v>0</v>
      </c>
      <c r="O616" s="24" t="s">
        <v>0</v>
      </c>
      <c r="P616" s="24" t="s">
        <v>0</v>
      </c>
      <c r="Q616" s="24" t="s">
        <v>0</v>
      </c>
      <c r="R616" s="24" t="s">
        <v>0</v>
      </c>
      <c r="S616" s="12" t="s">
        <v>1</v>
      </c>
      <c r="T616" s="12" t="s">
        <v>43</v>
      </c>
      <c r="U616" s="6" t="str">
        <f>_xlfn.CONCAT("Propriedade para ",MID(C616,FIND("p.",C616,1)+2,100),": ",D616)</f>
        <v>Propriedade para vistoriar: é.interditado</v>
      </c>
      <c r="V616" s="6" t="str">
        <f>_xlfn.CONCAT("Dado para ",MID(F616,FIND("d.",F616,1)+2,100),": ",G616, " ( ",H616, " ) ")</f>
        <v xml:space="preserve">Dado para vistoriar: interditado ( xsd:string ) </v>
      </c>
      <c r="W616" s="6" t="s">
        <v>1138</v>
      </c>
      <c r="X616" s="23" t="str">
        <f t="shared" si="9"/>
        <v>vist.105</v>
      </c>
      <c r="Y616" s="23" t="s">
        <v>0</v>
      </c>
    </row>
  </sheetData>
  <sortState xmlns:xlrd2="http://schemas.microsoft.com/office/spreadsheetml/2017/richdata2" ref="A2:Y616">
    <sortCondition ref="F1:F616"/>
  </sortState>
  <phoneticPr fontId="8" type="noConversion"/>
  <conditionalFormatting sqref="D1:D1048576">
    <cfRule type="duplicateValues" dxfId="6" priority="7"/>
    <cfRule type="duplicateValues" dxfId="5" priority="8"/>
    <cfRule type="duplicateValues" dxfId="4" priority="9"/>
    <cfRule type="duplicateValues" dxfId="3" priority="13"/>
    <cfRule type="duplicateValues" dxfId="2" priority="14"/>
  </conditionalFormatting>
  <conditionalFormatting sqref="G1:G1048576">
    <cfRule type="duplicateValues" dxfId="1" priority="2"/>
  </conditionalFormatting>
  <conditionalFormatting sqref="W1:W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2025-04-05T15:17:48Z</dcterms:modified>
</cp:coreProperties>
</file>