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5D1C49D0-604E-44F9-8275-AFD9B05979E1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5" i="17" l="1"/>
  <c r="U195" i="17"/>
  <c r="T195" i="17"/>
  <c r="S195" i="17"/>
  <c r="O195" i="17"/>
  <c r="N195" i="17"/>
  <c r="M195" i="17"/>
  <c r="L195" i="17"/>
  <c r="W194" i="17"/>
  <c r="U194" i="17"/>
  <c r="T194" i="17"/>
  <c r="S194" i="17"/>
  <c r="O194" i="17"/>
  <c r="N194" i="17"/>
  <c r="M194" i="17"/>
  <c r="L194" i="17"/>
  <c r="W193" i="17"/>
  <c r="U193" i="17"/>
  <c r="T193" i="17"/>
  <c r="S193" i="17"/>
  <c r="O193" i="17"/>
  <c r="N193" i="17"/>
  <c r="M193" i="17"/>
  <c r="L193" i="17"/>
  <c r="W192" i="17"/>
  <c r="U192" i="17"/>
  <c r="T192" i="17"/>
  <c r="S192" i="17"/>
  <c r="O192" i="17"/>
  <c r="N192" i="17"/>
  <c r="M192" i="17"/>
  <c r="L192" i="17"/>
  <c r="W191" i="17"/>
  <c r="U191" i="17"/>
  <c r="T191" i="17"/>
  <c r="S191" i="17"/>
  <c r="O191" i="17"/>
  <c r="N191" i="17"/>
  <c r="M191" i="17"/>
  <c r="L191" i="17"/>
  <c r="W190" i="17"/>
  <c r="U190" i="17"/>
  <c r="T190" i="17"/>
  <c r="S190" i="17"/>
  <c r="O190" i="17"/>
  <c r="N190" i="17"/>
  <c r="M190" i="17"/>
  <c r="L190" i="17"/>
  <c r="W189" i="17"/>
  <c r="U189" i="17"/>
  <c r="T189" i="17"/>
  <c r="S189" i="17"/>
  <c r="O189" i="17"/>
  <c r="N189" i="17"/>
  <c r="M189" i="17"/>
  <c r="L189" i="17"/>
  <c r="W188" i="17"/>
  <c r="U188" i="17"/>
  <c r="T188" i="17"/>
  <c r="S188" i="17"/>
  <c r="O188" i="17"/>
  <c r="N188" i="17"/>
  <c r="M188" i="17"/>
  <c r="L188" i="17"/>
  <c r="W187" i="17"/>
  <c r="U187" i="17"/>
  <c r="T187" i="17"/>
  <c r="S187" i="17"/>
  <c r="O187" i="17"/>
  <c r="N187" i="17"/>
  <c r="M187" i="17"/>
  <c r="L187" i="17"/>
  <c r="W186" i="17"/>
  <c r="U186" i="17"/>
  <c r="T186" i="17"/>
  <c r="S186" i="17"/>
  <c r="O186" i="17"/>
  <c r="N186" i="17"/>
  <c r="M186" i="17"/>
  <c r="L186" i="17"/>
  <c r="W185" i="17"/>
  <c r="U185" i="17"/>
  <c r="T185" i="17"/>
  <c r="S185" i="17"/>
  <c r="O185" i="17"/>
  <c r="N185" i="17"/>
  <c r="M185" i="17"/>
  <c r="L185" i="17"/>
  <c r="W184" i="17"/>
  <c r="U184" i="17"/>
  <c r="T184" i="17"/>
  <c r="S184" i="17"/>
  <c r="O184" i="17"/>
  <c r="N184" i="17"/>
  <c r="M184" i="17"/>
  <c r="L184" i="17"/>
  <c r="W183" i="17"/>
  <c r="U183" i="17"/>
  <c r="T183" i="17"/>
  <c r="S183" i="17"/>
  <c r="O183" i="17"/>
  <c r="N183" i="17"/>
  <c r="M183" i="17"/>
  <c r="L183" i="17"/>
  <c r="W182" i="17"/>
  <c r="U182" i="17"/>
  <c r="T182" i="17"/>
  <c r="S182" i="17"/>
  <c r="O182" i="17"/>
  <c r="N182" i="17"/>
  <c r="M182" i="17"/>
  <c r="L182" i="17"/>
  <c r="W181" i="17"/>
  <c r="U181" i="17"/>
  <c r="T181" i="17"/>
  <c r="S181" i="17"/>
  <c r="O181" i="17"/>
  <c r="N181" i="17"/>
  <c r="M181" i="17"/>
  <c r="L181" i="17"/>
  <c r="W180" i="17"/>
  <c r="U180" i="17"/>
  <c r="T180" i="17"/>
  <c r="S180" i="17"/>
  <c r="O180" i="17"/>
  <c r="N180" i="17"/>
  <c r="M180" i="17"/>
  <c r="L180" i="17"/>
  <c r="W179" i="17"/>
  <c r="U179" i="17"/>
  <c r="T179" i="17"/>
  <c r="S179" i="17"/>
  <c r="O179" i="17"/>
  <c r="N179" i="17"/>
  <c r="M179" i="17"/>
  <c r="L179" i="17"/>
  <c r="W178" i="17"/>
  <c r="U178" i="17"/>
  <c r="T178" i="17"/>
  <c r="S178" i="17"/>
  <c r="O178" i="17"/>
  <c r="N178" i="17"/>
  <c r="M178" i="17"/>
  <c r="L178" i="17"/>
  <c r="W177" i="17"/>
  <c r="U177" i="17"/>
  <c r="T177" i="17"/>
  <c r="S177" i="17"/>
  <c r="O177" i="17"/>
  <c r="N177" i="17"/>
  <c r="M177" i="17"/>
  <c r="L177" i="17"/>
  <c r="W176" i="17"/>
  <c r="U176" i="17"/>
  <c r="T176" i="17"/>
  <c r="S176" i="17"/>
  <c r="O176" i="17"/>
  <c r="N176" i="17"/>
  <c r="M176" i="17"/>
  <c r="L176" i="17"/>
  <c r="W175" i="17"/>
  <c r="U175" i="17"/>
  <c r="T175" i="17"/>
  <c r="S175" i="17"/>
  <c r="O175" i="17"/>
  <c r="N175" i="17"/>
  <c r="M175" i="17"/>
  <c r="L175" i="17"/>
  <c r="W174" i="17"/>
  <c r="U174" i="17"/>
  <c r="T174" i="17"/>
  <c r="S174" i="17"/>
  <c r="O174" i="17"/>
  <c r="N174" i="17"/>
  <c r="M174" i="17"/>
  <c r="L174" i="17"/>
  <c r="W173" i="17"/>
  <c r="U173" i="17"/>
  <c r="T173" i="17"/>
  <c r="S173" i="17"/>
  <c r="O173" i="17"/>
  <c r="N173" i="17"/>
  <c r="M173" i="17"/>
  <c r="L173" i="17"/>
  <c r="W172" i="17"/>
  <c r="U172" i="17"/>
  <c r="T172" i="17"/>
  <c r="S172" i="17"/>
  <c r="O172" i="17"/>
  <c r="N172" i="17"/>
  <c r="M172" i="17"/>
  <c r="L172" i="17"/>
  <c r="W107" i="17"/>
  <c r="U107" i="17"/>
  <c r="T107" i="17"/>
  <c r="S107" i="17"/>
  <c r="O107" i="17"/>
  <c r="N107" i="17"/>
  <c r="M107" i="17"/>
  <c r="L107" i="17"/>
  <c r="W136" i="17" l="1"/>
  <c r="U136" i="17"/>
  <c r="T136" i="17"/>
  <c r="S136" i="17"/>
  <c r="O136" i="17"/>
  <c r="N136" i="17"/>
  <c r="M136" i="17"/>
  <c r="L136" i="17"/>
  <c r="W133" i="17"/>
  <c r="U133" i="17"/>
  <c r="T133" i="17"/>
  <c r="S133" i="17"/>
  <c r="O133" i="17"/>
  <c r="N133" i="17"/>
  <c r="M133" i="17"/>
  <c r="L133" i="17"/>
  <c r="W151" i="17"/>
  <c r="U151" i="17"/>
  <c r="T151" i="17"/>
  <c r="S151" i="17"/>
  <c r="O151" i="17"/>
  <c r="N151" i="17"/>
  <c r="M151" i="17"/>
  <c r="L151" i="17"/>
  <c r="W130" i="17"/>
  <c r="U130" i="17"/>
  <c r="T130" i="17"/>
  <c r="S130" i="17"/>
  <c r="O130" i="17"/>
  <c r="N130" i="17"/>
  <c r="M130" i="17"/>
  <c r="L130" i="17"/>
  <c r="W146" i="17"/>
  <c r="O146" i="17"/>
  <c r="N146" i="17"/>
  <c r="M146" i="17"/>
  <c r="W145" i="17"/>
  <c r="O145" i="17"/>
  <c r="N145" i="17"/>
  <c r="M145" i="17"/>
  <c r="W144" i="17"/>
  <c r="O144" i="17"/>
  <c r="N144" i="17"/>
  <c r="M144" i="17"/>
  <c r="W143" i="17"/>
  <c r="O143" i="17"/>
  <c r="N143" i="17"/>
  <c r="M143" i="17"/>
  <c r="W142" i="17"/>
  <c r="O142" i="17"/>
  <c r="N142" i="17"/>
  <c r="M142" i="17"/>
  <c r="W141" i="17"/>
  <c r="O141" i="17"/>
  <c r="N141" i="17"/>
  <c r="M141" i="17"/>
  <c r="W140" i="17"/>
  <c r="U140" i="17"/>
  <c r="T140" i="17"/>
  <c r="S140" i="17"/>
  <c r="O140" i="17"/>
  <c r="N140" i="17"/>
  <c r="M140" i="17"/>
  <c r="L140" i="17"/>
  <c r="W139" i="17"/>
  <c r="U139" i="17"/>
  <c r="T139" i="17"/>
  <c r="S139" i="17"/>
  <c r="O139" i="17"/>
  <c r="N139" i="17"/>
  <c r="M139" i="17"/>
  <c r="L139" i="17"/>
  <c r="W138" i="17"/>
  <c r="U138" i="17"/>
  <c r="T138" i="17"/>
  <c r="S138" i="17"/>
  <c r="O138" i="17"/>
  <c r="N138" i="17"/>
  <c r="M138" i="17"/>
  <c r="L138" i="17"/>
  <c r="W137" i="17"/>
  <c r="U137" i="17"/>
  <c r="T137" i="17"/>
  <c r="S137" i="17"/>
  <c r="O137" i="17"/>
  <c r="N137" i="17"/>
  <c r="M137" i="17"/>
  <c r="L137" i="17"/>
  <c r="W135" i="17"/>
  <c r="U135" i="17"/>
  <c r="T135" i="17"/>
  <c r="S135" i="17"/>
  <c r="O135" i="17"/>
  <c r="N135" i="17"/>
  <c r="M135" i="17"/>
  <c r="L135" i="17"/>
  <c r="W134" i="17"/>
  <c r="U134" i="17"/>
  <c r="T134" i="17"/>
  <c r="S134" i="17"/>
  <c r="O134" i="17"/>
  <c r="N134" i="17"/>
  <c r="M134" i="17"/>
  <c r="L134" i="17"/>
  <c r="W132" i="17"/>
  <c r="U132" i="17"/>
  <c r="T132" i="17"/>
  <c r="S132" i="17"/>
  <c r="O132" i="17"/>
  <c r="N132" i="17"/>
  <c r="M132" i="17"/>
  <c r="L132" i="17"/>
  <c r="W131" i="17"/>
  <c r="U131" i="17"/>
  <c r="T131" i="17"/>
  <c r="S131" i="17"/>
  <c r="O131" i="17"/>
  <c r="N131" i="17"/>
  <c r="M131" i="17"/>
  <c r="L131" i="17"/>
  <c r="W129" i="17"/>
  <c r="U129" i="17"/>
  <c r="T129" i="17"/>
  <c r="S129" i="17"/>
  <c r="O129" i="17"/>
  <c r="N129" i="17"/>
  <c r="M129" i="17"/>
  <c r="L129" i="17"/>
  <c r="W128" i="17"/>
  <c r="U128" i="17"/>
  <c r="T128" i="17"/>
  <c r="S128" i="17"/>
  <c r="O128" i="17"/>
  <c r="N128" i="17"/>
  <c r="M128" i="17"/>
  <c r="L128" i="17"/>
  <c r="W127" i="17"/>
  <c r="U127" i="17"/>
  <c r="T127" i="17"/>
  <c r="S127" i="17"/>
  <c r="O127" i="17"/>
  <c r="N127" i="17"/>
  <c r="M127" i="17"/>
  <c r="L127" i="17"/>
  <c r="W84" i="17"/>
  <c r="U84" i="17"/>
  <c r="T84" i="17"/>
  <c r="S84" i="17"/>
  <c r="O84" i="17"/>
  <c r="N84" i="17"/>
  <c r="M84" i="17"/>
  <c r="L84" i="17"/>
  <c r="W162" i="17"/>
  <c r="U162" i="17"/>
  <c r="T162" i="17"/>
  <c r="S162" i="17"/>
  <c r="O162" i="17"/>
  <c r="N162" i="17"/>
  <c r="M162" i="17"/>
  <c r="L162" i="17"/>
  <c r="W161" i="17"/>
  <c r="U161" i="17"/>
  <c r="T161" i="17"/>
  <c r="S161" i="17"/>
  <c r="O161" i="17"/>
  <c r="N161" i="17"/>
  <c r="M161" i="17"/>
  <c r="L161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68" i="17"/>
  <c r="O169" i="17"/>
  <c r="O170" i="17"/>
  <c r="O171" i="17"/>
  <c r="W159" i="17"/>
  <c r="U159" i="17"/>
  <c r="T159" i="17"/>
  <c r="S159" i="17"/>
  <c r="O159" i="17"/>
  <c r="N159" i="17"/>
  <c r="M159" i="17"/>
  <c r="L159" i="17"/>
  <c r="W155" i="17"/>
  <c r="U155" i="17"/>
  <c r="T155" i="17"/>
  <c r="S155" i="17"/>
  <c r="O155" i="17"/>
  <c r="N155" i="17"/>
  <c r="M155" i="17"/>
  <c r="L155" i="17"/>
  <c r="W169" i="17" l="1"/>
  <c r="N169" i="17"/>
  <c r="M169" i="17"/>
  <c r="W168" i="17"/>
  <c r="N168" i="17"/>
  <c r="M168" i="17"/>
  <c r="W171" i="17"/>
  <c r="N171" i="17"/>
  <c r="M171" i="17"/>
  <c r="W170" i="17"/>
  <c r="N170" i="17"/>
  <c r="M170" i="17"/>
  <c r="W164" i="17"/>
  <c r="U164" i="17"/>
  <c r="T164" i="17"/>
  <c r="S164" i="17"/>
  <c r="O164" i="17"/>
  <c r="N164" i="17"/>
  <c r="M164" i="17"/>
  <c r="L164" i="17"/>
  <c r="W163" i="17"/>
  <c r="U163" i="17"/>
  <c r="T163" i="17"/>
  <c r="S163" i="17"/>
  <c r="O163" i="17"/>
  <c r="N163" i="17"/>
  <c r="M163" i="17"/>
  <c r="L163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47" i="17"/>
  <c r="W148" i="17"/>
  <c r="W149" i="17"/>
  <c r="W150" i="17"/>
  <c r="W152" i="17"/>
  <c r="W153" i="17"/>
  <c r="W154" i="17"/>
  <c r="W156" i="17"/>
  <c r="W157" i="17"/>
  <c r="W158" i="17"/>
  <c r="W160" i="17"/>
  <c r="W165" i="17"/>
  <c r="W166" i="17"/>
  <c r="W167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<sst xmlns="http://schemas.openxmlformats.org/spreadsheetml/2006/main" count="8080" uniqueCount="1009">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</sst>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45925.768552662033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95"/>
  <sheetViews>
    <sheetView tabSelected="1" zoomScale="220" zoomScaleNormal="220" workbookViewId="0">
      <pane ySplit="1" topLeftCell="A108" activePane="bottomLeft" state="frozen"/>
      <selection activeCell="A179" sqref="A179:XFD190"/>
      <selection pane="bottomLeft" activeCell="E117" sqref="E117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11.84375" bestFit="1" customWidth="1"/>
    <col min="6" max="6" width="11.4609375" customWidth="1"/>
    <col min="7" max="11" width="6.230468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4.23046875" bestFit="1" customWidth="1"/>
    <col min="16" max="16" width="55.4609375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6.07421875" customWidth="1"/>
    <col min="25" max="25" width="10.765625" bestFit="1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33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ref="W34:W65" si="15">CONCATENATE("Key.",LEFT(C34,3),".",A34)</f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15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15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15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15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15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15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15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15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15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15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15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15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15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15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15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15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15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15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15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15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15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15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15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15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15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15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15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15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15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15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15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6">CONCATENATE("", C66)</f>
        <v>Composição</v>
      </c>
      <c r="M66" s="26" t="str">
        <f t="shared" ref="M66:M97" si="17">CONCATENATE("", D66)</f>
        <v>Camada</v>
      </c>
      <c r="N66" s="26" t="str">
        <f t="shared" ref="N66:N97" si="18">(SUBSTITUTE(SUBSTITUTE(CONCATENATE("",E66),"."," ")," De "," de "))</f>
        <v>Paginada</v>
      </c>
      <c r="O66" s="21" t="str">
        <f t="shared" ref="O66:O97" si="19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20">SUBSTITUTE(C66, ".", " ")</f>
        <v>Composição</v>
      </c>
      <c r="T66" s="27" t="str">
        <f t="shared" ref="T66:T97" si="21">SUBSTITUTE(D66, ".", " ")</f>
        <v>Camada</v>
      </c>
      <c r="U66" s="27" t="str">
        <f t="shared" ref="U66:U97" si="22">SUBSTITUTE(E66, ".", " ")</f>
        <v>Paginada</v>
      </c>
      <c r="V66" s="77" t="s">
        <v>90</v>
      </c>
      <c r="W66" s="1" t="str">
        <f t="shared" ref="W66:W97" si="23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6"/>
        <v>Composição</v>
      </c>
      <c r="M67" s="26" t="str">
        <f t="shared" si="17"/>
        <v>Camada</v>
      </c>
      <c r="N67" s="26" t="str">
        <f t="shared" si="18"/>
        <v>Paginada</v>
      </c>
      <c r="O67" s="21" t="str">
        <f t="shared" si="19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20"/>
        <v>Composição</v>
      </c>
      <c r="T67" s="27" t="str">
        <f t="shared" si="21"/>
        <v>Camada</v>
      </c>
      <c r="U67" s="27" t="str">
        <f t="shared" si="22"/>
        <v>Paginada</v>
      </c>
      <c r="V67" s="77" t="s">
        <v>90</v>
      </c>
      <c r="W67" s="1" t="str">
        <f t="shared" si="23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6"/>
        <v>Composição</v>
      </c>
      <c r="M68" s="26" t="str">
        <f t="shared" si="17"/>
        <v>Camada</v>
      </c>
      <c r="N68" s="26" t="str">
        <f t="shared" si="18"/>
        <v>Paginada</v>
      </c>
      <c r="O68" s="21" t="str">
        <f t="shared" si="19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20"/>
        <v>Composição</v>
      </c>
      <c r="T68" s="27" t="str">
        <f t="shared" si="21"/>
        <v>Camada</v>
      </c>
      <c r="U68" s="27" t="str">
        <f t="shared" si="22"/>
        <v>Paginada</v>
      </c>
      <c r="V68" s="77" t="s">
        <v>90</v>
      </c>
      <c r="W68" s="1" t="str">
        <f t="shared" si="23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6"/>
        <v>Composição</v>
      </c>
      <c r="M69" s="26" t="str">
        <f t="shared" si="17"/>
        <v>Camada</v>
      </c>
      <c r="N69" s="26" t="str">
        <f t="shared" si="18"/>
        <v>Paginada</v>
      </c>
      <c r="O69" s="21" t="str">
        <f t="shared" si="19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20"/>
        <v>Composição</v>
      </c>
      <c r="T69" s="27" t="str">
        <f t="shared" si="21"/>
        <v>Camada</v>
      </c>
      <c r="U69" s="27" t="str">
        <f t="shared" si="22"/>
        <v>Paginada</v>
      </c>
      <c r="V69" s="77" t="s">
        <v>90</v>
      </c>
      <c r="W69" s="1" t="str">
        <f t="shared" si="23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6"/>
        <v>Composição</v>
      </c>
      <c r="M70" s="26" t="str">
        <f t="shared" si="17"/>
        <v>Camada</v>
      </c>
      <c r="N70" s="26" t="str">
        <f t="shared" si="18"/>
        <v>Paginada</v>
      </c>
      <c r="O70" s="21" t="str">
        <f t="shared" si="19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20"/>
        <v>Composição</v>
      </c>
      <c r="T70" s="27" t="str">
        <f t="shared" si="21"/>
        <v>Camada</v>
      </c>
      <c r="U70" s="27" t="str">
        <f t="shared" si="22"/>
        <v>Paginada</v>
      </c>
      <c r="V70" s="77" t="s">
        <v>90</v>
      </c>
      <c r="W70" s="1" t="str">
        <f t="shared" si="23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6"/>
        <v>Composição</v>
      </c>
      <c r="M71" s="26" t="str">
        <f t="shared" si="17"/>
        <v>Camada</v>
      </c>
      <c r="N71" s="26" t="str">
        <f t="shared" si="18"/>
        <v>Paginada</v>
      </c>
      <c r="O71" s="21" t="str">
        <f t="shared" si="19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20"/>
        <v>Composição</v>
      </c>
      <c r="T71" s="27" t="str">
        <f t="shared" si="21"/>
        <v>Camada</v>
      </c>
      <c r="U71" s="27" t="str">
        <f t="shared" si="22"/>
        <v>Paginada</v>
      </c>
      <c r="V71" s="77" t="s">
        <v>90</v>
      </c>
      <c r="W71" s="1" t="str">
        <f t="shared" si="23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6"/>
        <v>Composição</v>
      </c>
      <c r="M72" s="26" t="str">
        <f t="shared" si="17"/>
        <v>Camada</v>
      </c>
      <c r="N72" s="26" t="str">
        <f t="shared" si="18"/>
        <v>Paginada</v>
      </c>
      <c r="O72" s="21" t="str">
        <f t="shared" si="19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20"/>
        <v>Composição</v>
      </c>
      <c r="T72" s="27" t="str">
        <f t="shared" si="21"/>
        <v>Camada</v>
      </c>
      <c r="U72" s="27" t="str">
        <f t="shared" si="22"/>
        <v>Paginada</v>
      </c>
      <c r="V72" s="77" t="s">
        <v>90</v>
      </c>
      <c r="W72" s="1" t="str">
        <f t="shared" si="23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6"/>
        <v>Composição</v>
      </c>
      <c r="M73" s="26" t="str">
        <f t="shared" si="17"/>
        <v>Camada</v>
      </c>
      <c r="N73" s="26" t="str">
        <f t="shared" si="18"/>
        <v>Paginada</v>
      </c>
      <c r="O73" s="21" t="str">
        <f t="shared" si="19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20"/>
        <v>Composição</v>
      </c>
      <c r="T73" s="27" t="str">
        <f t="shared" si="21"/>
        <v>Camada</v>
      </c>
      <c r="U73" s="27" t="str">
        <f t="shared" si="22"/>
        <v>Paginada</v>
      </c>
      <c r="V73" s="77" t="s">
        <v>90</v>
      </c>
      <c r="W73" s="1" t="str">
        <f t="shared" si="23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6"/>
        <v>Composição</v>
      </c>
      <c r="M74" s="26" t="str">
        <f t="shared" si="17"/>
        <v>Camada</v>
      </c>
      <c r="N74" s="26" t="str">
        <f t="shared" si="18"/>
        <v>Paginada</v>
      </c>
      <c r="O74" s="21" t="str">
        <f t="shared" si="19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20"/>
        <v>Composição</v>
      </c>
      <c r="T74" s="27" t="str">
        <f t="shared" si="21"/>
        <v>Camada</v>
      </c>
      <c r="U74" s="27" t="str">
        <f t="shared" si="22"/>
        <v>Paginada</v>
      </c>
      <c r="V74" s="77" t="s">
        <v>90</v>
      </c>
      <c r="W74" s="1" t="str">
        <f t="shared" si="23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6"/>
        <v>Composição</v>
      </c>
      <c r="M75" s="26" t="str">
        <f t="shared" si="17"/>
        <v>Camada</v>
      </c>
      <c r="N75" s="26" t="str">
        <f t="shared" si="18"/>
        <v>Paginada</v>
      </c>
      <c r="O75" s="21" t="str">
        <f t="shared" si="19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20"/>
        <v>Composição</v>
      </c>
      <c r="T75" s="27" t="str">
        <f t="shared" si="21"/>
        <v>Camada</v>
      </c>
      <c r="U75" s="27" t="str">
        <f t="shared" si="22"/>
        <v>Paginada</v>
      </c>
      <c r="V75" s="77" t="s">
        <v>90</v>
      </c>
      <c r="W75" s="1" t="str">
        <f t="shared" si="23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6"/>
        <v>Composição</v>
      </c>
      <c r="M76" s="26" t="str">
        <f t="shared" si="17"/>
        <v>Camada</v>
      </c>
      <c r="N76" s="26" t="str">
        <f t="shared" si="18"/>
        <v>Paginada</v>
      </c>
      <c r="O76" s="21" t="str">
        <f t="shared" si="19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20"/>
        <v>Composição</v>
      </c>
      <c r="T76" s="27" t="str">
        <f t="shared" si="21"/>
        <v>Camada</v>
      </c>
      <c r="U76" s="27" t="str">
        <f t="shared" si="22"/>
        <v>Paginada</v>
      </c>
      <c r="V76" s="77" t="s">
        <v>90</v>
      </c>
      <c r="W76" s="1" t="str">
        <f t="shared" si="23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6"/>
        <v>Composição</v>
      </c>
      <c r="M77" s="26" t="str">
        <f t="shared" si="17"/>
        <v>Camada</v>
      </c>
      <c r="N77" s="26" t="str">
        <f t="shared" si="18"/>
        <v>Paginada</v>
      </c>
      <c r="O77" s="21" t="str">
        <f t="shared" si="19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20"/>
        <v>Composição</v>
      </c>
      <c r="T77" s="27" t="str">
        <f t="shared" si="21"/>
        <v>Camada</v>
      </c>
      <c r="U77" s="27" t="str">
        <f t="shared" si="22"/>
        <v>Paginada</v>
      </c>
      <c r="V77" s="77" t="s">
        <v>90</v>
      </c>
      <c r="W77" s="1" t="str">
        <f t="shared" si="23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6"/>
        <v>Composição</v>
      </c>
      <c r="M78" s="26" t="str">
        <f t="shared" si="17"/>
        <v>Camada</v>
      </c>
      <c r="N78" s="26" t="str">
        <f t="shared" si="18"/>
        <v>Paginada</v>
      </c>
      <c r="O78" s="21" t="str">
        <f t="shared" si="19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20"/>
        <v>Composição</v>
      </c>
      <c r="T78" s="27" t="str">
        <f t="shared" si="21"/>
        <v>Camada</v>
      </c>
      <c r="U78" s="27" t="str">
        <f t="shared" si="22"/>
        <v>Paginada</v>
      </c>
      <c r="V78" s="77" t="s">
        <v>90</v>
      </c>
      <c r="W78" s="1" t="str">
        <f t="shared" si="23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6"/>
        <v>Composição</v>
      </c>
      <c r="M79" s="26" t="str">
        <f t="shared" si="17"/>
        <v>Camada</v>
      </c>
      <c r="N79" s="26" t="str">
        <f t="shared" si="18"/>
        <v>Paginada</v>
      </c>
      <c r="O79" s="21" t="str">
        <f t="shared" si="19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20"/>
        <v>Composição</v>
      </c>
      <c r="T79" s="27" t="str">
        <f t="shared" si="21"/>
        <v>Camada</v>
      </c>
      <c r="U79" s="27" t="str">
        <f t="shared" si="22"/>
        <v>Paginada</v>
      </c>
      <c r="V79" s="77" t="s">
        <v>90</v>
      </c>
      <c r="W79" s="1" t="str">
        <f t="shared" si="23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6"/>
        <v>Composição</v>
      </c>
      <c r="M80" s="26" t="str">
        <f t="shared" si="17"/>
        <v>Camada</v>
      </c>
      <c r="N80" s="26" t="str">
        <f t="shared" si="18"/>
        <v>Paginada</v>
      </c>
      <c r="O80" s="21" t="str">
        <f t="shared" si="19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20"/>
        <v>Composição</v>
      </c>
      <c r="T80" s="27" t="str">
        <f t="shared" si="21"/>
        <v>Camada</v>
      </c>
      <c r="U80" s="27" t="str">
        <f t="shared" si="22"/>
        <v>Paginada</v>
      </c>
      <c r="V80" s="77" t="s">
        <v>90</v>
      </c>
      <c r="W80" s="1" t="str">
        <f t="shared" si="23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6"/>
        <v>Composição</v>
      </c>
      <c r="M81" s="26" t="str">
        <f t="shared" si="17"/>
        <v>Camada</v>
      </c>
      <c r="N81" s="26" t="str">
        <f t="shared" si="18"/>
        <v>Contínua</v>
      </c>
      <c r="O81" s="21" t="str">
        <f t="shared" si="19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20"/>
        <v>Composição</v>
      </c>
      <c r="T81" s="27" t="str">
        <f t="shared" si="21"/>
        <v>Camada</v>
      </c>
      <c r="U81" s="27" t="str">
        <f t="shared" si="22"/>
        <v>Contínua</v>
      </c>
      <c r="V81" s="77" t="s">
        <v>90</v>
      </c>
      <c r="W81" s="1" t="str">
        <f t="shared" si="23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6"/>
        <v>Composição</v>
      </c>
      <c r="M82" s="26" t="str">
        <f t="shared" si="17"/>
        <v>Camada</v>
      </c>
      <c r="N82" s="26" t="str">
        <f t="shared" si="18"/>
        <v>Contínua</v>
      </c>
      <c r="O82" s="21" t="str">
        <f t="shared" si="19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20"/>
        <v>Composição</v>
      </c>
      <c r="T82" s="27" t="str">
        <f t="shared" si="21"/>
        <v>Camada</v>
      </c>
      <c r="U82" s="27" t="str">
        <f t="shared" si="22"/>
        <v>Contínua</v>
      </c>
      <c r="V82" s="77" t="s">
        <v>90</v>
      </c>
      <c r="W82" s="1" t="str">
        <f t="shared" si="23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6"/>
        <v>Composição</v>
      </c>
      <c r="M83" s="26" t="str">
        <f t="shared" si="17"/>
        <v>Camada</v>
      </c>
      <c r="N83" s="26" t="str">
        <f t="shared" si="18"/>
        <v>Contínua</v>
      </c>
      <c r="O83" s="21" t="str">
        <f t="shared" si="19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20"/>
        <v>Composição</v>
      </c>
      <c r="T83" s="27" t="str">
        <f t="shared" si="21"/>
        <v>Camada</v>
      </c>
      <c r="U83" s="27" t="str">
        <f t="shared" si="22"/>
        <v>Contínua</v>
      </c>
      <c r="V83" s="77" t="s">
        <v>90</v>
      </c>
      <c r="W83" s="1" t="str">
        <f t="shared" si="23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6"/>
        <v>Composição</v>
      </c>
      <c r="M84" s="26" t="str">
        <f t="shared" si="17"/>
        <v>Camada</v>
      </c>
      <c r="N84" s="26" t="str">
        <f t="shared" si="18"/>
        <v>Contínua</v>
      </c>
      <c r="O84" s="21" t="str">
        <f t="shared" si="19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20"/>
        <v>Composição</v>
      </c>
      <c r="T84" s="27" t="str">
        <f t="shared" si="21"/>
        <v>Camada</v>
      </c>
      <c r="U84" s="27" t="str">
        <f t="shared" si="22"/>
        <v>Contínua</v>
      </c>
      <c r="V84" s="77" t="s">
        <v>90</v>
      </c>
      <c r="W84" s="1" t="str">
        <f t="shared" si="23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6"/>
        <v>Composição</v>
      </c>
      <c r="M85" s="26" t="str">
        <f t="shared" si="17"/>
        <v>Camada</v>
      </c>
      <c r="N85" s="26" t="str">
        <f t="shared" si="18"/>
        <v>Contínua</v>
      </c>
      <c r="O85" s="21" t="str">
        <f t="shared" si="19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20"/>
        <v>Composição</v>
      </c>
      <c r="T85" s="27" t="str">
        <f t="shared" si="21"/>
        <v>Camada</v>
      </c>
      <c r="U85" s="27" t="str">
        <f t="shared" si="22"/>
        <v>Contínua</v>
      </c>
      <c r="V85" s="77" t="s">
        <v>90</v>
      </c>
      <c r="W85" s="1" t="str">
        <f t="shared" si="23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6"/>
        <v>Composição</v>
      </c>
      <c r="M86" s="26" t="str">
        <f t="shared" si="17"/>
        <v>Camada</v>
      </c>
      <c r="N86" s="26" t="str">
        <f t="shared" si="18"/>
        <v>Contínua</v>
      </c>
      <c r="O86" s="21" t="str">
        <f t="shared" si="19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20"/>
        <v>Composição</v>
      </c>
      <c r="T86" s="27" t="str">
        <f t="shared" si="21"/>
        <v>Camada</v>
      </c>
      <c r="U86" s="27" t="str">
        <f t="shared" si="22"/>
        <v>Contínua</v>
      </c>
      <c r="V86" s="77" t="s">
        <v>90</v>
      </c>
      <c r="W86" s="1" t="str">
        <f t="shared" si="23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6"/>
        <v>Composição</v>
      </c>
      <c r="M87" s="26" t="str">
        <f t="shared" si="17"/>
        <v>Camada</v>
      </c>
      <c r="N87" s="26" t="str">
        <f t="shared" si="18"/>
        <v>Contínua</v>
      </c>
      <c r="O87" s="21" t="str">
        <f t="shared" si="19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20"/>
        <v>Composição</v>
      </c>
      <c r="T87" s="27" t="str">
        <f t="shared" si="21"/>
        <v>Camada</v>
      </c>
      <c r="U87" s="27" t="str">
        <f t="shared" si="22"/>
        <v>Contínua</v>
      </c>
      <c r="V87" s="77" t="s">
        <v>90</v>
      </c>
      <c r="W87" s="1" t="str">
        <f t="shared" si="23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6"/>
        <v>Composição</v>
      </c>
      <c r="M88" s="26" t="str">
        <f t="shared" si="17"/>
        <v>Camada</v>
      </c>
      <c r="N88" s="26" t="str">
        <f t="shared" si="18"/>
        <v>Contínua</v>
      </c>
      <c r="O88" s="21" t="str">
        <f t="shared" si="19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20"/>
        <v>Composição</v>
      </c>
      <c r="T88" s="27" t="str">
        <f t="shared" si="21"/>
        <v>Camada</v>
      </c>
      <c r="U88" s="27" t="str">
        <f t="shared" si="22"/>
        <v>Contínua</v>
      </c>
      <c r="V88" s="77" t="s">
        <v>90</v>
      </c>
      <c r="W88" s="1" t="str">
        <f t="shared" si="23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6"/>
        <v>Composição</v>
      </c>
      <c r="M89" s="26" t="str">
        <f t="shared" si="17"/>
        <v>Camada</v>
      </c>
      <c r="N89" s="26" t="str">
        <f t="shared" si="18"/>
        <v>Lisa</v>
      </c>
      <c r="O89" s="21" t="str">
        <f t="shared" si="19"/>
        <v>Gesso</v>
      </c>
      <c r="P89" s="39" t="s">
        <v>174</v>
      </c>
      <c r="Q89" s="38" t="s">
        <v>756</v>
      </c>
      <c r="R89" s="77" t="s">
        <v>9</v>
      </c>
      <c r="S89" s="27" t="str">
        <f t="shared" si="20"/>
        <v>Composição</v>
      </c>
      <c r="T89" s="27" t="str">
        <f t="shared" si="21"/>
        <v>Camada</v>
      </c>
      <c r="U89" s="27" t="str">
        <f t="shared" si="22"/>
        <v>Lisa</v>
      </c>
      <c r="V89" s="77" t="s">
        <v>90</v>
      </c>
      <c r="W89" s="1" t="str">
        <f t="shared" si="23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6"/>
        <v>Composição</v>
      </c>
      <c r="M90" s="26" t="str">
        <f t="shared" si="17"/>
        <v>Camada</v>
      </c>
      <c r="N90" s="26" t="str">
        <f t="shared" si="18"/>
        <v>Lisa</v>
      </c>
      <c r="O90" s="21" t="str">
        <f t="shared" si="19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20"/>
        <v>Composição</v>
      </c>
      <c r="T90" s="27" t="str">
        <f t="shared" si="21"/>
        <v>Camada</v>
      </c>
      <c r="U90" s="27" t="str">
        <f t="shared" si="22"/>
        <v>Lisa</v>
      </c>
      <c r="V90" s="77" t="s">
        <v>90</v>
      </c>
      <c r="W90" s="1" t="str">
        <f t="shared" si="23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6"/>
        <v>Composição</v>
      </c>
      <c r="M91" s="26" t="str">
        <f t="shared" si="17"/>
        <v>Camada</v>
      </c>
      <c r="N91" s="26" t="str">
        <f t="shared" si="18"/>
        <v>Modulada</v>
      </c>
      <c r="O91" s="21" t="str">
        <f t="shared" si="19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20"/>
        <v>Composição</v>
      </c>
      <c r="T91" s="27" t="str">
        <f t="shared" si="21"/>
        <v>Camada</v>
      </c>
      <c r="U91" s="27" t="str">
        <f t="shared" si="22"/>
        <v>Modulada</v>
      </c>
      <c r="V91" s="77" t="s">
        <v>90</v>
      </c>
      <c r="W91" s="1" t="str">
        <f t="shared" si="23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6"/>
        <v>Composição</v>
      </c>
      <c r="M92" s="26" t="str">
        <f t="shared" si="17"/>
        <v>Camada</v>
      </c>
      <c r="N92" s="26" t="str">
        <f t="shared" si="18"/>
        <v>Modulada</v>
      </c>
      <c r="O92" s="21" t="str">
        <f t="shared" si="19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20"/>
        <v>Composição</v>
      </c>
      <c r="T92" s="27" t="str">
        <f t="shared" si="21"/>
        <v>Camada</v>
      </c>
      <c r="U92" s="27" t="str">
        <f t="shared" si="22"/>
        <v>Modulada</v>
      </c>
      <c r="V92" s="77" t="s">
        <v>90</v>
      </c>
      <c r="W92" s="1" t="str">
        <f t="shared" si="23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6"/>
        <v>Composição</v>
      </c>
      <c r="M93" s="26" t="str">
        <f t="shared" si="17"/>
        <v>Camada</v>
      </c>
      <c r="N93" s="26" t="str">
        <f t="shared" si="18"/>
        <v>Acústica</v>
      </c>
      <c r="O93" s="21" t="str">
        <f t="shared" si="19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20"/>
        <v>Composição</v>
      </c>
      <c r="T93" s="27" t="str">
        <f t="shared" si="21"/>
        <v>Camada</v>
      </c>
      <c r="U93" s="27" t="str">
        <f t="shared" si="22"/>
        <v>Acústica</v>
      </c>
      <c r="V93" s="77" t="s">
        <v>90</v>
      </c>
      <c r="W93" s="1" t="str">
        <f t="shared" si="23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6"/>
        <v>Composição</v>
      </c>
      <c r="M94" s="26" t="str">
        <f t="shared" si="17"/>
        <v>Camada</v>
      </c>
      <c r="N94" s="26" t="str">
        <f t="shared" si="18"/>
        <v>Acústica</v>
      </c>
      <c r="O94" s="21" t="str">
        <f t="shared" si="19"/>
        <v>Placa.3D</v>
      </c>
      <c r="P94" s="39" t="s">
        <v>187</v>
      </c>
      <c r="Q94" s="38" t="s">
        <v>761</v>
      </c>
      <c r="R94" s="77" t="s">
        <v>9</v>
      </c>
      <c r="S94" s="27" t="str">
        <f t="shared" si="20"/>
        <v>Composição</v>
      </c>
      <c r="T94" s="27" t="str">
        <f t="shared" si="21"/>
        <v>Camada</v>
      </c>
      <c r="U94" s="27" t="str">
        <f t="shared" si="22"/>
        <v>Acústica</v>
      </c>
      <c r="V94" s="77" t="s">
        <v>90</v>
      </c>
      <c r="W94" s="1" t="str">
        <f t="shared" si="23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6"/>
        <v>Composição</v>
      </c>
      <c r="M95" s="26" t="str">
        <f t="shared" si="17"/>
        <v>Camada</v>
      </c>
      <c r="N95" s="26" t="str">
        <f t="shared" si="18"/>
        <v>Acústica</v>
      </c>
      <c r="O95" s="21" t="str">
        <f t="shared" si="19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20"/>
        <v>Composição</v>
      </c>
      <c r="T95" s="27" t="str">
        <f t="shared" si="21"/>
        <v>Camada</v>
      </c>
      <c r="U95" s="27" t="str">
        <f t="shared" si="22"/>
        <v>Acústica</v>
      </c>
      <c r="V95" s="77" t="s">
        <v>90</v>
      </c>
      <c r="W95" s="1" t="str">
        <f t="shared" si="23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6"/>
        <v>Composição</v>
      </c>
      <c r="M96" s="26" t="str">
        <f t="shared" si="17"/>
        <v>Camada</v>
      </c>
      <c r="N96" s="26" t="str">
        <f t="shared" si="18"/>
        <v>Acústica</v>
      </c>
      <c r="O96" s="21" t="str">
        <f t="shared" si="19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20"/>
        <v>Composição</v>
      </c>
      <c r="T96" s="27" t="str">
        <f t="shared" si="21"/>
        <v>Camada</v>
      </c>
      <c r="U96" s="27" t="str">
        <f t="shared" si="22"/>
        <v>Acústica</v>
      </c>
      <c r="V96" s="77" t="s">
        <v>90</v>
      </c>
      <c r="W96" s="1" t="str">
        <f t="shared" si="23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6"/>
        <v>Composição</v>
      </c>
      <c r="M97" s="26" t="str">
        <f t="shared" si="17"/>
        <v>Camada</v>
      </c>
      <c r="N97" s="26" t="str">
        <f t="shared" si="18"/>
        <v>Acústica</v>
      </c>
      <c r="O97" s="21" t="str">
        <f t="shared" si="19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20"/>
        <v>Composição</v>
      </c>
      <c r="T97" s="27" t="str">
        <f t="shared" si="21"/>
        <v>Camada</v>
      </c>
      <c r="U97" s="27" t="str">
        <f t="shared" si="22"/>
        <v>Acústica</v>
      </c>
      <c r="V97" s="77" t="s">
        <v>90</v>
      </c>
      <c r="W97" s="1" t="str">
        <f t="shared" si="23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4">CONCATENATE("", C98)</f>
        <v>Composição</v>
      </c>
      <c r="M98" s="26" t="str">
        <f t="shared" ref="M98:M105" si="25">CONCATENATE("", D98)</f>
        <v>Camada</v>
      </c>
      <c r="N98" s="26" t="str">
        <f t="shared" ref="N98:N105" si="26">(SUBSTITUTE(SUBSTITUTE(CONCATENATE("",E98),"."," ")," De "," de "))</f>
        <v>Acústica</v>
      </c>
      <c r="O98" s="21" t="str">
        <f t="shared" ref="O98:O105" si="27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8">SUBSTITUTE(C98, ".", " ")</f>
        <v>Composição</v>
      </c>
      <c r="T98" s="27" t="str">
        <f t="shared" ref="T98:T105" si="29">SUBSTITUTE(D98, ".", " ")</f>
        <v>Camada</v>
      </c>
      <c r="U98" s="27" t="str">
        <f t="shared" ref="U98:U105" si="30">SUBSTITUTE(E98, ".", " ")</f>
        <v>Acústica</v>
      </c>
      <c r="V98" s="77" t="s">
        <v>90</v>
      </c>
      <c r="W98" s="1" t="str">
        <f t="shared" ref="W98:W105" si="31">CONCATENATE("Key.",LEFT(C98,3),".",A98)</f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4"/>
        <v>Composição</v>
      </c>
      <c r="M99" s="26" t="str">
        <f t="shared" si="25"/>
        <v>Camada</v>
      </c>
      <c r="N99" s="26" t="str">
        <f t="shared" si="26"/>
        <v>Acústica</v>
      </c>
      <c r="O99" s="21" t="str">
        <f t="shared" si="27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8"/>
        <v>Composição</v>
      </c>
      <c r="T99" s="27" t="str">
        <f t="shared" si="29"/>
        <v>Camada</v>
      </c>
      <c r="U99" s="27" t="str">
        <f t="shared" si="30"/>
        <v>Acústica</v>
      </c>
      <c r="V99" s="77" t="s">
        <v>90</v>
      </c>
      <c r="W99" s="1" t="str">
        <f t="shared" si="31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4"/>
        <v>Composição</v>
      </c>
      <c r="M100" s="26" t="str">
        <f t="shared" si="25"/>
        <v>Camada</v>
      </c>
      <c r="N100" s="26" t="str">
        <f t="shared" si="26"/>
        <v>Acústica</v>
      </c>
      <c r="O100" s="21" t="str">
        <f t="shared" si="27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8"/>
        <v>Composição</v>
      </c>
      <c r="T100" s="27" t="str">
        <f t="shared" si="29"/>
        <v>Camada</v>
      </c>
      <c r="U100" s="27" t="str">
        <f t="shared" si="30"/>
        <v>Acústica</v>
      </c>
      <c r="V100" s="77" t="s">
        <v>90</v>
      </c>
      <c r="W100" s="1" t="str">
        <f t="shared" si="31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si="24"/>
        <v>Parte</v>
      </c>
      <c r="M101" s="26" t="str">
        <f t="shared" si="25"/>
        <v>Fechamento</v>
      </c>
      <c r="N101" s="26" t="str">
        <f t="shared" si="26"/>
        <v>Placa</v>
      </c>
      <c r="O101" s="21" t="str">
        <f t="shared" si="27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8"/>
        <v>Parte</v>
      </c>
      <c r="T101" s="27" t="str">
        <f t="shared" si="29"/>
        <v>Fechamento</v>
      </c>
      <c r="U101" s="27" t="str">
        <f t="shared" si="30"/>
        <v>Placa</v>
      </c>
      <c r="V101" s="77" t="s">
        <v>90</v>
      </c>
      <c r="W101" s="1" t="str">
        <f t="shared" si="31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si="24"/>
        <v>Parte</v>
      </c>
      <c r="M102" s="26" t="str">
        <f t="shared" si="25"/>
        <v>Fechamento</v>
      </c>
      <c r="N102" s="26" t="str">
        <f t="shared" si="26"/>
        <v>Placa</v>
      </c>
      <c r="O102" s="21" t="str">
        <f t="shared" si="27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8"/>
        <v>Parte</v>
      </c>
      <c r="T102" s="27" t="str">
        <f t="shared" si="29"/>
        <v>Fechamento</v>
      </c>
      <c r="U102" s="27" t="str">
        <f t="shared" si="30"/>
        <v>Placa</v>
      </c>
      <c r="V102" s="77" t="s">
        <v>90</v>
      </c>
      <c r="W102" s="1" t="str">
        <f t="shared" si="31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24"/>
        <v>Parte</v>
      </c>
      <c r="M103" s="26" t="str">
        <f t="shared" si="25"/>
        <v>Fechamento</v>
      </c>
      <c r="N103" s="26" t="str">
        <f t="shared" si="26"/>
        <v>Placa</v>
      </c>
      <c r="O103" s="21" t="str">
        <f t="shared" si="27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8"/>
        <v>Parte</v>
      </c>
      <c r="T103" s="27" t="str">
        <f t="shared" si="29"/>
        <v>Fechamento</v>
      </c>
      <c r="U103" s="27" t="str">
        <f t="shared" si="30"/>
        <v>Placa</v>
      </c>
      <c r="V103" s="77" t="s">
        <v>90</v>
      </c>
      <c r="W103" s="1" t="str">
        <f t="shared" si="31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24"/>
        <v>Parte</v>
      </c>
      <c r="M104" s="26" t="str">
        <f t="shared" si="25"/>
        <v>Fechamento</v>
      </c>
      <c r="N104" s="26" t="str">
        <f t="shared" si="26"/>
        <v>Placa</v>
      </c>
      <c r="O104" s="21" t="str">
        <f t="shared" si="27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8"/>
        <v>Parte</v>
      </c>
      <c r="T104" s="27" t="str">
        <f t="shared" si="29"/>
        <v>Fechamento</v>
      </c>
      <c r="U104" s="27" t="str">
        <f t="shared" si="30"/>
        <v>Placa</v>
      </c>
      <c r="V104" s="77" t="s">
        <v>90</v>
      </c>
      <c r="W104" s="1" t="str">
        <f t="shared" si="31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si="24"/>
        <v>Parte</v>
      </c>
      <c r="M105" s="26" t="str">
        <f t="shared" si="25"/>
        <v>Fechamento</v>
      </c>
      <c r="N105" s="26" t="str">
        <f t="shared" si="26"/>
        <v>Placa</v>
      </c>
      <c r="O105" s="21" t="str">
        <f t="shared" si="27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8"/>
        <v>Parte</v>
      </c>
      <c r="T105" s="27" t="str">
        <f t="shared" si="29"/>
        <v>Fechamento</v>
      </c>
      <c r="U105" s="27" t="str">
        <f t="shared" si="30"/>
        <v>Placa</v>
      </c>
      <c r="V105" s="77" t="s">
        <v>90</v>
      </c>
      <c r="W105" s="1" t="str">
        <f t="shared" si="31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ref="L106:L140" si="32">CONCATENATE("", C106)</f>
        <v>Parte</v>
      </c>
      <c r="M106" s="26" t="str">
        <f t="shared" ref="M106:M140" si="33">CONCATENATE("", D106)</f>
        <v>Fechamento</v>
      </c>
      <c r="N106" s="26" t="str">
        <f t="shared" ref="N106:N137" si="34">(SUBSTITUTE(SUBSTITUTE(CONCATENATE("",E106),"."," ")," De "," de "))</f>
        <v>Placa</v>
      </c>
      <c r="O106" s="21" t="str">
        <f t="shared" ref="O106:O137" si="35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6">SUBSTITUTE(C106, ".", " ")</f>
        <v>Parte</v>
      </c>
      <c r="T106" s="27" t="str">
        <f t="shared" ref="T106:T140" si="37">SUBSTITUTE(D106, ".", " ")</f>
        <v>Fechamento</v>
      </c>
      <c r="U106" s="27" t="str">
        <f t="shared" ref="U106:U140" si="38">SUBSTITUTE(E106, ".", " ")</f>
        <v>Placa</v>
      </c>
      <c r="V106" s="77" t="s">
        <v>90</v>
      </c>
      <c r="W106" s="1" t="str">
        <f t="shared" ref="W106:W137" si="39">CONCATENATE("Key.",LEFT(C106,3),".",A106)</f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32"/>
        <v>Parte</v>
      </c>
      <c r="M107" s="26" t="str">
        <f t="shared" si="33"/>
        <v>Fechamento</v>
      </c>
      <c r="N107" s="26" t="str">
        <f t="shared" si="34"/>
        <v>Placa</v>
      </c>
      <c r="O107" s="21" t="str">
        <f t="shared" si="35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6"/>
        <v>Parte</v>
      </c>
      <c r="T107" s="27" t="str">
        <f t="shared" si="37"/>
        <v>Fechamento</v>
      </c>
      <c r="U107" s="27" t="str">
        <f t="shared" si="38"/>
        <v>Placa</v>
      </c>
      <c r="V107" s="77" t="s">
        <v>90</v>
      </c>
      <c r="W107" s="1" t="str">
        <f t="shared" si="39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si="32"/>
        <v>Parte</v>
      </c>
      <c r="M108" s="26" t="str">
        <f t="shared" si="33"/>
        <v>Fechamento</v>
      </c>
      <c r="N108" s="26" t="str">
        <f t="shared" si="34"/>
        <v>Vidro</v>
      </c>
      <c r="O108" s="21" t="str">
        <f t="shared" si="35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6"/>
        <v>Parte</v>
      </c>
      <c r="T108" s="27" t="str">
        <f t="shared" si="37"/>
        <v>Fechamento</v>
      </c>
      <c r="U108" s="27" t="str">
        <f t="shared" si="38"/>
        <v>Vidro</v>
      </c>
      <c r="V108" s="77" t="s">
        <v>90</v>
      </c>
      <c r="W108" s="1" t="str">
        <f t="shared" si="39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32"/>
        <v>Parte</v>
      </c>
      <c r="M109" s="26" t="str">
        <f t="shared" si="33"/>
        <v>Fechamento</v>
      </c>
      <c r="N109" s="26" t="str">
        <f t="shared" si="34"/>
        <v>Vidro</v>
      </c>
      <c r="O109" s="21" t="str">
        <f t="shared" si="35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6"/>
        <v>Parte</v>
      </c>
      <c r="T109" s="27" t="str">
        <f t="shared" si="37"/>
        <v>Fechamento</v>
      </c>
      <c r="U109" s="27" t="str">
        <f t="shared" si="38"/>
        <v>Vidro</v>
      </c>
      <c r="V109" s="77" t="s">
        <v>90</v>
      </c>
      <c r="W109" s="1" t="str">
        <f t="shared" si="39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32"/>
        <v>Parte</v>
      </c>
      <c r="M110" s="26" t="str">
        <f t="shared" si="33"/>
        <v>Fechamento</v>
      </c>
      <c r="N110" s="26" t="str">
        <f t="shared" si="34"/>
        <v>Vidro</v>
      </c>
      <c r="O110" s="21" t="str">
        <f t="shared" si="35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6"/>
        <v>Parte</v>
      </c>
      <c r="T110" s="27" t="str">
        <f t="shared" si="37"/>
        <v>Fechamento</v>
      </c>
      <c r="U110" s="27" t="str">
        <f t="shared" si="38"/>
        <v>Vidro</v>
      </c>
      <c r="V110" s="77" t="s">
        <v>90</v>
      </c>
      <c r="W110" s="1" t="str">
        <f t="shared" si="39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32"/>
        <v>Parte</v>
      </c>
      <c r="M111" s="26" t="str">
        <f t="shared" si="33"/>
        <v>Fechamento</v>
      </c>
      <c r="N111" s="26" t="str">
        <f t="shared" si="34"/>
        <v>Vidro</v>
      </c>
      <c r="O111" s="21" t="str">
        <f t="shared" si="35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6"/>
        <v>Parte</v>
      </c>
      <c r="T111" s="27" t="str">
        <f t="shared" si="37"/>
        <v>Fechamento</v>
      </c>
      <c r="U111" s="27" t="str">
        <f t="shared" si="38"/>
        <v>Vidro</v>
      </c>
      <c r="V111" s="77" t="s">
        <v>90</v>
      </c>
      <c r="W111" s="1" t="str">
        <f t="shared" si="39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32"/>
        <v>Parte</v>
      </c>
      <c r="M112" s="26" t="str">
        <f t="shared" si="33"/>
        <v>Fechamento</v>
      </c>
      <c r="N112" s="26" t="str">
        <f t="shared" si="34"/>
        <v>Vidro</v>
      </c>
      <c r="O112" s="21" t="str">
        <f t="shared" si="35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6"/>
        <v>Parte</v>
      </c>
      <c r="T112" s="27" t="str">
        <f t="shared" si="37"/>
        <v>Fechamento</v>
      </c>
      <c r="U112" s="27" t="str">
        <f t="shared" si="38"/>
        <v>Vidro</v>
      </c>
      <c r="V112" s="77" t="s">
        <v>90</v>
      </c>
      <c r="W112" s="1" t="str">
        <f t="shared" si="39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si="32"/>
        <v>Parte</v>
      </c>
      <c r="M113" s="26" t="str">
        <f t="shared" si="33"/>
        <v>Fechamento</v>
      </c>
      <c r="N113" s="26" t="str">
        <f t="shared" si="34"/>
        <v>Vidro</v>
      </c>
      <c r="O113" s="21" t="str">
        <f t="shared" si="35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6"/>
        <v>Parte</v>
      </c>
      <c r="T113" s="27" t="str">
        <f t="shared" si="37"/>
        <v>Fechamento</v>
      </c>
      <c r="U113" s="27" t="str">
        <f t="shared" si="38"/>
        <v>Vidro</v>
      </c>
      <c r="V113" s="77" t="s">
        <v>90</v>
      </c>
      <c r="W113" s="1" t="str">
        <f t="shared" si="39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32"/>
        <v>Parte</v>
      </c>
      <c r="M114" s="26" t="str">
        <f t="shared" si="33"/>
        <v>Suporte</v>
      </c>
      <c r="N114" s="26" t="str">
        <f t="shared" si="34"/>
        <v>Perfil</v>
      </c>
      <c r="O114" s="21" t="str">
        <f t="shared" si="35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6"/>
        <v>Parte</v>
      </c>
      <c r="T114" s="27" t="str">
        <f t="shared" si="37"/>
        <v>Suporte</v>
      </c>
      <c r="U114" s="27" t="str">
        <f t="shared" si="38"/>
        <v>Perfil</v>
      </c>
      <c r="V114" s="77" t="s">
        <v>90</v>
      </c>
      <c r="W114" s="1" t="str">
        <f t="shared" si="39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32"/>
        <v>Parte</v>
      </c>
      <c r="M115" s="26" t="str">
        <f t="shared" si="33"/>
        <v>Suporte</v>
      </c>
      <c r="N115" s="26" t="str">
        <f t="shared" si="34"/>
        <v>Perfil</v>
      </c>
      <c r="O115" s="21" t="str">
        <f t="shared" si="35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6"/>
        <v>Parte</v>
      </c>
      <c r="T115" s="27" t="str">
        <f t="shared" si="37"/>
        <v>Suporte</v>
      </c>
      <c r="U115" s="27" t="str">
        <f t="shared" si="38"/>
        <v>Perfil</v>
      </c>
      <c r="V115" s="77" t="s">
        <v>90</v>
      </c>
      <c r="W115" s="1" t="str">
        <f t="shared" si="39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si="32"/>
        <v>Parte</v>
      </c>
      <c r="M116" s="26" t="str">
        <f t="shared" si="33"/>
        <v>Suporte</v>
      </c>
      <c r="N116" s="26" t="str">
        <f t="shared" si="34"/>
        <v>Perfil</v>
      </c>
      <c r="O116" s="21" t="str">
        <f t="shared" si="35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6"/>
        <v>Parte</v>
      </c>
      <c r="T116" s="27" t="str">
        <f t="shared" si="37"/>
        <v>Suporte</v>
      </c>
      <c r="U116" s="27" t="str">
        <f t="shared" si="38"/>
        <v>Perfil</v>
      </c>
      <c r="V116" s="77" t="s">
        <v>90</v>
      </c>
      <c r="W116" s="1" t="str">
        <f t="shared" si="39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2"/>
        <v>Parte</v>
      </c>
      <c r="M117" s="26" t="str">
        <f t="shared" si="33"/>
        <v>Acessória</v>
      </c>
      <c r="N117" s="26" t="str">
        <f t="shared" si="34"/>
        <v>Fixação</v>
      </c>
      <c r="O117" s="21" t="str">
        <f t="shared" si="35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6"/>
        <v>Parte</v>
      </c>
      <c r="T117" s="27" t="str">
        <f t="shared" si="37"/>
        <v>Acessória</v>
      </c>
      <c r="U117" s="27" t="str">
        <f t="shared" si="38"/>
        <v>Fixação</v>
      </c>
      <c r="V117" s="77" t="s">
        <v>90</v>
      </c>
      <c r="W117" s="1" t="str">
        <f t="shared" si="39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2"/>
        <v>Parte</v>
      </c>
      <c r="M118" s="26" t="str">
        <f t="shared" si="33"/>
        <v>Acessória</v>
      </c>
      <c r="N118" s="26" t="str">
        <f t="shared" si="34"/>
        <v>Fixação</v>
      </c>
      <c r="O118" s="21" t="str">
        <f t="shared" si="35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6"/>
        <v>Parte</v>
      </c>
      <c r="T118" s="27" t="str">
        <f t="shared" si="37"/>
        <v>Acessória</v>
      </c>
      <c r="U118" s="27" t="str">
        <f t="shared" si="38"/>
        <v>Fixação</v>
      </c>
      <c r="V118" s="77" t="s">
        <v>90</v>
      </c>
      <c r="W118" s="1" t="str">
        <f t="shared" si="39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2"/>
        <v>Parte</v>
      </c>
      <c r="M119" s="26" t="str">
        <f t="shared" si="33"/>
        <v>Acessória</v>
      </c>
      <c r="N119" s="26" t="str">
        <f t="shared" si="34"/>
        <v>Fixação</v>
      </c>
      <c r="O119" s="21" t="str">
        <f t="shared" si="35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6"/>
        <v>Parte</v>
      </c>
      <c r="T119" s="27" t="str">
        <f t="shared" si="37"/>
        <v>Acessória</v>
      </c>
      <c r="U119" s="27" t="str">
        <f t="shared" si="38"/>
        <v>Fixação</v>
      </c>
      <c r="V119" s="77" t="s">
        <v>90</v>
      </c>
      <c r="W119" s="1" t="str">
        <f t="shared" si="39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2"/>
        <v>Parte</v>
      </c>
      <c r="M120" s="26" t="str">
        <f t="shared" si="33"/>
        <v>Acessória</v>
      </c>
      <c r="N120" s="26" t="str">
        <f t="shared" si="34"/>
        <v>Fixação</v>
      </c>
      <c r="O120" s="21" t="str">
        <f t="shared" si="35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6"/>
        <v>Parte</v>
      </c>
      <c r="T120" s="27" t="str">
        <f t="shared" si="37"/>
        <v>Acessória</v>
      </c>
      <c r="U120" s="27" t="str">
        <f t="shared" si="38"/>
        <v>Fixação</v>
      </c>
      <c r="V120" s="77" t="s">
        <v>90</v>
      </c>
      <c r="W120" s="1" t="str">
        <f t="shared" si="39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2"/>
        <v>Parte</v>
      </c>
      <c r="M121" s="26" t="str">
        <f t="shared" si="33"/>
        <v>Acessória</v>
      </c>
      <c r="N121" s="26" t="str">
        <f t="shared" si="34"/>
        <v>Fixação</v>
      </c>
      <c r="O121" s="21" t="str">
        <f t="shared" si="35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6"/>
        <v>Parte</v>
      </c>
      <c r="T121" s="27" t="str">
        <f t="shared" si="37"/>
        <v>Acessória</v>
      </c>
      <c r="U121" s="27" t="str">
        <f t="shared" si="38"/>
        <v>Fixação</v>
      </c>
      <c r="V121" s="77" t="s">
        <v>90</v>
      </c>
      <c r="W121" s="1" t="str">
        <f t="shared" si="39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2"/>
        <v>Parte</v>
      </c>
      <c r="M122" s="26" t="str">
        <f t="shared" si="33"/>
        <v>Acessória</v>
      </c>
      <c r="N122" s="26" t="str">
        <f t="shared" si="34"/>
        <v>Puxador</v>
      </c>
      <c r="O122" s="21" t="str">
        <f t="shared" si="35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6"/>
        <v>Parte</v>
      </c>
      <c r="T122" s="27" t="str">
        <f t="shared" si="37"/>
        <v>Acessória</v>
      </c>
      <c r="U122" s="27" t="str">
        <f t="shared" si="38"/>
        <v>Puxador</v>
      </c>
      <c r="V122" s="77" t="s">
        <v>90</v>
      </c>
      <c r="W122" s="1" t="str">
        <f t="shared" si="39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2"/>
        <v>Parte</v>
      </c>
      <c r="M123" s="26" t="str">
        <f t="shared" si="33"/>
        <v>Acessória</v>
      </c>
      <c r="N123" s="26" t="str">
        <f t="shared" si="34"/>
        <v>Puxador</v>
      </c>
      <c r="O123" s="21" t="str">
        <f t="shared" si="35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6"/>
        <v>Parte</v>
      </c>
      <c r="T123" s="27" t="str">
        <f t="shared" si="37"/>
        <v>Acessória</v>
      </c>
      <c r="U123" s="27" t="str">
        <f t="shared" si="38"/>
        <v>Puxador</v>
      </c>
      <c r="V123" s="77" t="s">
        <v>90</v>
      </c>
      <c r="W123" s="1" t="str">
        <f t="shared" si="39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2"/>
        <v>Parte</v>
      </c>
      <c r="M124" s="26" t="str">
        <f t="shared" si="33"/>
        <v>Acessória</v>
      </c>
      <c r="N124" s="26" t="str">
        <f t="shared" si="34"/>
        <v>Cabide</v>
      </c>
      <c r="O124" s="21" t="str">
        <f t="shared" si="35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6"/>
        <v>Parte</v>
      </c>
      <c r="T124" s="27" t="str">
        <f t="shared" si="37"/>
        <v>Acessória</v>
      </c>
      <c r="U124" s="27" t="str">
        <f t="shared" si="38"/>
        <v>Cabide</v>
      </c>
      <c r="V124" s="77" t="s">
        <v>90</v>
      </c>
      <c r="W124" s="1" t="str">
        <f t="shared" si="39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2"/>
        <v>Parte</v>
      </c>
      <c r="M125" s="26" t="str">
        <f t="shared" si="33"/>
        <v>Acessória</v>
      </c>
      <c r="N125" s="26" t="str">
        <f t="shared" si="34"/>
        <v>Cabide</v>
      </c>
      <c r="O125" s="21" t="str">
        <f t="shared" si="35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6"/>
        <v>Parte</v>
      </c>
      <c r="T125" s="27" t="str">
        <f t="shared" si="37"/>
        <v>Acessória</v>
      </c>
      <c r="U125" s="27" t="str">
        <f t="shared" si="38"/>
        <v>Cabide</v>
      </c>
      <c r="V125" s="77" t="s">
        <v>90</v>
      </c>
      <c r="W125" s="1" t="str">
        <f t="shared" si="39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2"/>
        <v>Parte</v>
      </c>
      <c r="M126" s="26" t="str">
        <f t="shared" si="33"/>
        <v>Acessória</v>
      </c>
      <c r="N126" s="26" t="str">
        <f t="shared" si="34"/>
        <v>Dobradiça</v>
      </c>
      <c r="O126" s="21" t="str">
        <f t="shared" si="35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6"/>
        <v>Parte</v>
      </c>
      <c r="T126" s="27" t="str">
        <f t="shared" si="37"/>
        <v>Acessória</v>
      </c>
      <c r="U126" s="27" t="str">
        <f t="shared" si="38"/>
        <v>Dobradiça</v>
      </c>
      <c r="V126" s="77" t="s">
        <v>90</v>
      </c>
      <c r="W126" s="1" t="str">
        <f t="shared" si="39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2"/>
        <v>Abertura</v>
      </c>
      <c r="M127" s="26" t="str">
        <f t="shared" si="33"/>
        <v>Atmosférica.Lateral</v>
      </c>
      <c r="N127" s="26" t="str">
        <f t="shared" si="34"/>
        <v>Janela</v>
      </c>
      <c r="O127" s="21" t="str">
        <f t="shared" si="35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6"/>
        <v>Abertura</v>
      </c>
      <c r="T127" s="27" t="str">
        <f t="shared" si="37"/>
        <v>Atmosférica Lateral</v>
      </c>
      <c r="U127" s="27" t="str">
        <f t="shared" si="38"/>
        <v>Janela</v>
      </c>
      <c r="V127" s="77" t="s">
        <v>90</v>
      </c>
      <c r="W127" s="1" t="str">
        <f t="shared" si="39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2"/>
        <v>Abertura</v>
      </c>
      <c r="M128" s="26" t="str">
        <f t="shared" si="33"/>
        <v>Atmosférica.Lateral</v>
      </c>
      <c r="N128" s="26" t="str">
        <f t="shared" si="34"/>
        <v>Janela</v>
      </c>
      <c r="O128" s="21" t="str">
        <f t="shared" si="35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6"/>
        <v>Abertura</v>
      </c>
      <c r="T128" s="27" t="str">
        <f t="shared" si="37"/>
        <v>Atmosférica Lateral</v>
      </c>
      <c r="U128" s="27" t="str">
        <f t="shared" si="38"/>
        <v>Janela</v>
      </c>
      <c r="V128" s="77" t="s">
        <v>90</v>
      </c>
      <c r="W128" s="1" t="str">
        <f t="shared" si="39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2"/>
        <v>Abertura</v>
      </c>
      <c r="M129" s="26" t="str">
        <f t="shared" si="33"/>
        <v>Atmosférica.Lateral</v>
      </c>
      <c r="N129" s="26" t="str">
        <f t="shared" si="34"/>
        <v>Janela</v>
      </c>
      <c r="O129" s="21" t="str">
        <f t="shared" si="35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6"/>
        <v>Abertura</v>
      </c>
      <c r="T129" s="27" t="str">
        <f t="shared" si="37"/>
        <v>Atmosférica Lateral</v>
      </c>
      <c r="U129" s="27" t="str">
        <f t="shared" si="38"/>
        <v>Janela</v>
      </c>
      <c r="V129" s="77" t="s">
        <v>90</v>
      </c>
      <c r="W129" s="1" t="str">
        <f t="shared" si="39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2"/>
        <v>Abertura</v>
      </c>
      <c r="M130" s="26" t="str">
        <f t="shared" si="33"/>
        <v>Atmosférica.Lateral</v>
      </c>
      <c r="N130" s="26" t="str">
        <f t="shared" si="34"/>
        <v>Janela</v>
      </c>
      <c r="O130" s="21" t="str">
        <f t="shared" si="35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6"/>
        <v>Abertura</v>
      </c>
      <c r="T130" s="27" t="str">
        <f t="shared" si="37"/>
        <v>Atmosférica Lateral</v>
      </c>
      <c r="U130" s="27" t="str">
        <f t="shared" si="38"/>
        <v>Janela</v>
      </c>
      <c r="V130" s="77" t="s">
        <v>90</v>
      </c>
      <c r="W130" s="1" t="str">
        <f t="shared" si="39"/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2"/>
        <v>Abertura</v>
      </c>
      <c r="M131" s="26" t="str">
        <f t="shared" si="33"/>
        <v>Atmosférica.Lateral</v>
      </c>
      <c r="N131" s="26" t="str">
        <f t="shared" si="34"/>
        <v>Janela</v>
      </c>
      <c r="O131" s="21" t="str">
        <f t="shared" si="35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6"/>
        <v>Abertura</v>
      </c>
      <c r="T131" s="27" t="str">
        <f t="shared" si="37"/>
        <v>Atmosférica Lateral</v>
      </c>
      <c r="U131" s="27" t="str">
        <f t="shared" si="38"/>
        <v>Janela</v>
      </c>
      <c r="V131" s="77" t="s">
        <v>90</v>
      </c>
      <c r="W131" s="1" t="str">
        <f t="shared" si="39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2"/>
        <v>Abertura</v>
      </c>
      <c r="M132" s="26" t="str">
        <f t="shared" si="33"/>
        <v>Atmosférica.Lateral</v>
      </c>
      <c r="N132" s="26" t="str">
        <f t="shared" si="34"/>
        <v>Janela</v>
      </c>
      <c r="O132" s="21" t="str">
        <f t="shared" si="35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6"/>
        <v>Abertura</v>
      </c>
      <c r="T132" s="27" t="str">
        <f t="shared" si="37"/>
        <v>Atmosférica Lateral</v>
      </c>
      <c r="U132" s="27" t="str">
        <f t="shared" si="38"/>
        <v>Janela</v>
      </c>
      <c r="V132" s="77" t="s">
        <v>90</v>
      </c>
      <c r="W132" s="1" t="str">
        <f t="shared" si="39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2"/>
        <v>Abertura</v>
      </c>
      <c r="M133" s="26" t="str">
        <f t="shared" si="33"/>
        <v>Atmosférica.Lateral</v>
      </c>
      <c r="N133" s="26" t="str">
        <f t="shared" si="34"/>
        <v>Janela</v>
      </c>
      <c r="O133" s="21" t="str">
        <f t="shared" si="35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6"/>
        <v>Abertura</v>
      </c>
      <c r="T133" s="27" t="str">
        <f t="shared" si="37"/>
        <v>Atmosférica Lateral</v>
      </c>
      <c r="U133" s="27" t="str">
        <f t="shared" si="38"/>
        <v>Janela</v>
      </c>
      <c r="V133" s="77" t="s">
        <v>90</v>
      </c>
      <c r="W133" s="1" t="str">
        <f t="shared" si="39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2"/>
        <v>Abertura</v>
      </c>
      <c r="M134" s="26" t="str">
        <f t="shared" si="33"/>
        <v>Atmosférica.Lateral</v>
      </c>
      <c r="N134" s="26" t="str">
        <f t="shared" si="34"/>
        <v>Janela</v>
      </c>
      <c r="O134" s="21" t="str">
        <f t="shared" si="35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6"/>
        <v>Abertura</v>
      </c>
      <c r="T134" s="27" t="str">
        <f t="shared" si="37"/>
        <v>Atmosférica Lateral</v>
      </c>
      <c r="U134" s="27" t="str">
        <f t="shared" si="38"/>
        <v>Janela</v>
      </c>
      <c r="V134" s="77" t="s">
        <v>90</v>
      </c>
      <c r="W134" s="1" t="str">
        <f t="shared" si="39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2"/>
        <v>Abertura</v>
      </c>
      <c r="M135" s="26" t="str">
        <f t="shared" si="33"/>
        <v>Atmosférica.Lateral</v>
      </c>
      <c r="N135" s="26" t="str">
        <f t="shared" si="34"/>
        <v>Janela</v>
      </c>
      <c r="O135" s="21" t="str">
        <f t="shared" si="35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6"/>
        <v>Abertura</v>
      </c>
      <c r="T135" s="27" t="str">
        <f t="shared" si="37"/>
        <v>Atmosférica Lateral</v>
      </c>
      <c r="U135" s="27" t="str">
        <f t="shared" si="38"/>
        <v>Janela</v>
      </c>
      <c r="V135" s="77" t="s">
        <v>90</v>
      </c>
      <c r="W135" s="1" t="str">
        <f t="shared" si="39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2"/>
        <v>Abertura</v>
      </c>
      <c r="M136" s="26" t="str">
        <f t="shared" si="33"/>
        <v>Atmosférica.Lateral</v>
      </c>
      <c r="N136" s="26" t="str">
        <f t="shared" si="34"/>
        <v>Janela</v>
      </c>
      <c r="O136" s="21" t="str">
        <f t="shared" si="35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6"/>
        <v>Abertura</v>
      </c>
      <c r="T136" s="27" t="str">
        <f t="shared" si="37"/>
        <v>Atmosférica Lateral</v>
      </c>
      <c r="U136" s="27" t="str">
        <f t="shared" si="38"/>
        <v>Janela</v>
      </c>
      <c r="V136" s="77" t="s">
        <v>90</v>
      </c>
      <c r="W136" s="1" t="str">
        <f t="shared" si="39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2"/>
        <v>Abertura</v>
      </c>
      <c r="M137" s="26" t="str">
        <f t="shared" si="33"/>
        <v>Atmosférica.Lateral</v>
      </c>
      <c r="N137" s="26" t="str">
        <f t="shared" si="34"/>
        <v>Janela</v>
      </c>
      <c r="O137" s="21" t="str">
        <f t="shared" si="35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6"/>
        <v>Abertura</v>
      </c>
      <c r="T137" s="27" t="str">
        <f t="shared" si="37"/>
        <v>Atmosférica Lateral</v>
      </c>
      <c r="U137" s="27" t="str">
        <f t="shared" si="38"/>
        <v>Janela</v>
      </c>
      <c r="V137" s="77" t="s">
        <v>90</v>
      </c>
      <c r="W137" s="1" t="str">
        <f t="shared" si="39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2"/>
        <v>Abertura</v>
      </c>
      <c r="M138" s="26" t="str">
        <f t="shared" si="33"/>
        <v>Atmosférica.Superior</v>
      </c>
      <c r="N138" s="26" t="str">
        <f t="shared" ref="N138:N193" si="40">(SUBSTITUTE(SUBSTITUTE(CONCATENATE("",E138),"."," ")," De "," de "))</f>
        <v>Claraboia</v>
      </c>
      <c r="O138" s="21" t="str">
        <f t="shared" ref="O138:O193" si="41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6"/>
        <v>Abertura</v>
      </c>
      <c r="T138" s="27" t="str">
        <f t="shared" si="37"/>
        <v>Atmosférica Superior</v>
      </c>
      <c r="U138" s="27" t="str">
        <f t="shared" si="38"/>
        <v>Claraboia</v>
      </c>
      <c r="V138" s="77" t="s">
        <v>90</v>
      </c>
      <c r="W138" s="1" t="str">
        <f t="shared" ref="W138:W193" si="42">CONCATENATE("Key.",LEFT(C138,3),".",A138)</f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2"/>
        <v>Abertura</v>
      </c>
      <c r="M139" s="26" t="str">
        <f t="shared" si="33"/>
        <v>Atmosférica.Superior</v>
      </c>
      <c r="N139" s="26" t="str">
        <f t="shared" si="40"/>
        <v>Claraboia</v>
      </c>
      <c r="O139" s="21" t="str">
        <f t="shared" si="41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6"/>
        <v>Abertura</v>
      </c>
      <c r="T139" s="27" t="str">
        <f t="shared" si="37"/>
        <v>Atmosférica Superior</v>
      </c>
      <c r="U139" s="27" t="str">
        <f t="shared" si="38"/>
        <v>Claraboia</v>
      </c>
      <c r="V139" s="77" t="s">
        <v>90</v>
      </c>
      <c r="W139" s="1" t="str">
        <f t="shared" si="42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2"/>
        <v>Abertura</v>
      </c>
      <c r="M140" s="26" t="str">
        <f t="shared" si="33"/>
        <v>Atmosférica.Superior</v>
      </c>
      <c r="N140" s="26" t="str">
        <f t="shared" si="40"/>
        <v>Claraboia</v>
      </c>
      <c r="O140" s="21" t="str">
        <f t="shared" si="41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6"/>
        <v>Abertura</v>
      </c>
      <c r="T140" s="27" t="str">
        <f t="shared" si="37"/>
        <v>Atmosférica Superior</v>
      </c>
      <c r="U140" s="27" t="str">
        <f t="shared" si="38"/>
        <v>Claraboia</v>
      </c>
      <c r="V140" s="77" t="s">
        <v>90</v>
      </c>
      <c r="W140" s="1" t="str">
        <f t="shared" si="42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3">CONCATENATE("", D141)</f>
        <v>Complementar</v>
      </c>
      <c r="N141" s="26" t="str">
        <f t="shared" si="40"/>
        <v>Grelha</v>
      </c>
      <c r="O141" s="21" t="str">
        <f t="shared" si="41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42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3"/>
        <v>Complementar</v>
      </c>
      <c r="N142" s="26" t="str">
        <f t="shared" si="40"/>
        <v>Grelha</v>
      </c>
      <c r="O142" s="21" t="str">
        <f t="shared" si="41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42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3"/>
        <v>Complementar</v>
      </c>
      <c r="N143" s="26" t="str">
        <f t="shared" si="40"/>
        <v>Visor</v>
      </c>
      <c r="O143" s="21" t="str">
        <f t="shared" si="41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42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3"/>
        <v>Complementar</v>
      </c>
      <c r="N144" s="26" t="str">
        <f t="shared" si="40"/>
        <v>Visor</v>
      </c>
      <c r="O144" s="21" t="str">
        <f t="shared" si="41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42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3"/>
        <v>Complementar</v>
      </c>
      <c r="N145" s="26" t="str">
        <f t="shared" si="40"/>
        <v>Visor</v>
      </c>
      <c r="O145" s="21" t="str">
        <f t="shared" si="41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42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3"/>
        <v>Complementar</v>
      </c>
      <c r="N146" s="26" t="str">
        <f t="shared" si="40"/>
        <v>Visor</v>
      </c>
      <c r="O146" s="21" t="str">
        <f t="shared" si="41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42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4">CONCATENATE("", C147)</f>
        <v>Passagem</v>
      </c>
      <c r="M147" s="26" t="str">
        <f t="shared" si="43"/>
        <v>De.Pessoas</v>
      </c>
      <c r="N147" s="26" t="str">
        <f t="shared" si="40"/>
        <v>Porta</v>
      </c>
      <c r="O147" s="21" t="str">
        <f t="shared" si="41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5">SUBSTITUTE(C147, ".", " ")</f>
        <v>Passagem</v>
      </c>
      <c r="T147" s="27" t="str">
        <f t="shared" ref="T147:T167" si="46">SUBSTITUTE(D147, ".", " ")</f>
        <v>De Pessoas</v>
      </c>
      <c r="U147" s="27" t="str">
        <f t="shared" ref="U147:U167" si="47">SUBSTITUTE(E147, ".", " ")</f>
        <v>Porta</v>
      </c>
      <c r="V147" s="77" t="s">
        <v>90</v>
      </c>
      <c r="W147" s="1" t="str">
        <f t="shared" si="42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4"/>
        <v>Passagem</v>
      </c>
      <c r="M148" s="26" t="str">
        <f t="shared" si="43"/>
        <v>De.Pessoas</v>
      </c>
      <c r="N148" s="26" t="str">
        <f t="shared" si="40"/>
        <v>Porta</v>
      </c>
      <c r="O148" s="21" t="str">
        <f t="shared" si="41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5"/>
        <v>Passagem</v>
      </c>
      <c r="T148" s="27" t="str">
        <f t="shared" si="46"/>
        <v>De Pessoas</v>
      </c>
      <c r="U148" s="27" t="str">
        <f t="shared" si="47"/>
        <v>Porta</v>
      </c>
      <c r="V148" s="77" t="s">
        <v>90</v>
      </c>
      <c r="W148" s="1" t="str">
        <f t="shared" si="42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4"/>
        <v>Passagem</v>
      </c>
      <c r="M149" s="26" t="str">
        <f t="shared" si="43"/>
        <v>De.Pessoas</v>
      </c>
      <c r="N149" s="26" t="str">
        <f t="shared" si="40"/>
        <v>Porta</v>
      </c>
      <c r="O149" s="21" t="str">
        <f t="shared" si="41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5"/>
        <v>Passagem</v>
      </c>
      <c r="T149" s="27" t="str">
        <f t="shared" si="46"/>
        <v>De Pessoas</v>
      </c>
      <c r="U149" s="27" t="str">
        <f t="shared" si="47"/>
        <v>Porta</v>
      </c>
      <c r="V149" s="77" t="s">
        <v>90</v>
      </c>
      <c r="W149" s="1" t="str">
        <f t="shared" si="42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4"/>
        <v>Passagem</v>
      </c>
      <c r="M150" s="26" t="str">
        <f t="shared" si="43"/>
        <v>De.Pessoas</v>
      </c>
      <c r="N150" s="26" t="str">
        <f t="shared" si="40"/>
        <v>Porta</v>
      </c>
      <c r="O150" s="21" t="str">
        <f t="shared" si="41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5"/>
        <v>Passagem</v>
      </c>
      <c r="T150" s="27" t="str">
        <f t="shared" si="46"/>
        <v>De Pessoas</v>
      </c>
      <c r="U150" s="27" t="str">
        <f t="shared" si="47"/>
        <v>Porta</v>
      </c>
      <c r="V150" s="77" t="s">
        <v>90</v>
      </c>
      <c r="W150" s="1" t="str">
        <f t="shared" si="42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4"/>
        <v>Passagem</v>
      </c>
      <c r="M151" s="26" t="str">
        <f t="shared" si="43"/>
        <v>De.Pessoas</v>
      </c>
      <c r="N151" s="26" t="str">
        <f t="shared" si="40"/>
        <v>Porta</v>
      </c>
      <c r="O151" s="21" t="str">
        <f t="shared" si="41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5"/>
        <v>Passagem</v>
      </c>
      <c r="T151" s="27" t="str">
        <f t="shared" si="46"/>
        <v>De Pessoas</v>
      </c>
      <c r="U151" s="27" t="str">
        <f t="shared" si="47"/>
        <v>Porta</v>
      </c>
      <c r="V151" s="77" t="s">
        <v>90</v>
      </c>
      <c r="W151" s="1" t="str">
        <f t="shared" si="42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4"/>
        <v>Passagem</v>
      </c>
      <c r="M152" s="26" t="str">
        <f t="shared" si="43"/>
        <v>De.Pessoas</v>
      </c>
      <c r="N152" s="26" t="str">
        <f t="shared" si="40"/>
        <v>Porta</v>
      </c>
      <c r="O152" s="21" t="str">
        <f t="shared" si="41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5"/>
        <v>Passagem</v>
      </c>
      <c r="T152" s="27" t="str">
        <f t="shared" si="46"/>
        <v>De Pessoas</v>
      </c>
      <c r="U152" s="27" t="str">
        <f t="shared" si="47"/>
        <v>Porta</v>
      </c>
      <c r="V152" s="77" t="s">
        <v>90</v>
      </c>
      <c r="W152" s="1" t="str">
        <f t="shared" si="42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4"/>
        <v>Passagem</v>
      </c>
      <c r="M153" s="26" t="str">
        <f t="shared" si="43"/>
        <v>De.Pessoas</v>
      </c>
      <c r="N153" s="26" t="str">
        <f t="shared" si="40"/>
        <v>Porta</v>
      </c>
      <c r="O153" s="21" t="str">
        <f t="shared" si="41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5"/>
        <v>Passagem</v>
      </c>
      <c r="T153" s="27" t="str">
        <f t="shared" si="46"/>
        <v>De Pessoas</v>
      </c>
      <c r="U153" s="27" t="str">
        <f t="shared" si="47"/>
        <v>Porta</v>
      </c>
      <c r="V153" s="77" t="s">
        <v>90</v>
      </c>
      <c r="W153" s="1" t="str">
        <f t="shared" si="42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4"/>
        <v>Passagem</v>
      </c>
      <c r="M154" s="26" t="str">
        <f t="shared" si="43"/>
        <v>De.Pessoas</v>
      </c>
      <c r="N154" s="26" t="str">
        <f t="shared" si="40"/>
        <v>Porta</v>
      </c>
      <c r="O154" s="21" t="str">
        <f t="shared" si="41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5"/>
        <v>Passagem</v>
      </c>
      <c r="T154" s="27" t="str">
        <f t="shared" si="46"/>
        <v>De Pessoas</v>
      </c>
      <c r="U154" s="27" t="str">
        <f t="shared" si="47"/>
        <v>Porta</v>
      </c>
      <c r="V154" s="77" t="s">
        <v>90</v>
      </c>
      <c r="W154" s="1" t="str">
        <f t="shared" si="42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4"/>
        <v>Passagem</v>
      </c>
      <c r="M155" s="26" t="str">
        <f t="shared" si="43"/>
        <v>De.Pessoas</v>
      </c>
      <c r="N155" s="26" t="str">
        <f t="shared" si="40"/>
        <v>Porta</v>
      </c>
      <c r="O155" s="21" t="str">
        <f t="shared" si="41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5"/>
        <v>Passagem</v>
      </c>
      <c r="T155" s="27" t="str">
        <f t="shared" si="46"/>
        <v>De Pessoas</v>
      </c>
      <c r="U155" s="27" t="str">
        <f t="shared" si="47"/>
        <v>Porta</v>
      </c>
      <c r="V155" s="77" t="s">
        <v>90</v>
      </c>
      <c r="W155" s="1" t="str">
        <f t="shared" si="42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4"/>
        <v>Passagem</v>
      </c>
      <c r="M156" s="26" t="str">
        <f t="shared" si="43"/>
        <v>De.Pessoas</v>
      </c>
      <c r="N156" s="26" t="str">
        <f t="shared" si="40"/>
        <v>Porta</v>
      </c>
      <c r="O156" s="21" t="str">
        <f t="shared" si="41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5"/>
        <v>Passagem</v>
      </c>
      <c r="T156" s="27" t="str">
        <f t="shared" si="46"/>
        <v>De Pessoas</v>
      </c>
      <c r="U156" s="27" t="str">
        <f t="shared" si="47"/>
        <v>Porta</v>
      </c>
      <c r="V156" s="77" t="s">
        <v>90</v>
      </c>
      <c r="W156" s="1" t="str">
        <f t="shared" si="42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4"/>
        <v>Passagem</v>
      </c>
      <c r="M157" s="26" t="str">
        <f t="shared" si="43"/>
        <v>De.Pessoas</v>
      </c>
      <c r="N157" s="26" t="str">
        <f t="shared" si="40"/>
        <v>Porta</v>
      </c>
      <c r="O157" s="21" t="str">
        <f t="shared" si="41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5"/>
        <v>Passagem</v>
      </c>
      <c r="T157" s="27" t="str">
        <f t="shared" si="46"/>
        <v>De Pessoas</v>
      </c>
      <c r="U157" s="27" t="str">
        <f t="shared" si="47"/>
        <v>Porta</v>
      </c>
      <c r="V157" s="77" t="s">
        <v>90</v>
      </c>
      <c r="W157" s="1" t="str">
        <f t="shared" si="42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4"/>
        <v>Passagem</v>
      </c>
      <c r="M158" s="26" t="str">
        <f t="shared" si="43"/>
        <v>De.Pessoas</v>
      </c>
      <c r="N158" s="26" t="str">
        <f t="shared" si="40"/>
        <v>Porta</v>
      </c>
      <c r="O158" s="21" t="str">
        <f t="shared" si="41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5"/>
        <v>Passagem</v>
      </c>
      <c r="T158" s="27" t="str">
        <f t="shared" si="46"/>
        <v>De Pessoas</v>
      </c>
      <c r="U158" s="27" t="str">
        <f t="shared" si="47"/>
        <v>Porta</v>
      </c>
      <c r="V158" s="77" t="s">
        <v>90</v>
      </c>
      <c r="W158" s="1" t="str">
        <f t="shared" si="42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4"/>
        <v>Passagem</v>
      </c>
      <c r="M159" s="26" t="str">
        <f t="shared" si="43"/>
        <v>De.Pessoas</v>
      </c>
      <c r="N159" s="26" t="str">
        <f t="shared" si="40"/>
        <v>Porta</v>
      </c>
      <c r="O159" s="21" t="str">
        <f t="shared" si="41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5"/>
        <v>Passagem</v>
      </c>
      <c r="T159" s="27" t="str">
        <f t="shared" si="46"/>
        <v>De Pessoas</v>
      </c>
      <c r="U159" s="27" t="str">
        <f t="shared" si="47"/>
        <v>Porta</v>
      </c>
      <c r="V159" s="77" t="s">
        <v>90</v>
      </c>
      <c r="W159" s="1" t="str">
        <f t="shared" si="42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4"/>
        <v>Passagem</v>
      </c>
      <c r="M160" s="26" t="str">
        <f t="shared" si="43"/>
        <v>De.Pessoas</v>
      </c>
      <c r="N160" s="26" t="str">
        <f t="shared" si="40"/>
        <v>Porta</v>
      </c>
      <c r="O160" s="21" t="str">
        <f t="shared" si="41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5"/>
        <v>Passagem</v>
      </c>
      <c r="T160" s="27" t="str">
        <f t="shared" si="46"/>
        <v>De Pessoas</v>
      </c>
      <c r="U160" s="27" t="str">
        <f t="shared" si="47"/>
        <v>Porta</v>
      </c>
      <c r="V160" s="77" t="s">
        <v>90</v>
      </c>
      <c r="W160" s="1" t="str">
        <f t="shared" si="42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4"/>
        <v>Passagem</v>
      </c>
      <c r="M161" s="26" t="str">
        <f t="shared" si="43"/>
        <v>De.Veículos</v>
      </c>
      <c r="N161" s="26" t="str">
        <f t="shared" si="40"/>
        <v>Portão</v>
      </c>
      <c r="O161" s="21" t="str">
        <f t="shared" si="41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5"/>
        <v>Passagem</v>
      </c>
      <c r="T161" s="27" t="str">
        <f t="shared" si="46"/>
        <v>De Veículos</v>
      </c>
      <c r="U161" s="27" t="str">
        <f t="shared" si="47"/>
        <v>Portão</v>
      </c>
      <c r="V161" s="77" t="s">
        <v>90</v>
      </c>
      <c r="W161" s="1" t="str">
        <f t="shared" si="42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4"/>
        <v>Passagem</v>
      </c>
      <c r="M162" s="26" t="str">
        <f t="shared" si="43"/>
        <v>De.Veículos</v>
      </c>
      <c r="N162" s="26" t="str">
        <f t="shared" si="40"/>
        <v>Portão</v>
      </c>
      <c r="O162" s="21" t="str">
        <f t="shared" si="41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5"/>
        <v>Passagem</v>
      </c>
      <c r="T162" s="27" t="str">
        <f t="shared" si="46"/>
        <v>De Veículos</v>
      </c>
      <c r="U162" s="27" t="str">
        <f t="shared" si="47"/>
        <v>Portão</v>
      </c>
      <c r="V162" s="77" t="s">
        <v>90</v>
      </c>
      <c r="W162" s="1" t="str">
        <f t="shared" si="42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4"/>
        <v>Passagem</v>
      </c>
      <c r="M163" s="26" t="str">
        <f t="shared" si="43"/>
        <v>De.Técnicas</v>
      </c>
      <c r="N163" s="26" t="str">
        <f t="shared" si="40"/>
        <v>Alçapão</v>
      </c>
      <c r="O163" s="21" t="str">
        <f t="shared" si="41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5"/>
        <v>Passagem</v>
      </c>
      <c r="T163" s="27" t="str">
        <f t="shared" si="46"/>
        <v>De Técnicas</v>
      </c>
      <c r="U163" s="27" t="str">
        <f t="shared" si="47"/>
        <v>Alçapão</v>
      </c>
      <c r="V163" s="77" t="s">
        <v>90</v>
      </c>
      <c r="W163" s="1" t="str">
        <f t="shared" si="42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4"/>
        <v>Passagem</v>
      </c>
      <c r="M164" s="26" t="str">
        <f t="shared" si="43"/>
        <v>De.Técnicas</v>
      </c>
      <c r="N164" s="26" t="str">
        <f t="shared" si="40"/>
        <v>Alçapão</v>
      </c>
      <c r="O164" s="21" t="str">
        <f t="shared" si="41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5"/>
        <v>Passagem</v>
      </c>
      <c r="T164" s="27" t="str">
        <f t="shared" si="46"/>
        <v>De Técnicas</v>
      </c>
      <c r="U164" s="27" t="str">
        <f t="shared" si="47"/>
        <v>Alçapão</v>
      </c>
      <c r="V164" s="77" t="s">
        <v>90</v>
      </c>
      <c r="W164" s="1" t="str">
        <f t="shared" si="42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4"/>
        <v>Passagem</v>
      </c>
      <c r="M165" s="26" t="str">
        <f t="shared" si="43"/>
        <v>De.Produtos</v>
      </c>
      <c r="N165" s="26" t="str">
        <f t="shared" si="40"/>
        <v>PassThrough</v>
      </c>
      <c r="O165" s="21" t="str">
        <f t="shared" si="41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5"/>
        <v>Passagem</v>
      </c>
      <c r="T165" s="27" t="str">
        <f t="shared" si="46"/>
        <v>De Produtos</v>
      </c>
      <c r="U165" s="27" t="str">
        <f t="shared" si="47"/>
        <v>PassThrough</v>
      </c>
      <c r="V165" s="77" t="s">
        <v>90</v>
      </c>
      <c r="W165" s="1" t="str">
        <f t="shared" si="42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4"/>
        <v>Passagem</v>
      </c>
      <c r="M166" s="26" t="str">
        <f t="shared" si="43"/>
        <v>De.Produtos</v>
      </c>
      <c r="N166" s="26" t="str">
        <f t="shared" si="40"/>
        <v>PassThrough</v>
      </c>
      <c r="O166" s="21" t="str">
        <f t="shared" si="41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5"/>
        <v>Passagem</v>
      </c>
      <c r="T166" s="27" t="str">
        <f t="shared" si="46"/>
        <v>De Produtos</v>
      </c>
      <c r="U166" s="27" t="str">
        <f t="shared" si="47"/>
        <v>PassThrough</v>
      </c>
      <c r="V166" s="77" t="s">
        <v>90</v>
      </c>
      <c r="W166" s="1" t="str">
        <f t="shared" si="42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4"/>
        <v>Passagem</v>
      </c>
      <c r="M167" s="26" t="str">
        <f t="shared" si="43"/>
        <v>De.Produtos</v>
      </c>
      <c r="N167" s="26" t="str">
        <f t="shared" si="40"/>
        <v>PassThrough</v>
      </c>
      <c r="O167" s="21" t="str">
        <f t="shared" si="41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5"/>
        <v>Passagem</v>
      </c>
      <c r="T167" s="27" t="str">
        <f t="shared" si="46"/>
        <v>De Produtos</v>
      </c>
      <c r="U167" s="27" t="str">
        <f t="shared" si="47"/>
        <v>PassThrough</v>
      </c>
      <c r="V167" s="77" t="s">
        <v>90</v>
      </c>
      <c r="W167" s="1" t="str">
        <f t="shared" si="42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3"/>
        <v>Solar</v>
      </c>
      <c r="N168" s="26" t="str">
        <f t="shared" si="40"/>
        <v>Persiana</v>
      </c>
      <c r="O168" s="21" t="str">
        <f t="shared" si="41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42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3"/>
        <v>Solar</v>
      </c>
      <c r="N169" s="26" t="str">
        <f t="shared" si="40"/>
        <v>Persiana</v>
      </c>
      <c r="O169" s="21" t="str">
        <f t="shared" si="41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42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3"/>
        <v>Solar</v>
      </c>
      <c r="N170" s="26" t="str">
        <f t="shared" si="40"/>
        <v>Brise</v>
      </c>
      <c r="O170" s="21" t="str">
        <f t="shared" si="41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42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3"/>
        <v>Solar</v>
      </c>
      <c r="N171" s="26" t="str">
        <f t="shared" si="40"/>
        <v>Brise</v>
      </c>
      <c r="O171" s="21" t="str">
        <f t="shared" si="41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42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8">CONCATENATE("", C172)</f>
        <v>Vedação</v>
      </c>
      <c r="M172" s="26" t="str">
        <f t="shared" si="43"/>
        <v>Parede</v>
      </c>
      <c r="N172" s="26" t="str">
        <f t="shared" si="40"/>
        <v>Moldada</v>
      </c>
      <c r="O172" s="21" t="str">
        <f t="shared" si="41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9">SUBSTITUTE(C172, ".", " ")</f>
        <v>Vedação</v>
      </c>
      <c r="T172" s="27" t="str">
        <f t="shared" ref="T172:T193" si="50">SUBSTITUTE(D172, ".", " ")</f>
        <v>Parede</v>
      </c>
      <c r="U172" s="27" t="str">
        <f t="shared" ref="U172:U193" si="51">SUBSTITUTE(E172, ".", " ")</f>
        <v>Moldada</v>
      </c>
      <c r="V172" s="77" t="s">
        <v>90</v>
      </c>
      <c r="W172" s="1" t="str">
        <f t="shared" si="42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8"/>
        <v>Vedação</v>
      </c>
      <c r="M173" s="26" t="str">
        <f t="shared" si="43"/>
        <v>Parede</v>
      </c>
      <c r="N173" s="26" t="str">
        <f t="shared" si="40"/>
        <v>Moldada</v>
      </c>
      <c r="O173" s="21" t="str">
        <f t="shared" si="41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9"/>
        <v>Vedação</v>
      </c>
      <c r="T173" s="27" t="str">
        <f t="shared" si="50"/>
        <v>Parede</v>
      </c>
      <c r="U173" s="27" t="str">
        <f t="shared" si="51"/>
        <v>Moldada</v>
      </c>
      <c r="V173" s="77" t="s">
        <v>90</v>
      </c>
      <c r="W173" s="1" t="str">
        <f t="shared" si="42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8"/>
        <v>Vedação</v>
      </c>
      <c r="M174" s="26" t="str">
        <f t="shared" si="43"/>
        <v>Parede</v>
      </c>
      <c r="N174" s="26" t="str">
        <f t="shared" si="40"/>
        <v>Moldada</v>
      </c>
      <c r="O174" s="21" t="str">
        <f t="shared" si="41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9"/>
        <v>Vedação</v>
      </c>
      <c r="T174" s="27" t="str">
        <f t="shared" si="50"/>
        <v>Parede</v>
      </c>
      <c r="U174" s="27" t="str">
        <f t="shared" si="51"/>
        <v>Moldada</v>
      </c>
      <c r="V174" s="77" t="s">
        <v>90</v>
      </c>
      <c r="W174" s="1" t="str">
        <f t="shared" si="42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8"/>
        <v>Vedação</v>
      </c>
      <c r="M175" s="26" t="str">
        <f t="shared" si="43"/>
        <v>Parede</v>
      </c>
      <c r="N175" s="26" t="str">
        <f t="shared" si="40"/>
        <v>Moldada</v>
      </c>
      <c r="O175" s="21" t="str">
        <f t="shared" si="41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9"/>
        <v>Vedação</v>
      </c>
      <c r="T175" s="27" t="str">
        <f t="shared" si="50"/>
        <v>Parede</v>
      </c>
      <c r="U175" s="27" t="str">
        <f t="shared" si="51"/>
        <v>Moldada</v>
      </c>
      <c r="V175" s="77" t="s">
        <v>90</v>
      </c>
      <c r="W175" s="1" t="str">
        <f t="shared" si="42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8"/>
        <v>Vedação</v>
      </c>
      <c r="M176" s="26" t="str">
        <f t="shared" si="43"/>
        <v>Parede</v>
      </c>
      <c r="N176" s="26" t="str">
        <f t="shared" si="40"/>
        <v>Assentada</v>
      </c>
      <c r="O176" s="21" t="str">
        <f t="shared" si="41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9"/>
        <v>Vedação</v>
      </c>
      <c r="T176" s="27" t="str">
        <f t="shared" si="50"/>
        <v>Parede</v>
      </c>
      <c r="U176" s="27" t="str">
        <f t="shared" si="51"/>
        <v>Assentada</v>
      </c>
      <c r="V176" s="77" t="s">
        <v>90</v>
      </c>
      <c r="W176" s="1" t="str">
        <f t="shared" si="42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8"/>
        <v>Vedação</v>
      </c>
      <c r="M177" s="26" t="str">
        <f t="shared" si="43"/>
        <v>Parede</v>
      </c>
      <c r="N177" s="26" t="str">
        <f t="shared" si="40"/>
        <v>Assentada</v>
      </c>
      <c r="O177" s="21" t="str">
        <f t="shared" si="41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9"/>
        <v>Vedação</v>
      </c>
      <c r="T177" s="27" t="str">
        <f t="shared" si="50"/>
        <v>Parede</v>
      </c>
      <c r="U177" s="27" t="str">
        <f t="shared" si="51"/>
        <v>Assentada</v>
      </c>
      <c r="V177" s="77" t="s">
        <v>90</v>
      </c>
      <c r="W177" s="1" t="str">
        <f t="shared" si="42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8"/>
        <v>Vedação</v>
      </c>
      <c r="M178" s="26" t="str">
        <f t="shared" si="43"/>
        <v>Parede</v>
      </c>
      <c r="N178" s="26" t="str">
        <f t="shared" si="40"/>
        <v>Assentada</v>
      </c>
      <c r="O178" s="21" t="str">
        <f t="shared" si="41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9"/>
        <v>Vedação</v>
      </c>
      <c r="T178" s="27" t="str">
        <f t="shared" si="50"/>
        <v>Parede</v>
      </c>
      <c r="U178" s="27" t="str">
        <f t="shared" si="51"/>
        <v>Assentada</v>
      </c>
      <c r="V178" s="77" t="s">
        <v>90</v>
      </c>
      <c r="W178" s="1" t="str">
        <f t="shared" si="42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8"/>
        <v>Vedação</v>
      </c>
      <c r="M179" s="26" t="str">
        <f t="shared" si="43"/>
        <v>Parede</v>
      </c>
      <c r="N179" s="26" t="str">
        <f t="shared" si="40"/>
        <v>Assentada</v>
      </c>
      <c r="O179" s="21" t="str">
        <f t="shared" si="41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9"/>
        <v>Vedação</v>
      </c>
      <c r="T179" s="27" t="str">
        <f t="shared" si="50"/>
        <v>Parede</v>
      </c>
      <c r="U179" s="27" t="str">
        <f t="shared" si="51"/>
        <v>Assentada</v>
      </c>
      <c r="V179" s="77" t="s">
        <v>90</v>
      </c>
      <c r="W179" s="1" t="str">
        <f t="shared" si="42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8"/>
        <v>Vedação</v>
      </c>
      <c r="M180" s="26" t="str">
        <f t="shared" si="43"/>
        <v>Divisória</v>
      </c>
      <c r="N180" s="26" t="str">
        <f t="shared" si="40"/>
        <v>Fixa</v>
      </c>
      <c r="O180" s="21" t="str">
        <f t="shared" si="41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9"/>
        <v>Vedação</v>
      </c>
      <c r="T180" s="27" t="str">
        <f t="shared" si="50"/>
        <v>Divisória</v>
      </c>
      <c r="U180" s="27" t="str">
        <f t="shared" si="51"/>
        <v>Fixa</v>
      </c>
      <c r="V180" s="77" t="s">
        <v>90</v>
      </c>
      <c r="W180" s="1" t="str">
        <f t="shared" si="42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8"/>
        <v>Vedação</v>
      </c>
      <c r="M181" s="26" t="str">
        <f t="shared" si="43"/>
        <v>Divisória</v>
      </c>
      <c r="N181" s="26" t="str">
        <f t="shared" si="40"/>
        <v>Fixa</v>
      </c>
      <c r="O181" s="21" t="str">
        <f t="shared" si="41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9"/>
        <v>Vedação</v>
      </c>
      <c r="T181" s="27" t="str">
        <f t="shared" si="50"/>
        <v>Divisória</v>
      </c>
      <c r="U181" s="27" t="str">
        <f t="shared" si="51"/>
        <v>Fixa</v>
      </c>
      <c r="V181" s="77" t="s">
        <v>90</v>
      </c>
      <c r="W181" s="1" t="str">
        <f t="shared" si="42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8"/>
        <v>Vedação</v>
      </c>
      <c r="M182" s="26" t="str">
        <f t="shared" si="43"/>
        <v>Divisória</v>
      </c>
      <c r="N182" s="26" t="str">
        <f t="shared" si="40"/>
        <v>Fixa</v>
      </c>
      <c r="O182" s="21" t="str">
        <f t="shared" si="41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9"/>
        <v>Vedação</v>
      </c>
      <c r="T182" s="27" t="str">
        <f t="shared" si="50"/>
        <v>Divisória</v>
      </c>
      <c r="U182" s="27" t="str">
        <f t="shared" si="51"/>
        <v>Fixa</v>
      </c>
      <c r="V182" s="77" t="s">
        <v>90</v>
      </c>
      <c r="W182" s="1" t="str">
        <f t="shared" si="42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8"/>
        <v>Vedação</v>
      </c>
      <c r="M183" s="26" t="str">
        <f t="shared" si="43"/>
        <v>Divisória</v>
      </c>
      <c r="N183" s="26" t="str">
        <f t="shared" si="40"/>
        <v>Fixa</v>
      </c>
      <c r="O183" s="21" t="str">
        <f t="shared" si="41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9"/>
        <v>Vedação</v>
      </c>
      <c r="T183" s="27" t="str">
        <f t="shared" si="50"/>
        <v>Divisória</v>
      </c>
      <c r="U183" s="27" t="str">
        <f t="shared" si="51"/>
        <v>Fixa</v>
      </c>
      <c r="V183" s="77" t="s">
        <v>90</v>
      </c>
      <c r="W183" s="1" t="str">
        <f t="shared" si="42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8"/>
        <v>Vedação</v>
      </c>
      <c r="M184" s="26" t="str">
        <f t="shared" si="43"/>
        <v>Divisória</v>
      </c>
      <c r="N184" s="26" t="str">
        <f t="shared" si="40"/>
        <v>Fixa</v>
      </c>
      <c r="O184" s="21" t="str">
        <f t="shared" si="41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9"/>
        <v>Vedação</v>
      </c>
      <c r="T184" s="27" t="str">
        <f t="shared" si="50"/>
        <v>Divisória</v>
      </c>
      <c r="U184" s="27" t="str">
        <f t="shared" si="51"/>
        <v>Fixa</v>
      </c>
      <c r="V184" s="77" t="s">
        <v>90</v>
      </c>
      <c r="W184" s="1" t="str">
        <f t="shared" si="42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8"/>
        <v>Vedação</v>
      </c>
      <c r="M185" s="26" t="str">
        <f t="shared" si="43"/>
        <v>Divisória</v>
      </c>
      <c r="N185" s="26" t="str">
        <f t="shared" si="40"/>
        <v>Fixa</v>
      </c>
      <c r="O185" s="21" t="str">
        <f t="shared" si="41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9"/>
        <v>Vedação</v>
      </c>
      <c r="T185" s="27" t="str">
        <f t="shared" si="50"/>
        <v>Divisória</v>
      </c>
      <c r="U185" s="27" t="str">
        <f t="shared" si="51"/>
        <v>Fixa</v>
      </c>
      <c r="V185" s="77" t="s">
        <v>90</v>
      </c>
      <c r="W185" s="1" t="str">
        <f t="shared" si="42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8"/>
        <v>Vedação</v>
      </c>
      <c r="M186" s="26" t="str">
        <f t="shared" si="43"/>
        <v>Divisória</v>
      </c>
      <c r="N186" s="26" t="str">
        <f t="shared" si="40"/>
        <v>Fixa</v>
      </c>
      <c r="O186" s="21" t="str">
        <f t="shared" si="41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9"/>
        <v>Vedação</v>
      </c>
      <c r="T186" s="27" t="str">
        <f t="shared" si="50"/>
        <v>Divisória</v>
      </c>
      <c r="U186" s="27" t="str">
        <f t="shared" si="51"/>
        <v>Fixa</v>
      </c>
      <c r="V186" s="77" t="s">
        <v>90</v>
      </c>
      <c r="W186" s="1" t="str">
        <f t="shared" si="42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8"/>
        <v>Vedação</v>
      </c>
      <c r="M187" s="26" t="str">
        <f t="shared" si="43"/>
        <v>Divisória</v>
      </c>
      <c r="N187" s="26" t="str">
        <f t="shared" si="40"/>
        <v>Fixa</v>
      </c>
      <c r="O187" s="21" t="str">
        <f t="shared" si="41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9"/>
        <v>Vedação</v>
      </c>
      <c r="T187" s="27" t="str">
        <f t="shared" si="50"/>
        <v>Divisória</v>
      </c>
      <c r="U187" s="27" t="str">
        <f t="shared" si="51"/>
        <v>Fixa</v>
      </c>
      <c r="V187" s="77" t="s">
        <v>90</v>
      </c>
      <c r="W187" s="1" t="str">
        <f t="shared" si="42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8"/>
        <v>Vedação</v>
      </c>
      <c r="M188" s="26" t="str">
        <f t="shared" si="43"/>
        <v>Divisória</v>
      </c>
      <c r="N188" s="26" t="str">
        <f t="shared" si="40"/>
        <v>Fixa</v>
      </c>
      <c r="O188" s="21" t="str">
        <f t="shared" si="41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9"/>
        <v>Vedação</v>
      </c>
      <c r="T188" s="27" t="str">
        <f t="shared" si="50"/>
        <v>Divisória</v>
      </c>
      <c r="U188" s="27" t="str">
        <f t="shared" si="51"/>
        <v>Fixa</v>
      </c>
      <c r="V188" s="77" t="s">
        <v>90</v>
      </c>
      <c r="W188" s="1" t="str">
        <f t="shared" si="42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8"/>
        <v>Vedação</v>
      </c>
      <c r="M189" s="26" t="str">
        <f t="shared" si="43"/>
        <v>Divisória</v>
      </c>
      <c r="N189" s="26" t="str">
        <f t="shared" si="40"/>
        <v>Fixa</v>
      </c>
      <c r="O189" s="21" t="str">
        <f t="shared" si="41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9"/>
        <v>Vedação</v>
      </c>
      <c r="T189" s="27" t="str">
        <f t="shared" si="50"/>
        <v>Divisória</v>
      </c>
      <c r="U189" s="27" t="str">
        <f t="shared" si="51"/>
        <v>Fixa</v>
      </c>
      <c r="V189" s="77" t="s">
        <v>90</v>
      </c>
      <c r="W189" s="1" t="str">
        <f t="shared" si="42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8"/>
        <v>Vedação</v>
      </c>
      <c r="M190" s="26" t="str">
        <f t="shared" si="43"/>
        <v>Divisória</v>
      </c>
      <c r="N190" s="26" t="str">
        <f t="shared" si="40"/>
        <v xml:space="preserve">Articulada </v>
      </c>
      <c r="O190" s="21" t="str">
        <f t="shared" si="41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9"/>
        <v>Vedação</v>
      </c>
      <c r="T190" s="27" t="str">
        <f t="shared" si="50"/>
        <v>Divisória</v>
      </c>
      <c r="U190" s="27" t="str">
        <f t="shared" si="51"/>
        <v xml:space="preserve">Articulada </v>
      </c>
      <c r="V190" s="77" t="s">
        <v>90</v>
      </c>
      <c r="W190" s="1" t="str">
        <f t="shared" si="42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8"/>
        <v>Vedação</v>
      </c>
      <c r="M191" s="26" t="str">
        <f t="shared" si="43"/>
        <v>Divisória</v>
      </c>
      <c r="N191" s="26" t="str">
        <f t="shared" si="40"/>
        <v xml:space="preserve">Articulada </v>
      </c>
      <c r="O191" s="21" t="str">
        <f t="shared" si="41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9"/>
        <v>Vedação</v>
      </c>
      <c r="T191" s="27" t="str">
        <f t="shared" si="50"/>
        <v>Divisória</v>
      </c>
      <c r="U191" s="27" t="str">
        <f t="shared" si="51"/>
        <v xml:space="preserve">Articulada </v>
      </c>
      <c r="V191" s="77" t="s">
        <v>90</v>
      </c>
      <c r="W191" s="1" t="str">
        <f t="shared" si="42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8"/>
        <v>Vedação</v>
      </c>
      <c r="M192" s="26" t="str">
        <f t="shared" si="43"/>
        <v>Divisória</v>
      </c>
      <c r="N192" s="26" t="str">
        <f t="shared" si="40"/>
        <v xml:space="preserve">Articulada </v>
      </c>
      <c r="O192" s="21" t="str">
        <f t="shared" si="41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9"/>
        <v>Vedação</v>
      </c>
      <c r="T192" s="27" t="str">
        <f t="shared" si="50"/>
        <v>Divisória</v>
      </c>
      <c r="U192" s="27" t="str">
        <f t="shared" si="51"/>
        <v xml:space="preserve">Articulada </v>
      </c>
      <c r="V192" s="77" t="s">
        <v>90</v>
      </c>
      <c r="W192" s="1" t="str">
        <f t="shared" si="42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8"/>
        <v>Vedação</v>
      </c>
      <c r="M193" s="26" t="str">
        <f t="shared" si="43"/>
        <v>Divisória</v>
      </c>
      <c r="N193" s="26" t="str">
        <f t="shared" si="40"/>
        <v xml:space="preserve">Articulada </v>
      </c>
      <c r="O193" s="21" t="str">
        <f t="shared" si="41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9"/>
        <v>Vedação</v>
      </c>
      <c r="T193" s="27" t="str">
        <f t="shared" si="50"/>
        <v>Divisória</v>
      </c>
      <c r="U193" s="27" t="str">
        <f t="shared" si="51"/>
        <v xml:space="preserve">Articulada </v>
      </c>
      <c r="V193" s="77" t="s">
        <v>90</v>
      </c>
      <c r="W193" s="1" t="str">
        <f t="shared" si="42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L195" si="52">CONCATENATE("", C194)</f>
        <v>Vedação</v>
      </c>
      <c r="M194" s="26" t="str">
        <f t="shared" ref="M194:M195" si="53">CONCATENATE("", D194)</f>
        <v>Delimitador</v>
      </c>
      <c r="N194" s="26" t="str">
        <f t="shared" ref="N194:N195" si="54">(SUBSTITUTE(SUBSTITUTE(CONCATENATE("",E194),"."," ")," De "," de "))</f>
        <v>Gradil</v>
      </c>
      <c r="O194" s="21" t="str">
        <f t="shared" ref="O194:O195" si="55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6">SUBSTITUTE(C194, ".", " ")</f>
        <v>Vedação</v>
      </c>
      <c r="T194" s="27" t="str">
        <f t="shared" ref="T194:T195" si="57">SUBSTITUTE(D194, ".", " ")</f>
        <v>Delimitador</v>
      </c>
      <c r="U194" s="27" t="str">
        <f t="shared" ref="U194:U195" si="58">SUBSTITUTE(E194, ".", " ")</f>
        <v>Gradil</v>
      </c>
      <c r="V194" s="77" t="s">
        <v>90</v>
      </c>
      <c r="W194" s="1" t="str">
        <f t="shared" ref="W194:W195" si="59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52"/>
        <v>Vedação</v>
      </c>
      <c r="M195" s="26" t="str">
        <f t="shared" si="53"/>
        <v>Delimitador</v>
      </c>
      <c r="N195" s="26" t="str">
        <f t="shared" si="54"/>
        <v>Gradil</v>
      </c>
      <c r="O195" s="21" t="str">
        <f t="shared" si="55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6"/>
        <v>Vedação</v>
      </c>
      <c r="T195" s="27" t="str">
        <f t="shared" si="57"/>
        <v>Delimitador</v>
      </c>
      <c r="U195" s="27" t="str">
        <f t="shared" si="58"/>
        <v>Gradil</v>
      </c>
      <c r="V195" s="77" t="s">
        <v>90</v>
      </c>
      <c r="W195" s="1" t="str">
        <f t="shared" si="59"/>
        <v>Key.Ved.195</v>
      </c>
      <c r="X195" s="49" t="s">
        <v>717</v>
      </c>
      <c r="Y195" s="49" t="s">
        <v>233</v>
      </c>
    </row>
  </sheetData>
  <sortState xmlns:xlrd2="http://schemas.microsoft.com/office/spreadsheetml/2017/richdata2" ref="A2:Y196">
    <sortCondition ref="A1:A196"/>
  </sortState>
  <phoneticPr fontId="1" type="noConversion"/>
  <conditionalFormatting sqref="F1">
    <cfRule type="duplicateValues" dxfId="384" priority="1894"/>
  </conditionalFormatting>
  <conditionalFormatting sqref="F1:F1048576">
    <cfRule type="duplicateValues" dxfId="383" priority="35"/>
  </conditionalFormatting>
  <conditionalFormatting sqref="F2">
    <cfRule type="duplicateValues" dxfId="382" priority="1854"/>
    <cfRule type="duplicateValues" dxfId="381" priority="1855"/>
    <cfRule type="duplicateValues" dxfId="380" priority="1856"/>
    <cfRule type="duplicateValues" dxfId="379" priority="1857"/>
    <cfRule type="duplicateValues" dxfId="378" priority="1858"/>
    <cfRule type="duplicateValues" dxfId="377" priority="1859"/>
  </conditionalFormatting>
  <conditionalFormatting sqref="F3:F14">
    <cfRule type="duplicateValues" dxfId="376" priority="3702"/>
    <cfRule type="duplicateValues" dxfId="375" priority="3703"/>
    <cfRule type="duplicateValues" dxfId="374" priority="3704"/>
    <cfRule type="duplicateValues" dxfId="373" priority="3705"/>
    <cfRule type="duplicateValues" dxfId="372" priority="3706"/>
    <cfRule type="duplicateValues" dxfId="371" priority="3707"/>
    <cfRule type="duplicateValues" dxfId="370" priority="3708"/>
    <cfRule type="duplicateValues" dxfId="369" priority="3709"/>
    <cfRule type="duplicateValues" dxfId="368" priority="3710"/>
    <cfRule type="duplicateValues" dxfId="367" priority="3711"/>
    <cfRule type="duplicateValues" dxfId="366" priority="3712"/>
    <cfRule type="duplicateValues" dxfId="365" priority="3713"/>
  </conditionalFormatting>
  <conditionalFormatting sqref="F15:F31">
    <cfRule type="duplicateValues" dxfId="364" priority="266"/>
  </conditionalFormatting>
  <conditionalFormatting sqref="F27:F31 F18:F22">
    <cfRule type="duplicateValues" dxfId="363" priority="255"/>
    <cfRule type="duplicateValues" dxfId="362" priority="256"/>
    <cfRule type="duplicateValues" dxfId="361" priority="257"/>
    <cfRule type="duplicateValues" dxfId="360" priority="258"/>
    <cfRule type="duplicateValues" dxfId="359" priority="259"/>
    <cfRule type="duplicateValues" dxfId="358" priority="260"/>
    <cfRule type="duplicateValues" dxfId="357" priority="261"/>
    <cfRule type="duplicateValues" dxfId="356" priority="262"/>
    <cfRule type="duplicateValues" dxfId="355" priority="263"/>
    <cfRule type="duplicateValues" dxfId="354" priority="264"/>
    <cfRule type="duplicateValues" dxfId="353" priority="265"/>
  </conditionalFormatting>
  <conditionalFormatting sqref="F33">
    <cfRule type="duplicateValues" dxfId="352" priority="55"/>
    <cfRule type="duplicateValues" dxfId="351" priority="56"/>
    <cfRule type="duplicateValues" dxfId="350" priority="57"/>
    <cfRule type="duplicateValues" dxfId="349" priority="58"/>
    <cfRule type="duplicateValues" dxfId="348" priority="59"/>
    <cfRule type="duplicateValues" dxfId="347" priority="60"/>
    <cfRule type="duplicateValues" dxfId="346" priority="61"/>
    <cfRule type="duplicateValues" dxfId="345" priority="62"/>
    <cfRule type="duplicateValues" dxfId="344" priority="63"/>
    <cfRule type="duplicateValues" dxfId="343" priority="64"/>
    <cfRule type="duplicateValues" dxfId="342" priority="65"/>
  </conditionalFormatting>
  <conditionalFormatting sqref="F34:F35">
    <cfRule type="duplicateValues" dxfId="341" priority="66"/>
    <cfRule type="duplicateValues" dxfId="340" priority="67"/>
    <cfRule type="duplicateValues" dxfId="339" priority="68"/>
    <cfRule type="duplicateValues" dxfId="338" priority="69"/>
    <cfRule type="duplicateValues" dxfId="337" priority="70"/>
    <cfRule type="duplicateValues" dxfId="336" priority="71"/>
    <cfRule type="duplicateValues" dxfId="335" priority="72"/>
  </conditionalFormatting>
  <conditionalFormatting sqref="F37:F38">
    <cfRule type="duplicateValues" dxfId="334" priority="48"/>
    <cfRule type="duplicateValues" dxfId="333" priority="49"/>
    <cfRule type="duplicateValues" dxfId="332" priority="50"/>
    <cfRule type="duplicateValues" dxfId="331" priority="51"/>
    <cfRule type="duplicateValues" dxfId="330" priority="52"/>
    <cfRule type="duplicateValues" dxfId="329" priority="53"/>
    <cfRule type="duplicateValues" dxfId="328" priority="54"/>
  </conditionalFormatting>
  <conditionalFormatting sqref="F39:F42 F32 F36">
    <cfRule type="duplicateValues" dxfId="327" priority="3659"/>
    <cfRule type="duplicateValues" dxfId="326" priority="3660"/>
    <cfRule type="duplicateValues" dxfId="325" priority="3661"/>
    <cfRule type="duplicateValues" dxfId="324" priority="3662"/>
    <cfRule type="duplicateValues" dxfId="323" priority="3663"/>
    <cfRule type="duplicateValues" dxfId="322" priority="3664"/>
    <cfRule type="duplicateValues" dxfId="321" priority="3665"/>
    <cfRule type="duplicateValues" dxfId="320" priority="3666"/>
    <cfRule type="duplicateValues" dxfId="319" priority="3667"/>
    <cfRule type="duplicateValues" dxfId="318" priority="3668"/>
    <cfRule type="duplicateValues" dxfId="317" priority="3669"/>
  </conditionalFormatting>
  <conditionalFormatting sqref="F43">
    <cfRule type="duplicateValues" dxfId="316" priority="3692"/>
    <cfRule type="duplicateValues" dxfId="315" priority="3693"/>
    <cfRule type="duplicateValues" dxfId="314" priority="3694"/>
    <cfRule type="duplicateValues" dxfId="313" priority="3695"/>
    <cfRule type="duplicateValues" dxfId="312" priority="3696"/>
    <cfRule type="duplicateValues" dxfId="311" priority="3697"/>
    <cfRule type="duplicateValues" dxfId="310" priority="3698"/>
  </conditionalFormatting>
  <conditionalFormatting sqref="F44:F48">
    <cfRule type="duplicateValues" dxfId="309" priority="290"/>
    <cfRule type="duplicateValues" dxfId="308" priority="291"/>
    <cfRule type="duplicateValues" dxfId="307" priority="292"/>
    <cfRule type="duplicateValues" dxfId="306" priority="293"/>
    <cfRule type="duplicateValues" dxfId="305" priority="294"/>
    <cfRule type="duplicateValues" dxfId="304" priority="295"/>
    <cfRule type="duplicateValues" dxfId="303" priority="296"/>
    <cfRule type="duplicateValues" dxfId="302" priority="297"/>
    <cfRule type="duplicateValues" dxfId="301" priority="298"/>
    <cfRule type="duplicateValues" dxfId="300" priority="299"/>
    <cfRule type="duplicateValues" dxfId="299" priority="300"/>
  </conditionalFormatting>
  <conditionalFormatting sqref="F49:F53">
    <cfRule type="duplicateValues" dxfId="298" priority="3363"/>
    <cfRule type="duplicateValues" dxfId="297" priority="3364"/>
    <cfRule type="duplicateValues" dxfId="296" priority="3365"/>
    <cfRule type="duplicateValues" dxfId="295" priority="3366"/>
    <cfRule type="duplicateValues" dxfId="294" priority="3367"/>
    <cfRule type="duplicateValues" dxfId="293" priority="3368"/>
    <cfRule type="duplicateValues" dxfId="292" priority="3369"/>
    <cfRule type="duplicateValues" dxfId="291" priority="3370"/>
    <cfRule type="duplicateValues" dxfId="290" priority="3371"/>
    <cfRule type="duplicateValues" dxfId="289" priority="3372"/>
    <cfRule type="duplicateValues" dxfId="288" priority="3373"/>
  </conditionalFormatting>
  <conditionalFormatting sqref="F74">
    <cfRule type="duplicateValues" dxfId="287" priority="3441"/>
    <cfRule type="duplicateValues" dxfId="286" priority="3442"/>
    <cfRule type="duplicateValues" dxfId="285" priority="3443"/>
    <cfRule type="duplicateValues" dxfId="284" priority="3444"/>
    <cfRule type="duplicateValues" dxfId="283" priority="3445"/>
    <cfRule type="duplicateValues" dxfId="282" priority="3446"/>
    <cfRule type="duplicateValues" dxfId="281" priority="3447"/>
    <cfRule type="duplicateValues" dxfId="280" priority="3448"/>
    <cfRule type="duplicateValues" dxfId="279" priority="3449"/>
    <cfRule type="duplicateValues" dxfId="278" priority="3450"/>
    <cfRule type="duplicateValues" dxfId="277" priority="3451"/>
    <cfRule type="duplicateValues" dxfId="276" priority="3452"/>
  </conditionalFormatting>
  <conditionalFormatting sqref="F75">
    <cfRule type="duplicateValues" dxfId="275" priority="106"/>
    <cfRule type="duplicateValues" dxfId="274" priority="107"/>
    <cfRule type="duplicateValues" dxfId="273" priority="108"/>
    <cfRule type="duplicateValues" dxfId="272" priority="109"/>
    <cfRule type="duplicateValues" dxfId="271" priority="110"/>
    <cfRule type="duplicateValues" dxfId="270" priority="111"/>
    <cfRule type="duplicateValues" dxfId="269" priority="112"/>
    <cfRule type="duplicateValues" dxfId="268" priority="113"/>
    <cfRule type="duplicateValues" dxfId="267" priority="114"/>
    <cfRule type="duplicateValues" dxfId="266" priority="115"/>
    <cfRule type="duplicateValues" dxfId="265" priority="116"/>
    <cfRule type="duplicateValues" dxfId="264" priority="117"/>
  </conditionalFormatting>
  <conditionalFormatting sqref="F79">
    <cfRule type="duplicateValues" dxfId="263" priority="129"/>
    <cfRule type="duplicateValues" dxfId="262" priority="130"/>
    <cfRule type="duplicateValues" dxfId="261" priority="131"/>
    <cfRule type="duplicateValues" dxfId="260" priority="132"/>
    <cfRule type="duplicateValues" dxfId="259" priority="133"/>
    <cfRule type="duplicateValues" dxfId="258" priority="134"/>
    <cfRule type="duplicateValues" dxfId="257" priority="135"/>
    <cfRule type="duplicateValues" dxfId="256" priority="136"/>
    <cfRule type="duplicateValues" dxfId="255" priority="137"/>
    <cfRule type="duplicateValues" dxfId="254" priority="138"/>
    <cfRule type="duplicateValues" dxfId="253" priority="139"/>
    <cfRule type="duplicateValues" dxfId="252" priority="140"/>
  </conditionalFormatting>
  <conditionalFormatting sqref="F80 F76:F78">
    <cfRule type="duplicateValues" dxfId="251" priority="163"/>
    <cfRule type="duplicateValues" dxfId="250" priority="164"/>
    <cfRule type="duplicateValues" dxfId="249" priority="165"/>
    <cfRule type="duplicateValues" dxfId="248" priority="166"/>
    <cfRule type="duplicateValues" dxfId="247" priority="167"/>
    <cfRule type="duplicateValues" dxfId="246" priority="168"/>
    <cfRule type="duplicateValues" dxfId="245" priority="169"/>
    <cfRule type="duplicateValues" dxfId="244" priority="170"/>
    <cfRule type="duplicateValues" dxfId="243" priority="171"/>
    <cfRule type="duplicateValues" dxfId="242" priority="172"/>
    <cfRule type="duplicateValues" dxfId="241" priority="173"/>
    <cfRule type="duplicateValues" dxfId="240" priority="174"/>
  </conditionalFormatting>
  <conditionalFormatting sqref="F81:F83">
    <cfRule type="duplicateValues" dxfId="239" priority="3318"/>
    <cfRule type="duplicateValues" dxfId="238" priority="3319"/>
    <cfRule type="duplicateValues" dxfId="237" priority="3320"/>
    <cfRule type="duplicateValues" dxfId="236" priority="3321"/>
    <cfRule type="duplicateValues" dxfId="235" priority="3322"/>
    <cfRule type="duplicateValues" dxfId="234" priority="3323"/>
    <cfRule type="duplicateValues" dxfId="233" priority="3324"/>
    <cfRule type="duplicateValues" dxfId="232" priority="3325"/>
    <cfRule type="duplicateValues" dxfId="231" priority="3326"/>
    <cfRule type="duplicateValues" dxfId="230" priority="3327"/>
    <cfRule type="duplicateValues" dxfId="229" priority="3328"/>
  </conditionalFormatting>
  <conditionalFormatting sqref="F84:F88">
    <cfRule type="duplicateValues" dxfId="228" priority="221"/>
    <cfRule type="duplicateValues" dxfId="227" priority="222"/>
    <cfRule type="duplicateValues" dxfId="226" priority="223"/>
    <cfRule type="duplicateValues" dxfId="225" priority="224"/>
    <cfRule type="duplicateValues" dxfId="224" priority="225"/>
    <cfRule type="duplicateValues" dxfId="223" priority="226"/>
    <cfRule type="duplicateValues" dxfId="222" priority="227"/>
    <cfRule type="duplicateValues" dxfId="221" priority="228"/>
    <cfRule type="duplicateValues" dxfId="220" priority="229"/>
    <cfRule type="duplicateValues" dxfId="219" priority="230"/>
    <cfRule type="duplicateValues" dxfId="218" priority="231"/>
    <cfRule type="duplicateValues" dxfId="217" priority="232"/>
  </conditionalFormatting>
  <conditionalFormatting sqref="F89:F100">
    <cfRule type="duplicateValues" dxfId="216" priority="525"/>
    <cfRule type="duplicateValues" dxfId="215" priority="570"/>
    <cfRule type="duplicateValues" dxfId="214" priority="571"/>
    <cfRule type="duplicateValues" dxfId="213" priority="572"/>
    <cfRule type="duplicateValues" dxfId="212" priority="573"/>
    <cfRule type="duplicateValues" dxfId="211" priority="574"/>
    <cfRule type="duplicateValues" dxfId="210" priority="575"/>
    <cfRule type="duplicateValues" dxfId="209" priority="576"/>
    <cfRule type="duplicateValues" dxfId="208" priority="577"/>
    <cfRule type="duplicateValues" dxfId="207" priority="578"/>
    <cfRule type="duplicateValues" dxfId="206" priority="579"/>
    <cfRule type="duplicateValues" dxfId="205" priority="580"/>
  </conditionalFormatting>
  <conditionalFormatting sqref="F196:F1048576 F1">
    <cfRule type="duplicateValues" dxfId="204" priority="2781"/>
    <cfRule type="duplicateValues" dxfId="203" priority="2782"/>
    <cfRule type="duplicateValues" dxfId="202" priority="2783"/>
    <cfRule type="duplicateValues" dxfId="201" priority="2784"/>
    <cfRule type="duplicateValues" dxfId="200" priority="2785"/>
  </conditionalFormatting>
  <conditionalFormatting sqref="F196:F1048576 F1:F2 F81:F83 F32:F73">
    <cfRule type="duplicateValues" dxfId="199" priority="604"/>
  </conditionalFormatting>
  <conditionalFormatting sqref="F1:F126 F172:F1048576">
    <cfRule type="duplicateValues" dxfId="198" priority="392"/>
  </conditionalFormatting>
  <conditionalFormatting sqref="F196:F1048576">
    <cfRule type="duplicateValues" dxfId="197" priority="2796"/>
    <cfRule type="duplicateValues" dxfId="196" priority="2797"/>
  </conditionalFormatting>
  <conditionalFormatting sqref="P74">
    <cfRule type="duplicateValues" dxfId="195" priority="3453"/>
    <cfRule type="duplicateValues" dxfId="194" priority="3454"/>
    <cfRule type="duplicateValues" dxfId="193" priority="3455"/>
    <cfRule type="duplicateValues" dxfId="192" priority="3456"/>
    <cfRule type="duplicateValues" dxfId="191" priority="3457"/>
    <cfRule type="duplicateValues" dxfId="190" priority="3458"/>
    <cfRule type="duplicateValues" dxfId="189" priority="3459"/>
    <cfRule type="duplicateValues" dxfId="188" priority="3460"/>
    <cfRule type="duplicateValues" dxfId="187" priority="3461"/>
    <cfRule type="duplicateValues" dxfId="186" priority="3462"/>
    <cfRule type="duplicateValues" dxfId="185" priority="3463"/>
  </conditionalFormatting>
  <conditionalFormatting sqref="P75">
    <cfRule type="duplicateValues" dxfId="184" priority="118"/>
    <cfRule type="duplicateValues" dxfId="183" priority="119"/>
    <cfRule type="duplicateValues" dxfId="182" priority="120"/>
    <cfRule type="duplicateValues" dxfId="181" priority="121"/>
    <cfRule type="duplicateValues" dxfId="180" priority="122"/>
    <cfRule type="duplicateValues" dxfId="179" priority="123"/>
    <cfRule type="duplicateValues" dxfId="178" priority="124"/>
    <cfRule type="duplicateValues" dxfId="177" priority="125"/>
    <cfRule type="duplicateValues" dxfId="176" priority="126"/>
    <cfRule type="duplicateValues" dxfId="175" priority="127"/>
    <cfRule type="duplicateValues" dxfId="174" priority="128"/>
  </conditionalFormatting>
  <conditionalFormatting sqref="P80 P76:P78">
    <cfRule type="duplicateValues" dxfId="173" priority="152"/>
    <cfRule type="duplicateValues" dxfId="172" priority="153"/>
    <cfRule type="duplicateValues" dxfId="171" priority="154"/>
    <cfRule type="duplicateValues" dxfId="170" priority="155"/>
    <cfRule type="duplicateValues" dxfId="169" priority="156"/>
    <cfRule type="duplicateValues" dxfId="168" priority="157"/>
    <cfRule type="duplicateValues" dxfId="167" priority="158"/>
    <cfRule type="duplicateValues" dxfId="166" priority="159"/>
    <cfRule type="duplicateValues" dxfId="165" priority="160"/>
    <cfRule type="duplicateValues" dxfId="164" priority="161"/>
    <cfRule type="duplicateValues" dxfId="163" priority="162"/>
  </conditionalFormatting>
  <conditionalFormatting sqref="P84:P88">
    <cfRule type="duplicateValues" dxfId="162" priority="233"/>
    <cfRule type="duplicateValues" dxfId="161" priority="234"/>
    <cfRule type="duplicateValues" dxfId="160" priority="235"/>
    <cfRule type="duplicateValues" dxfId="159" priority="236"/>
    <cfRule type="duplicateValues" dxfId="158" priority="237"/>
    <cfRule type="duplicateValues" dxfId="157" priority="238"/>
    <cfRule type="duplicateValues" dxfId="156" priority="239"/>
    <cfRule type="duplicateValues" dxfId="155" priority="240"/>
    <cfRule type="duplicateValues" dxfId="154" priority="241"/>
    <cfRule type="duplicateValues" dxfId="153" priority="242"/>
    <cfRule type="duplicateValues" dxfId="152" priority="243"/>
  </conditionalFormatting>
  <conditionalFormatting sqref="P89:P90">
    <cfRule type="duplicateValues" dxfId="151" priority="548"/>
    <cfRule type="duplicateValues" dxfId="150" priority="549"/>
    <cfRule type="duplicateValues" dxfId="149" priority="550"/>
    <cfRule type="duplicateValues" dxfId="148" priority="551"/>
    <cfRule type="duplicateValues" dxfId="147" priority="552"/>
    <cfRule type="duplicateValues" dxfId="146" priority="553"/>
    <cfRule type="duplicateValues" dxfId="145" priority="554"/>
    <cfRule type="duplicateValues" dxfId="144" priority="555"/>
    <cfRule type="duplicateValues" dxfId="143" priority="556"/>
    <cfRule type="duplicateValues" dxfId="142" priority="557"/>
    <cfRule type="duplicateValues" dxfId="141" priority="558"/>
  </conditionalFormatting>
  <conditionalFormatting sqref="P91:P92">
    <cfRule type="duplicateValues" dxfId="140" priority="526"/>
    <cfRule type="duplicateValues" dxfId="139" priority="527"/>
    <cfRule type="duplicateValues" dxfId="138" priority="528"/>
    <cfRule type="duplicateValues" dxfId="137" priority="529"/>
    <cfRule type="duplicateValues" dxfId="136" priority="530"/>
    <cfRule type="duplicateValues" dxfId="135" priority="531"/>
    <cfRule type="duplicateValues" dxfId="134" priority="532"/>
    <cfRule type="duplicateValues" dxfId="133" priority="533"/>
    <cfRule type="duplicateValues" dxfId="132" priority="534"/>
    <cfRule type="duplicateValues" dxfId="131" priority="535"/>
    <cfRule type="duplicateValues" dxfId="130" priority="536"/>
  </conditionalFormatting>
  <conditionalFormatting sqref="P93:P95">
    <cfRule type="duplicateValues" dxfId="129" priority="537"/>
    <cfRule type="duplicateValues" dxfId="128" priority="538"/>
    <cfRule type="duplicateValues" dxfId="127" priority="539"/>
    <cfRule type="duplicateValues" dxfId="126" priority="540"/>
    <cfRule type="duplicateValues" dxfId="125" priority="541"/>
    <cfRule type="duplicateValues" dxfId="124" priority="542"/>
    <cfRule type="duplicateValues" dxfId="123" priority="543"/>
    <cfRule type="duplicateValues" dxfId="122" priority="544"/>
    <cfRule type="duplicateValues" dxfId="121" priority="545"/>
    <cfRule type="duplicateValues" dxfId="120" priority="546"/>
    <cfRule type="duplicateValues" dxfId="119" priority="547"/>
  </conditionalFormatting>
  <conditionalFormatting sqref="P96">
    <cfRule type="duplicateValues" dxfId="118" priority="514"/>
    <cfRule type="duplicateValues" dxfId="117" priority="515"/>
    <cfRule type="duplicateValues" dxfId="116" priority="516"/>
    <cfRule type="duplicateValues" dxfId="115" priority="517"/>
    <cfRule type="duplicateValues" dxfId="114" priority="518"/>
    <cfRule type="duplicateValues" dxfId="113" priority="519"/>
    <cfRule type="duplicateValues" dxfId="112" priority="520"/>
    <cfRule type="duplicateValues" dxfId="111" priority="521"/>
    <cfRule type="duplicateValues" dxfId="110" priority="522"/>
    <cfRule type="duplicateValues" dxfId="109" priority="523"/>
    <cfRule type="duplicateValues" dxfId="108" priority="524"/>
  </conditionalFormatting>
  <conditionalFormatting sqref="P97:P100">
    <cfRule type="duplicateValues" dxfId="107" priority="559"/>
    <cfRule type="duplicateValues" dxfId="106" priority="560"/>
    <cfRule type="duplicateValues" dxfId="105" priority="561"/>
    <cfRule type="duplicateValues" dxfId="104" priority="562"/>
    <cfRule type="duplicateValues" dxfId="103" priority="563"/>
    <cfRule type="duplicateValues" dxfId="102" priority="564"/>
    <cfRule type="duplicateValues" dxfId="101" priority="565"/>
    <cfRule type="duplicateValues" dxfId="100" priority="566"/>
    <cfRule type="duplicateValues" dxfId="99" priority="567"/>
    <cfRule type="duplicateValues" dxfId="98" priority="568"/>
    <cfRule type="duplicateValues" dxfId="97" priority="569"/>
  </conditionalFormatting>
  <conditionalFormatting sqref="Q3:Q14">
    <cfRule type="duplicateValues" dxfId="96" priority="3789"/>
    <cfRule type="duplicateValues" dxfId="95" priority="3790"/>
    <cfRule type="duplicateValues" dxfId="94" priority="3791"/>
    <cfRule type="duplicateValues" dxfId="93" priority="3792"/>
    <cfRule type="duplicateValues" dxfId="92" priority="3793"/>
    <cfRule type="duplicateValues" dxfId="91" priority="3794"/>
    <cfRule type="duplicateValues" dxfId="90" priority="3795"/>
    <cfRule type="duplicateValues" dxfId="89" priority="3796"/>
    <cfRule type="duplicateValues" dxfId="88" priority="3797"/>
    <cfRule type="duplicateValues" dxfId="87" priority="3798"/>
    <cfRule type="duplicateValues" dxfId="86" priority="3799"/>
  </conditionalFormatting>
  <conditionalFormatting sqref="Q42">
    <cfRule type="duplicateValues" dxfId="85" priority="605"/>
    <cfRule type="duplicateValues" dxfId="84" priority="606"/>
    <cfRule type="duplicateValues" dxfId="83" priority="607"/>
    <cfRule type="duplicateValues" dxfId="82" priority="608"/>
    <cfRule type="duplicateValues" dxfId="81" priority="609"/>
    <cfRule type="duplicateValues" dxfId="80" priority="610"/>
    <cfRule type="duplicateValues" dxfId="79" priority="611"/>
    <cfRule type="duplicateValues" dxfId="78" priority="612"/>
    <cfRule type="duplicateValues" dxfId="77" priority="613"/>
    <cfRule type="duplicateValues" dxfId="76" priority="614"/>
    <cfRule type="duplicateValues" dxfId="75" priority="615"/>
  </conditionalFormatting>
  <conditionalFormatting sqref="Q44:Q48">
    <cfRule type="duplicateValues" dxfId="74" priority="301"/>
    <cfRule type="duplicateValues" dxfId="73" priority="302"/>
    <cfRule type="duplicateValues" dxfId="72" priority="303"/>
    <cfRule type="duplicateValues" dxfId="71" priority="304"/>
    <cfRule type="duplicateValues" dxfId="70" priority="305"/>
    <cfRule type="duplicateValues" dxfId="69" priority="306"/>
    <cfRule type="duplicateValues" dxfId="68" priority="307"/>
    <cfRule type="duplicateValues" dxfId="67" priority="308"/>
    <cfRule type="duplicateValues" dxfId="66" priority="309"/>
    <cfRule type="duplicateValues" dxfId="65" priority="310"/>
    <cfRule type="duplicateValues" dxfId="64" priority="311"/>
  </conditionalFormatting>
  <conditionalFormatting sqref="Q80">
    <cfRule type="duplicateValues" dxfId="63" priority="141"/>
    <cfRule type="duplicateValues" dxfId="62" priority="142"/>
    <cfRule type="duplicateValues" dxfId="61" priority="143"/>
    <cfRule type="duplicateValues" dxfId="60" priority="144"/>
    <cfRule type="duplicateValues" dxfId="59" priority="145"/>
    <cfRule type="duplicateValues" dxfId="58" priority="146"/>
    <cfRule type="duplicateValues" dxfId="57" priority="147"/>
    <cfRule type="duplicateValues" dxfId="56" priority="148"/>
    <cfRule type="duplicateValues" dxfId="55" priority="149"/>
    <cfRule type="duplicateValues" dxfId="54" priority="150"/>
    <cfRule type="duplicateValues" dxfId="53" priority="151"/>
  </conditionalFormatting>
  <conditionalFormatting sqref="P172:P175">
    <cfRule type="duplicateValues" dxfId="52" priority="1"/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  <cfRule type="duplicateValues" dxfId="46" priority="7"/>
    <cfRule type="duplicateValues" dxfId="45" priority="8"/>
    <cfRule type="duplicateValues" dxfId="44" priority="9"/>
    <cfRule type="duplicateValues" dxfId="43" priority="10"/>
    <cfRule type="duplicateValues" dxfId="42" priority="11"/>
  </conditionalFormatting>
  <conditionalFormatting sqref="P176:Q179 Q172:Q175">
    <cfRule type="duplicateValues" dxfId="41" priority="12"/>
    <cfRule type="duplicateValues" dxfId="40" priority="13"/>
    <cfRule type="duplicateValues" dxfId="39" priority="14"/>
    <cfRule type="duplicateValues" dxfId="38" priority="15"/>
    <cfRule type="duplicateValues" dxfId="37" priority="16"/>
    <cfRule type="duplicateValues" dxfId="36" priority="17"/>
    <cfRule type="duplicateValues" dxfId="35" priority="18"/>
    <cfRule type="duplicateValues" dxfId="34" priority="19"/>
    <cfRule type="duplicateValues" dxfId="33" priority="20"/>
    <cfRule type="duplicateValues" dxfId="32" priority="21"/>
    <cfRule type="duplicateValues" dxfId="31" priority="22"/>
  </conditionalFormatting>
  <conditionalFormatting sqref="F101:F126">
    <cfRule type="duplicateValues" dxfId="30" priority="3833"/>
    <cfRule type="duplicateValues" dxfId="29" priority="3834"/>
    <cfRule type="duplicateValues" dxfId="28" priority="3835"/>
    <cfRule type="duplicateValues" dxfId="27" priority="3836"/>
    <cfRule type="duplicateValues" dxfId="26" priority="3837"/>
    <cfRule type="duplicateValues" dxfId="25" priority="3838"/>
    <cfRule type="duplicateValues" dxfId="24" priority="3839"/>
    <cfRule type="duplicateValues" dxfId="23" priority="3840"/>
    <cfRule type="duplicateValues" dxfId="22" priority="3841"/>
    <cfRule type="duplicateValues" dxfId="21" priority="3842"/>
    <cfRule type="duplicateValues" dxfId="20" priority="3843"/>
    <cfRule type="duplicateValues" dxfId="19" priority="3844"/>
  </conditionalFormatting>
  <conditionalFormatting sqref="F172:F195">
    <cfRule type="duplicateValues" dxfId="11" priority="3860"/>
    <cfRule type="duplicateValues" dxfId="10" priority="3861"/>
    <cfRule type="duplicateValues" dxfId="9" priority="3862"/>
    <cfRule type="duplicateValues" dxfId="8" priority="3863"/>
    <cfRule type="duplicateValues" dxfId="7" priority="3864"/>
    <cfRule type="duplicateValues" dxfId="6" priority="3865"/>
    <cfRule type="duplicateValues" dxfId="5" priority="3866"/>
    <cfRule type="duplicateValues" dxfId="4" priority="3867"/>
    <cfRule type="duplicateValues" dxfId="3" priority="3868"/>
    <cfRule type="duplicateValues" dxfId="2" priority="3869"/>
    <cfRule type="duplicateValues" dxfId="1" priority="3870"/>
    <cfRule type="duplicateValues" dxfId="0" priority="387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18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17" priority="6" operator="equal">
      <formula>"null"</formula>
    </cfRule>
  </conditionalFormatting>
  <conditionalFormatting sqref="B1:B1048576">
    <cfRule type="duplicateValues" dxfId="16" priority="1"/>
  </conditionalFormatting>
  <conditionalFormatting sqref="B118:B1048576 B1:B48">
    <cfRule type="duplicateValues" dxfId="15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14" priority="5" operator="containsText" text="null">
      <formula>NOT(ISERROR(SEARCH("null",A1)))</formula>
    </cfRule>
  </conditionalFormatting>
  <conditionalFormatting sqref="B3:B1048576 A1:B1">
    <cfRule type="duplicateValues" dxfId="13" priority="6"/>
  </conditionalFormatting>
  <conditionalFormatting sqref="B3:B1048576 B1">
    <cfRule type="duplicateValues" dxfId="12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2025-09-25T21:26:56Z</dcterms:modified>
  <dc:language>pt-BR</dc:language>
</cp:coreProperties>
</file>