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nstrutor_Onto\"/>
    </mc:Choice>
  </mc:AlternateContent>
  <xr:revisionPtr revIDLastSave="0" documentId="13_ncr:1_{F14141F6-B817-4D18-A8C4-5BFAE1E40644}" xr6:coauthVersionLast="47" xr6:coauthVersionMax="47" xr10:uidLastSave="{00000000-0000-0000-0000-000000000000}"/>
  <bookViews>
    <workbookView xWindow="-108" yWindow="-108" windowWidth="23256" windowHeight="12720" tabRatio="527" activeTab="1" xr2:uid="{6AA21774-678E-47D1-B8DD-6444A2CEB00E}"/>
  </bookViews>
  <sheets>
    <sheet name="Anotar" sheetId="33" r:id="rId1"/>
    <sheet name="Proprie" sheetId="3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56" i="35" l="1"/>
  <c r="C357" i="35"/>
  <c r="C358" i="35"/>
  <c r="C359" i="35" s="1"/>
  <c r="C360" i="35" s="1"/>
  <c r="C361" i="35" s="1"/>
  <c r="C362" i="35" s="1"/>
  <c r="C363" i="35" s="1"/>
  <c r="C364" i="35" s="1"/>
  <c r="C365" i="35" s="1"/>
  <c r="C366" i="35" s="1"/>
  <c r="F91" i="35"/>
  <c r="F92" i="35"/>
  <c r="F93" i="35"/>
  <c r="F94" i="35"/>
  <c r="F95" i="35"/>
  <c r="C77" i="35"/>
  <c r="C78" i="35" s="1"/>
  <c r="C79" i="35" s="1"/>
  <c r="C80" i="35" s="1"/>
  <c r="C81" i="35" s="1"/>
  <c r="C82" i="35" s="1"/>
  <c r="C83" i="35" s="1"/>
  <c r="C84" i="35" s="1"/>
  <c r="C85" i="35" s="1"/>
  <c r="C86" i="35" s="1"/>
  <c r="C87" i="35" s="1"/>
  <c r="C54" i="35"/>
  <c r="C55" i="35" s="1"/>
  <c r="C56" i="35" s="1"/>
  <c r="C57" i="35" s="1"/>
  <c r="C58" i="35" s="1"/>
  <c r="C59" i="35" s="1"/>
  <c r="C60" i="35" s="1"/>
  <c r="C61" i="35" s="1"/>
  <c r="C62" i="35" s="1"/>
  <c r="G50" i="35"/>
  <c r="G118" i="35"/>
  <c r="G68" i="35"/>
  <c r="C68" i="35"/>
  <c r="U68" i="35" s="1"/>
  <c r="G398" i="35"/>
  <c r="G397" i="35"/>
  <c r="G396" i="35"/>
  <c r="G395" i="35"/>
  <c r="G394" i="35"/>
  <c r="G393" i="35"/>
  <c r="G392" i="35"/>
  <c r="G391" i="35"/>
  <c r="G390" i="35"/>
  <c r="G389" i="35"/>
  <c r="G388" i="35"/>
  <c r="C388" i="35"/>
  <c r="C389" i="35" s="1"/>
  <c r="U387" i="35"/>
  <c r="G387" i="35"/>
  <c r="F387" i="35"/>
  <c r="G69" i="35"/>
  <c r="G48" i="35"/>
  <c r="G47" i="35"/>
  <c r="G56" i="35"/>
  <c r="G62" i="35"/>
  <c r="G61" i="35"/>
  <c r="G49" i="35"/>
  <c r="G58" i="35"/>
  <c r="G57" i="35"/>
  <c r="G59" i="35"/>
  <c r="C130" i="35"/>
  <c r="F130" i="35" s="1"/>
  <c r="G132" i="35"/>
  <c r="G130" i="35"/>
  <c r="G131" i="35"/>
  <c r="G140" i="35"/>
  <c r="C140" i="35"/>
  <c r="U140" i="35" s="1"/>
  <c r="G139" i="35"/>
  <c r="C139" i="35"/>
  <c r="U139" i="35" s="1"/>
  <c r="G67" i="35"/>
  <c r="G133" i="35"/>
  <c r="G129" i="35"/>
  <c r="G134" i="35"/>
  <c r="G128" i="35"/>
  <c r="G386" i="35"/>
  <c r="G385" i="35"/>
  <c r="G384" i="35"/>
  <c r="C384" i="35"/>
  <c r="U384" i="35" s="1"/>
  <c r="U383" i="35"/>
  <c r="G383" i="35"/>
  <c r="F383" i="35"/>
  <c r="G382" i="35"/>
  <c r="G381" i="35"/>
  <c r="G380" i="35"/>
  <c r="G379" i="35"/>
  <c r="G378" i="35"/>
  <c r="C378" i="35"/>
  <c r="U378" i="35" s="1"/>
  <c r="U377" i="35"/>
  <c r="G377" i="35"/>
  <c r="F377" i="35"/>
  <c r="G30" i="35"/>
  <c r="G5" i="35"/>
  <c r="G6" i="35"/>
  <c r="G28" i="35"/>
  <c r="G27" i="35"/>
  <c r="G29" i="35"/>
  <c r="G26" i="35"/>
  <c r="F68" i="35" l="1"/>
  <c r="V68" i="35" s="1"/>
  <c r="V387" i="35"/>
  <c r="U388" i="35"/>
  <c r="C390" i="35"/>
  <c r="C391" i="35" s="1"/>
  <c r="F389" i="35"/>
  <c r="V389" i="35" s="1"/>
  <c r="U389" i="35"/>
  <c r="F388" i="35"/>
  <c r="V388" i="35" s="1"/>
  <c r="C131" i="35"/>
  <c r="C132" i="35" s="1"/>
  <c r="C133" i="35" s="1"/>
  <c r="F140" i="35"/>
  <c r="V140" i="35" s="1"/>
  <c r="F139" i="35"/>
  <c r="V139" i="35" s="1"/>
  <c r="V377" i="35"/>
  <c r="V383" i="35"/>
  <c r="F384" i="35"/>
  <c r="V384" i="35" s="1"/>
  <c r="C385" i="35"/>
  <c r="U385" i="35" s="1"/>
  <c r="C379" i="35"/>
  <c r="C380" i="35" s="1"/>
  <c r="C381" i="35" s="1"/>
  <c r="C382" i="35" s="1"/>
  <c r="F378" i="35"/>
  <c r="V378" i="35" s="1"/>
  <c r="U391" i="35" l="1"/>
  <c r="F391" i="35"/>
  <c r="V391" i="35" s="1"/>
  <c r="C392" i="35"/>
  <c r="U390" i="35"/>
  <c r="F390" i="35"/>
  <c r="V390" i="35" s="1"/>
  <c r="F131" i="35"/>
  <c r="F132" i="35"/>
  <c r="C134" i="35"/>
  <c r="F133" i="35"/>
  <c r="U380" i="35"/>
  <c r="F385" i="35"/>
  <c r="V385" i="35" s="1"/>
  <c r="C386" i="35"/>
  <c r="F386" i="35" s="1"/>
  <c r="V386" i="35" s="1"/>
  <c r="U382" i="35"/>
  <c r="F382" i="35"/>
  <c r="V382" i="35" s="1"/>
  <c r="F380" i="35"/>
  <c r="V380" i="35" s="1"/>
  <c r="F379" i="35"/>
  <c r="V379" i="35" s="1"/>
  <c r="U379" i="35"/>
  <c r="U381" i="35"/>
  <c r="F381" i="35"/>
  <c r="V381" i="35" s="1"/>
  <c r="U392" i="35" l="1"/>
  <c r="F392" i="35"/>
  <c r="V392" i="35" s="1"/>
  <c r="C393" i="35"/>
  <c r="C135" i="35"/>
  <c r="F135" i="35" s="1"/>
  <c r="F134" i="35"/>
  <c r="U386" i="35"/>
  <c r="G7" i="35"/>
  <c r="G74" i="35"/>
  <c r="G138" i="35"/>
  <c r="C138" i="35"/>
  <c r="U138" i="35" s="1"/>
  <c r="G125" i="35"/>
  <c r="G126" i="35"/>
  <c r="G155" i="35"/>
  <c r="G127" i="35"/>
  <c r="G124" i="35"/>
  <c r="G80" i="35"/>
  <c r="G83" i="35"/>
  <c r="G73" i="35"/>
  <c r="G247" i="35"/>
  <c r="C65" i="35"/>
  <c r="C69" i="35" s="1"/>
  <c r="G65" i="35"/>
  <c r="G121" i="35"/>
  <c r="G154" i="35"/>
  <c r="G283" i="35"/>
  <c r="G82" i="35"/>
  <c r="G85" i="35"/>
  <c r="G86" i="35"/>
  <c r="G87" i="35"/>
  <c r="G358" i="35"/>
  <c r="G60" i="35"/>
  <c r="G55" i="35"/>
  <c r="C44" i="35"/>
  <c r="C48" i="35" s="1"/>
  <c r="G44" i="35"/>
  <c r="G45" i="35"/>
  <c r="G268" i="35"/>
  <c r="G267" i="35"/>
  <c r="G266" i="35"/>
  <c r="G265" i="35"/>
  <c r="C265" i="35"/>
  <c r="C266" i="35" s="1"/>
  <c r="U264" i="35"/>
  <c r="G264" i="35"/>
  <c r="F264" i="35"/>
  <c r="G278" i="35"/>
  <c r="C373" i="35"/>
  <c r="C374" i="35" s="1"/>
  <c r="C375" i="35" s="1"/>
  <c r="C376" i="35" s="1"/>
  <c r="G373" i="35"/>
  <c r="G375" i="35"/>
  <c r="G376" i="35"/>
  <c r="G374" i="35"/>
  <c r="U372" i="35"/>
  <c r="G372" i="35"/>
  <c r="F372" i="35"/>
  <c r="G274" i="35"/>
  <c r="U240" i="35"/>
  <c r="G240" i="35"/>
  <c r="F240" i="35"/>
  <c r="G20" i="35"/>
  <c r="G329" i="35"/>
  <c r="C329" i="35"/>
  <c r="U329" i="35" s="1"/>
  <c r="G335" i="35"/>
  <c r="G165" i="35"/>
  <c r="G145" i="35"/>
  <c r="C137" i="35"/>
  <c r="C141" i="35" s="1"/>
  <c r="U136" i="35"/>
  <c r="G136" i="35"/>
  <c r="F136" i="35"/>
  <c r="G137" i="35"/>
  <c r="G135" i="35"/>
  <c r="G164" i="35"/>
  <c r="G162" i="35"/>
  <c r="C162" i="35"/>
  <c r="U162" i="35" s="1"/>
  <c r="G166" i="35"/>
  <c r="G163" i="35"/>
  <c r="G153" i="35"/>
  <c r="G151" i="35"/>
  <c r="G152" i="35"/>
  <c r="G221" i="35"/>
  <c r="G53" i="35"/>
  <c r="G52" i="35"/>
  <c r="G54" i="35"/>
  <c r="G365" i="35"/>
  <c r="G364" i="35"/>
  <c r="G361" i="35"/>
  <c r="G362" i="35"/>
  <c r="G363" i="35"/>
  <c r="G149" i="35"/>
  <c r="G150" i="35"/>
  <c r="G110" i="35"/>
  <c r="G103" i="35"/>
  <c r="C90" i="35"/>
  <c r="U90" i="35" s="1"/>
  <c r="G90" i="35"/>
  <c r="G91" i="35"/>
  <c r="C91" i="35"/>
  <c r="U91" i="35" s="1"/>
  <c r="G220" i="35"/>
  <c r="G148" i="35"/>
  <c r="G147" i="35"/>
  <c r="G146" i="35"/>
  <c r="C99" i="35"/>
  <c r="F99" i="35" s="1"/>
  <c r="G100" i="35"/>
  <c r="G99" i="35"/>
  <c r="G101" i="35"/>
  <c r="G95" i="35"/>
  <c r="C95" i="35"/>
  <c r="U95" i="35" s="1"/>
  <c r="C328" i="35"/>
  <c r="C330" i="35" s="1"/>
  <c r="C331" i="35" s="1"/>
  <c r="C332" i="35" s="1"/>
  <c r="C333" i="35" s="1"/>
  <c r="C334" i="35" s="1"/>
  <c r="C336" i="35" s="1"/>
  <c r="C337" i="35" s="1"/>
  <c r="G319" i="35"/>
  <c r="C316" i="35"/>
  <c r="C317" i="35" s="1"/>
  <c r="C318" i="35" s="1"/>
  <c r="C319" i="35" s="1"/>
  <c r="C320" i="35" s="1"/>
  <c r="C321" i="35" s="1"/>
  <c r="C322" i="35" s="1"/>
  <c r="C323" i="35" s="1"/>
  <c r="C324" i="35" s="1"/>
  <c r="C325" i="35" s="1"/>
  <c r="C326" i="35" s="1"/>
  <c r="G318" i="35"/>
  <c r="G316" i="35"/>
  <c r="G321" i="35"/>
  <c r="G322" i="35"/>
  <c r="G254" i="35"/>
  <c r="G253" i="35"/>
  <c r="G252" i="35"/>
  <c r="G258" i="35"/>
  <c r="G260" i="35"/>
  <c r="G263" i="35"/>
  <c r="G262" i="35"/>
  <c r="G259" i="35"/>
  <c r="G255" i="35"/>
  <c r="G257" i="35"/>
  <c r="G256" i="35"/>
  <c r="G251" i="35"/>
  <c r="G250" i="35"/>
  <c r="G261" i="35"/>
  <c r="G249" i="35"/>
  <c r="G248" i="35"/>
  <c r="G246" i="35"/>
  <c r="G245" i="35"/>
  <c r="G244" i="35"/>
  <c r="G243" i="35"/>
  <c r="C243" i="35"/>
  <c r="U243" i="35" s="1"/>
  <c r="U242" i="35"/>
  <c r="G242" i="35"/>
  <c r="F242" i="35"/>
  <c r="U241" i="35"/>
  <c r="G241" i="35"/>
  <c r="F241" i="35"/>
  <c r="G371" i="35"/>
  <c r="G370" i="35"/>
  <c r="G369" i="35"/>
  <c r="G368" i="35"/>
  <c r="C368" i="35"/>
  <c r="U368" i="35" s="1"/>
  <c r="U367" i="35"/>
  <c r="G367" i="35"/>
  <c r="F367" i="35"/>
  <c r="G336" i="35"/>
  <c r="C354" i="35"/>
  <c r="C355" i="35" s="1"/>
  <c r="G355" i="35"/>
  <c r="G366" i="35"/>
  <c r="G360" i="35"/>
  <c r="G359" i="35"/>
  <c r="G357" i="35"/>
  <c r="G356" i="35"/>
  <c r="G354" i="35"/>
  <c r="U353" i="35"/>
  <c r="G353" i="35"/>
  <c r="F353" i="35"/>
  <c r="G339" i="35"/>
  <c r="G328" i="35"/>
  <c r="G338" i="35"/>
  <c r="G337" i="35"/>
  <c r="G340" i="35"/>
  <c r="G341" i="35"/>
  <c r="G334" i="35"/>
  <c r="G333" i="35"/>
  <c r="G332" i="35"/>
  <c r="G331" i="35"/>
  <c r="G330" i="35"/>
  <c r="U327" i="35"/>
  <c r="G327" i="35"/>
  <c r="F327" i="35"/>
  <c r="G352" i="35"/>
  <c r="G351" i="35"/>
  <c r="G350" i="35"/>
  <c r="G349" i="35"/>
  <c r="G348" i="35"/>
  <c r="G347" i="35"/>
  <c r="G346" i="35"/>
  <c r="G345" i="35"/>
  <c r="G344" i="35"/>
  <c r="C344" i="35"/>
  <c r="C347" i="35" s="1"/>
  <c r="G343" i="35"/>
  <c r="C343" i="35"/>
  <c r="C346" i="35" s="1"/>
  <c r="U342" i="35"/>
  <c r="G342" i="35"/>
  <c r="F342" i="35"/>
  <c r="G324" i="35"/>
  <c r="G326" i="35"/>
  <c r="G325" i="35"/>
  <c r="G323" i="35"/>
  <c r="G320" i="35"/>
  <c r="G317" i="35"/>
  <c r="U315" i="35"/>
  <c r="G315" i="35"/>
  <c r="F315" i="35"/>
  <c r="G299" i="35"/>
  <c r="G297" i="35"/>
  <c r="G300" i="35"/>
  <c r="G298" i="35"/>
  <c r="G296" i="35"/>
  <c r="G295" i="35"/>
  <c r="G282" i="35"/>
  <c r="G208" i="35"/>
  <c r="C210" i="35"/>
  <c r="C211" i="35" s="1"/>
  <c r="C212" i="35" s="1"/>
  <c r="F209" i="35"/>
  <c r="G209" i="35"/>
  <c r="U209" i="35"/>
  <c r="G211" i="35"/>
  <c r="G210" i="35"/>
  <c r="G204" i="35"/>
  <c r="G206" i="35"/>
  <c r="G314" i="35"/>
  <c r="G313" i="35"/>
  <c r="G312" i="35"/>
  <c r="C312" i="35"/>
  <c r="U312" i="35" s="1"/>
  <c r="G311" i="35"/>
  <c r="C311" i="35"/>
  <c r="F311" i="35" s="1"/>
  <c r="U310" i="35"/>
  <c r="G310" i="35"/>
  <c r="F310" i="35"/>
  <c r="G84" i="35"/>
  <c r="G81" i="35"/>
  <c r="G79" i="35"/>
  <c r="G77" i="35"/>
  <c r="G76" i="35"/>
  <c r="G78" i="35"/>
  <c r="G309" i="35"/>
  <c r="G308" i="35"/>
  <c r="G307" i="35"/>
  <c r="G306" i="35"/>
  <c r="G305" i="35"/>
  <c r="G304" i="35"/>
  <c r="G303" i="35"/>
  <c r="C303" i="35"/>
  <c r="F303" i="35" s="1"/>
  <c r="G302" i="35"/>
  <c r="C302" i="35"/>
  <c r="U302" i="35" s="1"/>
  <c r="U301" i="35"/>
  <c r="G301" i="35"/>
  <c r="F301" i="35"/>
  <c r="G288" i="35"/>
  <c r="C288" i="35"/>
  <c r="U288" i="35" s="1"/>
  <c r="G294" i="35"/>
  <c r="G293" i="35"/>
  <c r="G292" i="35"/>
  <c r="G291" i="35"/>
  <c r="G290" i="35"/>
  <c r="G289" i="35"/>
  <c r="G287" i="35"/>
  <c r="C287" i="35"/>
  <c r="F287" i="35" s="1"/>
  <c r="U286" i="35"/>
  <c r="G286" i="35"/>
  <c r="F286" i="35"/>
  <c r="G273" i="35"/>
  <c r="G271" i="35"/>
  <c r="C270" i="35"/>
  <c r="C271" i="35" s="1"/>
  <c r="C272" i="35" s="1"/>
  <c r="C273" i="35" s="1"/>
  <c r="C275" i="35" s="1"/>
  <c r="C276" i="35" s="1"/>
  <c r="C277" i="35" s="1"/>
  <c r="C279" i="35" s="1"/>
  <c r="C280" i="35" s="1"/>
  <c r="C281" i="35" s="1"/>
  <c r="C284" i="35" s="1"/>
  <c r="C285" i="35" s="1"/>
  <c r="G270" i="35"/>
  <c r="G285" i="35"/>
  <c r="G284" i="35"/>
  <c r="G281" i="35"/>
  <c r="G280" i="35"/>
  <c r="G279" i="35"/>
  <c r="G277" i="35"/>
  <c r="G276" i="35"/>
  <c r="G275" i="35"/>
  <c r="G272" i="35"/>
  <c r="U269" i="35"/>
  <c r="G269" i="35"/>
  <c r="F269" i="35"/>
  <c r="G25" i="35"/>
  <c r="G197" i="35"/>
  <c r="G177" i="35"/>
  <c r="C177" i="35"/>
  <c r="F177" i="35" s="1"/>
  <c r="G205" i="35"/>
  <c r="C214" i="35"/>
  <c r="C215" i="35" s="1"/>
  <c r="G214" i="35"/>
  <c r="G203" i="35"/>
  <c r="G202" i="35"/>
  <c r="G201" i="35"/>
  <c r="U393" i="35" l="1"/>
  <c r="F393" i="35"/>
  <c r="V393" i="35" s="1"/>
  <c r="C394" i="35"/>
  <c r="F69" i="35"/>
  <c r="V69" i="35" s="1"/>
  <c r="U69" i="35"/>
  <c r="U48" i="35"/>
  <c r="F48" i="35"/>
  <c r="V48" i="35" s="1"/>
  <c r="C45" i="35"/>
  <c r="C47" i="35"/>
  <c r="C66" i="35"/>
  <c r="C70" i="35" s="1"/>
  <c r="C71" i="35" s="1"/>
  <c r="C72" i="35" s="1"/>
  <c r="C75" i="35" s="1"/>
  <c r="C76" i="35" s="1"/>
  <c r="C88" i="35" s="1"/>
  <c r="C67" i="35"/>
  <c r="F138" i="35"/>
  <c r="V138" i="35" s="1"/>
  <c r="C283" i="35"/>
  <c r="V264" i="35"/>
  <c r="U265" i="35"/>
  <c r="C267" i="35"/>
  <c r="F266" i="35"/>
  <c r="V266" i="35" s="1"/>
  <c r="U266" i="35"/>
  <c r="F265" i="35"/>
  <c r="V265" i="35" s="1"/>
  <c r="C278" i="35"/>
  <c r="F375" i="35"/>
  <c r="V375" i="35" s="1"/>
  <c r="U375" i="35"/>
  <c r="V372" i="35"/>
  <c r="C274" i="35"/>
  <c r="F274" i="35" s="1"/>
  <c r="V274" i="35" s="1"/>
  <c r="V240" i="35"/>
  <c r="U374" i="35"/>
  <c r="F374" i="35"/>
  <c r="V374" i="35" s="1"/>
  <c r="F329" i="35"/>
  <c r="V329" i="35" s="1"/>
  <c r="C335" i="35"/>
  <c r="U335" i="35" s="1"/>
  <c r="C165" i="35"/>
  <c r="V136" i="35"/>
  <c r="F162" i="35"/>
  <c r="V162" i="35" s="1"/>
  <c r="C164" i="35"/>
  <c r="F90" i="35"/>
  <c r="C100" i="35"/>
  <c r="F100" i="35" s="1"/>
  <c r="V95" i="35"/>
  <c r="C338" i="35"/>
  <c r="C339" i="35" s="1"/>
  <c r="C340" i="35" s="1"/>
  <c r="C341" i="35" s="1"/>
  <c r="F341" i="35" s="1"/>
  <c r="V341" i="35" s="1"/>
  <c r="F337" i="35"/>
  <c r="V337" i="35" s="1"/>
  <c r="F330" i="35"/>
  <c r="V330" i="35" s="1"/>
  <c r="U322" i="35"/>
  <c r="U317" i="35"/>
  <c r="C244" i="35"/>
  <c r="V367" i="35"/>
  <c r="V242" i="35"/>
  <c r="F243" i="35"/>
  <c r="V243" i="35" s="1"/>
  <c r="V241" i="35"/>
  <c r="C369" i="35"/>
  <c r="F368" i="35"/>
  <c r="V368" i="35" s="1"/>
  <c r="F356" i="35"/>
  <c r="V356" i="35" s="1"/>
  <c r="U356" i="35"/>
  <c r="U337" i="35"/>
  <c r="V353" i="35"/>
  <c r="U330" i="35"/>
  <c r="V327" i="35"/>
  <c r="F331" i="35"/>
  <c r="V331" i="35" s="1"/>
  <c r="F334" i="35"/>
  <c r="V334" i="35" s="1"/>
  <c r="U334" i="35"/>
  <c r="U331" i="35"/>
  <c r="V342" i="35"/>
  <c r="F346" i="35"/>
  <c r="V346" i="35" s="1"/>
  <c r="U346" i="35"/>
  <c r="C345" i="35"/>
  <c r="U343" i="35"/>
  <c r="F343" i="35"/>
  <c r="V343" i="35" s="1"/>
  <c r="U347" i="35"/>
  <c r="F347" i="35"/>
  <c r="V347" i="35" s="1"/>
  <c r="F344" i="35"/>
  <c r="V344" i="35" s="1"/>
  <c r="U344" i="35"/>
  <c r="V315" i="35"/>
  <c r="U320" i="35"/>
  <c r="F317" i="35"/>
  <c r="V317" i="35" s="1"/>
  <c r="V209" i="35"/>
  <c r="C282" i="35"/>
  <c r="U211" i="35"/>
  <c r="F211" i="35"/>
  <c r="V211" i="35" s="1"/>
  <c r="C314" i="35"/>
  <c r="C313" i="35"/>
  <c r="V311" i="35"/>
  <c r="V310" i="35"/>
  <c r="F312" i="35"/>
  <c r="V312" i="35" s="1"/>
  <c r="U311" i="35"/>
  <c r="V287" i="35"/>
  <c r="C305" i="35"/>
  <c r="U305" i="35" s="1"/>
  <c r="V303" i="35"/>
  <c r="V301" i="35"/>
  <c r="C304" i="35"/>
  <c r="F302" i="35"/>
  <c r="V302" i="35" s="1"/>
  <c r="U303" i="35"/>
  <c r="F288" i="35"/>
  <c r="V288" i="35" s="1"/>
  <c r="V286" i="35"/>
  <c r="C289" i="35"/>
  <c r="C290" i="35" s="1"/>
  <c r="C291" i="35" s="1"/>
  <c r="U287" i="35"/>
  <c r="U271" i="35"/>
  <c r="F271" i="35"/>
  <c r="V271" i="35" s="1"/>
  <c r="U272" i="35"/>
  <c r="V269" i="35"/>
  <c r="F272" i="35"/>
  <c r="V272" i="35" s="1"/>
  <c r="V177" i="35"/>
  <c r="U177" i="35"/>
  <c r="G108" i="35"/>
  <c r="G239" i="35"/>
  <c r="G238" i="35"/>
  <c r="G237" i="35"/>
  <c r="C237" i="35"/>
  <c r="U237" i="35" s="1"/>
  <c r="U236" i="35"/>
  <c r="G236" i="35"/>
  <c r="F236" i="35"/>
  <c r="G224" i="35"/>
  <c r="C224" i="35"/>
  <c r="F224" i="35" s="1"/>
  <c r="U223" i="35"/>
  <c r="G223" i="35"/>
  <c r="F223" i="35"/>
  <c r="G235" i="35"/>
  <c r="G234" i="35"/>
  <c r="G233" i="35"/>
  <c r="G173" i="35"/>
  <c r="G232" i="35"/>
  <c r="G231" i="35"/>
  <c r="C231" i="35"/>
  <c r="U231" i="35" s="1"/>
  <c r="U230" i="35"/>
  <c r="G230" i="35"/>
  <c r="F230" i="35"/>
  <c r="G156" i="35"/>
  <c r="C114" i="35"/>
  <c r="C115" i="35" s="1"/>
  <c r="C116" i="35" s="1"/>
  <c r="C143" i="35"/>
  <c r="G120" i="35"/>
  <c r="G122" i="35"/>
  <c r="G123" i="35"/>
  <c r="G141" i="35"/>
  <c r="G142" i="35"/>
  <c r="G144" i="35"/>
  <c r="G119" i="35"/>
  <c r="G143" i="35"/>
  <c r="U216" i="35"/>
  <c r="U213" i="35"/>
  <c r="U187" i="35"/>
  <c r="U183" i="35"/>
  <c r="U175" i="35"/>
  <c r="U167" i="35"/>
  <c r="U158" i="35"/>
  <c r="U113" i="35"/>
  <c r="U98" i="35"/>
  <c r="U89" i="35"/>
  <c r="U64" i="35"/>
  <c r="U43" i="35"/>
  <c r="U39" i="35"/>
  <c r="U32" i="35"/>
  <c r="U22" i="35"/>
  <c r="U2" i="35"/>
  <c r="F216" i="35"/>
  <c r="F213" i="35"/>
  <c r="F187" i="35"/>
  <c r="F183" i="35"/>
  <c r="F175" i="35"/>
  <c r="F167" i="35"/>
  <c r="F158" i="35"/>
  <c r="F113" i="35"/>
  <c r="F98" i="35"/>
  <c r="F89" i="35"/>
  <c r="V91" i="35" s="1"/>
  <c r="F64" i="35"/>
  <c r="F43" i="35"/>
  <c r="F39" i="35"/>
  <c r="F32" i="35"/>
  <c r="F22" i="35"/>
  <c r="F2" i="35"/>
  <c r="G229" i="35"/>
  <c r="G228" i="35"/>
  <c r="G227" i="35"/>
  <c r="G226" i="35"/>
  <c r="G225" i="35"/>
  <c r="G222" i="35"/>
  <c r="G219" i="35"/>
  <c r="G218" i="35"/>
  <c r="G217" i="35"/>
  <c r="G216" i="35"/>
  <c r="G215" i="35"/>
  <c r="G213" i="35"/>
  <c r="G212" i="35"/>
  <c r="G207" i="35"/>
  <c r="G200" i="35"/>
  <c r="G199" i="35"/>
  <c r="G198" i="35"/>
  <c r="G196" i="35"/>
  <c r="G195" i="35"/>
  <c r="G194" i="35"/>
  <c r="G193" i="35"/>
  <c r="G192" i="35"/>
  <c r="G191" i="35"/>
  <c r="G190" i="35"/>
  <c r="G189" i="35"/>
  <c r="G188" i="35"/>
  <c r="G187" i="35"/>
  <c r="G186" i="35"/>
  <c r="G185" i="35"/>
  <c r="G184" i="35"/>
  <c r="G183" i="35"/>
  <c r="G182" i="35"/>
  <c r="G181" i="35"/>
  <c r="G180" i="35"/>
  <c r="G179" i="35"/>
  <c r="G178" i="35"/>
  <c r="G176" i="35"/>
  <c r="G175" i="35"/>
  <c r="G174" i="35"/>
  <c r="G172" i="35"/>
  <c r="G171" i="35"/>
  <c r="G170" i="35"/>
  <c r="G169" i="35"/>
  <c r="G168" i="35"/>
  <c r="G167" i="35"/>
  <c r="G161" i="35"/>
  <c r="G160" i="35"/>
  <c r="G159" i="35"/>
  <c r="G158" i="35"/>
  <c r="G157" i="35"/>
  <c r="G117" i="35"/>
  <c r="G116" i="35"/>
  <c r="G115" i="35"/>
  <c r="G114" i="35"/>
  <c r="G113" i="35"/>
  <c r="G112" i="35"/>
  <c r="G111" i="35"/>
  <c r="G109" i="35"/>
  <c r="G107" i="35"/>
  <c r="G106" i="35"/>
  <c r="G105" i="35"/>
  <c r="G104" i="35"/>
  <c r="G102" i="35"/>
  <c r="G98" i="35"/>
  <c r="G97" i="35"/>
  <c r="G96" i="35"/>
  <c r="G94" i="35"/>
  <c r="G93" i="35"/>
  <c r="G92" i="35"/>
  <c r="G89" i="35"/>
  <c r="G88" i="35"/>
  <c r="G75" i="35"/>
  <c r="G72" i="35"/>
  <c r="G71" i="35"/>
  <c r="G70" i="35"/>
  <c r="G66" i="35"/>
  <c r="G64" i="35"/>
  <c r="G63" i="35"/>
  <c r="G51" i="35"/>
  <c r="G46" i="35"/>
  <c r="G43" i="35"/>
  <c r="G42" i="35"/>
  <c r="G41" i="35"/>
  <c r="G40" i="35"/>
  <c r="G39" i="35"/>
  <c r="G38" i="35"/>
  <c r="G37" i="35"/>
  <c r="G36" i="35"/>
  <c r="G35" i="35"/>
  <c r="G34" i="35"/>
  <c r="G33" i="35"/>
  <c r="G32" i="35"/>
  <c r="G31" i="35"/>
  <c r="G24" i="35"/>
  <c r="G23" i="35"/>
  <c r="G22" i="35"/>
  <c r="G21" i="35"/>
  <c r="G19" i="35"/>
  <c r="G18" i="35"/>
  <c r="G17" i="35"/>
  <c r="G16" i="35"/>
  <c r="G15" i="35"/>
  <c r="G14" i="35"/>
  <c r="G13" i="35"/>
  <c r="G12" i="35"/>
  <c r="G11" i="35"/>
  <c r="G10" i="35"/>
  <c r="G9" i="35"/>
  <c r="G8" i="35"/>
  <c r="G4" i="35"/>
  <c r="G3" i="35"/>
  <c r="G2" i="35"/>
  <c r="C217" i="35"/>
  <c r="F217" i="35" s="1"/>
  <c r="C33" i="35"/>
  <c r="U33" i="35" s="1"/>
  <c r="U215" i="35"/>
  <c r="C188" i="35"/>
  <c r="C189" i="35" s="1"/>
  <c r="C184" i="35"/>
  <c r="C185" i="35" s="1"/>
  <c r="C49" i="35" l="1"/>
  <c r="U49" i="35" s="1"/>
  <c r="C50" i="35"/>
  <c r="C117" i="35"/>
  <c r="C119" i="35" s="1"/>
  <c r="C120" i="35" s="1"/>
  <c r="C121" i="35" s="1"/>
  <c r="C122" i="35" s="1"/>
  <c r="C123" i="35" s="1"/>
  <c r="C124" i="35" s="1"/>
  <c r="C125" i="35" s="1"/>
  <c r="C126" i="35" s="1"/>
  <c r="C127" i="35" s="1"/>
  <c r="C118" i="35"/>
  <c r="F45" i="35"/>
  <c r="U394" i="35"/>
  <c r="C395" i="35"/>
  <c r="F394" i="35"/>
  <c r="V394" i="35" s="1"/>
  <c r="C46" i="35"/>
  <c r="F49" i="35"/>
  <c r="V49" i="35" s="1"/>
  <c r="F47" i="35"/>
  <c r="V47" i="35" s="1"/>
  <c r="U47" i="35"/>
  <c r="U80" i="35"/>
  <c r="C73" i="35"/>
  <c r="U73" i="35" s="1"/>
  <c r="C128" i="35"/>
  <c r="F83" i="35"/>
  <c r="V83" i="35" s="1"/>
  <c r="U67" i="35"/>
  <c r="F67" i="35"/>
  <c r="V67" i="35" s="1"/>
  <c r="C74" i="35"/>
  <c r="F74" i="35" s="1"/>
  <c r="V74" i="35" s="1"/>
  <c r="F125" i="35"/>
  <c r="V125" i="35" s="1"/>
  <c r="U125" i="35"/>
  <c r="F73" i="35"/>
  <c r="V73" i="35" s="1"/>
  <c r="C245" i="35"/>
  <c r="C246" i="35" s="1"/>
  <c r="C248" i="35" s="1"/>
  <c r="C249" i="35" s="1"/>
  <c r="C254" i="35" s="1"/>
  <c r="C247" i="35"/>
  <c r="U66" i="35"/>
  <c r="U283" i="35"/>
  <c r="F283" i="35"/>
  <c r="V283" i="35" s="1"/>
  <c r="U358" i="35"/>
  <c r="F358" i="35"/>
  <c r="V358" i="35" s="1"/>
  <c r="C51" i="35"/>
  <c r="F46" i="35"/>
  <c r="U274" i="35"/>
  <c r="F267" i="35"/>
  <c r="V267" i="35" s="1"/>
  <c r="U267" i="35"/>
  <c r="C268" i="35"/>
  <c r="U278" i="35"/>
  <c r="F278" i="35"/>
  <c r="V278" i="35" s="1"/>
  <c r="U376" i="35"/>
  <c r="F376" i="35"/>
  <c r="V376" i="35" s="1"/>
  <c r="F335" i="35"/>
  <c r="V335" i="35" s="1"/>
  <c r="U165" i="35"/>
  <c r="F165" i="35"/>
  <c r="V165" i="35" s="1"/>
  <c r="C144" i="35"/>
  <c r="F144" i="35" s="1"/>
  <c r="C145" i="35"/>
  <c r="F137" i="35"/>
  <c r="V137" i="35" s="1"/>
  <c r="U137" i="35"/>
  <c r="U164" i="35"/>
  <c r="F164" i="35"/>
  <c r="V164" i="35" s="1"/>
  <c r="C101" i="35"/>
  <c r="C103" i="35" s="1"/>
  <c r="F320" i="35"/>
  <c r="V320" i="35" s="1"/>
  <c r="F322" i="35"/>
  <c r="V322" i="35" s="1"/>
  <c r="F326" i="35"/>
  <c r="V326" i="35" s="1"/>
  <c r="F319" i="35"/>
  <c r="V319" i="35" s="1"/>
  <c r="U319" i="35"/>
  <c r="U318" i="35"/>
  <c r="F318" i="35"/>
  <c r="V318" i="35" s="1"/>
  <c r="F316" i="35"/>
  <c r="V316" i="35" s="1"/>
  <c r="F314" i="35"/>
  <c r="V314" i="35" s="1"/>
  <c r="F244" i="35"/>
  <c r="V244" i="35" s="1"/>
  <c r="U244" i="35"/>
  <c r="U369" i="35"/>
  <c r="C370" i="35"/>
  <c r="F369" i="35"/>
  <c r="V369" i="35" s="1"/>
  <c r="U328" i="35"/>
  <c r="U357" i="35"/>
  <c r="F357" i="35"/>
  <c r="V357" i="35" s="1"/>
  <c r="U332" i="35"/>
  <c r="F332" i="35"/>
  <c r="V332" i="35" s="1"/>
  <c r="U341" i="35"/>
  <c r="U339" i="35"/>
  <c r="F339" i="35"/>
  <c r="V339" i="35" s="1"/>
  <c r="U338" i="35"/>
  <c r="F338" i="35"/>
  <c r="V338" i="35" s="1"/>
  <c r="U340" i="35"/>
  <c r="F340" i="35"/>
  <c r="V340" i="35" s="1"/>
  <c r="F333" i="35"/>
  <c r="V333" i="35" s="1"/>
  <c r="U333" i="35"/>
  <c r="F345" i="35"/>
  <c r="V345" i="35" s="1"/>
  <c r="C348" i="35"/>
  <c r="U345" i="35"/>
  <c r="U324" i="35"/>
  <c r="F323" i="35"/>
  <c r="V323" i="35" s="1"/>
  <c r="U282" i="35"/>
  <c r="F282" i="35"/>
  <c r="V282" i="35" s="1"/>
  <c r="U314" i="35"/>
  <c r="U313" i="35"/>
  <c r="F313" i="35"/>
  <c r="V313" i="35" s="1"/>
  <c r="C307" i="35"/>
  <c r="F307" i="35" s="1"/>
  <c r="V307" i="35" s="1"/>
  <c r="F305" i="35"/>
  <c r="V305" i="35" s="1"/>
  <c r="F304" i="35"/>
  <c r="V304" i="35" s="1"/>
  <c r="C306" i="35"/>
  <c r="U304" i="35"/>
  <c r="U289" i="35"/>
  <c r="U290" i="35"/>
  <c r="F290" i="35"/>
  <c r="V290" i="35" s="1"/>
  <c r="F289" i="35"/>
  <c r="V289" i="35" s="1"/>
  <c r="U291" i="35"/>
  <c r="F291" i="35"/>
  <c r="V291" i="35" s="1"/>
  <c r="C292" i="35"/>
  <c r="U273" i="35"/>
  <c r="F273" i="35"/>
  <c r="V273" i="35" s="1"/>
  <c r="U270" i="35"/>
  <c r="F270" i="35"/>
  <c r="V270" i="35" s="1"/>
  <c r="U275" i="35"/>
  <c r="F275" i="35"/>
  <c r="V275" i="35" s="1"/>
  <c r="F212" i="35"/>
  <c r="V212" i="35" s="1"/>
  <c r="V236" i="35"/>
  <c r="V217" i="35"/>
  <c r="C238" i="35"/>
  <c r="U238" i="35" s="1"/>
  <c r="F237" i="35"/>
  <c r="V237" i="35" s="1"/>
  <c r="C225" i="35"/>
  <c r="U225" i="35" s="1"/>
  <c r="U224" i="35"/>
  <c r="V223" i="35"/>
  <c r="C232" i="35"/>
  <c r="V230" i="35"/>
  <c r="F231" i="35"/>
  <c r="V231" i="35" s="1"/>
  <c r="U212" i="35"/>
  <c r="F215" i="35"/>
  <c r="V215" i="35" s="1"/>
  <c r="V22" i="35"/>
  <c r="V64" i="35"/>
  <c r="F33" i="35"/>
  <c r="V33" i="35" s="1"/>
  <c r="F66" i="35"/>
  <c r="V66" i="35" s="1"/>
  <c r="V216" i="35"/>
  <c r="V43" i="35"/>
  <c r="V32" i="35"/>
  <c r="V89" i="35"/>
  <c r="V224" i="35"/>
  <c r="U217" i="35"/>
  <c r="C190" i="35"/>
  <c r="C191" i="35" s="1"/>
  <c r="F189" i="35"/>
  <c r="V189" i="35" s="1"/>
  <c r="U189" i="35"/>
  <c r="U188" i="35"/>
  <c r="V39" i="35"/>
  <c r="V98" i="35"/>
  <c r="U184" i="35"/>
  <c r="V113" i="35"/>
  <c r="V167" i="35"/>
  <c r="V175" i="35"/>
  <c r="V183" i="35"/>
  <c r="F188" i="35"/>
  <c r="V188" i="35" s="1"/>
  <c r="F185" i="35"/>
  <c r="V185" i="35" s="1"/>
  <c r="U185" i="35"/>
  <c r="V2" i="35"/>
  <c r="V187" i="35"/>
  <c r="V158" i="35"/>
  <c r="F184" i="35"/>
  <c r="V184" i="35" s="1"/>
  <c r="V213" i="35"/>
  <c r="C218" i="35"/>
  <c r="C34" i="35"/>
  <c r="C186" i="35"/>
  <c r="U50" i="35" l="1"/>
  <c r="F50" i="35"/>
  <c r="V50" i="35" s="1"/>
  <c r="U118" i="35"/>
  <c r="F118" i="35"/>
  <c r="V118" i="35" s="1"/>
  <c r="U395" i="35"/>
  <c r="C396" i="35"/>
  <c r="F395" i="35"/>
  <c r="V395" i="35" s="1"/>
  <c r="F80" i="35"/>
  <c r="V80" i="35" s="1"/>
  <c r="U83" i="35"/>
  <c r="U130" i="35"/>
  <c r="V130" i="35"/>
  <c r="U74" i="35"/>
  <c r="U129" i="35"/>
  <c r="U128" i="35"/>
  <c r="C146" i="35"/>
  <c r="C147" i="35" s="1"/>
  <c r="F246" i="35"/>
  <c r="V246" i="35" s="1"/>
  <c r="C250" i="35"/>
  <c r="U250" i="35" s="1"/>
  <c r="U124" i="35"/>
  <c r="U249" i="35"/>
  <c r="U247" i="35"/>
  <c r="F247" i="35"/>
  <c r="V247" i="35" s="1"/>
  <c r="U121" i="35"/>
  <c r="F121" i="35"/>
  <c r="V121" i="35" s="1"/>
  <c r="U82" i="35"/>
  <c r="F82" i="35"/>
  <c r="V82" i="35" s="1"/>
  <c r="F51" i="35"/>
  <c r="U268" i="35"/>
  <c r="F268" i="35"/>
  <c r="V268" i="35" s="1"/>
  <c r="F145" i="35"/>
  <c r="V145" i="35" s="1"/>
  <c r="U145" i="35"/>
  <c r="C220" i="35"/>
  <c r="U220" i="35" s="1"/>
  <c r="C221" i="35"/>
  <c r="F101" i="35"/>
  <c r="C102" i="35"/>
  <c r="U102" i="35" s="1"/>
  <c r="F103" i="35"/>
  <c r="V103" i="35" s="1"/>
  <c r="U103" i="35"/>
  <c r="U326" i="35"/>
  <c r="F325" i="35"/>
  <c r="V325" i="35" s="1"/>
  <c r="F324" i="35"/>
  <c r="V324" i="35" s="1"/>
  <c r="U325" i="35"/>
  <c r="U323" i="35"/>
  <c r="U316" i="35"/>
  <c r="F321" i="35"/>
  <c r="V321" i="35" s="1"/>
  <c r="U321" i="35"/>
  <c r="U254" i="35"/>
  <c r="F254" i="35"/>
  <c r="V254" i="35" s="1"/>
  <c r="F249" i="35"/>
  <c r="V249" i="35" s="1"/>
  <c r="U246" i="35"/>
  <c r="F248" i="35"/>
  <c r="V248" i="35" s="1"/>
  <c r="U248" i="35"/>
  <c r="F245" i="35"/>
  <c r="V245" i="35" s="1"/>
  <c r="U245" i="35"/>
  <c r="F328" i="35"/>
  <c r="V328" i="35" s="1"/>
  <c r="C371" i="35"/>
  <c r="F370" i="35"/>
  <c r="V370" i="35" s="1"/>
  <c r="U370" i="35"/>
  <c r="F336" i="35"/>
  <c r="V336" i="35" s="1"/>
  <c r="U336" i="35"/>
  <c r="F359" i="35"/>
  <c r="V359" i="35" s="1"/>
  <c r="U359" i="35"/>
  <c r="C350" i="35"/>
  <c r="C349" i="35"/>
  <c r="U348" i="35"/>
  <c r="F348" i="35"/>
  <c r="V348" i="35" s="1"/>
  <c r="U307" i="35"/>
  <c r="C309" i="35"/>
  <c r="F309" i="35" s="1"/>
  <c r="V309" i="35" s="1"/>
  <c r="U306" i="35"/>
  <c r="C308" i="35"/>
  <c r="F306" i="35"/>
  <c r="V306" i="35" s="1"/>
  <c r="F292" i="35"/>
  <c r="V292" i="35" s="1"/>
  <c r="U292" i="35"/>
  <c r="C293" i="35"/>
  <c r="U276" i="35"/>
  <c r="F276" i="35"/>
  <c r="V276" i="35" s="1"/>
  <c r="F225" i="35"/>
  <c r="V225" i="35" s="1"/>
  <c r="U214" i="35"/>
  <c r="F214" i="35"/>
  <c r="V214" i="35" s="1"/>
  <c r="C226" i="35"/>
  <c r="F226" i="35" s="1"/>
  <c r="V226" i="35" s="1"/>
  <c r="F238" i="35"/>
  <c r="V238" i="35" s="1"/>
  <c r="C239" i="35"/>
  <c r="C233" i="35"/>
  <c r="U232" i="35"/>
  <c r="F186" i="35"/>
  <c r="V186" i="35" s="1"/>
  <c r="U186" i="35"/>
  <c r="F70" i="35"/>
  <c r="V70" i="35" s="1"/>
  <c r="U70" i="35"/>
  <c r="F191" i="35"/>
  <c r="V191" i="35" s="1"/>
  <c r="U191" i="35"/>
  <c r="F190" i="35"/>
  <c r="V190" i="35" s="1"/>
  <c r="U190" i="35"/>
  <c r="F34" i="35"/>
  <c r="V34" i="35" s="1"/>
  <c r="U34" i="35"/>
  <c r="F218" i="35"/>
  <c r="V218" i="35" s="1"/>
  <c r="U218" i="35"/>
  <c r="C192" i="35"/>
  <c r="C219" i="35"/>
  <c r="C35" i="35"/>
  <c r="C397" i="35" l="1"/>
  <c r="U396" i="35"/>
  <c r="F396" i="35"/>
  <c r="V396" i="35" s="1"/>
  <c r="C251" i="35"/>
  <c r="U251" i="35" s="1"/>
  <c r="V132" i="35"/>
  <c r="U132" i="35"/>
  <c r="U131" i="35"/>
  <c r="V131" i="35"/>
  <c r="F146" i="35"/>
  <c r="V146" i="35" s="1"/>
  <c r="F129" i="35"/>
  <c r="V129" i="35" s="1"/>
  <c r="V133" i="35"/>
  <c r="U133" i="35"/>
  <c r="F250" i="35"/>
  <c r="V250" i="35" s="1"/>
  <c r="F128" i="35"/>
  <c r="V128" i="35" s="1"/>
  <c r="U146" i="35"/>
  <c r="V134" i="35"/>
  <c r="U134" i="35"/>
  <c r="F124" i="35"/>
  <c r="V124" i="35" s="1"/>
  <c r="F126" i="35"/>
  <c r="V126" i="35" s="1"/>
  <c r="U126" i="35"/>
  <c r="U127" i="35"/>
  <c r="F127" i="35"/>
  <c r="V127" i="35" s="1"/>
  <c r="U85" i="35"/>
  <c r="F85" i="35"/>
  <c r="V85" i="35" s="1"/>
  <c r="U86" i="35"/>
  <c r="F86" i="35"/>
  <c r="V86" i="35" s="1"/>
  <c r="F52" i="35"/>
  <c r="V52" i="35" s="1"/>
  <c r="C53" i="35"/>
  <c r="U52" i="35"/>
  <c r="U373" i="35"/>
  <c r="F373" i="35"/>
  <c r="V373" i="35" s="1"/>
  <c r="C148" i="35"/>
  <c r="F147" i="35"/>
  <c r="V147" i="35" s="1"/>
  <c r="U147" i="35"/>
  <c r="F220" i="35"/>
  <c r="V220" i="35" s="1"/>
  <c r="F221" i="35"/>
  <c r="V221" i="35" s="1"/>
  <c r="U221" i="35"/>
  <c r="F361" i="35"/>
  <c r="V361" i="35" s="1"/>
  <c r="U361" i="35"/>
  <c r="C104" i="35"/>
  <c r="C105" i="35" s="1"/>
  <c r="F102" i="35"/>
  <c r="U309" i="35"/>
  <c r="U371" i="35"/>
  <c r="F371" i="35"/>
  <c r="V371" i="35" s="1"/>
  <c r="F360" i="35"/>
  <c r="V360" i="35" s="1"/>
  <c r="U360" i="35"/>
  <c r="C352" i="35"/>
  <c r="C351" i="35"/>
  <c r="F349" i="35"/>
  <c r="V349" i="35" s="1"/>
  <c r="U349" i="35"/>
  <c r="U350" i="35"/>
  <c r="F350" i="35"/>
  <c r="V350" i="35" s="1"/>
  <c r="F76" i="35"/>
  <c r="V76" i="35" s="1"/>
  <c r="U308" i="35"/>
  <c r="F308" i="35"/>
  <c r="V308" i="35" s="1"/>
  <c r="C294" i="35"/>
  <c r="C295" i="35" s="1"/>
  <c r="F293" i="35"/>
  <c r="V293" i="35" s="1"/>
  <c r="U293" i="35"/>
  <c r="U279" i="35"/>
  <c r="F279" i="35"/>
  <c r="V279" i="35" s="1"/>
  <c r="U277" i="35"/>
  <c r="F277" i="35"/>
  <c r="V277" i="35" s="1"/>
  <c r="U226" i="35"/>
  <c r="C227" i="35"/>
  <c r="U227" i="35" s="1"/>
  <c r="U239" i="35"/>
  <c r="F239" i="35"/>
  <c r="V239" i="35" s="1"/>
  <c r="C234" i="35"/>
  <c r="U233" i="35"/>
  <c r="F233" i="35"/>
  <c r="V233" i="35" s="1"/>
  <c r="F232" i="35"/>
  <c r="V232" i="35" s="1"/>
  <c r="U71" i="35"/>
  <c r="F71" i="35"/>
  <c r="V71" i="35" s="1"/>
  <c r="U192" i="35"/>
  <c r="F192" i="35"/>
  <c r="V192" i="35" s="1"/>
  <c r="U35" i="35"/>
  <c r="F35" i="35"/>
  <c r="V35" i="35" s="1"/>
  <c r="F219" i="35"/>
  <c r="V219" i="35" s="1"/>
  <c r="U219" i="35"/>
  <c r="C193" i="35"/>
  <c r="C222" i="35"/>
  <c r="C36" i="35"/>
  <c r="C176" i="35"/>
  <c r="C169" i="35"/>
  <c r="C168" i="35"/>
  <c r="C159" i="35"/>
  <c r="C92" i="35"/>
  <c r="C40" i="35"/>
  <c r="C23" i="35"/>
  <c r="C24" i="35" s="1"/>
  <c r="C25" i="35" s="1"/>
  <c r="C26" i="35" s="1"/>
  <c r="C3" i="35"/>
  <c r="C4" i="35" s="1"/>
  <c r="C5" i="35" s="1"/>
  <c r="F251" i="35" l="1"/>
  <c r="V251" i="35" s="1"/>
  <c r="C252" i="35"/>
  <c r="U252" i="35" s="1"/>
  <c r="C255" i="35"/>
  <c r="F255" i="35" s="1"/>
  <c r="V255" i="35" s="1"/>
  <c r="C253" i="35"/>
  <c r="F253" i="35" s="1"/>
  <c r="V253" i="35" s="1"/>
  <c r="C398" i="35"/>
  <c r="U397" i="35"/>
  <c r="F397" i="35"/>
  <c r="V397" i="35" s="1"/>
  <c r="U26" i="35"/>
  <c r="F26" i="35"/>
  <c r="V26" i="35" s="1"/>
  <c r="C27" i="35"/>
  <c r="U5" i="35"/>
  <c r="C6" i="35"/>
  <c r="F5" i="35"/>
  <c r="V5" i="35" s="1"/>
  <c r="V135" i="35"/>
  <c r="U135" i="35"/>
  <c r="F252" i="35"/>
  <c r="V252" i="35" s="1"/>
  <c r="F53" i="35"/>
  <c r="V53" i="35" s="1"/>
  <c r="U53" i="35"/>
  <c r="U255" i="35"/>
  <c r="C149" i="35"/>
  <c r="F148" i="35"/>
  <c r="V148" i="35" s="1"/>
  <c r="U148" i="35"/>
  <c r="U54" i="35"/>
  <c r="F104" i="35"/>
  <c r="F365" i="35"/>
  <c r="V365" i="35" s="1"/>
  <c r="U365" i="35"/>
  <c r="U104" i="35"/>
  <c r="F362" i="35"/>
  <c r="V362" i="35" s="1"/>
  <c r="U362" i="35"/>
  <c r="C106" i="35"/>
  <c r="F105" i="35"/>
  <c r="U105" i="35"/>
  <c r="F354" i="35"/>
  <c r="V354" i="35" s="1"/>
  <c r="U354" i="35"/>
  <c r="F351" i="35"/>
  <c r="V351" i="35" s="1"/>
  <c r="U351" i="35"/>
  <c r="F352" i="35"/>
  <c r="V352" i="35" s="1"/>
  <c r="U352" i="35"/>
  <c r="C296" i="35"/>
  <c r="C297" i="35"/>
  <c r="C299" i="35" s="1"/>
  <c r="F295" i="35"/>
  <c r="V295" i="35" s="1"/>
  <c r="U295" i="35"/>
  <c r="F84" i="35"/>
  <c r="V84" i="35" s="1"/>
  <c r="U84" i="35"/>
  <c r="F78" i="35"/>
  <c r="V78" i="35" s="1"/>
  <c r="U76" i="35"/>
  <c r="U77" i="35"/>
  <c r="F77" i="35"/>
  <c r="V77" i="35" s="1"/>
  <c r="U294" i="35"/>
  <c r="F294" i="35"/>
  <c r="V294" i="35" s="1"/>
  <c r="F227" i="35"/>
  <c r="V227" i="35" s="1"/>
  <c r="U280" i="35"/>
  <c r="F280" i="35"/>
  <c r="V280" i="35" s="1"/>
  <c r="C228" i="35"/>
  <c r="C229" i="35" s="1"/>
  <c r="F229" i="35" s="1"/>
  <c r="V229" i="35" s="1"/>
  <c r="U25" i="35"/>
  <c r="C235" i="35"/>
  <c r="U234" i="35"/>
  <c r="F234" i="35"/>
  <c r="V234" i="35" s="1"/>
  <c r="U119" i="35"/>
  <c r="V46" i="35"/>
  <c r="U46" i="35"/>
  <c r="F168" i="35"/>
  <c r="V168" i="35" s="1"/>
  <c r="U168" i="35"/>
  <c r="U92" i="35"/>
  <c r="V92" i="35"/>
  <c r="F169" i="35"/>
  <c r="V169" i="35" s="1"/>
  <c r="U169" i="35"/>
  <c r="F36" i="35"/>
  <c r="V36" i="35" s="1"/>
  <c r="U36" i="35"/>
  <c r="U23" i="35"/>
  <c r="F23" i="35"/>
  <c r="V23" i="35" s="1"/>
  <c r="U115" i="35"/>
  <c r="F115" i="35"/>
  <c r="V115" i="35" s="1"/>
  <c r="F176" i="35"/>
  <c r="V176" i="35" s="1"/>
  <c r="U176" i="35"/>
  <c r="F222" i="35"/>
  <c r="V222" i="35" s="1"/>
  <c r="U222" i="35"/>
  <c r="U3" i="35"/>
  <c r="F3" i="35"/>
  <c r="V3" i="35" s="1"/>
  <c r="U40" i="35"/>
  <c r="F40" i="35"/>
  <c r="V40" i="35" s="1"/>
  <c r="F159" i="35"/>
  <c r="V159" i="35" s="1"/>
  <c r="U159" i="35"/>
  <c r="F72" i="35"/>
  <c r="V72" i="35" s="1"/>
  <c r="U72" i="35"/>
  <c r="F193" i="35"/>
  <c r="V193" i="35" s="1"/>
  <c r="U193" i="35"/>
  <c r="C194" i="35"/>
  <c r="C37" i="35"/>
  <c r="C160" i="35"/>
  <c r="V102" i="35"/>
  <c r="C41" i="35"/>
  <c r="C42" i="35" s="1"/>
  <c r="C93" i="35"/>
  <c r="C96" i="35"/>
  <c r="C170" i="35"/>
  <c r="C178" i="35"/>
  <c r="U253" i="35" l="1"/>
  <c r="C256" i="35"/>
  <c r="C258" i="35" s="1"/>
  <c r="U398" i="35"/>
  <c r="F398" i="35"/>
  <c r="V398" i="35" s="1"/>
  <c r="U56" i="35"/>
  <c r="F56" i="35"/>
  <c r="V56" i="35" s="1"/>
  <c r="F58" i="35"/>
  <c r="V58" i="35" s="1"/>
  <c r="U58" i="35"/>
  <c r="U57" i="35"/>
  <c r="F57" i="35"/>
  <c r="V57" i="35" s="1"/>
  <c r="F27" i="35"/>
  <c r="V27" i="35" s="1"/>
  <c r="C28" i="35"/>
  <c r="U27" i="35"/>
  <c r="C7" i="35"/>
  <c r="U7" i="35" s="1"/>
  <c r="U6" i="35"/>
  <c r="F6" i="35"/>
  <c r="V6" i="35" s="1"/>
  <c r="C259" i="35"/>
  <c r="F259" i="35" s="1"/>
  <c r="V259" i="35" s="1"/>
  <c r="U87" i="35"/>
  <c r="F87" i="35"/>
  <c r="V87" i="35" s="1"/>
  <c r="F54" i="35"/>
  <c r="V54" i="35" s="1"/>
  <c r="U55" i="35"/>
  <c r="F55" i="35"/>
  <c r="V55" i="35" s="1"/>
  <c r="C257" i="35"/>
  <c r="C261" i="35" s="1"/>
  <c r="C260" i="35"/>
  <c r="F260" i="35" s="1"/>
  <c r="V260" i="35" s="1"/>
  <c r="C150" i="35"/>
  <c r="F149" i="35"/>
  <c r="V149" i="35" s="1"/>
  <c r="U149" i="35"/>
  <c r="F366" i="35"/>
  <c r="V366" i="35" s="1"/>
  <c r="F363" i="35"/>
  <c r="V363" i="35" s="1"/>
  <c r="U363" i="35"/>
  <c r="U364" i="35"/>
  <c r="F364" i="35"/>
  <c r="V364" i="35" s="1"/>
  <c r="C107" i="35"/>
  <c r="F106" i="35"/>
  <c r="C108" i="35"/>
  <c r="U106" i="35"/>
  <c r="U99" i="35"/>
  <c r="U100" i="35"/>
  <c r="U258" i="35"/>
  <c r="F258" i="35"/>
  <c r="V258" i="35" s="1"/>
  <c r="F355" i="35"/>
  <c r="V355" i="35" s="1"/>
  <c r="U355" i="35"/>
  <c r="U78" i="35"/>
  <c r="U299" i="35"/>
  <c r="F299" i="35"/>
  <c r="V299" i="35" s="1"/>
  <c r="F297" i="35"/>
  <c r="V297" i="35" s="1"/>
  <c r="U297" i="35"/>
  <c r="F296" i="35"/>
  <c r="V296" i="35" s="1"/>
  <c r="C298" i="35"/>
  <c r="U296" i="35"/>
  <c r="U81" i="35"/>
  <c r="F81" i="35"/>
  <c r="V81" i="35" s="1"/>
  <c r="U79" i="35"/>
  <c r="F79" i="35"/>
  <c r="V79" i="35" s="1"/>
  <c r="U228" i="35"/>
  <c r="U229" i="35"/>
  <c r="U281" i="35"/>
  <c r="F281" i="35"/>
  <c r="V281" i="35" s="1"/>
  <c r="F228" i="35"/>
  <c r="V228" i="35" s="1"/>
  <c r="F25" i="35"/>
  <c r="V25" i="35" s="1"/>
  <c r="U235" i="35"/>
  <c r="F235" i="35"/>
  <c r="V235" i="35" s="1"/>
  <c r="F119" i="35"/>
  <c r="V119" i="35" s="1"/>
  <c r="F142" i="35"/>
  <c r="V142" i="35" s="1"/>
  <c r="U142" i="35"/>
  <c r="U143" i="35"/>
  <c r="F143" i="35"/>
  <c r="V143" i="35" s="1"/>
  <c r="U160" i="35"/>
  <c r="F160" i="35"/>
  <c r="V160" i="35" s="1"/>
  <c r="F75" i="35"/>
  <c r="V75" i="35" s="1"/>
  <c r="U75" i="35"/>
  <c r="F24" i="35"/>
  <c r="V24" i="35" s="1"/>
  <c r="U24" i="35"/>
  <c r="F41" i="35"/>
  <c r="V41" i="35" s="1"/>
  <c r="U41" i="35"/>
  <c r="F37" i="35"/>
  <c r="V37" i="35" s="1"/>
  <c r="U37" i="35"/>
  <c r="F170" i="35"/>
  <c r="V170" i="35" s="1"/>
  <c r="U170" i="35"/>
  <c r="F96" i="35"/>
  <c r="V100" i="35" s="1"/>
  <c r="U96" i="35"/>
  <c r="V51" i="35"/>
  <c r="U51" i="35"/>
  <c r="V93" i="35"/>
  <c r="U93" i="35"/>
  <c r="F178" i="35"/>
  <c r="V178" i="35" s="1"/>
  <c r="U178" i="35"/>
  <c r="F116" i="35"/>
  <c r="V116" i="35" s="1"/>
  <c r="U116" i="35"/>
  <c r="F4" i="35"/>
  <c r="V4" i="35" s="1"/>
  <c r="U4" i="35"/>
  <c r="U194" i="35"/>
  <c r="F194" i="35"/>
  <c r="V194" i="35" s="1"/>
  <c r="C38" i="35"/>
  <c r="C195" i="35"/>
  <c r="C197" i="35" s="1"/>
  <c r="C204" i="35" s="1"/>
  <c r="C161" i="35"/>
  <c r="V104" i="35"/>
  <c r="C97" i="35"/>
  <c r="U101" i="35" s="1"/>
  <c r="C94" i="35"/>
  <c r="C179" i="35"/>
  <c r="C171" i="35"/>
  <c r="C173" i="35" s="1"/>
  <c r="U256" i="35" l="1"/>
  <c r="F256" i="35"/>
  <c r="V256" i="35" s="1"/>
  <c r="F61" i="35"/>
  <c r="V61" i="35" s="1"/>
  <c r="U59" i="35"/>
  <c r="F59" i="35"/>
  <c r="V59" i="35" s="1"/>
  <c r="U28" i="35"/>
  <c r="C29" i="35"/>
  <c r="F28" i="35"/>
  <c r="V28" i="35" s="1"/>
  <c r="C8" i="35"/>
  <c r="C9" i="35" s="1"/>
  <c r="C10" i="35" s="1"/>
  <c r="C11" i="35" s="1"/>
  <c r="C12" i="35" s="1"/>
  <c r="C13" i="35" s="1"/>
  <c r="C14" i="35" s="1"/>
  <c r="C15" i="35" s="1"/>
  <c r="C16" i="35" s="1"/>
  <c r="C17" i="35" s="1"/>
  <c r="C18" i="35" s="1"/>
  <c r="C19" i="35" s="1"/>
  <c r="C20" i="35" s="1"/>
  <c r="C21" i="35" s="1"/>
  <c r="F7" i="35"/>
  <c r="V7" i="35" s="1"/>
  <c r="U259" i="35"/>
  <c r="U257" i="35"/>
  <c r="F257" i="35"/>
  <c r="V257" i="35" s="1"/>
  <c r="U44" i="35"/>
  <c r="F44" i="35"/>
  <c r="V44" i="35" s="1"/>
  <c r="U366" i="35"/>
  <c r="U260" i="35"/>
  <c r="C163" i="35"/>
  <c r="C151" i="35"/>
  <c r="F150" i="35"/>
  <c r="V150" i="35" s="1"/>
  <c r="U150" i="35"/>
  <c r="U108" i="35"/>
  <c r="C110" i="35"/>
  <c r="U110" i="35" s="1"/>
  <c r="C109" i="35"/>
  <c r="U107" i="35"/>
  <c r="V96" i="35"/>
  <c r="V99" i="35"/>
  <c r="C262" i="35"/>
  <c r="F261" i="35"/>
  <c r="V261" i="35" s="1"/>
  <c r="U261" i="35"/>
  <c r="F298" i="35"/>
  <c r="V298" i="35" s="1"/>
  <c r="U298" i="35"/>
  <c r="C300" i="35"/>
  <c r="U204" i="35"/>
  <c r="F204" i="35"/>
  <c r="V204" i="35" s="1"/>
  <c r="U285" i="35"/>
  <c r="F285" i="35"/>
  <c r="V285" i="35" s="1"/>
  <c r="U284" i="35"/>
  <c r="F284" i="35"/>
  <c r="V284" i="35" s="1"/>
  <c r="F197" i="35"/>
  <c r="V197" i="35" s="1"/>
  <c r="U197" i="35"/>
  <c r="U173" i="35"/>
  <c r="F173" i="35"/>
  <c r="V173" i="35" s="1"/>
  <c r="U120" i="35"/>
  <c r="F120" i="35"/>
  <c r="V120" i="35" s="1"/>
  <c r="U144" i="35"/>
  <c r="V144" i="35"/>
  <c r="F171" i="35"/>
  <c r="V171" i="35" s="1"/>
  <c r="U171" i="35"/>
  <c r="U94" i="35"/>
  <c r="V94" i="35"/>
  <c r="F161" i="35"/>
  <c r="V161" i="35" s="1"/>
  <c r="U161" i="35"/>
  <c r="F179" i="35"/>
  <c r="V179" i="35" s="1"/>
  <c r="U179" i="35"/>
  <c r="U97" i="35"/>
  <c r="F97" i="35"/>
  <c r="F195" i="35"/>
  <c r="V195" i="35" s="1"/>
  <c r="U195" i="35"/>
  <c r="U117" i="35"/>
  <c r="F117" i="35"/>
  <c r="V117" i="35" s="1"/>
  <c r="F38" i="35"/>
  <c r="V38" i="35" s="1"/>
  <c r="U38" i="35"/>
  <c r="C196" i="35"/>
  <c r="V105" i="35"/>
  <c r="C180" i="35"/>
  <c r="C172" i="35"/>
  <c r="U61" i="35" l="1"/>
  <c r="U62" i="35"/>
  <c r="F62" i="35"/>
  <c r="V62" i="35" s="1"/>
  <c r="C63" i="35"/>
  <c r="F60" i="35"/>
  <c r="V60" i="35" s="1"/>
  <c r="U60" i="35"/>
  <c r="F8" i="35"/>
  <c r="V8" i="35" s="1"/>
  <c r="C30" i="35"/>
  <c r="U29" i="35"/>
  <c r="F29" i="35"/>
  <c r="V29" i="35" s="1"/>
  <c r="V45" i="35"/>
  <c r="U45" i="35"/>
  <c r="C152" i="35"/>
  <c r="F151" i="35"/>
  <c r="V151" i="35" s="1"/>
  <c r="U151" i="35"/>
  <c r="C166" i="35"/>
  <c r="F163" i="35"/>
  <c r="V163" i="35" s="1"/>
  <c r="U163" i="35"/>
  <c r="C111" i="35"/>
  <c r="U109" i="35"/>
  <c r="V97" i="35"/>
  <c r="V101" i="35"/>
  <c r="U262" i="35"/>
  <c r="F262" i="35"/>
  <c r="V262" i="35" s="1"/>
  <c r="C263" i="35"/>
  <c r="F300" i="35"/>
  <c r="V300" i="35" s="1"/>
  <c r="U300" i="35"/>
  <c r="U122" i="35"/>
  <c r="F122" i="35"/>
  <c r="V122" i="35" s="1"/>
  <c r="U88" i="35"/>
  <c r="F88" i="35"/>
  <c r="U180" i="35"/>
  <c r="F180" i="35"/>
  <c r="V180" i="35" s="1"/>
  <c r="U172" i="35"/>
  <c r="F172" i="35"/>
  <c r="V172" i="35" s="1"/>
  <c r="F196" i="35"/>
  <c r="V196" i="35" s="1"/>
  <c r="U196" i="35"/>
  <c r="U42" i="35"/>
  <c r="F42" i="35"/>
  <c r="V42" i="35" s="1"/>
  <c r="U8" i="35"/>
  <c r="C198" i="35"/>
  <c r="C181" i="35"/>
  <c r="C174" i="35"/>
  <c r="U63" i="35" l="1"/>
  <c r="F63" i="35"/>
  <c r="V63" i="35" s="1"/>
  <c r="C31" i="35"/>
  <c r="F30" i="35"/>
  <c r="V30" i="35" s="1"/>
  <c r="U30" i="35"/>
  <c r="C154" i="35"/>
  <c r="U154" i="35" s="1"/>
  <c r="C155" i="35"/>
  <c r="U166" i="35"/>
  <c r="F166" i="35"/>
  <c r="V166" i="35" s="1"/>
  <c r="C153" i="35"/>
  <c r="F152" i="35"/>
  <c r="V152" i="35" s="1"/>
  <c r="U152" i="35"/>
  <c r="V88" i="35"/>
  <c r="V90" i="35"/>
  <c r="C112" i="35"/>
  <c r="U111" i="35"/>
  <c r="F263" i="35"/>
  <c r="V263" i="35" s="1"/>
  <c r="U263" i="35"/>
  <c r="V106" i="35"/>
  <c r="F108" i="35"/>
  <c r="U123" i="35"/>
  <c r="F123" i="35"/>
  <c r="V123" i="35" s="1"/>
  <c r="F181" i="35"/>
  <c r="V181" i="35" s="1"/>
  <c r="U181" i="35"/>
  <c r="F9" i="35"/>
  <c r="V9" i="35" s="1"/>
  <c r="U9" i="35"/>
  <c r="F174" i="35"/>
  <c r="V174" i="35" s="1"/>
  <c r="U174" i="35"/>
  <c r="F198" i="35"/>
  <c r="V198" i="35" s="1"/>
  <c r="U198" i="35"/>
  <c r="C199" i="35"/>
  <c r="F107" i="35"/>
  <c r="V107" i="35" s="1"/>
  <c r="C182" i="35"/>
  <c r="F31" i="35" l="1"/>
  <c r="V31" i="35" s="1"/>
  <c r="U31" i="35"/>
  <c r="F154" i="35"/>
  <c r="V154" i="35" s="1"/>
  <c r="U155" i="35"/>
  <c r="F155" i="35"/>
  <c r="V155" i="35" s="1"/>
  <c r="C156" i="35"/>
  <c r="F153" i="35"/>
  <c r="V153" i="35" s="1"/>
  <c r="U153" i="35"/>
  <c r="V108" i="35"/>
  <c r="F110" i="35"/>
  <c r="V110" i="35" s="1"/>
  <c r="U112" i="35"/>
  <c r="C203" i="35"/>
  <c r="U203" i="35" s="1"/>
  <c r="C205" i="35"/>
  <c r="C201" i="35"/>
  <c r="C202" i="35"/>
  <c r="U141" i="35"/>
  <c r="F141" i="35"/>
  <c r="V141" i="35" s="1"/>
  <c r="F10" i="35"/>
  <c r="V10" i="35" s="1"/>
  <c r="U10" i="35"/>
  <c r="F199" i="35"/>
  <c r="V199" i="35" s="1"/>
  <c r="U199" i="35"/>
  <c r="U182" i="35"/>
  <c r="F182" i="35"/>
  <c r="V182" i="35" s="1"/>
  <c r="C200" i="35"/>
  <c r="C206" i="35" s="1"/>
  <c r="F109" i="35"/>
  <c r="V109" i="35" s="1"/>
  <c r="C157" i="35" l="1"/>
  <c r="F156" i="35"/>
  <c r="V156" i="35" s="1"/>
  <c r="U156" i="35"/>
  <c r="F201" i="35"/>
  <c r="V201" i="35" s="1"/>
  <c r="C208" i="35"/>
  <c r="F206" i="35"/>
  <c r="V206" i="35" s="1"/>
  <c r="U206" i="35"/>
  <c r="F203" i="35"/>
  <c r="V203" i="35" s="1"/>
  <c r="F205" i="35"/>
  <c r="V205" i="35" s="1"/>
  <c r="U205" i="35"/>
  <c r="U201" i="35"/>
  <c r="U202" i="35"/>
  <c r="F202" i="35"/>
  <c r="V202" i="35" s="1"/>
  <c r="F200" i="35"/>
  <c r="V200" i="35" s="1"/>
  <c r="U200" i="35"/>
  <c r="U11" i="35"/>
  <c r="F11" i="35"/>
  <c r="V11" i="35" s="1"/>
  <c r="C207" i="35"/>
  <c r="F111" i="35"/>
  <c r="F157" i="35" l="1"/>
  <c r="V157" i="35" s="1"/>
  <c r="U157" i="35"/>
  <c r="F208" i="35"/>
  <c r="V208" i="35" s="1"/>
  <c r="U208" i="35"/>
  <c r="F210" i="35"/>
  <c r="V210" i="35" s="1"/>
  <c r="U210" i="35"/>
  <c r="V111" i="35"/>
  <c r="F112" i="35"/>
  <c r="U207" i="35"/>
  <c r="F207" i="35"/>
  <c r="V207" i="35" s="1"/>
  <c r="F114" i="35"/>
  <c r="V114" i="35" s="1"/>
  <c r="U114" i="35"/>
  <c r="U12" i="35"/>
  <c r="F12" i="35"/>
  <c r="V12" i="35" s="1"/>
  <c r="U13" i="35" l="1"/>
  <c r="F13" i="35"/>
  <c r="V13" i="35" s="1"/>
  <c r="V112" i="35"/>
  <c r="F14" i="35" l="1"/>
  <c r="V14" i="35" s="1"/>
  <c r="U14" i="35"/>
  <c r="U15" i="35" l="1"/>
  <c r="F15" i="35"/>
  <c r="V15" i="35" s="1"/>
  <c r="U16" i="35" l="1"/>
  <c r="F16" i="35"/>
  <c r="V16" i="35" s="1"/>
  <c r="F17" i="35" l="1"/>
  <c r="V17" i="35" s="1"/>
  <c r="U17" i="35"/>
  <c r="F20" i="35" l="1"/>
  <c r="V20" i="35" s="1"/>
  <c r="U20" i="35"/>
  <c r="F18" i="35"/>
  <c r="V18" i="35" s="1"/>
  <c r="U18" i="35"/>
  <c r="F19" i="35" l="1"/>
  <c r="V19" i="35" s="1"/>
  <c r="U19" i="35"/>
  <c r="U21" i="35" l="1"/>
  <c r="F21" i="35"/>
  <c r="V21" i="35" s="1"/>
  <c r="F65" i="35"/>
  <c r="V65" i="35" s="1"/>
  <c r="U65" i="35"/>
</calcChain>
</file>

<file path=xl/sharedStrings.xml><?xml version="1.0" encoding="utf-8"?>
<sst xmlns="http://schemas.openxmlformats.org/spreadsheetml/2006/main" count="7619" uniqueCount="1277">
  <si>
    <t>null</t>
  </si>
  <si>
    <t>BIM</t>
  </si>
  <si>
    <t>N°</t>
  </si>
  <si>
    <t>Propried_1</t>
  </si>
  <si>
    <t>Propried_2</t>
  </si>
  <si>
    <t>Propried_3</t>
  </si>
  <si>
    <t>Propried_4</t>
  </si>
  <si>
    <t>Propried_5</t>
  </si>
  <si>
    <t>Propried_6</t>
  </si>
  <si>
    <t>Propried_7</t>
  </si>
  <si>
    <t>Natureza</t>
  </si>
  <si>
    <t>Espécie</t>
  </si>
  <si>
    <t>Disciplina</t>
  </si>
  <si>
    <t>Tema</t>
  </si>
  <si>
    <t>Interoperabilidade</t>
  </si>
  <si>
    <t>Tradução</t>
  </si>
  <si>
    <t>Traducción</t>
  </si>
  <si>
    <t>Raiz</t>
  </si>
  <si>
    <t>SubProp1</t>
  </si>
  <si>
    <t>SubProp2</t>
  </si>
  <si>
    <t xml:space="preserve"> SubData1</t>
  </si>
  <si>
    <t>SubData2</t>
  </si>
  <si>
    <t>Proprie</t>
  </si>
  <si>
    <t>Func
(9)</t>
  </si>
  <si>
    <t>Funct</t>
  </si>
  <si>
    <t>I.Funct</t>
  </si>
  <si>
    <t>Transit</t>
  </si>
  <si>
    <t>Sym</t>
  </si>
  <si>
    <t>Asym</t>
  </si>
  <si>
    <t>Reflex</t>
  </si>
  <si>
    <t>Ireflex</t>
  </si>
  <si>
    <t>Invof</t>
  </si>
  <si>
    <t>Equiv</t>
  </si>
  <si>
    <t>Domi 
(19)</t>
  </si>
  <si>
    <t xml:space="preserve"> Rng</t>
  </si>
  <si>
    <t>Anotação objeto</t>
  </si>
  <si>
    <t>Anotação data</t>
  </si>
  <si>
    <t>BIMProp</t>
  </si>
  <si>
    <t>BIMData</t>
  </si>
  <si>
    <t>xsd:string</t>
  </si>
  <si>
    <t>Functional</t>
  </si>
  <si>
    <t>Reflexive</t>
  </si>
  <si>
    <t>Transitive</t>
  </si>
  <si>
    <t>Projeto</t>
  </si>
  <si>
    <t>xsd:integer</t>
  </si>
  <si>
    <t>xsd:dateTime</t>
  </si>
  <si>
    <t>Symmetric</t>
  </si>
  <si>
    <t>Asymmetric</t>
  </si>
  <si>
    <t>xsd:double</t>
  </si>
  <si>
    <t>Observações</t>
  </si>
  <si>
    <t>tem.continente</t>
  </si>
  <si>
    <t>tem.país</t>
  </si>
  <si>
    <t>tem.estado</t>
  </si>
  <si>
    <t>tem.cidade</t>
  </si>
  <si>
    <t>tem.região.administrativa</t>
  </si>
  <si>
    <t>tem.distrito</t>
  </si>
  <si>
    <t>tem.bairro</t>
  </si>
  <si>
    <t>tem.número</t>
  </si>
  <si>
    <t>tem.cnj</t>
  </si>
  <si>
    <t>tem.grp</t>
  </si>
  <si>
    <t>tem.bloco</t>
  </si>
  <si>
    <t>tem.andar</t>
  </si>
  <si>
    <t>tem.cep</t>
  </si>
  <si>
    <t>tem.e.mail</t>
  </si>
  <si>
    <t>é.conectado.a</t>
  </si>
  <si>
    <t>é.dentro.de</t>
  </si>
  <si>
    <t>é.fora.de</t>
  </si>
  <si>
    <t>é.abaixo.de</t>
  </si>
  <si>
    <t>é.acima.de</t>
  </si>
  <si>
    <t>é.parte.de</t>
  </si>
  <si>
    <t>é.agrupado.com</t>
  </si>
  <si>
    <t>é.categoria.revit</t>
  </si>
  <si>
    <t>é.classe.ifc</t>
  </si>
  <si>
    <t>é.grupo</t>
  </si>
  <si>
    <t>tem.código</t>
  </si>
  <si>
    <t>tem.nome</t>
  </si>
  <si>
    <t>tem.uri</t>
  </si>
  <si>
    <t>tem.modelo</t>
  </si>
  <si>
    <t>tem.tema</t>
  </si>
  <si>
    <t>tem.tipo</t>
  </si>
  <si>
    <t>tem.série</t>
  </si>
  <si>
    <t>tem.linha</t>
  </si>
  <si>
    <t>tem.item</t>
  </si>
  <si>
    <t>tem.vol</t>
  </si>
  <si>
    <t>tem.descrição</t>
  </si>
  <si>
    <t>é.ambiente</t>
  </si>
  <si>
    <t>é.equipamento</t>
  </si>
  <si>
    <t>é.dispositivo</t>
  </si>
  <si>
    <t>é.aparelho</t>
  </si>
  <si>
    <t>é.instrumento</t>
  </si>
  <si>
    <t>é.mobiliário</t>
  </si>
  <si>
    <t>é.público</t>
  </si>
  <si>
    <t>é.privado</t>
  </si>
  <si>
    <t>é.órgão</t>
  </si>
  <si>
    <t>é.departamento</t>
  </si>
  <si>
    <t>é.divisão</t>
  </si>
  <si>
    <t>é.setor</t>
  </si>
  <si>
    <t>é.zona</t>
  </si>
  <si>
    <t>é.contrato</t>
  </si>
  <si>
    <t>é.contratado</t>
  </si>
  <si>
    <t>é.contratante</t>
  </si>
  <si>
    <t>é.subcontratista</t>
  </si>
  <si>
    <t>é.empresa</t>
  </si>
  <si>
    <t>é.autor</t>
  </si>
  <si>
    <t>é.cnpj</t>
  </si>
  <si>
    <t>é.cpf</t>
  </si>
  <si>
    <t>é.processo</t>
  </si>
  <si>
    <t>é.processo.sei</t>
  </si>
  <si>
    <t>é.previo.a</t>
  </si>
  <si>
    <t>é.simultâneo.a</t>
  </si>
  <si>
    <t>é.momento</t>
  </si>
  <si>
    <t>é.amanhecer</t>
  </si>
  <si>
    <t>é.anoitecer</t>
  </si>
  <si>
    <t>é.meiodia</t>
  </si>
  <si>
    <t>é.equinócio.primavera</t>
  </si>
  <si>
    <t>é.equinócio.outono</t>
  </si>
  <si>
    <t>é.solstício.verão</t>
  </si>
  <si>
    <t>é.solstício.inverno</t>
  </si>
  <si>
    <t>é.norma</t>
  </si>
  <si>
    <t>é.parte</t>
  </si>
  <si>
    <t>é.escopo</t>
  </si>
  <si>
    <t>é.regulamento</t>
  </si>
  <si>
    <t>tem.volume</t>
  </si>
  <si>
    <t>tem.área</t>
  </si>
  <si>
    <t>tem.área.bruta</t>
  </si>
  <si>
    <t>tem.área.útil</t>
  </si>
  <si>
    <t>tem.altura</t>
  </si>
  <si>
    <t>tem.comprimento</t>
  </si>
  <si>
    <t>tem.largura</t>
  </si>
  <si>
    <t>tem.profundidade</t>
  </si>
  <si>
    <t>tem.espessura</t>
  </si>
  <si>
    <t>tem.pédireito</t>
  </si>
  <si>
    <t>tem.diámetro</t>
  </si>
  <si>
    <t>tem.diámetro.interno</t>
  </si>
  <si>
    <t>tem.diámetro.externo</t>
  </si>
  <si>
    <t>tem.raio</t>
  </si>
  <si>
    <t>tem.quantidade</t>
  </si>
  <si>
    <t>tem.densidade</t>
  </si>
  <si>
    <t>tem.peso</t>
  </si>
  <si>
    <t>tem.cor</t>
  </si>
  <si>
    <t>tem.red</t>
  </si>
  <si>
    <t>tem.green</t>
  </si>
  <si>
    <t>tem.blue</t>
  </si>
  <si>
    <t>tem.alfa</t>
  </si>
  <si>
    <t>tem.iluminância</t>
  </si>
  <si>
    <t>tem.fluxo.luminoso</t>
  </si>
  <si>
    <t>tem.eficiência.luminosa</t>
  </si>
  <si>
    <t>tem.fotometria</t>
  </si>
  <si>
    <t>tem.irc</t>
  </si>
  <si>
    <t>p.endereçar</t>
  </si>
  <si>
    <t>p.geolocalizar</t>
  </si>
  <si>
    <t>p.relacionar</t>
  </si>
  <si>
    <t>p.identificar</t>
  </si>
  <si>
    <t>p.catalogar</t>
  </si>
  <si>
    <t>p.administrar</t>
  </si>
  <si>
    <t>p.contratar</t>
  </si>
  <si>
    <t>p.durar</t>
  </si>
  <si>
    <t>p.planejar</t>
  </si>
  <si>
    <t>p.acontecer</t>
  </si>
  <si>
    <t>p.normatizar</t>
  </si>
  <si>
    <t>p.medir</t>
  </si>
  <si>
    <t>p.pesar</t>
  </si>
  <si>
    <t>p.pintar</t>
  </si>
  <si>
    <t>p.iluminar</t>
  </si>
  <si>
    <t>é.concomitante.a</t>
  </si>
  <si>
    <t>é.depois.de</t>
  </si>
  <si>
    <t>é.desenhista</t>
  </si>
  <si>
    <t>é.coordenador</t>
  </si>
  <si>
    <t>é.proprietário</t>
  </si>
  <si>
    <t>é.colaborador</t>
  </si>
  <si>
    <t>é.revisor</t>
  </si>
  <si>
    <t>tem.vida.útil</t>
  </si>
  <si>
    <t>é.agente.extintor</t>
  </si>
  <si>
    <t>p.extinguir</t>
  </si>
  <si>
    <t>é.tipo.de.extintor</t>
  </si>
  <si>
    <t>é.carga.do.extintor</t>
  </si>
  <si>
    <t>é.código.de.sinalização</t>
  </si>
  <si>
    <t>Código de sinalização. Valores 23 ou 25.</t>
  </si>
  <si>
    <t>é.classe.de.fogo</t>
  </si>
  <si>
    <t>é.visibilidade.da.placa</t>
  </si>
  <si>
    <t>é.data.de.verificação</t>
  </si>
  <si>
    <t>p.plantar</t>
  </si>
  <si>
    <t>tem.data.de.plantio</t>
  </si>
  <si>
    <t>tem.estado.de.conservação</t>
  </si>
  <si>
    <t>tem.espécie</t>
  </si>
  <si>
    <t>Identificação de um processo.</t>
  </si>
  <si>
    <t>é.sigla.departamento</t>
  </si>
  <si>
    <t>tem.cota</t>
  </si>
  <si>
    <t>é.mínima</t>
  </si>
  <si>
    <t>xsd:boolean</t>
  </si>
  <si>
    <t>é.máxima</t>
  </si>
  <si>
    <t>tem.massa</t>
  </si>
  <si>
    <t>é.média</t>
  </si>
  <si>
    <t>é.meiodia.solar</t>
  </si>
  <si>
    <t>Horário do meio-dia. Não varia, é sempre às 12:00 hs independente do dia do ano.</t>
  </si>
  <si>
    <t>Horário do meio-dia solar. Varia diariamente.</t>
  </si>
  <si>
    <t>Nome do continente.</t>
  </si>
  <si>
    <t>Nome do país.</t>
  </si>
  <si>
    <t>Nome da cidade.</t>
  </si>
  <si>
    <t>Código de Area de Planejamento (AP.01 por exemplo).</t>
  </si>
  <si>
    <t>Código de Região Administrativa (RA.20  por exemplo).</t>
  </si>
  <si>
    <t>Nome do bairro.</t>
  </si>
  <si>
    <t>Nome de rua, avenida etc..</t>
  </si>
  <si>
    <t>Número de endereço.</t>
  </si>
  <si>
    <t>Em alguns endereços pode haver Grupo .</t>
  </si>
  <si>
    <t>Código de endereçamento postal.</t>
  </si>
  <si>
    <t>Formatada em sistema WGS 84.</t>
  </si>
  <si>
    <t>Código de algum objeto definido.</t>
  </si>
  <si>
    <t>Nome de algum objeto definido.</t>
  </si>
  <si>
    <t>Descrição de um determinado objeto.</t>
  </si>
  <si>
    <t>Unidade funcional do Sistema Único de Saúde.</t>
  </si>
  <si>
    <t>Número ou identificador do contrato.</t>
  </si>
  <si>
    <t>Identificação do agente contratado.</t>
  </si>
  <si>
    <t>Identificação do agente contratatante.</t>
  </si>
  <si>
    <t>Identificação do agente subcontratado.</t>
  </si>
  <si>
    <t>Identificação da empresa.</t>
  </si>
  <si>
    <t>Identificação do proprietário.</t>
  </si>
  <si>
    <t>Identificação do CNPJ. Cadastro Nacional da Pessoa Jurídica no Brasil.</t>
  </si>
  <si>
    <t>Identificação do CPF. Cadastro Nacional da Pessoa Física no Brasil.</t>
  </si>
  <si>
    <t>Uma data específica.</t>
  </si>
  <si>
    <t>Uma data considerada o dia de inicialização de um processo.</t>
  </si>
  <si>
    <t>Uma data considerada o dia de finalização de um processo.</t>
  </si>
  <si>
    <t>Duração de um evento.</t>
  </si>
  <si>
    <t>Horário em que ocorreo o evento.</t>
  </si>
  <si>
    <t>Se um evento deve acontecer depois de outro evento.</t>
  </si>
  <si>
    <t>Se um evento deve acontecer antes de outro evento.</t>
  </si>
  <si>
    <t>Evento exatamente sincronizado a outro evento.</t>
  </si>
  <si>
    <t>Vida útil de algum componente expressa em horas.</t>
  </si>
  <si>
    <t>Horário do amanhecer. Varia diariamente.</t>
  </si>
  <si>
    <t>Horário do anoitecer. Varia diariamente.</t>
  </si>
  <si>
    <t>Dia 21 de setembro no hemisfério sul.</t>
  </si>
  <si>
    <t>Dia 21 de março no hemisfério sul.</t>
  </si>
  <si>
    <t>Dia 21 de dezembro no hemisfério sul.</t>
  </si>
  <si>
    <t>Dia 21 de junho no hemisfério sul.</t>
  </si>
  <si>
    <t>Nome ou identificação de um regulamento não Normativo.</t>
  </si>
  <si>
    <t>Valor de superfície ou área.</t>
  </si>
  <si>
    <t>Valor de superfície ou área bruta.</t>
  </si>
  <si>
    <t>Valor de superfície ou área útil.</t>
  </si>
  <si>
    <t>Valor de raio de um objeto.</t>
  </si>
  <si>
    <t>Valor numérico da cota de um andar ou curva de nível.</t>
  </si>
  <si>
    <t>Valor de densidade. Densidade = Massa / Volume.</t>
  </si>
  <si>
    <t>Valor de massa. Valor em kg.</t>
  </si>
  <si>
    <t>Valor de peso. Valor em Newton (N).</t>
  </si>
  <si>
    <t>Uma cor definida por canais RGB ou RGBA.</t>
  </si>
  <si>
    <t>Canal Vermelho do RGB.</t>
  </si>
  <si>
    <t>Canal Verde do RGB.</t>
  </si>
  <si>
    <t>Canal Azul do RGB.</t>
  </si>
  <si>
    <t>Canal alfa para transparências RGBA.</t>
  </si>
  <si>
    <t>A unidade é o Lux. Valores limites entre 20 e 20000.</t>
  </si>
  <si>
    <t>A unidade é o Lumen (Lm). Valores limites entre 250 a 8000.</t>
  </si>
  <si>
    <t>A unidade é o graus Kelvin (K). Valores limites entre 1000 e 6500.</t>
  </si>
  <si>
    <t>Dados fotométricos carrregados em arquivos IES.</t>
  </si>
  <si>
    <t>Índice de reprodução de cor. Valores limites 0 a 100.</t>
  </si>
  <si>
    <t>Classe de fogo: A (solidos), B (combustíveis) C (elétricos) D (metais) K (óleos).</t>
  </si>
  <si>
    <t>Visibilidade da placa de sinalização. Valor 134.</t>
  </si>
  <si>
    <t>Espécie de árvore ou planta.</t>
  </si>
  <si>
    <t>Data de plantio do indivíduo.</t>
  </si>
  <si>
    <t>Estado de conservação do indivíduo.</t>
  </si>
  <si>
    <t>Em alguns endereços pode haver Conjunto.</t>
  </si>
  <si>
    <t>Em alguns endereços pode haver Bloco.</t>
  </si>
  <si>
    <t>Tema definido pelo fabricante de um determinado produto.</t>
  </si>
  <si>
    <t>Tipo definido pelo fabricante de um determinado produto.</t>
  </si>
  <si>
    <t>Série definida pelo fabricante de um determinado produto.</t>
  </si>
  <si>
    <t>Linha definida pelo fabricante de um determinado produto.</t>
  </si>
  <si>
    <t>Item definido pelo fabricante de um determinado produto.</t>
  </si>
  <si>
    <t>Identificação de processo SEI. Sistema Eletrônico de Informação do serviço publico brasileiro.</t>
  </si>
  <si>
    <t>Nome ou identificação de parte de uma Norma.</t>
  </si>
  <si>
    <t>Definição do escopo de uma Norma.</t>
  </si>
  <si>
    <t>Nome ou identificação de uma Norma.</t>
  </si>
  <si>
    <t>Valor Volumétrico.</t>
  </si>
  <si>
    <t>Valor de altura.</t>
  </si>
  <si>
    <t>Valor de comprimento de um objeto.</t>
  </si>
  <si>
    <t>Valor de largura de um objeto.</t>
  </si>
  <si>
    <t>Valor de espessura de um objeto.</t>
  </si>
  <si>
    <t>Valor de profundidade de um objeto.</t>
  </si>
  <si>
    <t>Valor de diâmetro de um objeto.</t>
  </si>
  <si>
    <t>Valor de diámetro interno de um objeto.</t>
  </si>
  <si>
    <t>Valor de diámetro externo de um objeto.</t>
  </si>
  <si>
    <t>Agente do extintor. Valores possíveis CO2, H2O, H2O pressurizada, H2O de rede pressurizada.</t>
  </si>
  <si>
    <t>Tipo de extintor: CO2, H2O, mangueira ou coluna.</t>
  </si>
  <si>
    <t>Valor de pé direto de um ambiente. Distência entre as superficies acabadas do piso e do forro.</t>
  </si>
  <si>
    <t>Identificador do distrito.</t>
  </si>
  <si>
    <t>Caixa postal</t>
  </si>
  <si>
    <t>Valor de altitude de um local.</t>
  </si>
  <si>
    <t>Geocódigo.</t>
  </si>
  <si>
    <t xml:space="preserve">Se um elemento é contectado a outro. Não é necessariamente uma relação simétrica. </t>
  </si>
  <si>
    <t xml:space="preserve">Se um elemento está dentro de outro. </t>
  </si>
  <si>
    <t>Se um elemento está fora de outro. Não é transitiva como é.dentro.de.</t>
  </si>
  <si>
    <t>Se um elemento está acima de outro.</t>
  </si>
  <si>
    <t>Se um elemento está embaixo de outro.</t>
  </si>
  <si>
    <t>Se um objeto é parte de outro.</t>
  </si>
  <si>
    <t>Se um elemento está agrupado com outros.</t>
  </si>
  <si>
    <t>Valor de diâmetro nominal de um elemento. É um valor inteiro.</t>
  </si>
  <si>
    <t>Valor Norte (N) ou Sul (S).</t>
  </si>
  <si>
    <t>tem.acabamento</t>
  </si>
  <si>
    <t>tem.núcleo</t>
  </si>
  <si>
    <t>tem.emboço</t>
  </si>
  <si>
    <t>tem.reboco</t>
  </si>
  <si>
    <t>tem.chapisco</t>
  </si>
  <si>
    <t>Material do núcleo da parede.</t>
  </si>
  <si>
    <t>Material do chapisco da parede.</t>
  </si>
  <si>
    <t>Material do emboço da parede.</t>
  </si>
  <si>
    <t>Material do reboco da parede.</t>
  </si>
  <si>
    <t>Material do acabamento da parede.</t>
  </si>
  <si>
    <t>é.data.de.validade</t>
  </si>
  <si>
    <t>tem.temperatura.de.cor</t>
  </si>
  <si>
    <t>tem.porta</t>
  </si>
  <si>
    <t>é.porta.com.visor</t>
  </si>
  <si>
    <t>é.porta.cortafogo</t>
  </si>
  <si>
    <t>é.porta.acústica</t>
  </si>
  <si>
    <t>é.porta.blindada</t>
  </si>
  <si>
    <t>é.porta.ventilada</t>
  </si>
  <si>
    <t>é.porta.vaivem</t>
  </si>
  <si>
    <t>é.porta.giratória</t>
  </si>
  <si>
    <t>é.porta.seccional</t>
  </si>
  <si>
    <t>é.porta.dupla.asimétrica</t>
  </si>
  <si>
    <t>é.porta.simples</t>
  </si>
  <si>
    <t>é.porta.dupla.simétrica</t>
  </si>
  <si>
    <t>é.porta.com.bandeira</t>
  </si>
  <si>
    <t>tem.janela</t>
  </si>
  <si>
    <t>é.janela.de.correr</t>
  </si>
  <si>
    <t>é.janela.fixa</t>
  </si>
  <si>
    <t>é.janela.basculante</t>
  </si>
  <si>
    <t>é.janela.pivotante</t>
  </si>
  <si>
    <t>é.janela.maxim.ar</t>
  </si>
  <si>
    <t>é.janela.guilhotina</t>
  </si>
  <si>
    <t>é.janela.de.batente</t>
  </si>
  <si>
    <t>tem.parede</t>
  </si>
  <si>
    <t>é.divisória.drywall</t>
  </si>
  <si>
    <t>é.divisória.naval</t>
  </si>
  <si>
    <t>p.funcionar</t>
  </si>
  <si>
    <t>é.parede.hidráulica</t>
  </si>
  <si>
    <t>Identificação de um ambiente. Pode ser o ID de Revit ou o GlobalId em IFC.</t>
  </si>
  <si>
    <t>Identificação da janela. Pode ser o ID de Revit ou o GlobalId em IFC.</t>
  </si>
  <si>
    <t>Identificação da parede. Pode ser o ID de Revit ou o GlobalId em IFC.</t>
  </si>
  <si>
    <t>Identificação da porta. Pode ser o ID de Revit ou o GlobalId em IFC.</t>
  </si>
  <si>
    <t>Carga do extintor. Pode ser expressado em Kg.</t>
  </si>
  <si>
    <t>O valor é expresso pela relação Lumen / Watts.</t>
  </si>
  <si>
    <t>tem.denominação</t>
  </si>
  <si>
    <t>tem.característica</t>
  </si>
  <si>
    <t>tem.norma.aplicável</t>
  </si>
  <si>
    <t>tem.capítulo</t>
  </si>
  <si>
    <t>Característica por extenso.</t>
  </si>
  <si>
    <t>p.abrir</t>
  </si>
  <si>
    <t>p.entrar</t>
  </si>
  <si>
    <t>p.separar</t>
  </si>
  <si>
    <t>tem.edição</t>
  </si>
  <si>
    <t>tem.editor</t>
  </si>
  <si>
    <t>é.janela.integral</t>
  </si>
  <si>
    <t>p.sombrear</t>
  </si>
  <si>
    <t>tem.brise</t>
  </si>
  <si>
    <t>Identificação do brise. Pode ser o ID de Revit ou o GlobalId em IFC.</t>
  </si>
  <si>
    <t>é.tijolo.comum</t>
  </si>
  <si>
    <t>é.tijolo.furado</t>
  </si>
  <si>
    <t>é.bloco.concreto</t>
  </si>
  <si>
    <t>é.bloco.sílico.calcário</t>
  </si>
  <si>
    <t>é.tijolo.de.vidro</t>
  </si>
  <si>
    <t xml:space="preserve">Dimensão de largura do degrau de escada. </t>
  </si>
  <si>
    <t xml:space="preserve">Dimensão de espelho de escada - altura de um degrau. </t>
  </si>
  <si>
    <t>tem.módulo.a</t>
  </si>
  <si>
    <t>tem.módulo.b</t>
  </si>
  <si>
    <t>tem.módulo.c</t>
  </si>
  <si>
    <t>Valor numérico inteiro modular A.</t>
  </si>
  <si>
    <t>Valor numérico inteiro modular B.</t>
  </si>
  <si>
    <t>Valor numérico inteiro modular C.</t>
  </si>
  <si>
    <t>é.modulado</t>
  </si>
  <si>
    <t>Usa uma distribuição de elementos com um padrão modulado.</t>
  </si>
  <si>
    <t xml:space="preserve">No Brasil usadas em fachadas com orientação Leste - Oeste (sol incidindo com menor inclinação). </t>
  </si>
  <si>
    <t>é.porta.sanfonada</t>
  </si>
  <si>
    <t>tem.claraboia</t>
  </si>
  <si>
    <t>é.claraboia.fixa</t>
  </si>
  <si>
    <t>é.claraboia.ventilada</t>
  </si>
  <si>
    <t>é.claraboia.tubular</t>
  </si>
  <si>
    <t>é.claraboia.cúpula</t>
  </si>
  <si>
    <t>é.claraboia.prismática</t>
  </si>
  <si>
    <t>Identificação da claraboia. Pode ser o ID de Revit ou o GlobalId em IFC.</t>
  </si>
  <si>
    <t>tem.dn</t>
  </si>
  <si>
    <t>tem.espelho</t>
  </si>
  <si>
    <t>tem.degrau</t>
  </si>
  <si>
    <t>tem.tubo</t>
  </si>
  <si>
    <t>É tubo de gás.</t>
  </si>
  <si>
    <t>É tubo de fluídos químicos perigosos.</t>
  </si>
  <si>
    <t>É tubo de fluídos combustíveis perigosos.</t>
  </si>
  <si>
    <t>p.regular</t>
  </si>
  <si>
    <t>tem.válvula</t>
  </si>
  <si>
    <t>Identificação do tubo. Pode ser o ID de Revit ou o GlobalId em IFC.</t>
  </si>
  <si>
    <t>Identificação da válvula. Pode ser o ID de Revit ou o GlobalId em IFC.</t>
  </si>
  <si>
    <t>tem.conexão</t>
  </si>
  <si>
    <t>é.curva</t>
  </si>
  <si>
    <t>é.té</t>
  </si>
  <si>
    <t>é.cruzeta</t>
  </si>
  <si>
    <t>é.junção</t>
  </si>
  <si>
    <t>é.transição</t>
  </si>
  <si>
    <t>é.luva</t>
  </si>
  <si>
    <t>é.luva.de.correr</t>
  </si>
  <si>
    <t>é.cap</t>
  </si>
  <si>
    <t>é.plug</t>
  </si>
  <si>
    <t>é.curva.longa</t>
  </si>
  <si>
    <t>é.prolongador</t>
  </si>
  <si>
    <t>tem.junta</t>
  </si>
  <si>
    <t>p.juntar</t>
  </si>
  <si>
    <t>Identificação da junta. Pode ser o ID de Revit ou o GlobalId em IFC.</t>
  </si>
  <si>
    <t>Identificação da conexão. Pode ser o ID de Revit ou o GlobalId em IFC.</t>
  </si>
  <si>
    <t>É conexão tipo curva.</t>
  </si>
  <si>
    <t>É conexão para fechamento.</t>
  </si>
  <si>
    <t>É conexão de derivação ou mudança de diámetro tipo Cruzeta.</t>
  </si>
  <si>
    <t>É conexão de derivação ou mudança de diámetro tipo Té.</t>
  </si>
  <si>
    <t>É conexão de derivação ou mudança de diámetro tipo Junção.</t>
  </si>
  <si>
    <t>É conexão tipo curva longa.</t>
  </si>
  <si>
    <t>é.redução</t>
  </si>
  <si>
    <t>É conexão para prolongação.</t>
  </si>
  <si>
    <t>p.captar</t>
  </si>
  <si>
    <t>tem.ralo</t>
  </si>
  <si>
    <t>Identificação do ralo. Pode ser o ID de Revit ou o GlobalId em IFC.</t>
  </si>
  <si>
    <t>p.materializar</t>
  </si>
  <si>
    <t>tem.material</t>
  </si>
  <si>
    <t>Identificação do material. Pode ser o ID de Revit ou o GlobalId em IFC.</t>
  </si>
  <si>
    <t>é.fosco</t>
  </si>
  <si>
    <t>é.polido</t>
  </si>
  <si>
    <t>é.rústico</t>
  </si>
  <si>
    <t>é.lustrado</t>
  </si>
  <si>
    <t>é.apicoado</t>
  </si>
  <si>
    <t>é.salpicado</t>
  </si>
  <si>
    <t>p.finalizar</t>
  </si>
  <si>
    <t>é.pintado</t>
  </si>
  <si>
    <t>é.texturizado</t>
  </si>
  <si>
    <t>é.sintecado</t>
  </si>
  <si>
    <t>é.galvanizado</t>
  </si>
  <si>
    <t>é.decapado</t>
  </si>
  <si>
    <t>é.zincado</t>
  </si>
  <si>
    <t>é.escovado</t>
  </si>
  <si>
    <t>é.niquelado</t>
  </si>
  <si>
    <t>é.anodizado</t>
  </si>
  <si>
    <t>é.cromado</t>
  </si>
  <si>
    <t>p.distribuir</t>
  </si>
  <si>
    <t>p.derivar</t>
  </si>
  <si>
    <t>Finalização do acabamento fosco.</t>
  </si>
  <si>
    <t>Finalização do acabamento polido.</t>
  </si>
  <si>
    <t>Finalização do acabamento lustrado.</t>
  </si>
  <si>
    <t>Finalização do acabamento apicoado.</t>
  </si>
  <si>
    <t>Finalização do acabamento salpicado.</t>
  </si>
  <si>
    <t>Finalização do acabamento texturizado.</t>
  </si>
  <si>
    <t>Finalização do acabamento rústico.</t>
  </si>
  <si>
    <t>Finalização do acabamento pintado.</t>
  </si>
  <si>
    <t>Finalização do acabamento sintecado.</t>
  </si>
  <si>
    <t>Finalização do acabamento galvanizado.</t>
  </si>
  <si>
    <t>Finalização do acabamento niquelado.</t>
  </si>
  <si>
    <t>Finalização do acabamento escovado</t>
  </si>
  <si>
    <t>Finalização do acabamento anodizado.</t>
  </si>
  <si>
    <t>Finalização do acabamento cromado.</t>
  </si>
  <si>
    <t>Finalização do acabamento decapado.</t>
  </si>
  <si>
    <t>Finalização do acabamento zincado.</t>
  </si>
  <si>
    <t>A porta tem bandeira superior.</t>
  </si>
  <si>
    <t>A porta tem visor.</t>
  </si>
  <si>
    <t>A porta é cortafogo. Usadas em antecâmaras de escadas.</t>
  </si>
  <si>
    <t>A porta é blindada.</t>
  </si>
  <si>
    <t>A porta é acústica.</t>
  </si>
  <si>
    <t>A porta é ventilada.</t>
  </si>
  <si>
    <t>A porta é vaivem.</t>
  </si>
  <si>
    <t>A porta é giratória.</t>
  </si>
  <si>
    <t>A porta é seccional.</t>
  </si>
  <si>
    <t>A porta é sanfonada. Conhecida também como porta camarão.</t>
  </si>
  <si>
    <t>A janela é fixa.</t>
  </si>
  <si>
    <t>A janela é de correr.</t>
  </si>
  <si>
    <t>A janela é de batente.</t>
  </si>
  <si>
    <t>A janela é basculante.</t>
  </si>
  <si>
    <t>A janela é pivotante.</t>
  </si>
  <si>
    <t>A janela é guilhotina.</t>
  </si>
  <si>
    <t>A janela é Maxim-ar.</t>
  </si>
  <si>
    <t>A janela é de varandas ou de vários módulos.</t>
  </si>
  <si>
    <t>A claraboia é fixa.</t>
  </si>
  <si>
    <t>A claraboia é ventilada.</t>
  </si>
  <si>
    <t>A claraboia é cúpula.</t>
  </si>
  <si>
    <t>A claraboia é prismática.</t>
  </si>
  <si>
    <t>A claraboia é tubular.  Direciona a luz de modo indireto por reflexões.</t>
  </si>
  <si>
    <t>Parede de tijolo.comum.</t>
  </si>
  <si>
    <t>Parede de tijolo.furado.</t>
  </si>
  <si>
    <t>Parede de tijolo.de.vidro.</t>
  </si>
  <si>
    <t>Parede de bloco.concreto.</t>
  </si>
  <si>
    <t>Parede de bloco.sílico.calcário.</t>
  </si>
  <si>
    <t>Parede de divisória.drywall.</t>
  </si>
  <si>
    <t>Parede de divisória.naval.</t>
  </si>
  <si>
    <t>Parede com elementos hidráulicos.</t>
  </si>
  <si>
    <t xml:space="preserve">No Brasil usadas em fachadas com orientação Norte (sol incidindo com maior inclinação).  </t>
  </si>
  <si>
    <t>Código do estado.</t>
  </si>
  <si>
    <t>é.bancada</t>
  </si>
  <si>
    <t>par.100</t>
  </si>
  <si>
    <t>par.101</t>
  </si>
  <si>
    <t>par.102</t>
  </si>
  <si>
    <t>par.103</t>
  </si>
  <si>
    <t>par.104</t>
  </si>
  <si>
    <t>par.105</t>
  </si>
  <si>
    <t>par.106</t>
  </si>
  <si>
    <t>par.107</t>
  </si>
  <si>
    <t>bri.100</t>
  </si>
  <si>
    <t>bri.101</t>
  </si>
  <si>
    <t>bri.102</t>
  </si>
  <si>
    <t>bri.103</t>
  </si>
  <si>
    <t>tub.100</t>
  </si>
  <si>
    <t>tub.101</t>
  </si>
  <si>
    <t>tub.102</t>
  </si>
  <si>
    <t>tub.103</t>
  </si>
  <si>
    <t>tub.104</t>
  </si>
  <si>
    <t>tub.105</t>
  </si>
  <si>
    <t>tub.106</t>
  </si>
  <si>
    <t>tub.107</t>
  </si>
  <si>
    <t>tub.108</t>
  </si>
  <si>
    <t>tub.109</t>
  </si>
  <si>
    <t>tub.110</t>
  </si>
  <si>
    <t>cnx.100</t>
  </si>
  <si>
    <t>cnx.101</t>
  </si>
  <si>
    <t>cnx.102</t>
  </si>
  <si>
    <t>cnx.103</t>
  </si>
  <si>
    <t>cnx.104</t>
  </si>
  <si>
    <t>cnx.105</t>
  </si>
  <si>
    <t>cnx.106</t>
  </si>
  <si>
    <t>cnx.107</t>
  </si>
  <si>
    <t>cnx.108</t>
  </si>
  <si>
    <t>cnx.109</t>
  </si>
  <si>
    <t>cnx.110</t>
  </si>
  <si>
    <t>cnx.111</t>
  </si>
  <si>
    <t>val.100</t>
  </si>
  <si>
    <t>val.101</t>
  </si>
  <si>
    <t>val.102</t>
  </si>
  <si>
    <t>val.103</t>
  </si>
  <si>
    <t>val.104</t>
  </si>
  <si>
    <t>val.105</t>
  </si>
  <si>
    <t>val.106</t>
  </si>
  <si>
    <t>val.107</t>
  </si>
  <si>
    <t>val.108</t>
  </si>
  <si>
    <t>val.109</t>
  </si>
  <si>
    <t>jun.100</t>
  </si>
  <si>
    <t>jun.101</t>
  </si>
  <si>
    <t>jun.102</t>
  </si>
  <si>
    <t>jun.103</t>
  </si>
  <si>
    <t>jun.104</t>
  </si>
  <si>
    <t>jun.105</t>
  </si>
  <si>
    <t>jun.106</t>
  </si>
  <si>
    <t>jun.107</t>
  </si>
  <si>
    <t>ral.100</t>
  </si>
  <si>
    <t>ral.101</t>
  </si>
  <si>
    <t>ral.102</t>
  </si>
  <si>
    <t>ral.103</t>
  </si>
  <si>
    <t>jan.100</t>
  </si>
  <si>
    <t>jan.101</t>
  </si>
  <si>
    <t>jan.102</t>
  </si>
  <si>
    <t>jan.103</t>
  </si>
  <si>
    <t>jan.104</t>
  </si>
  <si>
    <t>jan.105</t>
  </si>
  <si>
    <t>jan.106</t>
  </si>
  <si>
    <t>jan.107</t>
  </si>
  <si>
    <t>cla.100</t>
  </si>
  <si>
    <t>cla.101</t>
  </si>
  <si>
    <t>cla.102</t>
  </si>
  <si>
    <t>cla.103</t>
  </si>
  <si>
    <t>cla.104</t>
  </si>
  <si>
    <t>por.100</t>
  </si>
  <si>
    <t>por.101</t>
  </si>
  <si>
    <t>por.102</t>
  </si>
  <si>
    <t>por.103</t>
  </si>
  <si>
    <t>por.104</t>
  </si>
  <si>
    <t>por.105</t>
  </si>
  <si>
    <t>por.106</t>
  </si>
  <si>
    <t>por.107</t>
  </si>
  <si>
    <t>por.108</t>
  </si>
  <si>
    <t>por.109</t>
  </si>
  <si>
    <t>por.110</t>
  </si>
  <si>
    <t>por.111</t>
  </si>
  <si>
    <t>por.112</t>
  </si>
  <si>
    <t>fin.100</t>
  </si>
  <si>
    <t>fin.101</t>
  </si>
  <si>
    <t>fin.102</t>
  </si>
  <si>
    <t>fin.103</t>
  </si>
  <si>
    <t>fin.104</t>
  </si>
  <si>
    <t>fin.105</t>
  </si>
  <si>
    <t>fin.106</t>
  </si>
  <si>
    <t>fin.107</t>
  </si>
  <si>
    <t>fin.108</t>
  </si>
  <si>
    <t>fin.109</t>
  </si>
  <si>
    <t>fin.110</t>
  </si>
  <si>
    <t>fin.111</t>
  </si>
  <si>
    <t>fin.112</t>
  </si>
  <si>
    <t>fin.113</t>
  </si>
  <si>
    <t>fin.114</t>
  </si>
  <si>
    <t>fin.115</t>
  </si>
  <si>
    <t>fun.100</t>
  </si>
  <si>
    <t>fun.101</t>
  </si>
  <si>
    <t>fun.102</t>
  </si>
  <si>
    <t>fun.103</t>
  </si>
  <si>
    <t>fun.104</t>
  </si>
  <si>
    <t>fun.105</t>
  </si>
  <si>
    <t>adm.100</t>
  </si>
  <si>
    <t>adm.101</t>
  </si>
  <si>
    <t>é.brise.horizontal</t>
  </si>
  <si>
    <t>é.brise.vertical</t>
  </si>
  <si>
    <t>é.brise.móvel</t>
  </si>
  <si>
    <t>med.100</t>
  </si>
  <si>
    <t>med.101</t>
  </si>
  <si>
    <t>med.102</t>
  </si>
  <si>
    <t>É um valor de medida de máxima.</t>
  </si>
  <si>
    <t>É um valor de medida de média.</t>
  </si>
  <si>
    <t>É um valor de medida de mínima.</t>
  </si>
  <si>
    <t>É um mobiliário.</t>
  </si>
  <si>
    <t>É uma bancada ou mobília fixa.</t>
  </si>
  <si>
    <t>É um instrumento. Elemento pequeno manipulável para realizar tarefas.</t>
  </si>
  <si>
    <t>É um equipamento. Em geral um conjunto de componentes que atuam solidários.</t>
  </si>
  <si>
    <t xml:space="preserve">É um dispositivo. Uma parte funcional a um equipamento. </t>
  </si>
  <si>
    <t>É um aparelho. Um equipamento elétrico ou eletrônico de uso cotidiano.</t>
  </si>
  <si>
    <t>é.autarquia</t>
  </si>
  <si>
    <t>é.privativo</t>
  </si>
  <si>
    <t>é.fundação</t>
  </si>
  <si>
    <t>adm.102</t>
  </si>
  <si>
    <t>adm.103</t>
  </si>
  <si>
    <t>adm.104</t>
  </si>
  <si>
    <t>É um bem ou espaço público.</t>
  </si>
  <si>
    <t>É um bem ou espaço privado.</t>
  </si>
  <si>
    <t>É um bem ou espaço privativo, que pode ser público, mas não de acesso irrestrito.</t>
  </si>
  <si>
    <t>É um bem ou espaço que pertence a uma autarquia.</t>
  </si>
  <si>
    <t>É um bem ou espaço que pertence a uma fundação.</t>
  </si>
  <si>
    <t>age.100</t>
  </si>
  <si>
    <t>age.101</t>
  </si>
  <si>
    <t>age.102</t>
  </si>
  <si>
    <t>age.103</t>
  </si>
  <si>
    <t>age.104</t>
  </si>
  <si>
    <t>dat.100</t>
  </si>
  <si>
    <t>dat.101</t>
  </si>
  <si>
    <t>dat.102</t>
  </si>
  <si>
    <t>dat.103</t>
  </si>
  <si>
    <t>dat.104</t>
  </si>
  <si>
    <t>dat.105</t>
  </si>
  <si>
    <t>dat.106</t>
  </si>
  <si>
    <t>dat.107</t>
  </si>
  <si>
    <t>dat.108</t>
  </si>
  <si>
    <t>med.103</t>
  </si>
  <si>
    <t>med.104</t>
  </si>
  <si>
    <t>med.105</t>
  </si>
  <si>
    <t>med.106</t>
  </si>
  <si>
    <t>med.107</t>
  </si>
  <si>
    <t>med.108</t>
  </si>
  <si>
    <t>med.109</t>
  </si>
  <si>
    <t>med.110</t>
  </si>
  <si>
    <t>med.111</t>
  </si>
  <si>
    <t>med.112</t>
  </si>
  <si>
    <t>med.113</t>
  </si>
  <si>
    <t>med.114</t>
  </si>
  <si>
    <t>med.115</t>
  </si>
  <si>
    <t>med.116</t>
  </si>
  <si>
    <t>med.117</t>
  </si>
  <si>
    <t>med.118</t>
  </si>
  <si>
    <t>med.119</t>
  </si>
  <si>
    <t>med.120</t>
  </si>
  <si>
    <t>É o valor da quantidade de objetos.</t>
  </si>
  <si>
    <t>pes.100</t>
  </si>
  <si>
    <t>pes.101</t>
  </si>
  <si>
    <t>pes.102</t>
  </si>
  <si>
    <t>cor.100</t>
  </si>
  <si>
    <t>cor.101</t>
  </si>
  <si>
    <t>cor.102</t>
  </si>
  <si>
    <t>cor.103</t>
  </si>
  <si>
    <t>cor.104</t>
  </si>
  <si>
    <t>luz.100</t>
  </si>
  <si>
    <t>luz.101</t>
  </si>
  <si>
    <t>luz.102</t>
  </si>
  <si>
    <t>luz.103</t>
  </si>
  <si>
    <t>luz.104</t>
  </si>
  <si>
    <t>luz.105</t>
  </si>
  <si>
    <t>mat.100</t>
  </si>
  <si>
    <t>mat.101</t>
  </si>
  <si>
    <t>fog.100</t>
  </si>
  <si>
    <t>fog.101</t>
  </si>
  <si>
    <t>fog.102</t>
  </si>
  <si>
    <t>fog.103</t>
  </si>
  <si>
    <t>fog.104</t>
  </si>
  <si>
    <t>fog.105</t>
  </si>
  <si>
    <t>veg.100</t>
  </si>
  <si>
    <t>veg.101</t>
  </si>
  <si>
    <t>veg.102</t>
  </si>
  <si>
    <t>veg.103</t>
  </si>
  <si>
    <t>nor.100</t>
  </si>
  <si>
    <t>nor.101</t>
  </si>
  <si>
    <t>nor.102</t>
  </si>
  <si>
    <t>nor.103</t>
  </si>
  <si>
    <t>med.121</t>
  </si>
  <si>
    <t>adm.105</t>
  </si>
  <si>
    <t>adm.106</t>
  </si>
  <si>
    <t>adm.107</t>
  </si>
  <si>
    <t>adm.108</t>
  </si>
  <si>
    <t>adm.109</t>
  </si>
  <si>
    <t>adm.110</t>
  </si>
  <si>
    <t>adm.111</t>
  </si>
  <si>
    <t>adm.112</t>
  </si>
  <si>
    <t>adm.113</t>
  </si>
  <si>
    <t>adm.114</t>
  </si>
  <si>
    <t>age.105</t>
  </si>
  <si>
    <t>age.106</t>
  </si>
  <si>
    <t>age.107</t>
  </si>
  <si>
    <t>end.100</t>
  </si>
  <si>
    <t>end.101</t>
  </si>
  <si>
    <t>end.102</t>
  </si>
  <si>
    <t>end.103</t>
  </si>
  <si>
    <t>end.104</t>
  </si>
  <si>
    <t>end.105</t>
  </si>
  <si>
    <t>end.106</t>
  </si>
  <si>
    <t>end.107</t>
  </si>
  <si>
    <t>end.108</t>
  </si>
  <si>
    <t>end.109</t>
  </si>
  <si>
    <t>end.110</t>
  </si>
  <si>
    <t>end.111</t>
  </si>
  <si>
    <t>end.112</t>
  </si>
  <si>
    <t>end.113</t>
  </si>
  <si>
    <t>end.114</t>
  </si>
  <si>
    <t>end.115</t>
  </si>
  <si>
    <t>end.116</t>
  </si>
  <si>
    <t>geo.100</t>
  </si>
  <si>
    <t>geo.101</t>
  </si>
  <si>
    <t>geo.102</t>
  </si>
  <si>
    <t>geo.103</t>
  </si>
  <si>
    <t>geo.104</t>
  </si>
  <si>
    <t>geo.105</t>
  </si>
  <si>
    <t>ide.100</t>
  </si>
  <si>
    <t>ide.101</t>
  </si>
  <si>
    <t>ide.102</t>
  </si>
  <si>
    <t>ide.103</t>
  </si>
  <si>
    <t>cat.100</t>
  </si>
  <si>
    <t>cat.101</t>
  </si>
  <si>
    <t>cat.102</t>
  </si>
  <si>
    <t>cat.103</t>
  </si>
  <si>
    <t>cat.104</t>
  </si>
  <si>
    <t>cat.105</t>
  </si>
  <si>
    <t>cat.106</t>
  </si>
  <si>
    <t>cat.107</t>
  </si>
  <si>
    <t>cat.108</t>
  </si>
  <si>
    <t>cat.109</t>
  </si>
  <si>
    <t>cat.110</t>
  </si>
  <si>
    <t>cat.111</t>
  </si>
  <si>
    <t>cat.112</t>
  </si>
  <si>
    <t>cat.113</t>
  </si>
  <si>
    <t>rel.100</t>
  </si>
  <si>
    <t>rel.101</t>
  </si>
  <si>
    <t>rel.102</t>
  </si>
  <si>
    <t>rel.103</t>
  </si>
  <si>
    <t>rel.104</t>
  </si>
  <si>
    <t>rel.105</t>
  </si>
  <si>
    <t>rel.106</t>
  </si>
  <si>
    <t>Valor1</t>
  </si>
  <si>
    <t>Valor2</t>
  </si>
  <si>
    <t>p.projetar</t>
  </si>
  <si>
    <t>é.consultor</t>
  </si>
  <si>
    <t>é.calculista</t>
  </si>
  <si>
    <t>ctr.100</t>
  </si>
  <si>
    <t>ctr.101</t>
  </si>
  <si>
    <t>ctr.102</t>
  </si>
  <si>
    <t>ctr.103</t>
  </si>
  <si>
    <t>ctr.104</t>
  </si>
  <si>
    <t>ctr.105</t>
  </si>
  <si>
    <t>ctr.106</t>
  </si>
  <si>
    <t>ctr.107</t>
  </si>
  <si>
    <t>ctr.108</t>
  </si>
  <si>
    <t>é.analista</t>
  </si>
  <si>
    <t>O brise tem aletas móveis.</t>
  </si>
  <si>
    <t>É tubo de água fria.</t>
  </si>
  <si>
    <t>É tubo de água quente.</t>
  </si>
  <si>
    <t>É tubo de esgoto de cozinhas com gordura.</t>
  </si>
  <si>
    <t>É tubo de deságue pluvial.</t>
  </si>
  <si>
    <t>É tubo de líquidos refrigerantes.</t>
  </si>
  <si>
    <t>É tubo de ventilação.</t>
  </si>
  <si>
    <t>É tubo de esgoto sanitário.</t>
  </si>
  <si>
    <t>É válvula borboleta.</t>
  </si>
  <si>
    <t>É válvula de gaveta.</t>
  </si>
  <si>
    <t>É válvula de alívio.</t>
  </si>
  <si>
    <t>É válvula de diafragma.</t>
  </si>
  <si>
    <t>É válvula solenoide.</t>
  </si>
  <si>
    <t>É válvula de agulha.</t>
  </si>
  <si>
    <t>É um ralo seco.</t>
  </si>
  <si>
    <t>É um ralo sifonado.</t>
  </si>
  <si>
    <t>É um ralo linear.</t>
  </si>
  <si>
    <t>É um ralo hemisférico.</t>
  </si>
  <si>
    <t>tem.area.de.planejamento</t>
  </si>
  <si>
    <t>tem.caixa.postal</t>
  </si>
  <si>
    <t>cor.105</t>
  </si>
  <si>
    <t>é.zona.avac</t>
  </si>
  <si>
    <t>Identificação de zona funcional do prédio.</t>
  </si>
  <si>
    <t>Identificação de zona térmica ou do projeto AVAC do prédio.</t>
  </si>
  <si>
    <t>fun.106</t>
  </si>
  <si>
    <t>fun.107</t>
  </si>
  <si>
    <t>é.organismo</t>
  </si>
  <si>
    <t>é.zonal</t>
  </si>
  <si>
    <t>Identificação de órgão de instituição pública brasileira.</t>
  </si>
  <si>
    <t>Identificação de organismo ou instituição extrangeira.</t>
  </si>
  <si>
    <t>Identificação de Unidade Acadêmica de instituição de ensino brasileira.</t>
  </si>
  <si>
    <t>Identificação de Unidade Administrativa alguma instituição ou edifício.</t>
  </si>
  <si>
    <t>Identificação departamental.</t>
  </si>
  <si>
    <t>Sigla departamental.</t>
  </si>
  <si>
    <t>Identificação Zonal de instituição.</t>
  </si>
  <si>
    <t>Identificação Divisional de instituição.</t>
  </si>
  <si>
    <t>Identificação Setorial de instituição.</t>
  </si>
  <si>
    <t>ctr.109</t>
  </si>
  <si>
    <t>é.orçamentista</t>
  </si>
  <si>
    <t>é.fiscal</t>
  </si>
  <si>
    <t>age.108</t>
  </si>
  <si>
    <t>age.109</t>
  </si>
  <si>
    <t>é.válvula.de.controle</t>
  </si>
  <si>
    <t>é.válvula.de.retenção</t>
  </si>
  <si>
    <t>é.válvula.ventosa</t>
  </si>
  <si>
    <t>é.válvula.de.esfera</t>
  </si>
  <si>
    <t>é.válvula.borboleta</t>
  </si>
  <si>
    <t>é.válvula.de.gaveta</t>
  </si>
  <si>
    <t>é.válvula.de.alívio</t>
  </si>
  <si>
    <t>é.válvula.de.diafragma</t>
  </si>
  <si>
    <t>é.válvula.solenoide</t>
  </si>
  <si>
    <t>é.válvula.de.agulha</t>
  </si>
  <si>
    <t>é.junta.de.encaixe</t>
  </si>
  <si>
    <t>é.junta.de.aperto</t>
  </si>
  <si>
    <t>é.junta.crimpada</t>
  </si>
  <si>
    <t>é.junta.push-fit</t>
  </si>
  <si>
    <t>é.junta.elástica</t>
  </si>
  <si>
    <t>é.junta.travada.interna</t>
  </si>
  <si>
    <t>é.junta.travada.externa</t>
  </si>
  <si>
    <t>é.junta.mecânica</t>
  </si>
  <si>
    <t>é.junta.smu</t>
  </si>
  <si>
    <t>É uma junta elástica JGS.</t>
  </si>
  <si>
    <t>É uma junta com travamento interno JTI.</t>
  </si>
  <si>
    <t>É uma junta com travamento externo JTE.</t>
  </si>
  <si>
    <t>É uma junta com travamento mecânico JME.</t>
  </si>
  <si>
    <t>É uma junta com sistema de abraçadeira SMU.</t>
  </si>
  <si>
    <t>jun.108</t>
  </si>
  <si>
    <t>jun.109</t>
  </si>
  <si>
    <t>jun.110</t>
  </si>
  <si>
    <t>jun.111</t>
  </si>
  <si>
    <t>jun.112</t>
  </si>
  <si>
    <t>é.entidade.cad</t>
  </si>
  <si>
    <t>Identificador único de objeto. Pode ser um ID Revit, GlobalId IDC ou Handle de AutoCAD.</t>
  </si>
  <si>
    <t>tem.iri</t>
  </si>
  <si>
    <t>tem.urn</t>
  </si>
  <si>
    <t>tem.url</t>
  </si>
  <si>
    <t>Uniform Resource Identification. Aponta o endereço web. Pode ser URN ou URL Exemplo: http://example.com/recurso</t>
  </si>
  <si>
    <t>Uniform Resource Name. Identifica pelo nome sem mostrar o endereço. Por exemplo urn:isbn:0451450523</t>
  </si>
  <si>
    <t>Uniform Resource Locator. Aponta a localização do recurso na Internet. http://example.com/recurso</t>
  </si>
  <si>
    <t>Internationalized Resource Identifier. Identificador web que aceita caracteres internacionais.</t>
  </si>
  <si>
    <t>ide.104</t>
  </si>
  <si>
    <t>ide.105</t>
  </si>
  <si>
    <t>ide.106</t>
  </si>
  <si>
    <t>tem.rgb</t>
  </si>
  <si>
    <t>tem.rgba</t>
  </si>
  <si>
    <t>Usa mistura de canais de cores RGB.</t>
  </si>
  <si>
    <t>Usa mistura de canais de cores RGBA.</t>
  </si>
  <si>
    <t>cor.106</t>
  </si>
  <si>
    <t>é.tubo.água.fria</t>
  </si>
  <si>
    <t>é.tubo.água.quente</t>
  </si>
  <si>
    <t>é.tubo.esgoto.sanitário</t>
  </si>
  <si>
    <t>é.tubo.esgoto.gordura</t>
  </si>
  <si>
    <t>é.tubo.ventilação</t>
  </si>
  <si>
    <t>é.tubo.pluvial</t>
  </si>
  <si>
    <t>é.tubo.gás</t>
  </si>
  <si>
    <t>é.tubo.de.químico</t>
  </si>
  <si>
    <t>é.tubo.de.avac</t>
  </si>
  <si>
    <t>é.tubo.de.combustível</t>
  </si>
  <si>
    <t>é.tubo.medicinal</t>
  </si>
  <si>
    <t>É tubo de fluídos ou gases medicinais.</t>
  </si>
  <si>
    <t>é.fabricante</t>
  </si>
  <si>
    <t>é.fornecedor</t>
  </si>
  <si>
    <t>é.representante</t>
  </si>
  <si>
    <t>age.110</t>
  </si>
  <si>
    <t>age.111</t>
  </si>
  <si>
    <t>age.112</t>
  </si>
  <si>
    <t>Identificação de coordenador do projeto.</t>
  </si>
  <si>
    <t>Identificação de desenhista do projeto.</t>
  </si>
  <si>
    <t>Identificação de colaborador do projeto.</t>
  </si>
  <si>
    <t>Identificação de consultor do projeto.</t>
  </si>
  <si>
    <t>Identificação de calculista do projeto.</t>
  </si>
  <si>
    <t>Identificação de orçamentista do projeto.</t>
  </si>
  <si>
    <t>Identificação de fiscal do projeto ou obra.</t>
  </si>
  <si>
    <t>Identificação de analista do projeto.</t>
  </si>
  <si>
    <t>Identificação de fabricante de componente construtivo para o projeto.</t>
  </si>
  <si>
    <t>Identificação de fornecedor de componente construtivo para o projeto.</t>
  </si>
  <si>
    <t>Identificação de representante comercial de componente construtivo para o projeto.</t>
  </si>
  <si>
    <t>Identificação de revisor do projeto.</t>
  </si>
  <si>
    <t>Identificação do autor do projeto.</t>
  </si>
  <si>
    <t>pla.100</t>
  </si>
  <si>
    <t>pla.101</t>
  </si>
  <si>
    <t>pla.102</t>
  </si>
  <si>
    <t>pla.103</t>
  </si>
  <si>
    <t>pla.104</t>
  </si>
  <si>
    <t>pla.105</t>
  </si>
  <si>
    <t>pla.106</t>
  </si>
  <si>
    <t>pla.107</t>
  </si>
  <si>
    <t>pla.108</t>
  </si>
  <si>
    <t>pla.109</t>
  </si>
  <si>
    <t>pla.110</t>
  </si>
  <si>
    <t>pla.111</t>
  </si>
  <si>
    <t>Data de verificação de um componente como extintor ou lámpada ou levantamentos patrimoniais.</t>
  </si>
  <si>
    <t>Data de validade de um componente como extintor ou lámpada.</t>
  </si>
  <si>
    <t>é.data</t>
  </si>
  <si>
    <t>é.data.inicial</t>
  </si>
  <si>
    <t>é.data.final</t>
  </si>
  <si>
    <t>é.duração</t>
  </si>
  <si>
    <t>é.horário</t>
  </si>
  <si>
    <t>é.data.de.levantamento</t>
  </si>
  <si>
    <t>Data de levantamento de projeto.</t>
  </si>
  <si>
    <t>é.atestado</t>
  </si>
  <si>
    <t>é.etiqueta.ambiental</t>
  </si>
  <si>
    <t>Atestado de garantia.</t>
  </si>
  <si>
    <t>Etiqueta de qualidade.</t>
  </si>
  <si>
    <t>é.certificado</t>
  </si>
  <si>
    <t>Certificado de qualidade.</t>
  </si>
  <si>
    <t>é.evento.inicial</t>
  </si>
  <si>
    <t>é.evento.final</t>
  </si>
  <si>
    <t>Evento que acontece dentro da mesma fase de projeto ou outro evento.</t>
  </si>
  <si>
    <t>Evento considerado de inicialização.</t>
  </si>
  <si>
    <t>Evento considerado finalização.</t>
  </si>
  <si>
    <t>é.latitude</t>
  </si>
  <si>
    <t>é.longitude</t>
  </si>
  <si>
    <t>é.altitude</t>
  </si>
  <si>
    <t>é.geocode</t>
  </si>
  <si>
    <t>é.hemisfério</t>
  </si>
  <si>
    <t>é.zona.utm</t>
  </si>
  <si>
    <t>Finalização com revestimento aplicado.</t>
  </si>
  <si>
    <t>fin.116</t>
  </si>
  <si>
    <t>é.especialista</t>
  </si>
  <si>
    <t>Identificação de especialista participante do projeto.</t>
  </si>
  <si>
    <t>age.113</t>
  </si>
  <si>
    <t>é.ano.fiscal</t>
  </si>
  <si>
    <t>Valor do ano fiscal.</t>
  </si>
  <si>
    <t>é.redução.excêntrica</t>
  </si>
  <si>
    <t>cnx.112</t>
  </si>
  <si>
    <t>É conexão de redução de diámetro com excentricidade.</t>
  </si>
  <si>
    <t>É conexão de redução de diámetro concéntrica.</t>
  </si>
  <si>
    <t>É conexão de união tipo luva de correr.</t>
  </si>
  <si>
    <t>É conexão de união tipo luva.</t>
  </si>
  <si>
    <t>É conexão de transição entre juntas ou materiais.</t>
  </si>
  <si>
    <t>é.curva.com.pé</t>
  </si>
  <si>
    <t>É conexão tipo curva com pé.</t>
  </si>
  <si>
    <t>cnx.113</t>
  </si>
  <si>
    <t>tem.rede.social</t>
  </si>
  <si>
    <t>Endereço de rede social.</t>
  </si>
  <si>
    <t>Endereço de e-mail.</t>
  </si>
  <si>
    <t>Nome do andar.</t>
  </si>
  <si>
    <t>end.117</t>
  </si>
  <si>
    <t>tem.taxa.de.crescimento</t>
  </si>
  <si>
    <t>Taxa de crescimento relativo TCR. Relação entre tamanho inicial e tamanho após fração temporal (Ti - Tf / Ti * Tempo).</t>
  </si>
  <si>
    <t>tem.mapeamento</t>
  </si>
  <si>
    <t>fin.117</t>
  </si>
  <si>
    <t>fin.118</t>
  </si>
  <si>
    <t>fin.119</t>
  </si>
  <si>
    <t>fin.120</t>
  </si>
  <si>
    <t>fin.121</t>
  </si>
  <si>
    <t>Identificação do elemento de mapeamento de textura.</t>
  </si>
  <si>
    <t>é.porta.de.correr</t>
  </si>
  <si>
    <t>A porta de correr.</t>
  </si>
  <si>
    <t>A porta é de batente simples.</t>
  </si>
  <si>
    <t>A porta é de batente, dupla e com folhas de igual tamanho.</t>
  </si>
  <si>
    <t>A porta é de batente, dupla e com folhas de tamanhos diferentes.</t>
  </si>
  <si>
    <t>por.113</t>
  </si>
  <si>
    <t>p.passar</t>
  </si>
  <si>
    <t>tem.passaprato</t>
  </si>
  <si>
    <t>pas.100</t>
  </si>
  <si>
    <t>pas.101</t>
  </si>
  <si>
    <t>pas.102</t>
  </si>
  <si>
    <t>tem.cleanroom.pass.through</t>
  </si>
  <si>
    <t>tem.pass.through</t>
  </si>
  <si>
    <t>É um passador tipo pass-through para laboratórios biológicos.</t>
  </si>
  <si>
    <t>É um passador tipo pass-through para salas limpas.</t>
  </si>
  <si>
    <t>pas.103</t>
  </si>
  <si>
    <t>tem.passador</t>
  </si>
  <si>
    <t>Identificação do passador. Pode ser o ID de Revit ou o GlobalId em IFC.</t>
  </si>
  <si>
    <t>É um passadorde pratos para restaurantes ou cozinhas.</t>
  </si>
  <si>
    <t>É um passador de transferência para hospitais ou farmácias.</t>
  </si>
  <si>
    <t>tem.passador.de.transferência</t>
  </si>
  <si>
    <t>é.porta.de.biosegurança</t>
  </si>
  <si>
    <t>A porta é especial para salas limpas, laboratórios ou hospitais.</t>
  </si>
  <si>
    <t>por.114</t>
  </si>
  <si>
    <t>p.proteger</t>
  </si>
  <si>
    <t>tem.grade</t>
  </si>
  <si>
    <t>é.grade.aramada</t>
  </si>
  <si>
    <t>é.grade.de.barras</t>
  </si>
  <si>
    <t>é.grade.decorativa</t>
  </si>
  <si>
    <t>é.grade.prisional</t>
  </si>
  <si>
    <t>Identificação da grade. Pode ser o ID de Revit ou o GlobalId em IFC.</t>
  </si>
  <si>
    <t>A grade destinada a presídio.</t>
  </si>
  <si>
    <t>A grade de proteção decorativa.</t>
  </si>
  <si>
    <t>A grade é de barras.</t>
  </si>
  <si>
    <t>A grade é de arame.</t>
  </si>
  <si>
    <t>gra.100</t>
  </si>
  <si>
    <t>gra.101</t>
  </si>
  <si>
    <t>gra.102</t>
  </si>
  <si>
    <t>gra.103</t>
  </si>
  <si>
    <t>é.nome.logradouro</t>
  </si>
  <si>
    <t>é.número.de.logradouro</t>
  </si>
  <si>
    <t>tem.sigla</t>
  </si>
  <si>
    <t>tem.ide</t>
  </si>
  <si>
    <t>Sigla formadora de um código.</t>
  </si>
  <si>
    <t>Número de um objeto ou número formador de um código.</t>
  </si>
  <si>
    <t>ide.107</t>
  </si>
  <si>
    <t>é.cobogó</t>
  </si>
  <si>
    <t>tem.orcid</t>
  </si>
  <si>
    <t>tem.lattes</t>
  </si>
  <si>
    <t>Open Researcher and Contributor ID. Identificador web para pesquisadores.</t>
  </si>
  <si>
    <t>Número de currículo Lattes dos pesquisadores em Brasil.</t>
  </si>
  <si>
    <t>é.junta.colada</t>
  </si>
  <si>
    <t>é.junta.rosqueada</t>
  </si>
  <si>
    <t>é.junta.soldada</t>
  </si>
  <si>
    <t>é.junta.flangeada</t>
  </si>
  <si>
    <t>É uma junta rosqueada para unir tubos.</t>
  </si>
  <si>
    <t>É uma junta colada para unir tubos.</t>
  </si>
  <si>
    <t>É uma junta soldada para unir tubos.</t>
  </si>
  <si>
    <t>É uma junta flangeada para unir tubos.</t>
  </si>
  <si>
    <t>É uma junta crimpada para unir tubos.</t>
  </si>
  <si>
    <t>É uma junta de encaixe para unir tubos.</t>
  </si>
  <si>
    <t>É uma junta de aperto para unir tubos.</t>
  </si>
  <si>
    <t>É uma junta tipo push-fit para unir tubos.</t>
  </si>
  <si>
    <t>É válvula de esfera.</t>
  </si>
  <si>
    <t xml:space="preserve">É válvula tipo ventosa. Regula pressões internas ou elimina ar da tubulação. </t>
  </si>
  <si>
    <t>É válvula de controle. Diversos tipos de controle de automatização da rede.</t>
  </si>
  <si>
    <t>É válvula de retenção. Protege a tubulação da inversão do fluxo.</t>
  </si>
  <si>
    <t>tem.isbn</t>
  </si>
  <si>
    <t>International Standard Book Number.  Código de 13 dígitos.</t>
  </si>
  <si>
    <t>Internacional Standard Serial Number. Código com 8 dígitos.</t>
  </si>
  <si>
    <t>tem.issn</t>
  </si>
  <si>
    <t>tem.doi</t>
  </si>
  <si>
    <t>Digital Object Identifier. Identificador de Objeto Digital, registro permanente de arquivos digitais.</t>
  </si>
  <si>
    <t>Identificação de um editor.</t>
  </si>
  <si>
    <t>cat.114</t>
  </si>
  <si>
    <t>cat.115</t>
  </si>
  <si>
    <t>cat.116</t>
  </si>
  <si>
    <t>p.associar</t>
  </si>
  <si>
    <t>Identifica a associação com uma categoria OST Revit.</t>
  </si>
  <si>
    <t>Identifica a associação com uma classe IFC.</t>
  </si>
  <si>
    <t>Identifica a associação com uma entidade de AutoCAD ou outro programa.</t>
  </si>
  <si>
    <t>Identifica a associação com um Grupo de objetos de um modelo BIM ou arquivo CAD.</t>
  </si>
  <si>
    <t>ass.100</t>
  </si>
  <si>
    <t>ass.101</t>
  </si>
  <si>
    <t>ass.102</t>
  </si>
  <si>
    <t>ass.104</t>
  </si>
  <si>
    <t>é.porta.de.elevador</t>
  </si>
  <si>
    <t>A porta é de elevador.</t>
  </si>
  <si>
    <t>por.115</t>
  </si>
  <si>
    <t>é.inspector</t>
  </si>
  <si>
    <t>Identificação de agente de inspeção de projeto.</t>
  </si>
  <si>
    <t>age.114</t>
  </si>
  <si>
    <t>é.ordem.de.compra</t>
  </si>
  <si>
    <t>Identificação de uma ordem de compra.</t>
  </si>
  <si>
    <t>ctr.110</t>
  </si>
  <si>
    <t>tem.marca</t>
  </si>
  <si>
    <t>Marca comercial de um componente ou produto.</t>
  </si>
  <si>
    <t>Modelo comercial de um componente ou produto.</t>
  </si>
  <si>
    <t>cat.117</t>
  </si>
  <si>
    <t>com.revestimento</t>
  </si>
  <si>
    <t>tem.título</t>
  </si>
  <si>
    <t>tem.ano.de.publicação</t>
  </si>
  <si>
    <t>Número de edição.</t>
  </si>
  <si>
    <t>Ano de publicação do catálogo ou caderno.</t>
  </si>
  <si>
    <t>cat.118</t>
  </si>
  <si>
    <t>cat.119</t>
  </si>
  <si>
    <t>tem.coleção</t>
  </si>
  <si>
    <t>Identificação do Capítulo do catálogo.</t>
  </si>
  <si>
    <t>Identificação do Volume se aplicável.</t>
  </si>
  <si>
    <t>Identificação da Coleção se aplicável.</t>
  </si>
  <si>
    <t>cat.120</t>
  </si>
  <si>
    <t>Denominação do objeto.</t>
  </si>
  <si>
    <t>Descrever a Norma que respeita o elemento.</t>
  </si>
  <si>
    <t>é.meta</t>
  </si>
  <si>
    <t>é.objetivo</t>
  </si>
  <si>
    <t>Identificação de objeto do contrato ou documento legal.</t>
  </si>
  <si>
    <t>Identificação de uma meta do tipo ODS ou similares.</t>
  </si>
  <si>
    <t>ctr.111</t>
  </si>
  <si>
    <t>ctr.112</t>
  </si>
  <si>
    <t>é.responsável.técnico</t>
  </si>
  <si>
    <t>Identificação de agente responsável técnico de projeto.</t>
  </si>
  <si>
    <t>é.art</t>
  </si>
  <si>
    <t>Identificação de ART (Anotação de Responsabilidade Técnica) emitida pelo CREA.</t>
  </si>
  <si>
    <t>ctr.113</t>
  </si>
  <si>
    <t>é.rrt</t>
  </si>
  <si>
    <t>Identificação de RRT (Registro de Responsabilidade Técnica) emitido pelo CAU.</t>
  </si>
  <si>
    <t>ctr.114</t>
  </si>
  <si>
    <t>é.alvará</t>
  </si>
  <si>
    <t>Permissão emitida por autoridade competente para construir ou realizar atividade.</t>
  </si>
  <si>
    <t>tem.subtítulo</t>
  </si>
  <si>
    <t>Título principal da publicação.</t>
  </si>
  <si>
    <t>Subtítulo de publicação.</t>
  </si>
  <si>
    <t>cat.121</t>
  </si>
  <si>
    <t>tem.uf</t>
  </si>
  <si>
    <t>end.118</t>
  </si>
  <si>
    <t>Identifica a Unidade Federativa em Brasil. Usa dois caracteres maíúsculos (RJ por exemplo).</t>
  </si>
  <si>
    <t>é.região.geográfica.intermediária</t>
  </si>
  <si>
    <t>é.região.geográfica.imediata</t>
  </si>
  <si>
    <t>tem.nuf</t>
  </si>
  <si>
    <t>Identifica o número da Unidade Federativa em Brasil. Valores entre 11 e 53.</t>
  </si>
  <si>
    <t>geo.106</t>
  </si>
  <si>
    <t>geo.107</t>
  </si>
  <si>
    <t>geo.108</t>
  </si>
  <si>
    <t>geo.109</t>
  </si>
  <si>
    <t xml:space="preserve">Código de IBGE da Região Geográfica Imediata. </t>
  </si>
  <si>
    <t xml:space="preserve">Código de IBGE da Região Geográfica Intermediária. </t>
  </si>
  <si>
    <t>Valor da zona geográfica UTM (Universal Transverse Mercator). Valor numérico de 2 dígitos expresso como string</t>
  </si>
  <si>
    <t>Código de IBGE numérico para cada município.</t>
  </si>
  <si>
    <t>Código de IBGE formado pela concatenação de número de UF (nuf) e o código de município.</t>
  </si>
  <si>
    <t>end.119</t>
  </si>
  <si>
    <t>age.115</t>
  </si>
  <si>
    <t>med.122</t>
  </si>
  <si>
    <t>med.123</t>
  </si>
  <si>
    <t>med.124</t>
  </si>
  <si>
    <t>med.125</t>
  </si>
  <si>
    <t>é.código.de.município</t>
  </si>
  <si>
    <t>é.código.de.município.completo</t>
  </si>
  <si>
    <t>p.documentar</t>
  </si>
  <si>
    <t>tem.folha</t>
  </si>
  <si>
    <t>tem.prancha</t>
  </si>
  <si>
    <t>é.detalhe</t>
  </si>
  <si>
    <t>é.corte</t>
  </si>
  <si>
    <t>é.vista</t>
  </si>
  <si>
    <t>é.planta.baixa</t>
  </si>
  <si>
    <t>p.tabular</t>
  </si>
  <si>
    <t>tem.tabela</t>
  </si>
  <si>
    <t>Identificação do documento. Pode ser o ID de Revit ou o GlobalId em IFC.</t>
  </si>
  <si>
    <t>É um documento tipo prancha.</t>
  </si>
  <si>
    <t>doc.100</t>
  </si>
  <si>
    <t>doc.101</t>
  </si>
  <si>
    <t>doc.102</t>
  </si>
  <si>
    <t>doc.103</t>
  </si>
  <si>
    <t>doc.104</t>
  </si>
  <si>
    <t>É um documento tipo planta baixa.</t>
  </si>
  <si>
    <t>É um documento tipo detalhe.</t>
  </si>
  <si>
    <t>É um documento tipo corte.</t>
  </si>
  <si>
    <t>É um documento tipo vista.</t>
  </si>
  <si>
    <t>tab.100</t>
  </si>
  <si>
    <t>tab.101</t>
  </si>
  <si>
    <t>tab.102</t>
  </si>
  <si>
    <t>tab.103</t>
  </si>
  <si>
    <t>p.modular</t>
  </si>
  <si>
    <t>é.ralo.seco</t>
  </si>
  <si>
    <t>é.ralo.sifonado</t>
  </si>
  <si>
    <t>é.ralo.linear</t>
  </si>
  <si>
    <t>é.ralo.hemisférico</t>
  </si>
  <si>
    <t>é.tabela.quantitativo</t>
  </si>
  <si>
    <t>é.tabela.orçamento</t>
  </si>
  <si>
    <t>é.tabela.gráfica</t>
  </si>
  <si>
    <t>É uma tabela gráfica.</t>
  </si>
  <si>
    <t>É uma tabela de quantidades.</t>
  </si>
  <si>
    <t>Valor de ganho planejado.</t>
  </si>
  <si>
    <t>Valor de preço de um componente ou evento.</t>
  </si>
  <si>
    <t>Valor de custo de um componente ou evento.</t>
  </si>
  <si>
    <t>p.atestar</t>
  </si>
  <si>
    <t>ate.100</t>
  </si>
  <si>
    <t>ate.101</t>
  </si>
  <si>
    <t>ate.102</t>
  </si>
  <si>
    <t>ate.103</t>
  </si>
  <si>
    <t>cat.122</t>
  </si>
  <si>
    <t>tem.família.tipo</t>
  </si>
  <si>
    <t>é.patente</t>
  </si>
  <si>
    <t>é.registro.inpi</t>
  </si>
  <si>
    <t>Identificação de número de patente.</t>
  </si>
  <si>
    <t>Identificação de número de registro no INPI Instituto Nacional de Propriedade Industrial.</t>
  </si>
  <si>
    <t>ate.104</t>
  </si>
  <si>
    <t>ate.105</t>
  </si>
  <si>
    <t>p.orçamentar</t>
  </si>
  <si>
    <t>orç.100</t>
  </si>
  <si>
    <t>orç.101</t>
  </si>
  <si>
    <t>orç.102</t>
  </si>
  <si>
    <t>orç.103</t>
  </si>
  <si>
    <t>orç.104</t>
  </si>
  <si>
    <t>orç.105</t>
  </si>
  <si>
    <t>orç.106</t>
  </si>
  <si>
    <t>Valor de imposto municipal aplicado.</t>
  </si>
  <si>
    <t>Valor de imposto estadual aplicado.</t>
  </si>
  <si>
    <t>Valor de imposto federal aplicado.</t>
  </si>
  <si>
    <t>Valor de Imposto de Valor Agregado.</t>
  </si>
  <si>
    <t>tem.custo</t>
  </si>
  <si>
    <t>tem.imposto.municipal</t>
  </si>
  <si>
    <t>tem.imposto.estadual</t>
  </si>
  <si>
    <t>tem.imposto.federal</t>
  </si>
  <si>
    <t>tem.iva</t>
  </si>
  <si>
    <t>tem.ganho</t>
  </si>
  <si>
    <t>tem.preço</t>
  </si>
  <si>
    <t>p.vincular</t>
  </si>
  <si>
    <t>tem.hipervínculo</t>
  </si>
  <si>
    <t>tem.link</t>
  </si>
  <si>
    <t>tem.género</t>
  </si>
  <si>
    <t>tem.pasta</t>
  </si>
  <si>
    <t>tem.drive</t>
  </si>
  <si>
    <t>Nome do drive de armazenamento. C: D: etc.</t>
  </si>
  <si>
    <t>Nome ou caminho completo de uma pasta. \\pasta1\\pasta2\\....</t>
  </si>
  <si>
    <t>vin.100</t>
  </si>
  <si>
    <t>vin.101</t>
  </si>
  <si>
    <t>vin.102</t>
  </si>
  <si>
    <t>vin.103</t>
  </si>
  <si>
    <t>vin.104</t>
  </si>
  <si>
    <t>vin.105</t>
  </si>
  <si>
    <t>vin.106</t>
  </si>
  <si>
    <t>vin.107</t>
  </si>
  <si>
    <t>vin.108</t>
  </si>
  <si>
    <t>vin.109</t>
  </si>
  <si>
    <t>vin.110</t>
  </si>
  <si>
    <t>Hipervínculo ou link.</t>
  </si>
  <si>
    <t>Link ou Hipervínculo.</t>
  </si>
  <si>
    <t>tem.ipv6</t>
  </si>
  <si>
    <t>tem.ipv4</t>
  </si>
  <si>
    <t xml:space="preserve">Número de Internet Protocol v4. 100.000.0.0 </t>
  </si>
  <si>
    <t>Número de Internet Protocol v6. 000a:000b:000a:0000:0000:0000:0000:0000</t>
  </si>
  <si>
    <t>vin.111</t>
  </si>
  <si>
    <t>tem.usuário</t>
  </si>
  <si>
    <t>é.unidade.académica</t>
  </si>
  <si>
    <t>é.unidade.administrativa</t>
  </si>
  <si>
    <t>é.unidade.funcional</t>
  </si>
  <si>
    <t>tem.luminária</t>
  </si>
  <si>
    <t>Identificação da luminária. Pode ser o ID de Revit ou o GlobalId em IFC.</t>
  </si>
  <si>
    <t>luz.106</t>
  </si>
  <si>
    <t>gra.104</t>
  </si>
  <si>
    <t>por.116</t>
  </si>
  <si>
    <t>jan.108</t>
  </si>
  <si>
    <t>cla.105</t>
  </si>
  <si>
    <t>par.108</t>
  </si>
  <si>
    <t>tub.111</t>
  </si>
  <si>
    <t>cnx.114</t>
  </si>
  <si>
    <t>val.110</t>
  </si>
  <si>
    <t>jun.113</t>
  </si>
  <si>
    <t>ral.104</t>
  </si>
  <si>
    <t>pas.104</t>
  </si>
  <si>
    <t>doc.105</t>
  </si>
  <si>
    <t>tem.ocupante</t>
  </si>
  <si>
    <t>Ocupante de um ambiente.</t>
  </si>
  <si>
    <t>Usuário de um ambiente ou componente específico.</t>
  </si>
  <si>
    <t>Género de um agente ou de um objeto.</t>
  </si>
  <si>
    <t>cat.123</t>
  </si>
  <si>
    <t>fun.108</t>
  </si>
  <si>
    <t>Momento em que acontece o evento. Puede ser data, horário ou marca cronometrica escrita como integer.</t>
  </si>
  <si>
    <t>Identificação do cobogó. Pode ser o ID de Revit ou o GlobalId em IFC. Blocos vazados. Nome é homenagem aos criadores Coimbra, Boeckmann e de Góis.</t>
  </si>
  <si>
    <t>cob.100</t>
  </si>
  <si>
    <t>p.arquivar</t>
  </si>
  <si>
    <t>é.kml</t>
  </si>
  <si>
    <t>é.rft</t>
  </si>
  <si>
    <t>é.rvt</t>
  </si>
  <si>
    <t>é.rte</t>
  </si>
  <si>
    <t>é.rfa</t>
  </si>
  <si>
    <t>arq.100</t>
  </si>
  <si>
    <t>arq.101</t>
  </si>
  <si>
    <t>arq.102</t>
  </si>
  <si>
    <t>arq.103</t>
  </si>
  <si>
    <t>arq.104</t>
  </si>
  <si>
    <t>É um arquivo  KML Keyhole Markup Language.</t>
  </si>
  <si>
    <t>É uma tabela de orçamento ou precificada.</t>
  </si>
  <si>
    <t>é.dwg</t>
  </si>
  <si>
    <t>é.dwt</t>
  </si>
  <si>
    <t>É um arquivo  RTE template de Revit.</t>
  </si>
  <si>
    <t>É um arquivo  RVT projeto de Revit.</t>
  </si>
  <si>
    <t>É um arquivo  RFA família de Revit.</t>
  </si>
  <si>
    <t>É um arquivo  RFT template de família de Revit.</t>
  </si>
  <si>
    <t>É um arquivo  DWG de AutoCAD.</t>
  </si>
  <si>
    <t>É um arquivo  DWT template de AutoCAD.</t>
  </si>
  <si>
    <t>é.ifc</t>
  </si>
  <si>
    <t>É um arquivo  IFC de projeto BuildingSmart.</t>
  </si>
  <si>
    <t>é.txt</t>
  </si>
  <si>
    <t>arq.105</t>
  </si>
  <si>
    <t>arq.106</t>
  </si>
  <si>
    <t>arq.107</t>
  </si>
  <si>
    <t>arq.108</t>
  </si>
  <si>
    <t>é.csv</t>
  </si>
  <si>
    <t>é.doc</t>
  </si>
  <si>
    <t>é.xlsx</t>
  </si>
  <si>
    <t>É um arquivo  XLSX de planilha Excel.</t>
  </si>
  <si>
    <t>É um arquivo  TXT de texto ASCII sem formatação.</t>
  </si>
  <si>
    <t>É um arquivo  DOC de texto em Word ou com formatação</t>
  </si>
  <si>
    <t>arq.109</t>
  </si>
  <si>
    <t>arq.110</t>
  </si>
  <si>
    <t>arq.111</t>
  </si>
  <si>
    <t>É um arquivo  CSV de texto Comma-Separated Value.</t>
  </si>
  <si>
    <t>tem.família.sistema</t>
  </si>
  <si>
    <t>tem.família.componente</t>
  </si>
  <si>
    <t>Nome de família de sistema como parede ou laje em Revit.</t>
  </si>
  <si>
    <t>Nome de família de componente RFA criada em Revit.</t>
  </si>
  <si>
    <t>Nome de tipo de uma família de sistema ou componente criada em Revit.</t>
  </si>
  <si>
    <t>cat.124</t>
  </si>
  <si>
    <t>é.mei</t>
  </si>
  <si>
    <t>Identificação do Micro Empreendedor Individual MEI.</t>
  </si>
  <si>
    <t>ctr.115</t>
  </si>
  <si>
    <t>tem.local</t>
  </si>
  <si>
    <t>Coordenadas X, Y, Z de posicionamento no modelo.</t>
  </si>
  <si>
    <t>ide.108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</si>
</sst>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6"/>
      <color theme="1"/>
      <name val="Arial Nova Cond Light"/>
      <family val="2"/>
    </font>
    <font>
      <sz val="6"/>
      <color rgb="FF000000"/>
      <name val="Arial Nova Cond Light"/>
      <family val="2"/>
    </font>
    <font>
      <i/>
      <sz val="6"/>
      <name val="Arial Nova Cond Light"/>
      <family val="2"/>
    </font>
    <font>
      <b/>
      <sz val="6"/>
      <name val="Arial Nova Cond Light"/>
      <family val="2"/>
    </font>
    <font>
      <sz val="6"/>
      <name val="Arial Nova Cond Light"/>
      <family val="2"/>
    </font>
    <font>
      <sz val="6"/>
      <name val="Arial Nova Cond"/>
      <family val="2"/>
    </font>
    <font>
      <sz val="6"/>
      <color theme="1"/>
      <name val="Arial Nova Cond"/>
      <family val="2"/>
    </font>
    <font>
      <sz val="8"/>
      <name val="Calibri"/>
      <family val="2"/>
      <scheme val="minor"/>
    </font>
    <font>
      <sz val="6"/>
      <color theme="2" tint="-0.499984740745262"/>
      <name val="Arial Nova Cond Light"/>
      <family val="2"/>
    </font>
    <font>
      <sz val="6"/>
      <color rgb="FF757171"/>
      <name val="Arial Nova Cond Light"/>
      <family val="2"/>
    </font>
  </fonts>
  <fills count="2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9D9D9"/>
        <bgColor rgb="FFD1D1D1"/>
      </patternFill>
    </fill>
    <fill>
      <patternFill patternType="solid">
        <fgColor rgb="FFF2AA84"/>
        <bgColor rgb="FFF6C6AD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rgb="FFFEF2CB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rgb="FFCCFFCC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rgb="FFFF9900"/>
      </patternFill>
    </fill>
    <fill>
      <patternFill patternType="solid">
        <fgColor theme="4" tint="0.59999389629810485"/>
        <bgColor rgb="FFFEF2CB"/>
      </patternFill>
    </fill>
    <fill>
      <patternFill patternType="solid">
        <fgColor theme="4" tint="0.59999389629810485"/>
        <bgColor rgb="FFCCFFCC"/>
      </patternFill>
    </fill>
    <fill>
      <patternFill patternType="solid">
        <fgColor theme="4" tint="0.79998168889431442"/>
        <bgColor rgb="FFD1D1D1"/>
      </patternFill>
    </fill>
    <fill>
      <patternFill patternType="solid">
        <fgColor rgb="FFB4C6E7"/>
        <bgColor rgb="FF000000"/>
      </patternFill>
    </fill>
    <fill>
      <patternFill patternType="solid">
        <fgColor rgb="FFB4C6E7"/>
        <bgColor rgb="FFCCFFCC"/>
      </patternFill>
    </fill>
    <fill>
      <patternFill patternType="solid">
        <fgColor rgb="FFC6E0B4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D9E1F2"/>
        <bgColor rgb="FFCCFFCC"/>
      </patternFill>
    </fill>
    <fill>
      <patternFill patternType="solid">
        <fgColor rgb="FFE2EFDA"/>
        <bgColor rgb="FF000000"/>
      </patternFill>
    </fill>
    <fill>
      <patternFill patternType="solid">
        <fgColor theme="9" tint="0.59999389629810485"/>
        <bgColor rgb="FF000000"/>
      </patternFill>
    </fill>
    <fill>
      <patternFill patternType="solid">
        <fgColor theme="2" tint="-9.9978637043366805E-2"/>
        <bgColor rgb="FFCCFFCC"/>
      </patternFill>
    </fill>
    <fill>
      <patternFill patternType="solid">
        <fgColor theme="9" tint="0.79998168889431442"/>
        <bgColor rgb="FF000000"/>
      </patternFill>
    </fill>
    <fill>
      <patternFill patternType="solid">
        <fgColor theme="4" tint="0.79998168889431442"/>
        <bgColor rgb="FF000000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8">
    <xf numFmtId="0" fontId="0" fillId="0" borderId="0" xfId="0"/>
    <xf numFmtId="0" fontId="3" fillId="5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left" vertical="center" wrapText="1"/>
    </xf>
    <xf numFmtId="0" fontId="2" fillId="6" borderId="1" xfId="0" applyFont="1" applyFill="1" applyBorder="1" applyAlignment="1">
      <alignment horizontal="left" vertical="center" wrapText="1"/>
    </xf>
    <xf numFmtId="0" fontId="5" fillId="7" borderId="2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0" fontId="5" fillId="4" borderId="1" xfId="0" applyFont="1" applyFill="1" applyBorder="1" applyAlignment="1">
      <alignment vertical="center"/>
    </xf>
    <xf numFmtId="0" fontId="5" fillId="4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vertical="center"/>
    </xf>
    <xf numFmtId="0" fontId="2" fillId="10" borderId="1" xfId="0" applyFont="1" applyFill="1" applyBorder="1" applyAlignment="1">
      <alignment vertical="center"/>
    </xf>
    <xf numFmtId="0" fontId="5" fillId="11" borderId="1" xfId="0" applyFont="1" applyFill="1" applyBorder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/>
    <xf numFmtId="0" fontId="5" fillId="4" borderId="1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vertical="center"/>
    </xf>
    <xf numFmtId="0" fontId="4" fillId="12" borderId="1" xfId="0" applyFont="1" applyFill="1" applyBorder="1" applyAlignment="1">
      <alignment horizontal="center" vertical="center" wrapText="1"/>
    </xf>
    <xf numFmtId="0" fontId="2" fillId="14" borderId="1" xfId="0" applyFont="1" applyFill="1" applyBorder="1" applyAlignment="1">
      <alignment vertical="center"/>
    </xf>
    <xf numFmtId="0" fontId="5" fillId="2" borderId="1" xfId="0" applyFont="1" applyFill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5" fillId="11" borderId="1" xfId="0" applyFont="1" applyFill="1" applyBorder="1" applyAlignment="1">
      <alignment horizontal="left" vertical="center"/>
    </xf>
    <xf numFmtId="0" fontId="2" fillId="13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2" fillId="14" borderId="1" xfId="0" applyFont="1" applyFill="1" applyBorder="1" applyAlignment="1">
      <alignment horizontal="left" vertical="center"/>
    </xf>
    <xf numFmtId="0" fontId="2" fillId="10" borderId="1" xfId="0" applyFont="1" applyFill="1" applyBorder="1" applyAlignment="1">
      <alignment horizontal="left"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2" fillId="17" borderId="1" xfId="0" applyFont="1" applyFill="1" applyBorder="1" applyAlignment="1">
      <alignment vertical="center"/>
    </xf>
    <xf numFmtId="0" fontId="5" fillId="18" borderId="1" xfId="0" applyFont="1" applyFill="1" applyBorder="1" applyAlignment="1">
      <alignment vertical="center"/>
    </xf>
    <xf numFmtId="0" fontId="5" fillId="18" borderId="1" xfId="0" applyFont="1" applyFill="1" applyBorder="1" applyAlignment="1">
      <alignment horizontal="center" vertical="center"/>
    </xf>
    <xf numFmtId="0" fontId="5" fillId="19" borderId="1" xfId="0" applyFont="1" applyFill="1" applyBorder="1" applyAlignment="1">
      <alignment vertical="center"/>
    </xf>
    <xf numFmtId="0" fontId="2" fillId="20" borderId="1" xfId="0" applyFont="1" applyFill="1" applyBorder="1" applyAlignment="1">
      <alignment vertical="center"/>
    </xf>
    <xf numFmtId="0" fontId="5" fillId="21" borderId="1" xfId="0" applyFont="1" applyFill="1" applyBorder="1" applyAlignment="1">
      <alignment vertical="center"/>
    </xf>
    <xf numFmtId="0" fontId="5" fillId="21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vertical="center"/>
    </xf>
    <xf numFmtId="0" fontId="4" fillId="3" borderId="1" xfId="0" applyFont="1" applyFill="1" applyBorder="1" applyAlignment="1">
      <alignment horizontal="left" vertical="center"/>
    </xf>
    <xf numFmtId="0" fontId="4" fillId="16" borderId="1" xfId="0" applyFont="1" applyFill="1" applyBorder="1" applyAlignment="1">
      <alignment vertical="center"/>
    </xf>
    <xf numFmtId="0" fontId="4" fillId="18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0" fontId="5" fillId="22" borderId="1" xfId="0" applyFont="1" applyFill="1" applyBorder="1" applyAlignment="1">
      <alignment horizontal="center" vertical="center"/>
    </xf>
    <xf numFmtId="0" fontId="2" fillId="23" borderId="1" xfId="0" applyFont="1" applyFill="1" applyBorder="1" applyAlignment="1">
      <alignment vertical="center"/>
    </xf>
    <xf numFmtId="0" fontId="5" fillId="24" borderId="1" xfId="0" applyFont="1" applyFill="1" applyBorder="1" applyAlignment="1">
      <alignment vertical="center"/>
    </xf>
    <xf numFmtId="0" fontId="4" fillId="22" borderId="1" xfId="0" applyFont="1" applyFill="1" applyBorder="1" applyAlignment="1">
      <alignment vertical="center"/>
    </xf>
    <xf numFmtId="0" fontId="5" fillId="22" borderId="1" xfId="0" applyFont="1" applyFill="1" applyBorder="1" applyAlignment="1">
      <alignment vertical="center"/>
    </xf>
    <xf numFmtId="0" fontId="2" fillId="23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9" fillId="2" borderId="3" xfId="0" applyFont="1" applyFill="1" applyBorder="1" applyAlignment="1">
      <alignment horizontal="center" vertical="center"/>
    </xf>
    <xf numFmtId="0" fontId="5" fillId="11" borderId="1" xfId="0" applyFont="1" applyFill="1" applyBorder="1" applyAlignment="1">
      <alignment horizontal="center" vertical="center"/>
    </xf>
    <xf numFmtId="0" fontId="9" fillId="4" borderId="3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5" fillId="15" borderId="1" xfId="0" applyFont="1" applyFill="1" applyBorder="1" applyAlignment="1">
      <alignment horizontal="center" vertical="center"/>
    </xf>
    <xf numFmtId="0" fontId="10" fillId="21" borderId="1" xfId="0" applyFont="1" applyFill="1" applyBorder="1" applyAlignment="1">
      <alignment horizontal="center" vertical="center"/>
    </xf>
    <xf numFmtId="0" fontId="5" fillId="19" borderId="1" xfId="0" applyFont="1" applyFill="1" applyBorder="1" applyAlignment="1">
      <alignment horizontal="center" vertical="center"/>
    </xf>
    <xf numFmtId="0" fontId="10" fillId="18" borderId="1" xfId="0" applyFont="1" applyFill="1" applyBorder="1" applyAlignment="1">
      <alignment horizontal="center" vertical="center"/>
    </xf>
    <xf numFmtId="0" fontId="10" fillId="24" borderId="1" xfId="0" applyFont="1" applyFill="1" applyBorder="1" applyAlignment="1">
      <alignment horizontal="center" vertical="center"/>
    </xf>
    <xf numFmtId="0" fontId="10" fillId="22" borderId="1" xfId="0" applyFont="1" applyFill="1" applyBorder="1" applyAlignment="1">
      <alignment horizontal="center" vertical="center"/>
    </xf>
    <xf numFmtId="0" fontId="5" fillId="24" borderId="1" xfId="0" applyFont="1" applyFill="1" applyBorder="1" applyAlignment="1">
      <alignment horizontal="center" vertical="center"/>
    </xf>
    <xf numFmtId="0" fontId="5" fillId="25" borderId="1" xfId="0" applyFont="1" applyFill="1" applyBorder="1" applyAlignment="1">
      <alignment vertical="center"/>
    </xf>
    <xf numFmtId="0" fontId="2" fillId="23" borderId="1" xfId="0" applyFont="1" applyFill="1" applyBorder="1" applyAlignment="1">
      <alignment horizontal="left" vertical="center"/>
    </xf>
    <xf numFmtId="16" fontId="2" fillId="23" borderId="1" xfId="0" applyNumberFormat="1" applyFont="1" applyFill="1" applyBorder="1" applyAlignment="1">
      <alignment horizontal="left" vertical="center"/>
    </xf>
    <xf numFmtId="0" fontId="7" fillId="0" borderId="0" xfId="0" applyFont="1" applyAlignment="1">
      <alignment horizontal="left" vertical="center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rgb="FFFFFFFF"/>
      </font>
    </dxf>
  </dxfs>
  <tableStyles count="0" defaultTableStyle="TableStyleMedium2" defaultPivotStyle="PivotStyleLight16"/>
  <colors>
    <mruColors>
      <color rgb="FFFFCC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1DC7C-DCCA-4B7A-B2B0-3075B5B40E07}">
  <dimension ref="A1:H2"/>
  <sheetViews>
    <sheetView zoomScale="265" zoomScaleNormal="265" workbookViewId="0">
      <pane ySplit="1" topLeftCell="A2" activePane="bottomLeft" state="frozen"/>
      <selection activeCell="B2" sqref="B2"/>
      <selection pane="bottomLeft" activeCell="C2" sqref="C2"/>
    </sheetView>
  </sheetViews>
  <sheetFormatPr defaultColWidth="9.109375" defaultRowHeight="7.8" x14ac:dyDescent="0.15"/>
  <cols>
    <col min="1" max="1" width="2.88671875" style="12" bestFit="1" customWidth="1"/>
    <col min="2" max="8" width="9.44140625" style="12" customWidth="1"/>
    <col min="9" max="16384" width="9.109375" style="12"/>
  </cols>
  <sheetData>
    <row r="1" spans="1:8" ht="12.75" customHeight="1" x14ac:dyDescent="0.15">
      <c r="A1" s="1">
        <v>1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</row>
    <row r="2" spans="1:8" ht="11.25" customHeight="1" x14ac:dyDescent="0.15">
      <c r="A2" s="1">
        <v>2</v>
      </c>
      <c r="B2" s="3" t="s">
        <v>10</v>
      </c>
      <c r="C2" s="3" t="s">
        <v>11</v>
      </c>
      <c r="D2" s="3" t="s">
        <v>12</v>
      </c>
      <c r="E2" s="3" t="s">
        <v>13</v>
      </c>
      <c r="F2" s="3" t="s">
        <v>14</v>
      </c>
      <c r="G2" s="3" t="s">
        <v>15</v>
      </c>
      <c r="H2" s="3" t="s">
        <v>16</v>
      </c>
    </row>
  </sheetData>
  <conditionalFormatting sqref="B1:H1 A1:A2">
    <cfRule type="cellIs" dxfId="5" priority="1" operator="equal">
      <formula>"null"</formula>
    </cfRule>
  </conditionalFormatting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FF997-1BF1-48C9-8D68-02CDA7098ABF}">
  <dimension ref="A1:Y398"/>
  <sheetViews>
    <sheetView tabSelected="1" zoomScale="220" zoomScaleNormal="220" workbookViewId="0">
      <pane ySplit="1" topLeftCell="A35" activePane="bottomLeft" state="frozen"/>
      <selection pane="bottomLeft" activeCell="D36" sqref="D36"/>
    </sheetView>
  </sheetViews>
  <sheetFormatPr defaultColWidth="11.109375" defaultRowHeight="6" customHeight="1" x14ac:dyDescent="0.3"/>
  <cols>
    <col min="1" max="1" width="2.88671875" style="30" customWidth="1"/>
    <col min="2" max="2" width="6" style="31" customWidth="1"/>
    <col min="3" max="3" width="8" style="31" customWidth="1"/>
    <col min="4" max="4" width="14.109375" style="30" customWidth="1"/>
    <col min="5" max="5" width="6.44140625" style="31" customWidth="1"/>
    <col min="6" max="6" width="7.88671875" style="31" customWidth="1"/>
    <col min="7" max="7" width="17.33203125" style="30" bestFit="1" customWidth="1"/>
    <col min="8" max="8" width="6.6640625" style="30" customWidth="1"/>
    <col min="9" max="9" width="5.88671875" style="30" customWidth="1"/>
    <col min="10" max="17" width="6.33203125" style="30" customWidth="1"/>
    <col min="18" max="18" width="6.33203125" style="31" customWidth="1"/>
    <col min="19" max="20" width="5.88671875" style="31" customWidth="1"/>
    <col min="21" max="21" width="24.6640625" style="31" customWidth="1"/>
    <col min="22" max="22" width="26.44140625" style="31" customWidth="1"/>
    <col min="23" max="23" width="48.44140625" style="31" customWidth="1"/>
    <col min="24" max="24" width="6.33203125" style="67" customWidth="1"/>
    <col min="25" max="25" width="5.6640625" style="32" bestFit="1" customWidth="1"/>
    <col min="26" max="16384" width="11.109375" style="32"/>
  </cols>
  <sheetData>
    <row r="1" spans="1:25" s="51" customFormat="1" ht="21" customHeight="1" x14ac:dyDescent="0.3">
      <c r="A1" s="27" t="s">
        <v>2</v>
      </c>
      <c r="B1" s="27" t="s">
        <v>17</v>
      </c>
      <c r="C1" s="28" t="s">
        <v>18</v>
      </c>
      <c r="D1" s="28" t="s">
        <v>19</v>
      </c>
      <c r="E1" s="27" t="s">
        <v>17</v>
      </c>
      <c r="F1" s="28" t="s">
        <v>20</v>
      </c>
      <c r="G1" s="28" t="s">
        <v>21</v>
      </c>
      <c r="H1" s="28" t="s">
        <v>22</v>
      </c>
      <c r="I1" s="28" t="s">
        <v>23</v>
      </c>
      <c r="J1" s="28" t="s">
        <v>24</v>
      </c>
      <c r="K1" s="28" t="s">
        <v>25</v>
      </c>
      <c r="L1" s="28" t="s">
        <v>26</v>
      </c>
      <c r="M1" s="28" t="s">
        <v>27</v>
      </c>
      <c r="N1" s="28" t="s">
        <v>28</v>
      </c>
      <c r="O1" s="28" t="s">
        <v>29</v>
      </c>
      <c r="P1" s="28" t="s">
        <v>30</v>
      </c>
      <c r="Q1" s="28" t="s">
        <v>31</v>
      </c>
      <c r="R1" s="28" t="s">
        <v>32</v>
      </c>
      <c r="S1" s="28" t="s">
        <v>33</v>
      </c>
      <c r="T1" s="28" t="s">
        <v>34</v>
      </c>
      <c r="U1" s="28" t="s">
        <v>35</v>
      </c>
      <c r="V1" s="28" t="s">
        <v>36</v>
      </c>
      <c r="W1" s="28" t="s">
        <v>49</v>
      </c>
      <c r="X1" s="2" t="s">
        <v>744</v>
      </c>
      <c r="Y1" s="28" t="s">
        <v>745</v>
      </c>
    </row>
    <row r="2" spans="1:25" s="11" customFormat="1" ht="6" customHeight="1" x14ac:dyDescent="0.3">
      <c r="A2" s="4">
        <v>2</v>
      </c>
      <c r="B2" s="16" t="s">
        <v>37</v>
      </c>
      <c r="C2" s="40" t="s">
        <v>149</v>
      </c>
      <c r="D2" s="17" t="s">
        <v>50</v>
      </c>
      <c r="E2" s="15" t="s">
        <v>38</v>
      </c>
      <c r="F2" s="44" t="str">
        <f t="shared" ref="F2:F41" si="0">_xlfn.CONCAT("d.",MID(C2,FIND(".",C2,1)+1,100))</f>
        <v>d.endereçar</v>
      </c>
      <c r="G2" s="5" t="str">
        <f t="shared" ref="G2:G41" si="1">MID(D2,FIND(".",D2,1)+1,100)</f>
        <v>continente</v>
      </c>
      <c r="H2" s="14" t="s">
        <v>39</v>
      </c>
      <c r="I2" s="52" t="s">
        <v>0</v>
      </c>
      <c r="J2" s="53" t="s">
        <v>40</v>
      </c>
      <c r="K2" s="53" t="s">
        <v>0</v>
      </c>
      <c r="L2" s="53" t="s">
        <v>0</v>
      </c>
      <c r="M2" s="53" t="s">
        <v>0</v>
      </c>
      <c r="N2" s="53" t="s">
        <v>0</v>
      </c>
      <c r="O2" s="53" t="s">
        <v>0</v>
      </c>
      <c r="P2" s="53" t="s">
        <v>0</v>
      </c>
      <c r="Q2" s="53" t="s">
        <v>0</v>
      </c>
      <c r="R2" s="53" t="s">
        <v>0</v>
      </c>
      <c r="S2" s="18" t="s">
        <v>1</v>
      </c>
      <c r="T2" s="18" t="s">
        <v>43</v>
      </c>
      <c r="U2" s="8" t="str">
        <f t="shared" ref="U2:U41" si="2">_xlfn.CONCAT("Propriedade para ",MID(C2,FIND("p.",C2,1)+2,100),": ",D2)</f>
        <v>Propriedade para endereçar: tem.continente</v>
      </c>
      <c r="V2" s="8" t="str">
        <f t="shared" ref="V2:V41" si="3">_xlfn.CONCAT("Dado para ",MID(F2,FIND("d.",F2,1)+2,100),": ",G2, " ( ",H2, " ) ")</f>
        <v xml:space="preserve">Dado para endereçar: continente ( xsd:string ) </v>
      </c>
      <c r="W2" s="8" t="s">
        <v>196</v>
      </c>
      <c r="X2" s="65" t="s">
        <v>696</v>
      </c>
      <c r="Y2" s="50" t="s">
        <v>0</v>
      </c>
    </row>
    <row r="3" spans="1:25" s="11" customFormat="1" ht="6" customHeight="1" x14ac:dyDescent="0.3">
      <c r="A3" s="4">
        <v>3</v>
      </c>
      <c r="B3" s="16" t="s">
        <v>37</v>
      </c>
      <c r="C3" s="10" t="str">
        <f t="shared" ref="C3:C21" si="4">C2</f>
        <v>p.endereçar</v>
      </c>
      <c r="D3" s="10" t="s">
        <v>51</v>
      </c>
      <c r="E3" s="15" t="s">
        <v>38</v>
      </c>
      <c r="F3" s="6" t="str">
        <f t="shared" si="0"/>
        <v>d.endereçar</v>
      </c>
      <c r="G3" s="6" t="str">
        <f t="shared" si="1"/>
        <v>país</v>
      </c>
      <c r="H3" s="7" t="s">
        <v>39</v>
      </c>
      <c r="I3" s="54" t="s">
        <v>0</v>
      </c>
      <c r="J3" s="53" t="s">
        <v>40</v>
      </c>
      <c r="K3" s="53" t="s">
        <v>0</v>
      </c>
      <c r="L3" s="53" t="s">
        <v>0</v>
      </c>
      <c r="M3" s="53" t="s">
        <v>0</v>
      </c>
      <c r="N3" s="53" t="s">
        <v>0</v>
      </c>
      <c r="O3" s="53" t="s">
        <v>0</v>
      </c>
      <c r="P3" s="53" t="s">
        <v>0</v>
      </c>
      <c r="Q3" s="53" t="s">
        <v>0</v>
      </c>
      <c r="R3" s="53" t="s">
        <v>0</v>
      </c>
      <c r="S3" s="18" t="s">
        <v>1</v>
      </c>
      <c r="T3" s="18" t="s">
        <v>43</v>
      </c>
      <c r="U3" s="8" t="str">
        <f t="shared" si="2"/>
        <v>Propriedade para endereçar: tem.país</v>
      </c>
      <c r="V3" s="8" t="str">
        <f t="shared" si="3"/>
        <v xml:space="preserve">Dado para endereçar: país ( xsd:string ) </v>
      </c>
      <c r="W3" s="8" t="s">
        <v>197</v>
      </c>
      <c r="X3" s="65" t="s">
        <v>697</v>
      </c>
      <c r="Y3" s="50" t="s">
        <v>0</v>
      </c>
    </row>
    <row r="4" spans="1:25" s="11" customFormat="1" ht="6" customHeight="1" x14ac:dyDescent="0.3">
      <c r="A4" s="4">
        <v>4</v>
      </c>
      <c r="B4" s="16" t="s">
        <v>37</v>
      </c>
      <c r="C4" s="10" t="str">
        <f t="shared" si="4"/>
        <v>p.endereçar</v>
      </c>
      <c r="D4" s="10" t="s">
        <v>52</v>
      </c>
      <c r="E4" s="15" t="s">
        <v>38</v>
      </c>
      <c r="F4" s="6" t="str">
        <f t="shared" si="0"/>
        <v>d.endereçar</v>
      </c>
      <c r="G4" s="6" t="str">
        <f t="shared" si="1"/>
        <v>estado</v>
      </c>
      <c r="H4" s="7" t="s">
        <v>39</v>
      </c>
      <c r="I4" s="54" t="s">
        <v>0</v>
      </c>
      <c r="J4" s="53" t="s">
        <v>40</v>
      </c>
      <c r="K4" s="53" t="s">
        <v>0</v>
      </c>
      <c r="L4" s="53" t="s">
        <v>0</v>
      </c>
      <c r="M4" s="53" t="s">
        <v>0</v>
      </c>
      <c r="N4" s="53" t="s">
        <v>0</v>
      </c>
      <c r="O4" s="53" t="s">
        <v>0</v>
      </c>
      <c r="P4" s="53" t="s">
        <v>0</v>
      </c>
      <c r="Q4" s="53" t="s">
        <v>0</v>
      </c>
      <c r="R4" s="53" t="s">
        <v>0</v>
      </c>
      <c r="S4" s="18" t="s">
        <v>1</v>
      </c>
      <c r="T4" s="18" t="s">
        <v>43</v>
      </c>
      <c r="U4" s="8" t="str">
        <f t="shared" si="2"/>
        <v>Propriedade para endereçar: tem.estado</v>
      </c>
      <c r="V4" s="8" t="str">
        <f t="shared" si="3"/>
        <v xml:space="preserve">Dado para endereçar: estado ( xsd:string ) </v>
      </c>
      <c r="W4" s="8" t="s">
        <v>484</v>
      </c>
      <c r="X4" s="65" t="s">
        <v>698</v>
      </c>
      <c r="Y4" s="50" t="s">
        <v>0</v>
      </c>
    </row>
    <row r="5" spans="1:25" s="11" customFormat="1" ht="6" customHeight="1" x14ac:dyDescent="0.3">
      <c r="A5" s="4">
        <v>5</v>
      </c>
      <c r="B5" s="16" t="s">
        <v>37</v>
      </c>
      <c r="C5" s="10" t="str">
        <f t="shared" si="4"/>
        <v>p.endereçar</v>
      </c>
      <c r="D5" s="10" t="s">
        <v>1080</v>
      </c>
      <c r="E5" s="15" t="s">
        <v>38</v>
      </c>
      <c r="F5" s="6" t="str">
        <f t="shared" si="0"/>
        <v>d.endereçar</v>
      </c>
      <c r="G5" s="6" t="str">
        <f t="shared" ref="G5" si="5">MID(D5,FIND(".",D5,1)+1,100)</f>
        <v>uf</v>
      </c>
      <c r="H5" s="7" t="s">
        <v>39</v>
      </c>
      <c r="I5" s="54" t="s">
        <v>0</v>
      </c>
      <c r="J5" s="53" t="s">
        <v>40</v>
      </c>
      <c r="K5" s="53" t="s">
        <v>0</v>
      </c>
      <c r="L5" s="53" t="s">
        <v>0</v>
      </c>
      <c r="M5" s="53" t="s">
        <v>0</v>
      </c>
      <c r="N5" s="53" t="s">
        <v>0</v>
      </c>
      <c r="O5" s="53" t="s">
        <v>0</v>
      </c>
      <c r="P5" s="53" t="s">
        <v>0</v>
      </c>
      <c r="Q5" s="53" t="s">
        <v>0</v>
      </c>
      <c r="R5" s="53" t="s">
        <v>0</v>
      </c>
      <c r="S5" s="18" t="s">
        <v>1</v>
      </c>
      <c r="T5" s="18" t="s">
        <v>43</v>
      </c>
      <c r="U5" s="8" t="str">
        <f t="shared" ref="U5" si="6">_xlfn.CONCAT("Propriedade para ",MID(C5,FIND("p.",C5,1)+2,100),": ",D5)</f>
        <v>Propriedade para endereçar: tem.uf</v>
      </c>
      <c r="V5" s="8" t="str">
        <f t="shared" ref="V5" si="7">_xlfn.CONCAT("Dado para ",MID(F5,FIND("d.",F5,1)+2,100),": ",G5, " ( ",H5, " ) ")</f>
        <v xml:space="preserve">Dado para endereçar: uf ( xsd:string ) </v>
      </c>
      <c r="W5" s="8" t="s">
        <v>1082</v>
      </c>
      <c r="X5" s="65" t="s">
        <v>699</v>
      </c>
      <c r="Y5" s="50" t="s">
        <v>0</v>
      </c>
    </row>
    <row r="6" spans="1:25" s="11" customFormat="1" ht="6" customHeight="1" x14ac:dyDescent="0.3">
      <c r="A6" s="4">
        <v>6</v>
      </c>
      <c r="B6" s="16" t="s">
        <v>37</v>
      </c>
      <c r="C6" s="10" t="str">
        <f t="shared" si="4"/>
        <v>p.endereçar</v>
      </c>
      <c r="D6" s="10" t="s">
        <v>1085</v>
      </c>
      <c r="E6" s="15" t="s">
        <v>38</v>
      </c>
      <c r="F6" s="6" t="str">
        <f t="shared" si="0"/>
        <v>d.endereçar</v>
      </c>
      <c r="G6" s="6" t="str">
        <f t="shared" si="1"/>
        <v>nuf</v>
      </c>
      <c r="H6" s="7" t="s">
        <v>39</v>
      </c>
      <c r="I6" s="54" t="s">
        <v>0</v>
      </c>
      <c r="J6" s="53" t="s">
        <v>40</v>
      </c>
      <c r="K6" s="53" t="s">
        <v>0</v>
      </c>
      <c r="L6" s="53" t="s">
        <v>0</v>
      </c>
      <c r="M6" s="53" t="s">
        <v>0</v>
      </c>
      <c r="N6" s="53" t="s">
        <v>0</v>
      </c>
      <c r="O6" s="53" t="s">
        <v>0</v>
      </c>
      <c r="P6" s="53" t="s">
        <v>0</v>
      </c>
      <c r="Q6" s="53" t="s">
        <v>0</v>
      </c>
      <c r="R6" s="53" t="s">
        <v>0</v>
      </c>
      <c r="S6" s="18" t="s">
        <v>1</v>
      </c>
      <c r="T6" s="18" t="s">
        <v>43</v>
      </c>
      <c r="U6" s="8" t="str">
        <f t="shared" si="2"/>
        <v>Propriedade para endereçar: tem.nuf</v>
      </c>
      <c r="V6" s="8" t="str">
        <f t="shared" si="3"/>
        <v xml:space="preserve">Dado para endereçar: nuf ( xsd:string ) </v>
      </c>
      <c r="W6" s="8" t="s">
        <v>1086</v>
      </c>
      <c r="X6" s="65" t="s">
        <v>700</v>
      </c>
      <c r="Y6" s="50" t="s">
        <v>0</v>
      </c>
    </row>
    <row r="7" spans="1:25" s="11" customFormat="1" ht="6" customHeight="1" x14ac:dyDescent="0.3">
      <c r="A7" s="4">
        <v>7</v>
      </c>
      <c r="B7" s="16" t="s">
        <v>37</v>
      </c>
      <c r="C7" s="10" t="str">
        <f t="shared" si="4"/>
        <v>p.endereçar</v>
      </c>
      <c r="D7" s="10" t="s">
        <v>53</v>
      </c>
      <c r="E7" s="15" t="s">
        <v>38</v>
      </c>
      <c r="F7" s="6" t="str">
        <f t="shared" si="0"/>
        <v>d.endereçar</v>
      </c>
      <c r="G7" s="6" t="str">
        <f t="shared" si="1"/>
        <v>cidade</v>
      </c>
      <c r="H7" s="7" t="s">
        <v>39</v>
      </c>
      <c r="I7" s="54" t="s">
        <v>0</v>
      </c>
      <c r="J7" s="53" t="s">
        <v>40</v>
      </c>
      <c r="K7" s="53" t="s">
        <v>0</v>
      </c>
      <c r="L7" s="53" t="s">
        <v>0</v>
      </c>
      <c r="M7" s="53" t="s">
        <v>0</v>
      </c>
      <c r="N7" s="53" t="s">
        <v>0</v>
      </c>
      <c r="O7" s="53" t="s">
        <v>0</v>
      </c>
      <c r="P7" s="53" t="s">
        <v>0</v>
      </c>
      <c r="Q7" s="53" t="s">
        <v>0</v>
      </c>
      <c r="R7" s="53" t="s">
        <v>0</v>
      </c>
      <c r="S7" s="18" t="s">
        <v>1</v>
      </c>
      <c r="T7" s="18" t="s">
        <v>43</v>
      </c>
      <c r="U7" s="8" t="str">
        <f t="shared" si="2"/>
        <v>Propriedade para endereçar: tem.cidade</v>
      </c>
      <c r="V7" s="8" t="str">
        <f t="shared" si="3"/>
        <v xml:space="preserve">Dado para endereçar: cidade ( xsd:string ) </v>
      </c>
      <c r="W7" s="8" t="s">
        <v>198</v>
      </c>
      <c r="X7" s="65" t="s">
        <v>701</v>
      </c>
      <c r="Y7" s="50" t="s">
        <v>0</v>
      </c>
    </row>
    <row r="8" spans="1:25" s="11" customFormat="1" ht="6" customHeight="1" x14ac:dyDescent="0.3">
      <c r="A8" s="4">
        <v>8</v>
      </c>
      <c r="B8" s="16" t="s">
        <v>37</v>
      </c>
      <c r="C8" s="10" t="str">
        <f t="shared" si="4"/>
        <v>p.endereçar</v>
      </c>
      <c r="D8" s="10" t="s">
        <v>777</v>
      </c>
      <c r="E8" s="15" t="s">
        <v>38</v>
      </c>
      <c r="F8" s="6" t="str">
        <f t="shared" si="0"/>
        <v>d.endereçar</v>
      </c>
      <c r="G8" s="6" t="str">
        <f t="shared" si="1"/>
        <v>area.de.planejamento</v>
      </c>
      <c r="H8" s="7" t="s">
        <v>39</v>
      </c>
      <c r="I8" s="54" t="s">
        <v>0</v>
      </c>
      <c r="J8" s="53" t="s">
        <v>40</v>
      </c>
      <c r="K8" s="53" t="s">
        <v>0</v>
      </c>
      <c r="L8" s="53" t="s">
        <v>0</v>
      </c>
      <c r="M8" s="53" t="s">
        <v>0</v>
      </c>
      <c r="N8" s="53" t="s">
        <v>0</v>
      </c>
      <c r="O8" s="53" t="s">
        <v>0</v>
      </c>
      <c r="P8" s="53" t="s">
        <v>0</v>
      </c>
      <c r="Q8" s="53" t="s">
        <v>0</v>
      </c>
      <c r="R8" s="53" t="s">
        <v>0</v>
      </c>
      <c r="S8" s="18" t="s">
        <v>1</v>
      </c>
      <c r="T8" s="18" t="s">
        <v>43</v>
      </c>
      <c r="U8" s="8" t="str">
        <f t="shared" si="2"/>
        <v>Propriedade para endereçar: tem.area.de.planejamento</v>
      </c>
      <c r="V8" s="8" t="str">
        <f t="shared" si="3"/>
        <v xml:space="preserve">Dado para endereçar: area.de.planejamento ( xsd:string ) </v>
      </c>
      <c r="W8" s="8" t="s">
        <v>199</v>
      </c>
      <c r="X8" s="65" t="s">
        <v>702</v>
      </c>
      <c r="Y8" s="50" t="s">
        <v>0</v>
      </c>
    </row>
    <row r="9" spans="1:25" s="11" customFormat="1" ht="6" customHeight="1" x14ac:dyDescent="0.3">
      <c r="A9" s="4">
        <v>9</v>
      </c>
      <c r="B9" s="16" t="s">
        <v>37</v>
      </c>
      <c r="C9" s="10" t="str">
        <f t="shared" si="4"/>
        <v>p.endereçar</v>
      </c>
      <c r="D9" s="10" t="s">
        <v>54</v>
      </c>
      <c r="E9" s="15" t="s">
        <v>38</v>
      </c>
      <c r="F9" s="6" t="str">
        <f t="shared" si="0"/>
        <v>d.endereçar</v>
      </c>
      <c r="G9" s="6" t="str">
        <f t="shared" si="1"/>
        <v>região.administrativa</v>
      </c>
      <c r="H9" s="7" t="s">
        <v>39</v>
      </c>
      <c r="I9" s="54" t="s">
        <v>0</v>
      </c>
      <c r="J9" s="53" t="s">
        <v>40</v>
      </c>
      <c r="K9" s="53" t="s">
        <v>0</v>
      </c>
      <c r="L9" s="53" t="s">
        <v>0</v>
      </c>
      <c r="M9" s="53" t="s">
        <v>0</v>
      </c>
      <c r="N9" s="53" t="s">
        <v>0</v>
      </c>
      <c r="O9" s="53" t="s">
        <v>0</v>
      </c>
      <c r="P9" s="53" t="s">
        <v>0</v>
      </c>
      <c r="Q9" s="53" t="s">
        <v>0</v>
      </c>
      <c r="R9" s="53" t="s">
        <v>0</v>
      </c>
      <c r="S9" s="18" t="s">
        <v>1</v>
      </c>
      <c r="T9" s="18" t="s">
        <v>43</v>
      </c>
      <c r="U9" s="8" t="str">
        <f t="shared" si="2"/>
        <v>Propriedade para endereçar: tem.região.administrativa</v>
      </c>
      <c r="V9" s="8" t="str">
        <f t="shared" si="3"/>
        <v xml:space="preserve">Dado para endereçar: região.administrativa ( xsd:string ) </v>
      </c>
      <c r="W9" s="8" t="s">
        <v>200</v>
      </c>
      <c r="X9" s="65" t="s">
        <v>703</v>
      </c>
      <c r="Y9" s="50" t="s">
        <v>0</v>
      </c>
    </row>
    <row r="10" spans="1:25" s="11" customFormat="1" ht="6" customHeight="1" x14ac:dyDescent="0.3">
      <c r="A10" s="4">
        <v>10</v>
      </c>
      <c r="B10" s="16" t="s">
        <v>37</v>
      </c>
      <c r="C10" s="10" t="str">
        <f t="shared" si="4"/>
        <v>p.endereçar</v>
      </c>
      <c r="D10" s="10" t="s">
        <v>55</v>
      </c>
      <c r="E10" s="15" t="s">
        <v>38</v>
      </c>
      <c r="F10" s="6" t="str">
        <f t="shared" si="0"/>
        <v>d.endereçar</v>
      </c>
      <c r="G10" s="6" t="str">
        <f t="shared" si="1"/>
        <v>distrito</v>
      </c>
      <c r="H10" s="7" t="s">
        <v>39</v>
      </c>
      <c r="I10" s="54" t="s">
        <v>0</v>
      </c>
      <c r="J10" s="53" t="s">
        <v>40</v>
      </c>
      <c r="K10" s="53" t="s">
        <v>0</v>
      </c>
      <c r="L10" s="53" t="s">
        <v>0</v>
      </c>
      <c r="M10" s="53" t="s">
        <v>0</v>
      </c>
      <c r="N10" s="53" t="s">
        <v>0</v>
      </c>
      <c r="O10" s="53" t="s">
        <v>0</v>
      </c>
      <c r="P10" s="53" t="s">
        <v>0</v>
      </c>
      <c r="Q10" s="53" t="s">
        <v>0</v>
      </c>
      <c r="R10" s="53" t="s">
        <v>0</v>
      </c>
      <c r="S10" s="18" t="s">
        <v>1</v>
      </c>
      <c r="T10" s="18" t="s">
        <v>43</v>
      </c>
      <c r="U10" s="8" t="str">
        <f t="shared" si="2"/>
        <v>Propriedade para endereçar: tem.distrito</v>
      </c>
      <c r="V10" s="8" t="str">
        <f t="shared" si="3"/>
        <v xml:space="preserve">Dado para endereçar: distrito ( xsd:string ) </v>
      </c>
      <c r="W10" s="8" t="s">
        <v>281</v>
      </c>
      <c r="X10" s="65" t="s">
        <v>704</v>
      </c>
      <c r="Y10" s="50" t="s">
        <v>0</v>
      </c>
    </row>
    <row r="11" spans="1:25" s="11" customFormat="1" ht="6" customHeight="1" x14ac:dyDescent="0.3">
      <c r="A11" s="4">
        <v>11</v>
      </c>
      <c r="B11" s="16" t="s">
        <v>37</v>
      </c>
      <c r="C11" s="10" t="str">
        <f t="shared" si="4"/>
        <v>p.endereçar</v>
      </c>
      <c r="D11" s="10" t="s">
        <v>56</v>
      </c>
      <c r="E11" s="15" t="s">
        <v>38</v>
      </c>
      <c r="F11" s="6" t="str">
        <f t="shared" si="0"/>
        <v>d.endereçar</v>
      </c>
      <c r="G11" s="6" t="str">
        <f t="shared" si="1"/>
        <v>bairro</v>
      </c>
      <c r="H11" s="7" t="s">
        <v>39</v>
      </c>
      <c r="I11" s="54" t="s">
        <v>0</v>
      </c>
      <c r="J11" s="53" t="s">
        <v>40</v>
      </c>
      <c r="K11" s="53" t="s">
        <v>0</v>
      </c>
      <c r="L11" s="53" t="s">
        <v>0</v>
      </c>
      <c r="M11" s="53" t="s">
        <v>0</v>
      </c>
      <c r="N11" s="53" t="s">
        <v>0</v>
      </c>
      <c r="O11" s="53" t="s">
        <v>0</v>
      </c>
      <c r="P11" s="53" t="s">
        <v>0</v>
      </c>
      <c r="Q11" s="53" t="s">
        <v>0</v>
      </c>
      <c r="R11" s="53" t="s">
        <v>0</v>
      </c>
      <c r="S11" s="18" t="s">
        <v>1</v>
      </c>
      <c r="T11" s="18" t="s">
        <v>43</v>
      </c>
      <c r="U11" s="8" t="str">
        <f t="shared" si="2"/>
        <v>Propriedade para endereçar: tem.bairro</v>
      </c>
      <c r="V11" s="8" t="str">
        <f t="shared" si="3"/>
        <v xml:space="preserve">Dado para endereçar: bairro ( xsd:string ) </v>
      </c>
      <c r="W11" s="8" t="s">
        <v>201</v>
      </c>
      <c r="X11" s="65" t="s">
        <v>705</v>
      </c>
      <c r="Y11" s="50" t="s">
        <v>0</v>
      </c>
    </row>
    <row r="12" spans="1:25" s="11" customFormat="1" ht="6" customHeight="1" x14ac:dyDescent="0.3">
      <c r="A12" s="4">
        <v>12</v>
      </c>
      <c r="B12" s="16" t="s">
        <v>37</v>
      </c>
      <c r="C12" s="10" t="str">
        <f t="shared" si="4"/>
        <v>p.endereçar</v>
      </c>
      <c r="D12" s="10" t="s">
        <v>986</v>
      </c>
      <c r="E12" s="15" t="s">
        <v>38</v>
      </c>
      <c r="F12" s="6" t="str">
        <f t="shared" si="0"/>
        <v>d.endereçar</v>
      </c>
      <c r="G12" s="6" t="str">
        <f t="shared" si="1"/>
        <v>nome.logradouro</v>
      </c>
      <c r="H12" s="7" t="s">
        <v>39</v>
      </c>
      <c r="I12" s="54" t="s">
        <v>0</v>
      </c>
      <c r="J12" s="53" t="s">
        <v>40</v>
      </c>
      <c r="K12" s="53" t="s">
        <v>0</v>
      </c>
      <c r="L12" s="53" t="s">
        <v>0</v>
      </c>
      <c r="M12" s="53" t="s">
        <v>0</v>
      </c>
      <c r="N12" s="53" t="s">
        <v>0</v>
      </c>
      <c r="O12" s="53" t="s">
        <v>0</v>
      </c>
      <c r="P12" s="53" t="s">
        <v>0</v>
      </c>
      <c r="Q12" s="53" t="s">
        <v>0</v>
      </c>
      <c r="R12" s="53" t="s">
        <v>0</v>
      </c>
      <c r="S12" s="18" t="s">
        <v>1</v>
      </c>
      <c r="T12" s="18" t="s">
        <v>43</v>
      </c>
      <c r="U12" s="8" t="str">
        <f t="shared" si="2"/>
        <v>Propriedade para endereçar: é.nome.logradouro</v>
      </c>
      <c r="V12" s="8" t="str">
        <f t="shared" si="3"/>
        <v xml:space="preserve">Dado para endereçar: nome.logradouro ( xsd:string ) </v>
      </c>
      <c r="W12" s="8" t="s">
        <v>202</v>
      </c>
      <c r="X12" s="65" t="s">
        <v>706</v>
      </c>
      <c r="Y12" s="50" t="s">
        <v>0</v>
      </c>
    </row>
    <row r="13" spans="1:25" s="11" customFormat="1" ht="6" customHeight="1" x14ac:dyDescent="0.3">
      <c r="A13" s="4">
        <v>13</v>
      </c>
      <c r="B13" s="16" t="s">
        <v>37</v>
      </c>
      <c r="C13" s="10" t="str">
        <f t="shared" si="4"/>
        <v>p.endereçar</v>
      </c>
      <c r="D13" s="10" t="s">
        <v>987</v>
      </c>
      <c r="E13" s="15" t="s">
        <v>38</v>
      </c>
      <c r="F13" s="6" t="str">
        <f t="shared" si="0"/>
        <v>d.endereçar</v>
      </c>
      <c r="G13" s="6" t="str">
        <f t="shared" si="1"/>
        <v>número.de.logradouro</v>
      </c>
      <c r="H13" s="7" t="s">
        <v>39</v>
      </c>
      <c r="I13" s="54" t="s">
        <v>0</v>
      </c>
      <c r="J13" s="53" t="s">
        <v>40</v>
      </c>
      <c r="K13" s="53" t="s">
        <v>0</v>
      </c>
      <c r="L13" s="53" t="s">
        <v>0</v>
      </c>
      <c r="M13" s="53" t="s">
        <v>0</v>
      </c>
      <c r="N13" s="53" t="s">
        <v>0</v>
      </c>
      <c r="O13" s="53" t="s">
        <v>0</v>
      </c>
      <c r="P13" s="53" t="s">
        <v>0</v>
      </c>
      <c r="Q13" s="53" t="s">
        <v>0</v>
      </c>
      <c r="R13" s="53" t="s">
        <v>0</v>
      </c>
      <c r="S13" s="18" t="s">
        <v>1</v>
      </c>
      <c r="T13" s="18" t="s">
        <v>43</v>
      </c>
      <c r="U13" s="8" t="str">
        <f t="shared" si="2"/>
        <v>Propriedade para endereçar: é.número.de.logradouro</v>
      </c>
      <c r="V13" s="8" t="str">
        <f t="shared" si="3"/>
        <v xml:space="preserve">Dado para endereçar: número.de.logradouro ( xsd:string ) </v>
      </c>
      <c r="W13" s="8" t="s">
        <v>203</v>
      </c>
      <c r="X13" s="65" t="s">
        <v>707</v>
      </c>
      <c r="Y13" s="50" t="s">
        <v>0</v>
      </c>
    </row>
    <row r="14" spans="1:25" s="11" customFormat="1" ht="6" customHeight="1" x14ac:dyDescent="0.3">
      <c r="A14" s="4">
        <v>14</v>
      </c>
      <c r="B14" s="16" t="s">
        <v>37</v>
      </c>
      <c r="C14" s="10" t="str">
        <f t="shared" si="4"/>
        <v>p.endereçar</v>
      </c>
      <c r="D14" s="10" t="s">
        <v>58</v>
      </c>
      <c r="E14" s="15" t="s">
        <v>38</v>
      </c>
      <c r="F14" s="6" t="str">
        <f t="shared" si="0"/>
        <v>d.endereçar</v>
      </c>
      <c r="G14" s="6" t="str">
        <f t="shared" si="1"/>
        <v>cnj</v>
      </c>
      <c r="H14" s="7" t="s">
        <v>39</v>
      </c>
      <c r="I14" s="54" t="s">
        <v>0</v>
      </c>
      <c r="J14" s="53" t="s">
        <v>40</v>
      </c>
      <c r="K14" s="53" t="s">
        <v>0</v>
      </c>
      <c r="L14" s="53" t="s">
        <v>0</v>
      </c>
      <c r="M14" s="53" t="s">
        <v>0</v>
      </c>
      <c r="N14" s="53" t="s">
        <v>0</v>
      </c>
      <c r="O14" s="53" t="s">
        <v>0</v>
      </c>
      <c r="P14" s="53" t="s">
        <v>0</v>
      </c>
      <c r="Q14" s="53" t="s">
        <v>0</v>
      </c>
      <c r="R14" s="53" t="s">
        <v>0</v>
      </c>
      <c r="S14" s="18" t="s">
        <v>1</v>
      </c>
      <c r="T14" s="18" t="s">
        <v>43</v>
      </c>
      <c r="U14" s="8" t="str">
        <f t="shared" si="2"/>
        <v>Propriedade para endereçar: tem.cnj</v>
      </c>
      <c r="V14" s="8" t="str">
        <f t="shared" si="3"/>
        <v xml:space="preserve">Dado para endereçar: cnj ( xsd:string ) </v>
      </c>
      <c r="W14" s="8" t="s">
        <v>258</v>
      </c>
      <c r="X14" s="65" t="s">
        <v>708</v>
      </c>
      <c r="Y14" s="50" t="s">
        <v>0</v>
      </c>
    </row>
    <row r="15" spans="1:25" s="11" customFormat="1" ht="6" customHeight="1" x14ac:dyDescent="0.3">
      <c r="A15" s="4">
        <v>15</v>
      </c>
      <c r="B15" s="16" t="s">
        <v>37</v>
      </c>
      <c r="C15" s="10" t="str">
        <f t="shared" si="4"/>
        <v>p.endereçar</v>
      </c>
      <c r="D15" s="10" t="s">
        <v>59</v>
      </c>
      <c r="E15" s="15" t="s">
        <v>38</v>
      </c>
      <c r="F15" s="6" t="str">
        <f t="shared" si="0"/>
        <v>d.endereçar</v>
      </c>
      <c r="G15" s="6" t="str">
        <f t="shared" si="1"/>
        <v>grp</v>
      </c>
      <c r="H15" s="7" t="s">
        <v>39</v>
      </c>
      <c r="I15" s="54" t="s">
        <v>0</v>
      </c>
      <c r="J15" s="53" t="s">
        <v>40</v>
      </c>
      <c r="K15" s="53" t="s">
        <v>0</v>
      </c>
      <c r="L15" s="53" t="s">
        <v>0</v>
      </c>
      <c r="M15" s="53" t="s">
        <v>0</v>
      </c>
      <c r="N15" s="53" t="s">
        <v>0</v>
      </c>
      <c r="O15" s="53" t="s">
        <v>0</v>
      </c>
      <c r="P15" s="53" t="s">
        <v>0</v>
      </c>
      <c r="Q15" s="53" t="s">
        <v>0</v>
      </c>
      <c r="R15" s="53" t="s">
        <v>0</v>
      </c>
      <c r="S15" s="18" t="s">
        <v>1</v>
      </c>
      <c r="T15" s="18" t="s">
        <v>43</v>
      </c>
      <c r="U15" s="8" t="str">
        <f t="shared" si="2"/>
        <v>Propriedade para endereçar: tem.grp</v>
      </c>
      <c r="V15" s="8" t="str">
        <f t="shared" si="3"/>
        <v xml:space="preserve">Dado para endereçar: grp ( xsd:string ) </v>
      </c>
      <c r="W15" s="8" t="s">
        <v>204</v>
      </c>
      <c r="X15" s="65" t="s">
        <v>709</v>
      </c>
      <c r="Y15" s="50" t="s">
        <v>0</v>
      </c>
    </row>
    <row r="16" spans="1:25" s="11" customFormat="1" ht="6" customHeight="1" x14ac:dyDescent="0.3">
      <c r="A16" s="4">
        <v>16</v>
      </c>
      <c r="B16" s="16" t="s">
        <v>37</v>
      </c>
      <c r="C16" s="10" t="str">
        <f t="shared" si="4"/>
        <v>p.endereçar</v>
      </c>
      <c r="D16" s="10" t="s">
        <v>60</v>
      </c>
      <c r="E16" s="15" t="s">
        <v>38</v>
      </c>
      <c r="F16" s="6" t="str">
        <f t="shared" si="0"/>
        <v>d.endereçar</v>
      </c>
      <c r="G16" s="6" t="str">
        <f t="shared" si="1"/>
        <v>bloco</v>
      </c>
      <c r="H16" s="7" t="s">
        <v>39</v>
      </c>
      <c r="I16" s="54" t="s">
        <v>0</v>
      </c>
      <c r="J16" s="53" t="s">
        <v>40</v>
      </c>
      <c r="K16" s="53" t="s">
        <v>0</v>
      </c>
      <c r="L16" s="53" t="s">
        <v>0</v>
      </c>
      <c r="M16" s="53" t="s">
        <v>0</v>
      </c>
      <c r="N16" s="53" t="s">
        <v>0</v>
      </c>
      <c r="O16" s="53" t="s">
        <v>0</v>
      </c>
      <c r="P16" s="53" t="s">
        <v>0</v>
      </c>
      <c r="Q16" s="53" t="s">
        <v>0</v>
      </c>
      <c r="R16" s="53" t="s">
        <v>0</v>
      </c>
      <c r="S16" s="18" t="s">
        <v>1</v>
      </c>
      <c r="T16" s="18" t="s">
        <v>43</v>
      </c>
      <c r="U16" s="8" t="str">
        <f t="shared" si="2"/>
        <v>Propriedade para endereçar: tem.bloco</v>
      </c>
      <c r="V16" s="8" t="str">
        <f t="shared" si="3"/>
        <v xml:space="preserve">Dado para endereçar: bloco ( xsd:string ) </v>
      </c>
      <c r="W16" s="8" t="s">
        <v>259</v>
      </c>
      <c r="X16" s="65" t="s">
        <v>710</v>
      </c>
      <c r="Y16" s="50" t="s">
        <v>0</v>
      </c>
    </row>
    <row r="17" spans="1:25" s="11" customFormat="1" ht="6" customHeight="1" x14ac:dyDescent="0.3">
      <c r="A17" s="4">
        <v>17</v>
      </c>
      <c r="B17" s="16" t="s">
        <v>37</v>
      </c>
      <c r="C17" s="10" t="str">
        <f t="shared" si="4"/>
        <v>p.endereçar</v>
      </c>
      <c r="D17" s="10" t="s">
        <v>61</v>
      </c>
      <c r="E17" s="15" t="s">
        <v>38</v>
      </c>
      <c r="F17" s="6" t="str">
        <f t="shared" si="0"/>
        <v>d.endereçar</v>
      </c>
      <c r="G17" s="6" t="str">
        <f t="shared" si="1"/>
        <v>andar</v>
      </c>
      <c r="H17" s="7" t="s">
        <v>39</v>
      </c>
      <c r="I17" s="54" t="s">
        <v>0</v>
      </c>
      <c r="J17" s="53" t="s">
        <v>40</v>
      </c>
      <c r="K17" s="53" t="s">
        <v>0</v>
      </c>
      <c r="L17" s="53" t="s">
        <v>0</v>
      </c>
      <c r="M17" s="53" t="s">
        <v>0</v>
      </c>
      <c r="N17" s="53" t="s">
        <v>0</v>
      </c>
      <c r="O17" s="53" t="s">
        <v>0</v>
      </c>
      <c r="P17" s="53" t="s">
        <v>0</v>
      </c>
      <c r="Q17" s="53" t="s">
        <v>0</v>
      </c>
      <c r="R17" s="53" t="s">
        <v>0</v>
      </c>
      <c r="S17" s="18" t="s">
        <v>1</v>
      </c>
      <c r="T17" s="18" t="s">
        <v>43</v>
      </c>
      <c r="U17" s="8" t="str">
        <f t="shared" si="2"/>
        <v>Propriedade para endereçar: tem.andar</v>
      </c>
      <c r="V17" s="8" t="str">
        <f t="shared" si="3"/>
        <v xml:space="preserve">Dado para endereçar: andar ( xsd:string ) </v>
      </c>
      <c r="W17" s="8" t="s">
        <v>936</v>
      </c>
      <c r="X17" s="65" t="s">
        <v>711</v>
      </c>
      <c r="Y17" s="50" t="s">
        <v>0</v>
      </c>
    </row>
    <row r="18" spans="1:25" s="11" customFormat="1" ht="6" customHeight="1" x14ac:dyDescent="0.3">
      <c r="A18" s="4">
        <v>18</v>
      </c>
      <c r="B18" s="16" t="s">
        <v>37</v>
      </c>
      <c r="C18" s="10" t="str">
        <f t="shared" si="4"/>
        <v>p.endereçar</v>
      </c>
      <c r="D18" s="10" t="s">
        <v>62</v>
      </c>
      <c r="E18" s="15" t="s">
        <v>38</v>
      </c>
      <c r="F18" s="6" t="str">
        <f t="shared" si="0"/>
        <v>d.endereçar</v>
      </c>
      <c r="G18" s="6" t="str">
        <f t="shared" si="1"/>
        <v>cep</v>
      </c>
      <c r="H18" s="7" t="s">
        <v>39</v>
      </c>
      <c r="I18" s="55" t="s">
        <v>0</v>
      </c>
      <c r="J18" s="53" t="s">
        <v>40</v>
      </c>
      <c r="K18" s="53" t="s">
        <v>0</v>
      </c>
      <c r="L18" s="53" t="s">
        <v>0</v>
      </c>
      <c r="M18" s="53" t="s">
        <v>0</v>
      </c>
      <c r="N18" s="53" t="s">
        <v>0</v>
      </c>
      <c r="O18" s="53" t="s">
        <v>0</v>
      </c>
      <c r="P18" s="53" t="s">
        <v>0</v>
      </c>
      <c r="Q18" s="53" t="s">
        <v>0</v>
      </c>
      <c r="R18" s="53" t="s">
        <v>0</v>
      </c>
      <c r="S18" s="18" t="s">
        <v>1</v>
      </c>
      <c r="T18" s="18" t="s">
        <v>43</v>
      </c>
      <c r="U18" s="8" t="str">
        <f t="shared" si="2"/>
        <v>Propriedade para endereçar: tem.cep</v>
      </c>
      <c r="V18" s="8" t="str">
        <f t="shared" si="3"/>
        <v xml:space="preserve">Dado para endereçar: cep ( xsd:string ) </v>
      </c>
      <c r="W18" s="8" t="s">
        <v>205</v>
      </c>
      <c r="X18" s="65" t="s">
        <v>712</v>
      </c>
      <c r="Y18" s="50" t="s">
        <v>0</v>
      </c>
    </row>
    <row r="19" spans="1:25" s="11" customFormat="1" ht="6" customHeight="1" x14ac:dyDescent="0.3">
      <c r="A19" s="4">
        <v>19</v>
      </c>
      <c r="B19" s="16" t="s">
        <v>37</v>
      </c>
      <c r="C19" s="10" t="str">
        <f t="shared" si="4"/>
        <v>p.endereçar</v>
      </c>
      <c r="D19" s="10" t="s">
        <v>778</v>
      </c>
      <c r="E19" s="15" t="s">
        <v>38</v>
      </c>
      <c r="F19" s="6" t="str">
        <f t="shared" si="0"/>
        <v>d.endereçar</v>
      </c>
      <c r="G19" s="6" t="str">
        <f t="shared" si="1"/>
        <v>caixa.postal</v>
      </c>
      <c r="H19" s="7" t="s">
        <v>39</v>
      </c>
      <c r="I19" s="55" t="s">
        <v>0</v>
      </c>
      <c r="J19" s="53" t="s">
        <v>40</v>
      </c>
      <c r="K19" s="53" t="s">
        <v>0</v>
      </c>
      <c r="L19" s="53" t="s">
        <v>0</v>
      </c>
      <c r="M19" s="53" t="s">
        <v>0</v>
      </c>
      <c r="N19" s="53" t="s">
        <v>0</v>
      </c>
      <c r="O19" s="53" t="s">
        <v>0</v>
      </c>
      <c r="P19" s="53" t="s">
        <v>0</v>
      </c>
      <c r="Q19" s="53" t="s">
        <v>0</v>
      </c>
      <c r="R19" s="53" t="s">
        <v>0</v>
      </c>
      <c r="S19" s="18" t="s">
        <v>1</v>
      </c>
      <c r="T19" s="18" t="s">
        <v>43</v>
      </c>
      <c r="U19" s="8" t="str">
        <f t="shared" si="2"/>
        <v>Propriedade para endereçar: tem.caixa.postal</v>
      </c>
      <c r="V19" s="8" t="str">
        <f t="shared" si="3"/>
        <v xml:space="preserve">Dado para endereçar: caixa.postal ( xsd:string ) </v>
      </c>
      <c r="W19" s="8" t="s">
        <v>282</v>
      </c>
      <c r="X19" s="65" t="s">
        <v>937</v>
      </c>
      <c r="Y19" s="50" t="s">
        <v>0</v>
      </c>
    </row>
    <row r="20" spans="1:25" s="11" customFormat="1" ht="6" customHeight="1" x14ac:dyDescent="0.3">
      <c r="A20" s="4">
        <v>20</v>
      </c>
      <c r="B20" s="16" t="s">
        <v>37</v>
      </c>
      <c r="C20" s="10" t="str">
        <f t="shared" si="4"/>
        <v>p.endereçar</v>
      </c>
      <c r="D20" s="10" t="s">
        <v>63</v>
      </c>
      <c r="E20" s="15" t="s">
        <v>38</v>
      </c>
      <c r="F20" s="6" t="str">
        <f t="shared" ref="F20" si="8">_xlfn.CONCAT("d.",MID(C20,FIND(".",C20,1)+1,100))</f>
        <v>d.endereçar</v>
      </c>
      <c r="G20" s="6" t="str">
        <f t="shared" ref="G20" si="9">MID(D20,FIND(".",D20,1)+1,100)</f>
        <v>e.mail</v>
      </c>
      <c r="H20" s="7" t="s">
        <v>39</v>
      </c>
      <c r="I20" s="55" t="s">
        <v>0</v>
      </c>
      <c r="J20" s="53" t="s">
        <v>0</v>
      </c>
      <c r="K20" s="53" t="s">
        <v>0</v>
      </c>
      <c r="L20" s="53" t="s">
        <v>0</v>
      </c>
      <c r="M20" s="53" t="s">
        <v>0</v>
      </c>
      <c r="N20" s="53" t="s">
        <v>0</v>
      </c>
      <c r="O20" s="53" t="s">
        <v>0</v>
      </c>
      <c r="P20" s="53" t="s">
        <v>0</v>
      </c>
      <c r="Q20" s="53" t="s">
        <v>0</v>
      </c>
      <c r="R20" s="53" t="s">
        <v>0</v>
      </c>
      <c r="S20" s="18" t="s">
        <v>1</v>
      </c>
      <c r="T20" s="18" t="s">
        <v>43</v>
      </c>
      <c r="U20" s="8" t="str">
        <f t="shared" ref="U20" si="10">_xlfn.CONCAT("Propriedade para ",MID(C20,FIND("p.",C20,1)+2,100),": ",D20)</f>
        <v>Propriedade para endereçar: tem.e.mail</v>
      </c>
      <c r="V20" s="8" t="str">
        <f t="shared" ref="V20" si="11">_xlfn.CONCAT("Dado para ",MID(F20,FIND("d.",F20,1)+2,100),": ",G20, " ( ",H20, " ) ")</f>
        <v xml:space="preserve">Dado para endereçar: e.mail ( xsd:string ) </v>
      </c>
      <c r="W20" s="8" t="s">
        <v>935</v>
      </c>
      <c r="X20" s="65" t="s">
        <v>1081</v>
      </c>
      <c r="Y20" s="50" t="s">
        <v>0</v>
      </c>
    </row>
    <row r="21" spans="1:25" s="11" customFormat="1" ht="6" customHeight="1" x14ac:dyDescent="0.3">
      <c r="A21" s="4">
        <v>21</v>
      </c>
      <c r="B21" s="16" t="s">
        <v>37</v>
      </c>
      <c r="C21" s="10" t="str">
        <f t="shared" si="4"/>
        <v>p.endereçar</v>
      </c>
      <c r="D21" s="10" t="s">
        <v>933</v>
      </c>
      <c r="E21" s="15" t="s">
        <v>38</v>
      </c>
      <c r="F21" s="6" t="str">
        <f t="shared" si="0"/>
        <v>d.endereçar</v>
      </c>
      <c r="G21" s="6" t="str">
        <f t="shared" si="1"/>
        <v>rede.social</v>
      </c>
      <c r="H21" s="7" t="s">
        <v>39</v>
      </c>
      <c r="I21" s="55" t="s">
        <v>0</v>
      </c>
      <c r="J21" s="53" t="s">
        <v>0</v>
      </c>
      <c r="K21" s="53" t="s">
        <v>0</v>
      </c>
      <c r="L21" s="53" t="s">
        <v>0</v>
      </c>
      <c r="M21" s="53" t="s">
        <v>0</v>
      </c>
      <c r="N21" s="53" t="s">
        <v>0</v>
      </c>
      <c r="O21" s="53" t="s">
        <v>0</v>
      </c>
      <c r="P21" s="53" t="s">
        <v>0</v>
      </c>
      <c r="Q21" s="53" t="s">
        <v>0</v>
      </c>
      <c r="R21" s="53" t="s">
        <v>0</v>
      </c>
      <c r="S21" s="18" t="s">
        <v>1</v>
      </c>
      <c r="T21" s="18" t="s">
        <v>43</v>
      </c>
      <c r="U21" s="8" t="str">
        <f t="shared" si="2"/>
        <v>Propriedade para endereçar: tem.rede.social</v>
      </c>
      <c r="V21" s="8" t="str">
        <f t="shared" si="3"/>
        <v xml:space="preserve">Dado para endereçar: rede.social ( xsd:string ) </v>
      </c>
      <c r="W21" s="8" t="s">
        <v>934</v>
      </c>
      <c r="X21" s="65" t="s">
        <v>1096</v>
      </c>
      <c r="Y21" s="50" t="s">
        <v>0</v>
      </c>
    </row>
    <row r="22" spans="1:25" s="11" customFormat="1" ht="6" customHeight="1" x14ac:dyDescent="0.3">
      <c r="A22" s="4">
        <v>22</v>
      </c>
      <c r="B22" s="16" t="s">
        <v>37</v>
      </c>
      <c r="C22" s="40" t="s">
        <v>150</v>
      </c>
      <c r="D22" s="17" t="s">
        <v>910</v>
      </c>
      <c r="E22" s="15" t="s">
        <v>38</v>
      </c>
      <c r="F22" s="44" t="str">
        <f t="shared" si="0"/>
        <v>d.geolocalizar</v>
      </c>
      <c r="G22" s="5" t="str">
        <f t="shared" si="1"/>
        <v>latitude</v>
      </c>
      <c r="H22" s="14" t="s">
        <v>39</v>
      </c>
      <c r="I22" s="56" t="s">
        <v>0</v>
      </c>
      <c r="J22" s="53" t="s">
        <v>0</v>
      </c>
      <c r="K22" s="53" t="s">
        <v>0</v>
      </c>
      <c r="L22" s="53" t="s">
        <v>0</v>
      </c>
      <c r="M22" s="53" t="s">
        <v>0</v>
      </c>
      <c r="N22" s="53" t="s">
        <v>0</v>
      </c>
      <c r="O22" s="53" t="s">
        <v>0</v>
      </c>
      <c r="P22" s="53" t="s">
        <v>0</v>
      </c>
      <c r="Q22" s="53" t="s">
        <v>0</v>
      </c>
      <c r="R22" s="53" t="s">
        <v>0</v>
      </c>
      <c r="S22" s="18" t="s">
        <v>1</v>
      </c>
      <c r="T22" s="18" t="s">
        <v>43</v>
      </c>
      <c r="U22" s="8" t="str">
        <f t="shared" si="2"/>
        <v>Propriedade para geolocalizar: é.latitude</v>
      </c>
      <c r="V22" s="8" t="str">
        <f t="shared" si="3"/>
        <v xml:space="preserve">Dado para geolocalizar: latitude ( xsd:string ) </v>
      </c>
      <c r="W22" s="8" t="s">
        <v>206</v>
      </c>
      <c r="X22" s="65" t="s">
        <v>713</v>
      </c>
      <c r="Y22" s="50" t="s">
        <v>0</v>
      </c>
    </row>
    <row r="23" spans="1:25" s="11" customFormat="1" ht="6" customHeight="1" x14ac:dyDescent="0.3">
      <c r="A23" s="4">
        <v>23</v>
      </c>
      <c r="B23" s="16" t="s">
        <v>37</v>
      </c>
      <c r="C23" s="10" t="str">
        <f>C22</f>
        <v>p.geolocalizar</v>
      </c>
      <c r="D23" s="10" t="s">
        <v>911</v>
      </c>
      <c r="E23" s="15" t="s">
        <v>38</v>
      </c>
      <c r="F23" s="6" t="str">
        <f t="shared" si="0"/>
        <v>d.geolocalizar</v>
      </c>
      <c r="G23" s="6" t="str">
        <f t="shared" si="1"/>
        <v>longitude</v>
      </c>
      <c r="H23" s="7" t="s">
        <v>39</v>
      </c>
      <c r="I23" s="55" t="s">
        <v>0</v>
      </c>
      <c r="J23" s="53" t="s">
        <v>0</v>
      </c>
      <c r="K23" s="53" t="s">
        <v>0</v>
      </c>
      <c r="L23" s="53" t="s">
        <v>0</v>
      </c>
      <c r="M23" s="53" t="s">
        <v>0</v>
      </c>
      <c r="N23" s="53" t="s">
        <v>0</v>
      </c>
      <c r="O23" s="53" t="s">
        <v>0</v>
      </c>
      <c r="P23" s="53" t="s">
        <v>0</v>
      </c>
      <c r="Q23" s="53" t="s">
        <v>0</v>
      </c>
      <c r="R23" s="53" t="s">
        <v>0</v>
      </c>
      <c r="S23" s="18" t="s">
        <v>1</v>
      </c>
      <c r="T23" s="18" t="s">
        <v>43</v>
      </c>
      <c r="U23" s="8" t="str">
        <f t="shared" si="2"/>
        <v>Propriedade para geolocalizar: é.longitude</v>
      </c>
      <c r="V23" s="8" t="str">
        <f t="shared" si="3"/>
        <v xml:space="preserve">Dado para geolocalizar: longitude ( xsd:string ) </v>
      </c>
      <c r="W23" s="8" t="s">
        <v>206</v>
      </c>
      <c r="X23" s="65" t="s">
        <v>714</v>
      </c>
      <c r="Y23" s="50" t="s">
        <v>0</v>
      </c>
    </row>
    <row r="24" spans="1:25" s="11" customFormat="1" ht="6" customHeight="1" x14ac:dyDescent="0.3">
      <c r="A24" s="4">
        <v>24</v>
      </c>
      <c r="B24" s="16" t="s">
        <v>37</v>
      </c>
      <c r="C24" s="10" t="str">
        <f t="shared" ref="C24:C31" si="12">C23</f>
        <v>p.geolocalizar</v>
      </c>
      <c r="D24" s="10" t="s">
        <v>912</v>
      </c>
      <c r="E24" s="15" t="s">
        <v>38</v>
      </c>
      <c r="F24" s="6" t="str">
        <f t="shared" si="0"/>
        <v>d.geolocalizar</v>
      </c>
      <c r="G24" s="6" t="str">
        <f t="shared" si="1"/>
        <v>altitude</v>
      </c>
      <c r="H24" s="7" t="s">
        <v>39</v>
      </c>
      <c r="I24" s="55" t="s">
        <v>0</v>
      </c>
      <c r="J24" s="53" t="s">
        <v>0</v>
      </c>
      <c r="K24" s="53" t="s">
        <v>0</v>
      </c>
      <c r="L24" s="53" t="s">
        <v>0</v>
      </c>
      <c r="M24" s="53" t="s">
        <v>0</v>
      </c>
      <c r="N24" s="53" t="s">
        <v>0</v>
      </c>
      <c r="O24" s="53" t="s">
        <v>0</v>
      </c>
      <c r="P24" s="53" t="s">
        <v>0</v>
      </c>
      <c r="Q24" s="53" t="s">
        <v>0</v>
      </c>
      <c r="R24" s="53" t="s">
        <v>0</v>
      </c>
      <c r="S24" s="18" t="s">
        <v>1</v>
      </c>
      <c r="T24" s="18" t="s">
        <v>43</v>
      </c>
      <c r="U24" s="8" t="str">
        <f t="shared" si="2"/>
        <v>Propriedade para geolocalizar: é.altitude</v>
      </c>
      <c r="V24" s="8" t="str">
        <f t="shared" si="3"/>
        <v xml:space="preserve">Dado para geolocalizar: altitude ( xsd:string ) </v>
      </c>
      <c r="W24" s="8" t="s">
        <v>283</v>
      </c>
      <c r="X24" s="65" t="s">
        <v>715</v>
      </c>
      <c r="Y24" s="50" t="s">
        <v>0</v>
      </c>
    </row>
    <row r="25" spans="1:25" s="11" customFormat="1" ht="6" customHeight="1" x14ac:dyDescent="0.3">
      <c r="A25" s="4">
        <v>25</v>
      </c>
      <c r="B25" s="16" t="s">
        <v>37</v>
      </c>
      <c r="C25" s="10" t="str">
        <f t="shared" si="12"/>
        <v>p.geolocalizar</v>
      </c>
      <c r="D25" s="10" t="s">
        <v>913</v>
      </c>
      <c r="E25" s="15" t="s">
        <v>38</v>
      </c>
      <c r="F25" s="6" t="str">
        <f t="shared" ref="F25" si="13">_xlfn.CONCAT("d.",MID(C25,FIND(".",C25,1)+1,100))</f>
        <v>d.geolocalizar</v>
      </c>
      <c r="G25" s="6" t="str">
        <f t="shared" ref="G25" si="14">MID(D25,FIND(".",D25,1)+1,100)</f>
        <v>geocode</v>
      </c>
      <c r="H25" s="7" t="s">
        <v>39</v>
      </c>
      <c r="I25" s="55" t="s">
        <v>0</v>
      </c>
      <c r="J25" s="53" t="s">
        <v>0</v>
      </c>
      <c r="K25" s="53" t="s">
        <v>0</v>
      </c>
      <c r="L25" s="53" t="s">
        <v>0</v>
      </c>
      <c r="M25" s="53" t="s">
        <v>0</v>
      </c>
      <c r="N25" s="53" t="s">
        <v>0</v>
      </c>
      <c r="O25" s="53" t="s">
        <v>0</v>
      </c>
      <c r="P25" s="53" t="s">
        <v>0</v>
      </c>
      <c r="Q25" s="53" t="s">
        <v>0</v>
      </c>
      <c r="R25" s="53" t="s">
        <v>0</v>
      </c>
      <c r="S25" s="18" t="s">
        <v>1</v>
      </c>
      <c r="T25" s="18" t="s">
        <v>43</v>
      </c>
      <c r="U25" s="8" t="str">
        <f t="shared" ref="U25" si="15">_xlfn.CONCAT("Propriedade para ",MID(C25,FIND("p.",C25,1)+2,100),": ",D25)</f>
        <v>Propriedade para geolocalizar: é.geocode</v>
      </c>
      <c r="V25" s="8" t="str">
        <f t="shared" ref="V25" si="16">_xlfn.CONCAT("Dado para ",MID(F25,FIND("d.",F25,1)+2,100),": ",G25, " ( ",H25, " ) ")</f>
        <v xml:space="preserve">Dado para geolocalizar: geocode ( xsd:string ) </v>
      </c>
      <c r="W25" s="8" t="s">
        <v>284</v>
      </c>
      <c r="X25" s="65" t="s">
        <v>716</v>
      </c>
      <c r="Y25" s="50" t="s">
        <v>0</v>
      </c>
    </row>
    <row r="26" spans="1:25" s="11" customFormat="1" ht="6" customHeight="1" x14ac:dyDescent="0.3">
      <c r="A26" s="4">
        <v>26</v>
      </c>
      <c r="B26" s="16" t="s">
        <v>37</v>
      </c>
      <c r="C26" s="10" t="str">
        <f t="shared" si="12"/>
        <v>p.geolocalizar</v>
      </c>
      <c r="D26" s="10" t="s">
        <v>914</v>
      </c>
      <c r="E26" s="15" t="s">
        <v>38</v>
      </c>
      <c r="F26" s="6" t="str">
        <f t="shared" ref="F26:F30" si="17">_xlfn.CONCAT("d.",MID(C26,FIND(".",C26,1)+1,100))</f>
        <v>d.geolocalizar</v>
      </c>
      <c r="G26" s="6" t="str">
        <f t="shared" ref="G26:G30" si="18">MID(D26,FIND(".",D26,1)+1,100)</f>
        <v>hemisfério</v>
      </c>
      <c r="H26" s="7" t="s">
        <v>39</v>
      </c>
      <c r="I26" s="55" t="s">
        <v>0</v>
      </c>
      <c r="J26" s="53" t="s">
        <v>0</v>
      </c>
      <c r="K26" s="53" t="s">
        <v>0</v>
      </c>
      <c r="L26" s="53" t="s">
        <v>0</v>
      </c>
      <c r="M26" s="53" t="s">
        <v>0</v>
      </c>
      <c r="N26" s="53" t="s">
        <v>0</v>
      </c>
      <c r="O26" s="53" t="s">
        <v>0</v>
      </c>
      <c r="P26" s="53" t="s">
        <v>0</v>
      </c>
      <c r="Q26" s="53" t="s">
        <v>0</v>
      </c>
      <c r="R26" s="53" t="s">
        <v>0</v>
      </c>
      <c r="S26" s="18" t="s">
        <v>1</v>
      </c>
      <c r="T26" s="18" t="s">
        <v>43</v>
      </c>
      <c r="U26" s="8" t="str">
        <f t="shared" ref="U26:U30" si="19">_xlfn.CONCAT("Propriedade para ",MID(C26,FIND("p.",C26,1)+2,100),": ",D26)</f>
        <v>Propriedade para geolocalizar: é.hemisfério</v>
      </c>
      <c r="V26" s="8" t="str">
        <f t="shared" ref="V26" si="20">_xlfn.CONCAT("Dado para ",MID(F26,FIND("d.",F26,1)+2,100),": ",G26, " ( ",H26, " ) ")</f>
        <v xml:space="preserve">Dado para geolocalizar: hemisfério ( xsd:string ) </v>
      </c>
      <c r="W26" s="8" t="s">
        <v>293</v>
      </c>
      <c r="X26" s="65" t="s">
        <v>717</v>
      </c>
      <c r="Y26" s="50" t="s">
        <v>0</v>
      </c>
    </row>
    <row r="27" spans="1:25" s="11" customFormat="1" ht="6" customHeight="1" x14ac:dyDescent="0.3">
      <c r="A27" s="4">
        <v>27</v>
      </c>
      <c r="B27" s="16" t="s">
        <v>37</v>
      </c>
      <c r="C27" s="10" t="str">
        <f t="shared" si="12"/>
        <v>p.geolocalizar</v>
      </c>
      <c r="D27" s="10" t="s">
        <v>915</v>
      </c>
      <c r="E27" s="15" t="s">
        <v>38</v>
      </c>
      <c r="F27" s="6" t="str">
        <f t="shared" ref="F27:F28" si="21">_xlfn.CONCAT("d.",MID(C27,FIND(".",C27,1)+1,100))</f>
        <v>d.geolocalizar</v>
      </c>
      <c r="G27" s="6" t="str">
        <f t="shared" ref="G27:G28" si="22">MID(D27,FIND(".",D27,1)+1,100)</f>
        <v>zona.utm</v>
      </c>
      <c r="H27" s="7" t="s">
        <v>39</v>
      </c>
      <c r="I27" s="55" t="s">
        <v>0</v>
      </c>
      <c r="J27" s="53" t="s">
        <v>0</v>
      </c>
      <c r="K27" s="53" t="s">
        <v>0</v>
      </c>
      <c r="L27" s="53" t="s">
        <v>0</v>
      </c>
      <c r="M27" s="53" t="s">
        <v>0</v>
      </c>
      <c r="N27" s="53" t="s">
        <v>0</v>
      </c>
      <c r="O27" s="53" t="s">
        <v>0</v>
      </c>
      <c r="P27" s="53" t="s">
        <v>0</v>
      </c>
      <c r="Q27" s="53" t="s">
        <v>0</v>
      </c>
      <c r="R27" s="53" t="s">
        <v>0</v>
      </c>
      <c r="S27" s="18" t="s">
        <v>1</v>
      </c>
      <c r="T27" s="18" t="s">
        <v>43</v>
      </c>
      <c r="U27" s="8" t="str">
        <f t="shared" ref="U27:U28" si="23">_xlfn.CONCAT("Propriedade para ",MID(C27,FIND("p.",C27,1)+2,100),": ",D27)</f>
        <v>Propriedade para geolocalizar: é.zona.utm</v>
      </c>
      <c r="V27" s="8" t="str">
        <f>_xlfn.CONCAT("Dado para ",MID(F27,FIND("d.",F27,1)+2,100),": ",G27, " ( ",H27, " ) ")</f>
        <v xml:space="preserve">Dado para geolocalizar: zona.utm ( xsd:string ) </v>
      </c>
      <c r="W27" s="8" t="s">
        <v>1093</v>
      </c>
      <c r="X27" s="65" t="s">
        <v>718</v>
      </c>
      <c r="Y27" s="50" t="s">
        <v>0</v>
      </c>
    </row>
    <row r="28" spans="1:25" s="11" customFormat="1" ht="6" customHeight="1" x14ac:dyDescent="0.3">
      <c r="A28" s="4">
        <v>28</v>
      </c>
      <c r="B28" s="16" t="s">
        <v>37</v>
      </c>
      <c r="C28" s="10" t="str">
        <f t="shared" si="12"/>
        <v>p.geolocalizar</v>
      </c>
      <c r="D28" s="10" t="s">
        <v>1083</v>
      </c>
      <c r="E28" s="15" t="s">
        <v>38</v>
      </c>
      <c r="F28" s="6" t="str">
        <f t="shared" si="21"/>
        <v>d.geolocalizar</v>
      </c>
      <c r="G28" s="6" t="str">
        <f t="shared" si="22"/>
        <v>região.geográfica.intermediária</v>
      </c>
      <c r="H28" s="7" t="s">
        <v>39</v>
      </c>
      <c r="I28" s="55" t="s">
        <v>0</v>
      </c>
      <c r="J28" s="53" t="s">
        <v>0</v>
      </c>
      <c r="K28" s="53" t="s">
        <v>0</v>
      </c>
      <c r="L28" s="53" t="s">
        <v>0</v>
      </c>
      <c r="M28" s="53" t="s">
        <v>0</v>
      </c>
      <c r="N28" s="53" t="s">
        <v>0</v>
      </c>
      <c r="O28" s="53" t="s">
        <v>0</v>
      </c>
      <c r="P28" s="53" t="s">
        <v>0</v>
      </c>
      <c r="Q28" s="53" t="s">
        <v>0</v>
      </c>
      <c r="R28" s="53" t="s">
        <v>0</v>
      </c>
      <c r="S28" s="18" t="s">
        <v>1</v>
      </c>
      <c r="T28" s="18" t="s">
        <v>43</v>
      </c>
      <c r="U28" s="8" t="str">
        <f t="shared" si="23"/>
        <v>Propriedade para geolocalizar: é.região.geográfica.intermediária</v>
      </c>
      <c r="V28" s="8" t="str">
        <f>_xlfn.CONCAT("Dado para ",MID(F28,FIND("d.",F28,1)+2,100),": ",G28, " ( ",H28, " ) ")</f>
        <v xml:space="preserve">Dado para geolocalizar: região.geográfica.intermediária ( xsd:string ) </v>
      </c>
      <c r="W28" s="8" t="s">
        <v>1092</v>
      </c>
      <c r="X28" s="65" t="s">
        <v>1087</v>
      </c>
      <c r="Y28" s="50" t="s">
        <v>0</v>
      </c>
    </row>
    <row r="29" spans="1:25" s="11" customFormat="1" ht="6" customHeight="1" x14ac:dyDescent="0.3">
      <c r="A29" s="4">
        <v>29</v>
      </c>
      <c r="B29" s="16" t="s">
        <v>37</v>
      </c>
      <c r="C29" s="10" t="str">
        <f t="shared" si="12"/>
        <v>p.geolocalizar</v>
      </c>
      <c r="D29" s="10" t="s">
        <v>1084</v>
      </c>
      <c r="E29" s="15" t="s">
        <v>38</v>
      </c>
      <c r="F29" s="6" t="str">
        <f t="shared" si="17"/>
        <v>d.geolocalizar</v>
      </c>
      <c r="G29" s="6" t="str">
        <f t="shared" si="18"/>
        <v>região.geográfica.imediata</v>
      </c>
      <c r="H29" s="7" t="s">
        <v>39</v>
      </c>
      <c r="I29" s="55" t="s">
        <v>0</v>
      </c>
      <c r="J29" s="53" t="s">
        <v>0</v>
      </c>
      <c r="K29" s="53" t="s">
        <v>0</v>
      </c>
      <c r="L29" s="53" t="s">
        <v>0</v>
      </c>
      <c r="M29" s="53" t="s">
        <v>0</v>
      </c>
      <c r="N29" s="53" t="s">
        <v>0</v>
      </c>
      <c r="O29" s="53" t="s">
        <v>0</v>
      </c>
      <c r="P29" s="53" t="s">
        <v>0</v>
      </c>
      <c r="Q29" s="53" t="s">
        <v>0</v>
      </c>
      <c r="R29" s="53" t="s">
        <v>0</v>
      </c>
      <c r="S29" s="18" t="s">
        <v>1</v>
      </c>
      <c r="T29" s="18" t="s">
        <v>43</v>
      </c>
      <c r="U29" s="8" t="str">
        <f t="shared" si="19"/>
        <v>Propriedade para geolocalizar: é.região.geográfica.imediata</v>
      </c>
      <c r="V29" s="8" t="str">
        <f>_xlfn.CONCAT("Dado para ",MID(F29,FIND("d.",F29,1)+2,100),": ",G29, " ( ",H29, " ) ")</f>
        <v xml:space="preserve">Dado para geolocalizar: região.geográfica.imediata ( xsd:string ) </v>
      </c>
      <c r="W29" s="8" t="s">
        <v>1091</v>
      </c>
      <c r="X29" s="65" t="s">
        <v>1088</v>
      </c>
      <c r="Y29" s="50" t="s">
        <v>0</v>
      </c>
    </row>
    <row r="30" spans="1:25" s="11" customFormat="1" ht="6" customHeight="1" x14ac:dyDescent="0.3">
      <c r="A30" s="4">
        <v>30</v>
      </c>
      <c r="B30" s="16" t="s">
        <v>37</v>
      </c>
      <c r="C30" s="10" t="str">
        <f t="shared" si="12"/>
        <v>p.geolocalizar</v>
      </c>
      <c r="D30" s="10" t="s">
        <v>1102</v>
      </c>
      <c r="E30" s="15" t="s">
        <v>38</v>
      </c>
      <c r="F30" s="6" t="str">
        <f t="shared" si="17"/>
        <v>d.geolocalizar</v>
      </c>
      <c r="G30" s="6" t="str">
        <f t="shared" si="18"/>
        <v>código.de.município</v>
      </c>
      <c r="H30" s="7" t="s">
        <v>39</v>
      </c>
      <c r="I30" s="55" t="s">
        <v>0</v>
      </c>
      <c r="J30" s="53" t="s">
        <v>0</v>
      </c>
      <c r="K30" s="53" t="s">
        <v>0</v>
      </c>
      <c r="L30" s="53" t="s">
        <v>0</v>
      </c>
      <c r="M30" s="53" t="s">
        <v>0</v>
      </c>
      <c r="N30" s="53" t="s">
        <v>0</v>
      </c>
      <c r="O30" s="53" t="s">
        <v>0</v>
      </c>
      <c r="P30" s="53" t="s">
        <v>0</v>
      </c>
      <c r="Q30" s="53" t="s">
        <v>0</v>
      </c>
      <c r="R30" s="53" t="s">
        <v>0</v>
      </c>
      <c r="S30" s="18" t="s">
        <v>1</v>
      </c>
      <c r="T30" s="18" t="s">
        <v>43</v>
      </c>
      <c r="U30" s="8" t="str">
        <f t="shared" si="19"/>
        <v>Propriedade para geolocalizar: é.código.de.município</v>
      </c>
      <c r="V30" s="8" t="str">
        <f>_xlfn.CONCAT("Dado para ",MID(F30,FIND("d.",F30,1)+2,100),": ",G30, " ( ",H30, " ) ")</f>
        <v xml:space="preserve">Dado para geolocalizar: código.de.município ( xsd:string ) </v>
      </c>
      <c r="W30" s="8" t="s">
        <v>1094</v>
      </c>
      <c r="X30" s="65" t="s">
        <v>1089</v>
      </c>
      <c r="Y30" s="50" t="s">
        <v>0</v>
      </c>
    </row>
    <row r="31" spans="1:25" s="11" customFormat="1" ht="6" customHeight="1" x14ac:dyDescent="0.3">
      <c r="A31" s="4">
        <v>31</v>
      </c>
      <c r="B31" s="16" t="s">
        <v>37</v>
      </c>
      <c r="C31" s="10" t="str">
        <f t="shared" si="12"/>
        <v>p.geolocalizar</v>
      </c>
      <c r="D31" s="10" t="s">
        <v>1103</v>
      </c>
      <c r="E31" s="15" t="s">
        <v>38</v>
      </c>
      <c r="F31" s="6" t="str">
        <f t="shared" si="0"/>
        <v>d.geolocalizar</v>
      </c>
      <c r="G31" s="6" t="str">
        <f t="shared" si="1"/>
        <v>código.de.município.completo</v>
      </c>
      <c r="H31" s="7" t="s">
        <v>39</v>
      </c>
      <c r="I31" s="55" t="s">
        <v>0</v>
      </c>
      <c r="J31" s="53" t="s">
        <v>0</v>
      </c>
      <c r="K31" s="53" t="s">
        <v>0</v>
      </c>
      <c r="L31" s="53" t="s">
        <v>0</v>
      </c>
      <c r="M31" s="53" t="s">
        <v>0</v>
      </c>
      <c r="N31" s="53" t="s">
        <v>0</v>
      </c>
      <c r="O31" s="53" t="s">
        <v>0</v>
      </c>
      <c r="P31" s="53" t="s">
        <v>0</v>
      </c>
      <c r="Q31" s="53" t="s">
        <v>0</v>
      </c>
      <c r="R31" s="53" t="s">
        <v>0</v>
      </c>
      <c r="S31" s="18" t="s">
        <v>1</v>
      </c>
      <c r="T31" s="18" t="s">
        <v>43</v>
      </c>
      <c r="U31" s="8" t="str">
        <f t="shared" si="2"/>
        <v>Propriedade para geolocalizar: é.código.de.município.completo</v>
      </c>
      <c r="V31" s="8" t="str">
        <f>_xlfn.CONCAT("Dado para ",MID(F31,FIND("d.",F31,1)+2,100),": ",G31, " ( ",H31, " ) ")</f>
        <v xml:space="preserve">Dado para geolocalizar: código.de.município.completo ( xsd:string ) </v>
      </c>
      <c r="W31" s="8" t="s">
        <v>1095</v>
      </c>
      <c r="X31" s="65" t="s">
        <v>1090</v>
      </c>
      <c r="Y31" s="50" t="s">
        <v>0</v>
      </c>
    </row>
    <row r="32" spans="1:25" s="21" customFormat="1" ht="6" customHeight="1" x14ac:dyDescent="0.3">
      <c r="A32" s="4">
        <v>32</v>
      </c>
      <c r="B32" s="16" t="s">
        <v>37</v>
      </c>
      <c r="C32" s="41" t="s">
        <v>151</v>
      </c>
      <c r="D32" s="23" t="s">
        <v>64</v>
      </c>
      <c r="E32" s="15" t="s">
        <v>38</v>
      </c>
      <c r="F32" s="44" t="str">
        <f t="shared" si="0"/>
        <v>d.relacionar</v>
      </c>
      <c r="G32" s="5" t="str">
        <f t="shared" si="1"/>
        <v>conectado.a</v>
      </c>
      <c r="H32" s="14" t="s">
        <v>39</v>
      </c>
      <c r="I32" s="56" t="s">
        <v>0</v>
      </c>
      <c r="J32" s="53" t="s">
        <v>0</v>
      </c>
      <c r="K32" s="53" t="s">
        <v>0</v>
      </c>
      <c r="L32" s="53" t="s">
        <v>0</v>
      </c>
      <c r="M32" s="53" t="s">
        <v>0</v>
      </c>
      <c r="N32" s="53" t="s">
        <v>0</v>
      </c>
      <c r="O32" s="53" t="s">
        <v>0</v>
      </c>
      <c r="P32" s="53" t="s">
        <v>0</v>
      </c>
      <c r="Q32" s="53" t="s">
        <v>0</v>
      </c>
      <c r="R32" s="53" t="s">
        <v>0</v>
      </c>
      <c r="S32" s="18" t="s">
        <v>1</v>
      </c>
      <c r="T32" s="18" t="s">
        <v>43</v>
      </c>
      <c r="U32" s="8" t="str">
        <f t="shared" si="2"/>
        <v>Propriedade para relacionar: é.conectado.a</v>
      </c>
      <c r="V32" s="8" t="str">
        <f t="shared" si="3"/>
        <v xml:space="preserve">Dado para relacionar: conectado.a ( xsd:string ) </v>
      </c>
      <c r="W32" s="8" t="s">
        <v>285</v>
      </c>
      <c r="X32" s="65" t="s">
        <v>737</v>
      </c>
      <c r="Y32" s="50" t="s">
        <v>0</v>
      </c>
    </row>
    <row r="33" spans="1:25" s="21" customFormat="1" ht="6" customHeight="1" x14ac:dyDescent="0.3">
      <c r="A33" s="4">
        <v>33</v>
      </c>
      <c r="B33" s="16" t="s">
        <v>37</v>
      </c>
      <c r="C33" s="22" t="str">
        <f>C32</f>
        <v>p.relacionar</v>
      </c>
      <c r="D33" s="24" t="s">
        <v>65</v>
      </c>
      <c r="E33" s="15" t="s">
        <v>38</v>
      </c>
      <c r="F33" s="6" t="str">
        <f t="shared" si="0"/>
        <v>d.relacionar</v>
      </c>
      <c r="G33" s="13" t="str">
        <f t="shared" si="1"/>
        <v>dentro.de</v>
      </c>
      <c r="H33" s="7" t="s">
        <v>39</v>
      </c>
      <c r="I33" s="54" t="s">
        <v>0</v>
      </c>
      <c r="J33" s="53" t="s">
        <v>0</v>
      </c>
      <c r="K33" s="53" t="s">
        <v>0</v>
      </c>
      <c r="L33" s="53" t="s">
        <v>42</v>
      </c>
      <c r="M33" s="53" t="s">
        <v>0</v>
      </c>
      <c r="N33" s="53" t="s">
        <v>47</v>
      </c>
      <c r="O33" s="53" t="s">
        <v>0</v>
      </c>
      <c r="P33" s="53" t="s">
        <v>0</v>
      </c>
      <c r="Q33" s="53" t="s">
        <v>66</v>
      </c>
      <c r="R33" s="53" t="s">
        <v>0</v>
      </c>
      <c r="S33" s="18" t="s">
        <v>1</v>
      </c>
      <c r="T33" s="18" t="s">
        <v>43</v>
      </c>
      <c r="U33" s="8" t="str">
        <f t="shared" si="2"/>
        <v>Propriedade para relacionar: é.dentro.de</v>
      </c>
      <c r="V33" s="8" t="str">
        <f t="shared" si="3"/>
        <v xml:space="preserve">Dado para relacionar: dentro.de ( xsd:string ) </v>
      </c>
      <c r="W33" s="8" t="s">
        <v>286</v>
      </c>
      <c r="X33" s="65" t="s">
        <v>738</v>
      </c>
      <c r="Y33" s="50" t="s">
        <v>0</v>
      </c>
    </row>
    <row r="34" spans="1:25" s="21" customFormat="1" ht="6" customHeight="1" x14ac:dyDescent="0.3">
      <c r="A34" s="4">
        <v>34</v>
      </c>
      <c r="B34" s="16" t="s">
        <v>37</v>
      </c>
      <c r="C34" s="22" t="str">
        <f>C33</f>
        <v>p.relacionar</v>
      </c>
      <c r="D34" s="24" t="s">
        <v>66</v>
      </c>
      <c r="E34" s="15" t="s">
        <v>38</v>
      </c>
      <c r="F34" s="6" t="str">
        <f t="shared" si="0"/>
        <v>d.relacionar</v>
      </c>
      <c r="G34" s="13" t="str">
        <f t="shared" si="1"/>
        <v>fora.de</v>
      </c>
      <c r="H34" s="7" t="s">
        <v>39</v>
      </c>
      <c r="I34" s="54" t="s">
        <v>0</v>
      </c>
      <c r="J34" s="53" t="s">
        <v>0</v>
      </c>
      <c r="K34" s="53" t="s">
        <v>0</v>
      </c>
      <c r="L34" s="53" t="s">
        <v>0</v>
      </c>
      <c r="M34" s="53" t="s">
        <v>46</v>
      </c>
      <c r="N34" s="53" t="s">
        <v>0</v>
      </c>
      <c r="O34" s="53" t="s">
        <v>0</v>
      </c>
      <c r="P34" s="53" t="s">
        <v>0</v>
      </c>
      <c r="Q34" s="53" t="s">
        <v>0</v>
      </c>
      <c r="R34" s="53" t="s">
        <v>0</v>
      </c>
      <c r="S34" s="18" t="s">
        <v>1</v>
      </c>
      <c r="T34" s="18" t="s">
        <v>43</v>
      </c>
      <c r="U34" s="8" t="str">
        <f t="shared" si="2"/>
        <v>Propriedade para relacionar: é.fora.de</v>
      </c>
      <c r="V34" s="8" t="str">
        <f t="shared" si="3"/>
        <v xml:space="preserve">Dado para relacionar: fora.de ( xsd:string ) </v>
      </c>
      <c r="W34" s="8" t="s">
        <v>287</v>
      </c>
      <c r="X34" s="65" t="s">
        <v>739</v>
      </c>
      <c r="Y34" s="50" t="s">
        <v>0</v>
      </c>
    </row>
    <row r="35" spans="1:25" s="21" customFormat="1" ht="6" customHeight="1" x14ac:dyDescent="0.3">
      <c r="A35" s="4">
        <v>35</v>
      </c>
      <c r="B35" s="16" t="s">
        <v>37</v>
      </c>
      <c r="C35" s="22" t="str">
        <f t="shared" ref="C35:C38" si="24">C34</f>
        <v>p.relacionar</v>
      </c>
      <c r="D35" s="24" t="s">
        <v>67</v>
      </c>
      <c r="E35" s="15" t="s">
        <v>38</v>
      </c>
      <c r="F35" s="6" t="str">
        <f t="shared" si="0"/>
        <v>d.relacionar</v>
      </c>
      <c r="G35" s="13" t="str">
        <f t="shared" si="1"/>
        <v>abaixo.de</v>
      </c>
      <c r="H35" s="7" t="s">
        <v>39</v>
      </c>
      <c r="I35" s="54" t="s">
        <v>0</v>
      </c>
      <c r="J35" s="53" t="s">
        <v>0</v>
      </c>
      <c r="K35" s="53" t="s">
        <v>0</v>
      </c>
      <c r="L35" s="53" t="s">
        <v>42</v>
      </c>
      <c r="M35" s="53" t="s">
        <v>0</v>
      </c>
      <c r="N35" s="53" t="s">
        <v>47</v>
      </c>
      <c r="O35" s="53" t="s">
        <v>0</v>
      </c>
      <c r="P35" s="53" t="s">
        <v>0</v>
      </c>
      <c r="Q35" s="53" t="s">
        <v>68</v>
      </c>
      <c r="R35" s="53" t="s">
        <v>0</v>
      </c>
      <c r="S35" s="18" t="s">
        <v>1</v>
      </c>
      <c r="T35" s="18" t="s">
        <v>43</v>
      </c>
      <c r="U35" s="8" t="str">
        <f t="shared" si="2"/>
        <v>Propriedade para relacionar: é.abaixo.de</v>
      </c>
      <c r="V35" s="8" t="str">
        <f t="shared" si="3"/>
        <v xml:space="preserve">Dado para relacionar: abaixo.de ( xsd:string ) </v>
      </c>
      <c r="W35" s="8" t="s">
        <v>289</v>
      </c>
      <c r="X35" s="65" t="s">
        <v>740</v>
      </c>
      <c r="Y35" s="50" t="s">
        <v>0</v>
      </c>
    </row>
    <row r="36" spans="1:25" s="21" customFormat="1" ht="6" customHeight="1" x14ac:dyDescent="0.3">
      <c r="A36" s="4">
        <v>36</v>
      </c>
      <c r="B36" s="16" t="s">
        <v>37</v>
      </c>
      <c r="C36" s="22" t="str">
        <f t="shared" si="24"/>
        <v>p.relacionar</v>
      </c>
      <c r="D36" s="24" t="s">
        <v>68</v>
      </c>
      <c r="E36" s="15" t="s">
        <v>38</v>
      </c>
      <c r="F36" s="6" t="str">
        <f t="shared" si="0"/>
        <v>d.relacionar</v>
      </c>
      <c r="G36" s="13" t="str">
        <f t="shared" si="1"/>
        <v>acima.de</v>
      </c>
      <c r="H36" s="7" t="s">
        <v>39</v>
      </c>
      <c r="I36" s="54" t="s">
        <v>0</v>
      </c>
      <c r="J36" s="53" t="s">
        <v>0</v>
      </c>
      <c r="K36" s="53" t="s">
        <v>0</v>
      </c>
      <c r="L36" s="53" t="s">
        <v>42</v>
      </c>
      <c r="M36" s="53" t="s">
        <v>0</v>
      </c>
      <c r="N36" s="53" t="s">
        <v>47</v>
      </c>
      <c r="O36" s="53" t="s">
        <v>0</v>
      </c>
      <c r="P36" s="53" t="s">
        <v>0</v>
      </c>
      <c r="Q36" s="53" t="s">
        <v>0</v>
      </c>
      <c r="R36" s="53" t="s">
        <v>0</v>
      </c>
      <c r="S36" s="18" t="s">
        <v>1</v>
      </c>
      <c r="T36" s="18" t="s">
        <v>43</v>
      </c>
      <c r="U36" s="8" t="str">
        <f t="shared" si="2"/>
        <v>Propriedade para relacionar: é.acima.de</v>
      </c>
      <c r="V36" s="8" t="str">
        <f t="shared" si="3"/>
        <v xml:space="preserve">Dado para relacionar: acima.de ( xsd:string ) </v>
      </c>
      <c r="W36" s="8" t="s">
        <v>288</v>
      </c>
      <c r="X36" s="65" t="s">
        <v>741</v>
      </c>
      <c r="Y36" s="50" t="s">
        <v>0</v>
      </c>
    </row>
    <row r="37" spans="1:25" s="21" customFormat="1" ht="6" customHeight="1" x14ac:dyDescent="0.3">
      <c r="A37" s="4">
        <v>37</v>
      </c>
      <c r="B37" s="16" t="s">
        <v>37</v>
      </c>
      <c r="C37" s="22" t="str">
        <f t="shared" si="24"/>
        <v>p.relacionar</v>
      </c>
      <c r="D37" s="24" t="s">
        <v>69</v>
      </c>
      <c r="E37" s="15" t="s">
        <v>38</v>
      </c>
      <c r="F37" s="6" t="str">
        <f t="shared" si="0"/>
        <v>d.relacionar</v>
      </c>
      <c r="G37" s="13" t="str">
        <f t="shared" si="1"/>
        <v>parte.de</v>
      </c>
      <c r="H37" s="7" t="s">
        <v>39</v>
      </c>
      <c r="I37" s="54" t="s">
        <v>0</v>
      </c>
      <c r="J37" s="53" t="s">
        <v>0</v>
      </c>
      <c r="K37" s="53" t="s">
        <v>0</v>
      </c>
      <c r="L37" s="53" t="s">
        <v>0</v>
      </c>
      <c r="M37" s="53" t="s">
        <v>0</v>
      </c>
      <c r="N37" s="53" t="s">
        <v>0</v>
      </c>
      <c r="O37" s="53" t="s">
        <v>0</v>
      </c>
      <c r="P37" s="53" t="s">
        <v>0</v>
      </c>
      <c r="Q37" s="53" t="s">
        <v>0</v>
      </c>
      <c r="R37" s="53" t="s">
        <v>0</v>
      </c>
      <c r="S37" s="18" t="s">
        <v>1</v>
      </c>
      <c r="T37" s="18" t="s">
        <v>43</v>
      </c>
      <c r="U37" s="8" t="str">
        <f t="shared" si="2"/>
        <v>Propriedade para relacionar: é.parte.de</v>
      </c>
      <c r="V37" s="8" t="str">
        <f t="shared" si="3"/>
        <v xml:space="preserve">Dado para relacionar: parte.de ( xsd:string ) </v>
      </c>
      <c r="W37" s="8" t="s">
        <v>290</v>
      </c>
      <c r="X37" s="65" t="s">
        <v>742</v>
      </c>
      <c r="Y37" s="50" t="s">
        <v>0</v>
      </c>
    </row>
    <row r="38" spans="1:25" s="21" customFormat="1" ht="6" customHeight="1" x14ac:dyDescent="0.3">
      <c r="A38" s="4">
        <v>38</v>
      </c>
      <c r="B38" s="16" t="s">
        <v>37</v>
      </c>
      <c r="C38" s="22" t="str">
        <f t="shared" si="24"/>
        <v>p.relacionar</v>
      </c>
      <c r="D38" s="22" t="s">
        <v>70</v>
      </c>
      <c r="E38" s="15" t="s">
        <v>38</v>
      </c>
      <c r="F38" s="6" t="str">
        <f t="shared" si="0"/>
        <v>d.relacionar</v>
      </c>
      <c r="G38" s="13" t="str">
        <f t="shared" si="1"/>
        <v>agrupado.com</v>
      </c>
      <c r="H38" s="7" t="s">
        <v>39</v>
      </c>
      <c r="I38" s="55" t="s">
        <v>0</v>
      </c>
      <c r="J38" s="53" t="s">
        <v>0</v>
      </c>
      <c r="K38" s="53" t="s">
        <v>0</v>
      </c>
      <c r="L38" s="53" t="s">
        <v>0</v>
      </c>
      <c r="M38" s="53" t="s">
        <v>0</v>
      </c>
      <c r="N38" s="53" t="s">
        <v>0</v>
      </c>
      <c r="O38" s="53" t="s">
        <v>0</v>
      </c>
      <c r="P38" s="53" t="s">
        <v>0</v>
      </c>
      <c r="Q38" s="53" t="s">
        <v>0</v>
      </c>
      <c r="R38" s="53" t="s">
        <v>0</v>
      </c>
      <c r="S38" s="18" t="s">
        <v>1</v>
      </c>
      <c r="T38" s="18" t="s">
        <v>43</v>
      </c>
      <c r="U38" s="8" t="str">
        <f t="shared" si="2"/>
        <v>Propriedade para relacionar: é.agrupado.com</v>
      </c>
      <c r="V38" s="8" t="str">
        <f t="shared" si="3"/>
        <v xml:space="preserve">Dado para relacionar: agrupado.com ( xsd:string ) </v>
      </c>
      <c r="W38" s="8" t="s">
        <v>291</v>
      </c>
      <c r="X38" s="65" t="s">
        <v>743</v>
      </c>
      <c r="Y38" s="50" t="s">
        <v>0</v>
      </c>
    </row>
    <row r="39" spans="1:25" s="21" customFormat="1" ht="6" customHeight="1" x14ac:dyDescent="0.3">
      <c r="A39" s="4">
        <v>39</v>
      </c>
      <c r="B39" s="16" t="s">
        <v>37</v>
      </c>
      <c r="C39" s="41" t="s">
        <v>1024</v>
      </c>
      <c r="D39" s="23" t="s">
        <v>71</v>
      </c>
      <c r="E39" s="15" t="s">
        <v>38</v>
      </c>
      <c r="F39" s="44" t="str">
        <f t="shared" si="0"/>
        <v>d.associar</v>
      </c>
      <c r="G39" s="20" t="str">
        <f t="shared" si="1"/>
        <v>categoria.revit</v>
      </c>
      <c r="H39" s="14" t="s">
        <v>39</v>
      </c>
      <c r="I39" s="52" t="s">
        <v>0</v>
      </c>
      <c r="J39" s="53" t="s">
        <v>40</v>
      </c>
      <c r="K39" s="53" t="s">
        <v>0</v>
      </c>
      <c r="L39" s="53" t="s">
        <v>0</v>
      </c>
      <c r="M39" s="53" t="s">
        <v>0</v>
      </c>
      <c r="N39" s="53" t="s">
        <v>0</v>
      </c>
      <c r="O39" s="53" t="s">
        <v>0</v>
      </c>
      <c r="P39" s="53" t="s">
        <v>0</v>
      </c>
      <c r="Q39" s="53" t="s">
        <v>0</v>
      </c>
      <c r="R39" s="53" t="s">
        <v>0</v>
      </c>
      <c r="S39" s="18" t="s">
        <v>1</v>
      </c>
      <c r="T39" s="18" t="s">
        <v>43</v>
      </c>
      <c r="U39" s="8" t="str">
        <f t="shared" si="2"/>
        <v>Propriedade para associar: é.categoria.revit</v>
      </c>
      <c r="V39" s="8" t="str">
        <f t="shared" si="3"/>
        <v xml:space="preserve">Dado para associar: categoria.revit ( xsd:string ) </v>
      </c>
      <c r="W39" s="8" t="s">
        <v>1025</v>
      </c>
      <c r="X39" s="65" t="s">
        <v>1029</v>
      </c>
      <c r="Y39" s="50" t="s">
        <v>0</v>
      </c>
    </row>
    <row r="40" spans="1:25" s="21" customFormat="1" ht="6" customHeight="1" x14ac:dyDescent="0.3">
      <c r="A40" s="4">
        <v>40</v>
      </c>
      <c r="B40" s="16" t="s">
        <v>37</v>
      </c>
      <c r="C40" s="22" t="str">
        <f>C39</f>
        <v>p.associar</v>
      </c>
      <c r="D40" s="24" t="s">
        <v>72</v>
      </c>
      <c r="E40" s="15" t="s">
        <v>38</v>
      </c>
      <c r="F40" s="6" t="str">
        <f t="shared" si="0"/>
        <v>d.associar</v>
      </c>
      <c r="G40" s="13" t="str">
        <f t="shared" si="1"/>
        <v>classe.ifc</v>
      </c>
      <c r="H40" s="7" t="s">
        <v>39</v>
      </c>
      <c r="I40" s="54" t="s">
        <v>0</v>
      </c>
      <c r="J40" s="53" t="s">
        <v>40</v>
      </c>
      <c r="K40" s="53" t="s">
        <v>0</v>
      </c>
      <c r="L40" s="53" t="s">
        <v>0</v>
      </c>
      <c r="M40" s="53" t="s">
        <v>0</v>
      </c>
      <c r="N40" s="53" t="s">
        <v>0</v>
      </c>
      <c r="O40" s="53" t="s">
        <v>0</v>
      </c>
      <c r="P40" s="53" t="s">
        <v>0</v>
      </c>
      <c r="Q40" s="53" t="s">
        <v>0</v>
      </c>
      <c r="R40" s="53" t="s">
        <v>0</v>
      </c>
      <c r="S40" s="18" t="s">
        <v>1</v>
      </c>
      <c r="T40" s="18" t="s">
        <v>43</v>
      </c>
      <c r="U40" s="8" t="str">
        <f t="shared" si="2"/>
        <v>Propriedade para associar: é.classe.ifc</v>
      </c>
      <c r="V40" s="8" t="str">
        <f t="shared" si="3"/>
        <v xml:space="preserve">Dado para associar: classe.ifc ( xsd:string ) </v>
      </c>
      <c r="W40" s="8" t="s">
        <v>1026</v>
      </c>
      <c r="X40" s="65" t="s">
        <v>1030</v>
      </c>
      <c r="Y40" s="50" t="s">
        <v>0</v>
      </c>
    </row>
    <row r="41" spans="1:25" s="21" customFormat="1" ht="6" customHeight="1" x14ac:dyDescent="0.3">
      <c r="A41" s="4">
        <v>41</v>
      </c>
      <c r="B41" s="16" t="s">
        <v>37</v>
      </c>
      <c r="C41" s="22" t="str">
        <f>C40</f>
        <v>p.associar</v>
      </c>
      <c r="D41" s="24" t="s">
        <v>830</v>
      </c>
      <c r="E41" s="15" t="s">
        <v>38</v>
      </c>
      <c r="F41" s="6" t="str">
        <f t="shared" si="0"/>
        <v>d.associar</v>
      </c>
      <c r="G41" s="13" t="str">
        <f t="shared" si="1"/>
        <v>entidade.cad</v>
      </c>
      <c r="H41" s="7" t="s">
        <v>39</v>
      </c>
      <c r="I41" s="54" t="s">
        <v>0</v>
      </c>
      <c r="J41" s="53" t="s">
        <v>0</v>
      </c>
      <c r="K41" s="53" t="s">
        <v>0</v>
      </c>
      <c r="L41" s="53" t="s">
        <v>0</v>
      </c>
      <c r="M41" s="53" t="s">
        <v>0</v>
      </c>
      <c r="N41" s="53" t="s">
        <v>0</v>
      </c>
      <c r="O41" s="53" t="s">
        <v>0</v>
      </c>
      <c r="P41" s="53" t="s">
        <v>0</v>
      </c>
      <c r="Q41" s="53" t="s">
        <v>0</v>
      </c>
      <c r="R41" s="53" t="s">
        <v>0</v>
      </c>
      <c r="S41" s="18" t="s">
        <v>1</v>
      </c>
      <c r="T41" s="18" t="s">
        <v>43</v>
      </c>
      <c r="U41" s="8" t="str">
        <f t="shared" si="2"/>
        <v>Propriedade para associar: é.entidade.cad</v>
      </c>
      <c r="V41" s="8" t="str">
        <f t="shared" si="3"/>
        <v xml:space="preserve">Dado para associar: entidade.cad ( xsd:string ) </v>
      </c>
      <c r="W41" s="8" t="s">
        <v>1027</v>
      </c>
      <c r="X41" s="65" t="s">
        <v>1031</v>
      </c>
      <c r="Y41" s="50" t="s">
        <v>0</v>
      </c>
    </row>
    <row r="42" spans="1:25" s="21" customFormat="1" ht="6" customHeight="1" x14ac:dyDescent="0.3">
      <c r="A42" s="4">
        <v>42</v>
      </c>
      <c r="B42" s="16" t="s">
        <v>37</v>
      </c>
      <c r="C42" s="22" t="str">
        <f>C41</f>
        <v>p.associar</v>
      </c>
      <c r="D42" s="24" t="s">
        <v>73</v>
      </c>
      <c r="E42" s="15" t="s">
        <v>38</v>
      </c>
      <c r="F42" s="6" t="str">
        <f t="shared" ref="F42:F106" si="25">_xlfn.CONCAT("d.",MID(C42,FIND(".",C42,1)+1,100))</f>
        <v>d.associar</v>
      </c>
      <c r="G42" s="13" t="str">
        <f t="shared" ref="G42:G114" si="26">MID(D42,FIND(".",D42,1)+1,100)</f>
        <v>grupo</v>
      </c>
      <c r="H42" s="7" t="s">
        <v>39</v>
      </c>
      <c r="I42" s="54" t="s">
        <v>0</v>
      </c>
      <c r="J42" s="53" t="s">
        <v>0</v>
      </c>
      <c r="K42" s="53" t="s">
        <v>0</v>
      </c>
      <c r="L42" s="53" t="s">
        <v>0</v>
      </c>
      <c r="M42" s="53" t="s">
        <v>0</v>
      </c>
      <c r="N42" s="53" t="s">
        <v>0</v>
      </c>
      <c r="O42" s="53" t="s">
        <v>0</v>
      </c>
      <c r="P42" s="53" t="s">
        <v>0</v>
      </c>
      <c r="Q42" s="53" t="s">
        <v>0</v>
      </c>
      <c r="R42" s="53" t="s">
        <v>0</v>
      </c>
      <c r="S42" s="18" t="s">
        <v>1</v>
      </c>
      <c r="T42" s="18" t="s">
        <v>43</v>
      </c>
      <c r="U42" s="8" t="str">
        <f t="shared" ref="U42:U114" si="27">_xlfn.CONCAT("Propriedade para ",MID(C42,FIND("p.",C42,1)+2,100),": ",D42)</f>
        <v>Propriedade para associar: é.grupo</v>
      </c>
      <c r="V42" s="8" t="str">
        <f t="shared" ref="V42:V114" si="28">_xlfn.CONCAT("Dado para ",MID(F42,FIND("d.",F42,1)+2,100),": ",G42, " ( ",H42, " ) ")</f>
        <v xml:space="preserve">Dado para associar: grupo ( xsd:string ) </v>
      </c>
      <c r="W42" s="8" t="s">
        <v>1028</v>
      </c>
      <c r="X42" s="65" t="s">
        <v>1032</v>
      </c>
      <c r="Y42" s="50" t="s">
        <v>0</v>
      </c>
    </row>
    <row r="43" spans="1:25" s="21" customFormat="1" ht="6" customHeight="1" x14ac:dyDescent="0.3">
      <c r="A43" s="4">
        <v>43</v>
      </c>
      <c r="B43" s="16" t="s">
        <v>37</v>
      </c>
      <c r="C43" s="41" t="s">
        <v>152</v>
      </c>
      <c r="D43" s="25" t="s">
        <v>74</v>
      </c>
      <c r="E43" s="15" t="s">
        <v>38</v>
      </c>
      <c r="F43" s="44" t="str">
        <f t="shared" si="25"/>
        <v>d.identificar</v>
      </c>
      <c r="G43" s="20" t="str">
        <f t="shared" si="26"/>
        <v>código</v>
      </c>
      <c r="H43" s="14" t="s">
        <v>39</v>
      </c>
      <c r="I43" s="52" t="s">
        <v>0</v>
      </c>
      <c r="J43" s="53" t="s">
        <v>40</v>
      </c>
      <c r="K43" s="53" t="s">
        <v>0</v>
      </c>
      <c r="L43" s="53" t="s">
        <v>0</v>
      </c>
      <c r="M43" s="53" t="s">
        <v>0</v>
      </c>
      <c r="N43" s="53" t="s">
        <v>0</v>
      </c>
      <c r="O43" s="53" t="s">
        <v>0</v>
      </c>
      <c r="P43" s="53" t="s">
        <v>0</v>
      </c>
      <c r="Q43" s="53" t="s">
        <v>0</v>
      </c>
      <c r="R43" s="53" t="s">
        <v>0</v>
      </c>
      <c r="S43" s="18" t="s">
        <v>1</v>
      </c>
      <c r="T43" s="18" t="s">
        <v>43</v>
      </c>
      <c r="U43" s="8" t="str">
        <f t="shared" si="27"/>
        <v>Propriedade para identificar: tem.código</v>
      </c>
      <c r="V43" s="8" t="str">
        <f t="shared" si="28"/>
        <v xml:space="preserve">Dado para identificar: código ( xsd:string ) </v>
      </c>
      <c r="W43" s="8" t="s">
        <v>207</v>
      </c>
      <c r="X43" s="65" t="s">
        <v>719</v>
      </c>
      <c r="Y43" s="50" t="s">
        <v>0</v>
      </c>
    </row>
    <row r="44" spans="1:25" s="21" customFormat="1" ht="6" customHeight="1" x14ac:dyDescent="0.3">
      <c r="A44" s="4">
        <v>44</v>
      </c>
      <c r="B44" s="16" t="s">
        <v>37</v>
      </c>
      <c r="C44" s="22" t="str">
        <f>C43</f>
        <v>p.identificar</v>
      </c>
      <c r="D44" s="26" t="s">
        <v>988</v>
      </c>
      <c r="E44" s="15" t="s">
        <v>38</v>
      </c>
      <c r="F44" s="6" t="str">
        <f t="shared" si="25"/>
        <v>d.identificar</v>
      </c>
      <c r="G44" s="13" t="str">
        <f t="shared" si="26"/>
        <v>sigla</v>
      </c>
      <c r="H44" s="7" t="s">
        <v>39</v>
      </c>
      <c r="I44" s="54" t="s">
        <v>0</v>
      </c>
      <c r="J44" s="53" t="s">
        <v>0</v>
      </c>
      <c r="K44" s="53" t="s">
        <v>0</v>
      </c>
      <c r="L44" s="53" t="s">
        <v>0</v>
      </c>
      <c r="M44" s="53" t="s">
        <v>0</v>
      </c>
      <c r="N44" s="53" t="s">
        <v>0</v>
      </c>
      <c r="O44" s="53" t="s">
        <v>0</v>
      </c>
      <c r="P44" s="53" t="s">
        <v>0</v>
      </c>
      <c r="Q44" s="53" t="s">
        <v>0</v>
      </c>
      <c r="R44" s="53" t="s">
        <v>0</v>
      </c>
      <c r="S44" s="18" t="s">
        <v>1</v>
      </c>
      <c r="T44" s="18" t="s">
        <v>43</v>
      </c>
      <c r="U44" s="8" t="str">
        <f t="shared" si="27"/>
        <v>Propriedade para identificar: tem.sigla</v>
      </c>
      <c r="V44" s="8" t="str">
        <f t="shared" si="28"/>
        <v xml:space="preserve">Dado para identificar: sigla ( xsd:string ) </v>
      </c>
      <c r="W44" s="8" t="s">
        <v>990</v>
      </c>
      <c r="X44" s="65" t="s">
        <v>720</v>
      </c>
      <c r="Y44" s="50" t="s">
        <v>0</v>
      </c>
    </row>
    <row r="45" spans="1:25" s="21" customFormat="1" ht="6" customHeight="1" x14ac:dyDescent="0.3">
      <c r="A45" s="4">
        <v>45</v>
      </c>
      <c r="B45" s="16" t="s">
        <v>37</v>
      </c>
      <c r="C45" s="22" t="str">
        <f t="shared" ref="C45:C62" si="29">C44</f>
        <v>p.identificar</v>
      </c>
      <c r="D45" s="26" t="s">
        <v>75</v>
      </c>
      <c r="E45" s="15" t="s">
        <v>38</v>
      </c>
      <c r="F45" s="6" t="str">
        <f t="shared" si="25"/>
        <v>d.identificar</v>
      </c>
      <c r="G45" s="13" t="str">
        <f t="shared" ref="G45" si="30">MID(D45,FIND(".",D45,1)+1,100)</f>
        <v>nome</v>
      </c>
      <c r="H45" s="7" t="s">
        <v>39</v>
      </c>
      <c r="I45" s="54" t="s">
        <v>0</v>
      </c>
      <c r="J45" s="53" t="s">
        <v>40</v>
      </c>
      <c r="K45" s="53" t="s">
        <v>0</v>
      </c>
      <c r="L45" s="53" t="s">
        <v>0</v>
      </c>
      <c r="M45" s="53" t="s">
        <v>0</v>
      </c>
      <c r="N45" s="53" t="s">
        <v>0</v>
      </c>
      <c r="O45" s="53" t="s">
        <v>0</v>
      </c>
      <c r="P45" s="53" t="s">
        <v>0</v>
      </c>
      <c r="Q45" s="53" t="s">
        <v>0</v>
      </c>
      <c r="R45" s="53" t="s">
        <v>0</v>
      </c>
      <c r="S45" s="18" t="s">
        <v>1</v>
      </c>
      <c r="T45" s="18" t="s">
        <v>43</v>
      </c>
      <c r="U45" s="8" t="str">
        <f t="shared" ref="U45" si="31">_xlfn.CONCAT("Propriedade para ",MID(C45,FIND("p.",C45,1)+2,100),": ",D45)</f>
        <v>Propriedade para identificar: tem.nome</v>
      </c>
      <c r="V45" s="8" t="str">
        <f t="shared" ref="V45" si="32">_xlfn.CONCAT("Dado para ",MID(F45,FIND("d.",F45,1)+2,100),": ",G45, " ( ",H45, " ) ")</f>
        <v xml:space="preserve">Dado para identificar: nome ( xsd:string ) </v>
      </c>
      <c r="W45" s="8" t="s">
        <v>208</v>
      </c>
      <c r="X45" s="65" t="s">
        <v>721</v>
      </c>
      <c r="Y45" s="50" t="s">
        <v>0</v>
      </c>
    </row>
    <row r="46" spans="1:25" s="21" customFormat="1" ht="6" customHeight="1" x14ac:dyDescent="0.3">
      <c r="A46" s="4">
        <v>46</v>
      </c>
      <c r="B46" s="16" t="s">
        <v>37</v>
      </c>
      <c r="C46" s="22" t="str">
        <f t="shared" si="29"/>
        <v>p.identificar</v>
      </c>
      <c r="D46" s="26" t="s">
        <v>57</v>
      </c>
      <c r="E46" s="15" t="s">
        <v>38</v>
      </c>
      <c r="F46" s="6" t="str">
        <f t="shared" si="25"/>
        <v>d.identificar</v>
      </c>
      <c r="G46" s="13" t="str">
        <f t="shared" si="26"/>
        <v>número</v>
      </c>
      <c r="H46" s="7" t="s">
        <v>39</v>
      </c>
      <c r="I46" s="54" t="s">
        <v>0</v>
      </c>
      <c r="J46" s="53" t="s">
        <v>40</v>
      </c>
      <c r="K46" s="53" t="s">
        <v>0</v>
      </c>
      <c r="L46" s="53" t="s">
        <v>0</v>
      </c>
      <c r="M46" s="53" t="s">
        <v>0</v>
      </c>
      <c r="N46" s="53" t="s">
        <v>0</v>
      </c>
      <c r="O46" s="53" t="s">
        <v>0</v>
      </c>
      <c r="P46" s="53" t="s">
        <v>0</v>
      </c>
      <c r="Q46" s="53" t="s">
        <v>0</v>
      </c>
      <c r="R46" s="53" t="s">
        <v>0</v>
      </c>
      <c r="S46" s="18" t="s">
        <v>1</v>
      </c>
      <c r="T46" s="18" t="s">
        <v>43</v>
      </c>
      <c r="U46" s="8" t="str">
        <f t="shared" si="27"/>
        <v>Propriedade para identificar: tem.número</v>
      </c>
      <c r="V46" s="8" t="str">
        <f t="shared" si="28"/>
        <v xml:space="preserve">Dado para identificar: número ( xsd:string ) </v>
      </c>
      <c r="W46" s="8" t="s">
        <v>991</v>
      </c>
      <c r="X46" s="65" t="s">
        <v>722</v>
      </c>
      <c r="Y46" s="50" t="s">
        <v>0</v>
      </c>
    </row>
    <row r="47" spans="1:25" s="21" customFormat="1" ht="6" customHeight="1" x14ac:dyDescent="0.3">
      <c r="A47" s="4">
        <v>47</v>
      </c>
      <c r="B47" s="16" t="s">
        <v>37</v>
      </c>
      <c r="C47" s="22" t="str">
        <f>C44</f>
        <v>p.identificar</v>
      </c>
      <c r="D47" s="26" t="s">
        <v>1176</v>
      </c>
      <c r="E47" s="15" t="s">
        <v>38</v>
      </c>
      <c r="F47" s="6" t="str">
        <f t="shared" si="25"/>
        <v>d.identificar</v>
      </c>
      <c r="G47" s="13" t="str">
        <f t="shared" si="26"/>
        <v>género</v>
      </c>
      <c r="H47" s="7" t="s">
        <v>39</v>
      </c>
      <c r="I47" s="54" t="s">
        <v>0</v>
      </c>
      <c r="J47" s="53" t="s">
        <v>40</v>
      </c>
      <c r="K47" s="53" t="s">
        <v>0</v>
      </c>
      <c r="L47" s="53" t="s">
        <v>0</v>
      </c>
      <c r="M47" s="53" t="s">
        <v>0</v>
      </c>
      <c r="N47" s="53" t="s">
        <v>0</v>
      </c>
      <c r="O47" s="53" t="s">
        <v>41</v>
      </c>
      <c r="P47" s="53" t="s">
        <v>0</v>
      </c>
      <c r="Q47" s="53" t="s">
        <v>0</v>
      </c>
      <c r="R47" s="53" t="s">
        <v>0</v>
      </c>
      <c r="S47" s="18" t="s">
        <v>1</v>
      </c>
      <c r="T47" s="18" t="s">
        <v>43</v>
      </c>
      <c r="U47" s="8" t="str">
        <f t="shared" si="27"/>
        <v>Propriedade para identificar: tem.género</v>
      </c>
      <c r="V47" s="8" t="str">
        <f t="shared" si="28"/>
        <v xml:space="preserve">Dado para identificar: género ( xsd:string ) </v>
      </c>
      <c r="W47" s="8" t="s">
        <v>1221</v>
      </c>
      <c r="X47" s="65" t="s">
        <v>839</v>
      </c>
      <c r="Y47" s="50" t="s">
        <v>0</v>
      </c>
    </row>
    <row r="48" spans="1:25" s="21" customFormat="1" ht="6" customHeight="1" x14ac:dyDescent="0.3">
      <c r="A48" s="4">
        <v>48</v>
      </c>
      <c r="B48" s="16" t="s">
        <v>37</v>
      </c>
      <c r="C48" s="22" t="str">
        <f>C44</f>
        <v>p.identificar</v>
      </c>
      <c r="D48" s="26" t="s">
        <v>1218</v>
      </c>
      <c r="E48" s="15" t="s">
        <v>38</v>
      </c>
      <c r="F48" s="6" t="str">
        <f t="shared" si="25"/>
        <v>d.identificar</v>
      </c>
      <c r="G48" s="13" t="str">
        <f t="shared" si="26"/>
        <v>ocupante</v>
      </c>
      <c r="H48" s="7" t="s">
        <v>39</v>
      </c>
      <c r="I48" s="54" t="s">
        <v>0</v>
      </c>
      <c r="J48" s="53" t="s">
        <v>40</v>
      </c>
      <c r="K48" s="53" t="s">
        <v>0</v>
      </c>
      <c r="L48" s="53" t="s">
        <v>0</v>
      </c>
      <c r="M48" s="53" t="s">
        <v>0</v>
      </c>
      <c r="N48" s="53" t="s">
        <v>0</v>
      </c>
      <c r="O48" s="53" t="s">
        <v>41</v>
      </c>
      <c r="P48" s="53" t="s">
        <v>0</v>
      </c>
      <c r="Q48" s="53" t="s">
        <v>0</v>
      </c>
      <c r="R48" s="53" t="s">
        <v>0</v>
      </c>
      <c r="S48" s="18" t="s">
        <v>1</v>
      </c>
      <c r="T48" s="18" t="s">
        <v>43</v>
      </c>
      <c r="U48" s="8" t="str">
        <f t="shared" si="27"/>
        <v>Propriedade para identificar: tem.ocupante</v>
      </c>
      <c r="V48" s="8" t="str">
        <f t="shared" si="28"/>
        <v xml:space="preserve">Dado para identificar: ocupante ( xsd:string ) </v>
      </c>
      <c r="W48" s="8" t="s">
        <v>1219</v>
      </c>
      <c r="X48" s="65" t="s">
        <v>840</v>
      </c>
      <c r="Y48" s="50" t="s">
        <v>0</v>
      </c>
    </row>
    <row r="49" spans="1:25" s="21" customFormat="1" ht="6" customHeight="1" x14ac:dyDescent="0.3">
      <c r="A49" s="4">
        <v>49</v>
      </c>
      <c r="B49" s="16" t="s">
        <v>37</v>
      </c>
      <c r="C49" s="22" t="str">
        <f>C45</f>
        <v>p.identificar</v>
      </c>
      <c r="D49" s="26" t="s">
        <v>1199</v>
      </c>
      <c r="E49" s="15" t="s">
        <v>38</v>
      </c>
      <c r="F49" s="6" t="str">
        <f t="shared" ref="F49:F50" si="33">_xlfn.CONCAT("d.",MID(C49,FIND(".",C49,1)+1,100))</f>
        <v>d.identificar</v>
      </c>
      <c r="G49" s="13" t="str">
        <f t="shared" ref="G49:G50" si="34">MID(D49,FIND(".",D49,1)+1,100)</f>
        <v>usuário</v>
      </c>
      <c r="H49" s="7" t="s">
        <v>39</v>
      </c>
      <c r="I49" s="54" t="s">
        <v>0</v>
      </c>
      <c r="J49" s="53" t="s">
        <v>40</v>
      </c>
      <c r="K49" s="53" t="s">
        <v>0</v>
      </c>
      <c r="L49" s="53" t="s">
        <v>0</v>
      </c>
      <c r="M49" s="53" t="s">
        <v>0</v>
      </c>
      <c r="N49" s="53" t="s">
        <v>0</v>
      </c>
      <c r="O49" s="53" t="s">
        <v>41</v>
      </c>
      <c r="P49" s="53" t="s">
        <v>0</v>
      </c>
      <c r="Q49" s="53" t="s">
        <v>0</v>
      </c>
      <c r="R49" s="53" t="s">
        <v>0</v>
      </c>
      <c r="S49" s="18" t="s">
        <v>1</v>
      </c>
      <c r="T49" s="18" t="s">
        <v>43</v>
      </c>
      <c r="U49" s="8" t="str">
        <f t="shared" ref="U49:U50" si="35">_xlfn.CONCAT("Propriedade para ",MID(C49,FIND("p.",C49,1)+2,100),": ",D49)</f>
        <v>Propriedade para identificar: tem.usuário</v>
      </c>
      <c r="V49" s="8" t="str">
        <f t="shared" ref="V49:V50" si="36">_xlfn.CONCAT("Dado para ",MID(F49,FIND("d.",F49,1)+2,100),": ",G49, " ( ",H49, " ) ")</f>
        <v xml:space="preserve">Dado para identificar: usuário ( xsd:string ) </v>
      </c>
      <c r="W49" s="8" t="s">
        <v>1220</v>
      </c>
      <c r="X49" s="65" t="s">
        <v>841</v>
      </c>
      <c r="Y49" s="50" t="s">
        <v>0</v>
      </c>
    </row>
    <row r="50" spans="1:25" s="21" customFormat="1" ht="6" customHeight="1" x14ac:dyDescent="0.3">
      <c r="A50" s="4">
        <v>50</v>
      </c>
      <c r="B50" s="16" t="s">
        <v>37</v>
      </c>
      <c r="C50" s="22" t="str">
        <f>C45</f>
        <v>p.identificar</v>
      </c>
      <c r="D50" s="26" t="s">
        <v>989</v>
      </c>
      <c r="E50" s="15" t="s">
        <v>38</v>
      </c>
      <c r="F50" s="6" t="str">
        <f t="shared" si="33"/>
        <v>d.identificar</v>
      </c>
      <c r="G50" s="13" t="str">
        <f t="shared" si="34"/>
        <v>ide</v>
      </c>
      <c r="H50" s="7" t="s">
        <v>39</v>
      </c>
      <c r="I50" s="54" t="s">
        <v>0</v>
      </c>
      <c r="J50" s="53" t="s">
        <v>40</v>
      </c>
      <c r="K50" s="53" t="s">
        <v>0</v>
      </c>
      <c r="L50" s="53" t="s">
        <v>0</v>
      </c>
      <c r="M50" s="53" t="s">
        <v>0</v>
      </c>
      <c r="N50" s="53" t="s">
        <v>0</v>
      </c>
      <c r="O50" s="53" t="s">
        <v>41</v>
      </c>
      <c r="P50" s="53" t="s">
        <v>0</v>
      </c>
      <c r="Q50" s="53" t="s">
        <v>0</v>
      </c>
      <c r="R50" s="53" t="s">
        <v>0</v>
      </c>
      <c r="S50" s="18" t="s">
        <v>1</v>
      </c>
      <c r="T50" s="18" t="s">
        <v>43</v>
      </c>
      <c r="U50" s="8" t="str">
        <f t="shared" si="35"/>
        <v>Propriedade para identificar: tem.ide</v>
      </c>
      <c r="V50" s="8" t="str">
        <f t="shared" si="36"/>
        <v xml:space="preserve">Dado para identificar: ide ( xsd:string ) </v>
      </c>
      <c r="W50" s="8" t="s">
        <v>831</v>
      </c>
      <c r="X50" s="65" t="s">
        <v>992</v>
      </c>
      <c r="Y50" s="50" t="s">
        <v>0</v>
      </c>
    </row>
    <row r="51" spans="1:25" s="21" customFormat="1" ht="6" customHeight="1" x14ac:dyDescent="0.3">
      <c r="A51" s="4">
        <v>51</v>
      </c>
      <c r="B51" s="16" t="s">
        <v>37</v>
      </c>
      <c r="C51" s="22" t="str">
        <f>C46</f>
        <v>p.identificar</v>
      </c>
      <c r="D51" s="26" t="s">
        <v>1274</v>
      </c>
      <c r="E51" s="15" t="s">
        <v>38</v>
      </c>
      <c r="F51" s="6" t="str">
        <f t="shared" si="25"/>
        <v>d.identificar</v>
      </c>
      <c r="G51" s="13" t="str">
        <f t="shared" si="26"/>
        <v>local</v>
      </c>
      <c r="H51" s="7" t="s">
        <v>39</v>
      </c>
      <c r="I51" s="54" t="s">
        <v>0</v>
      </c>
      <c r="J51" s="53" t="s">
        <v>40</v>
      </c>
      <c r="K51" s="53" t="s">
        <v>0</v>
      </c>
      <c r="L51" s="53" t="s">
        <v>0</v>
      </c>
      <c r="M51" s="53" t="s">
        <v>0</v>
      </c>
      <c r="N51" s="53" t="s">
        <v>0</v>
      </c>
      <c r="O51" s="53" t="s">
        <v>41</v>
      </c>
      <c r="P51" s="53" t="s">
        <v>0</v>
      </c>
      <c r="Q51" s="53" t="s">
        <v>0</v>
      </c>
      <c r="R51" s="53" t="s">
        <v>0</v>
      </c>
      <c r="S51" s="18" t="s">
        <v>1</v>
      </c>
      <c r="T51" s="18" t="s">
        <v>43</v>
      </c>
      <c r="U51" s="8" t="str">
        <f t="shared" si="27"/>
        <v>Propriedade para identificar: tem.local</v>
      </c>
      <c r="V51" s="8" t="str">
        <f t="shared" si="28"/>
        <v xml:space="preserve">Dado para identificar: local ( xsd:string ) </v>
      </c>
      <c r="W51" s="8" t="s">
        <v>1275</v>
      </c>
      <c r="X51" s="65" t="s">
        <v>1276</v>
      </c>
      <c r="Y51" s="50" t="s">
        <v>0</v>
      </c>
    </row>
    <row r="52" spans="1:25" s="11" customFormat="1" ht="6" customHeight="1" x14ac:dyDescent="0.3">
      <c r="A52" s="4">
        <v>52</v>
      </c>
      <c r="B52" s="16" t="s">
        <v>37</v>
      </c>
      <c r="C52" s="41" t="s">
        <v>1173</v>
      </c>
      <c r="D52" s="19" t="s">
        <v>76</v>
      </c>
      <c r="E52" s="15" t="s">
        <v>38</v>
      </c>
      <c r="F52" s="44" t="str">
        <f t="shared" si="25"/>
        <v>d.vincular</v>
      </c>
      <c r="G52" s="5" t="str">
        <f t="shared" si="26"/>
        <v>uri</v>
      </c>
      <c r="H52" s="14" t="s">
        <v>39</v>
      </c>
      <c r="I52" s="56" t="s">
        <v>0</v>
      </c>
      <c r="J52" s="57" t="s">
        <v>40</v>
      </c>
      <c r="K52" s="53" t="s">
        <v>0</v>
      </c>
      <c r="L52" s="53" t="s">
        <v>0</v>
      </c>
      <c r="M52" s="53" t="s">
        <v>0</v>
      </c>
      <c r="N52" s="53" t="s">
        <v>0</v>
      </c>
      <c r="O52" s="53" t="s">
        <v>0</v>
      </c>
      <c r="P52" s="53" t="s">
        <v>0</v>
      </c>
      <c r="Q52" s="53" t="s">
        <v>0</v>
      </c>
      <c r="R52" s="53" t="s">
        <v>0</v>
      </c>
      <c r="S52" s="18" t="s">
        <v>1</v>
      </c>
      <c r="T52" s="18" t="s">
        <v>43</v>
      </c>
      <c r="U52" s="8" t="str">
        <f t="shared" si="27"/>
        <v>Propriedade para vincular: tem.uri</v>
      </c>
      <c r="V52" s="8" t="str">
        <f t="shared" si="28"/>
        <v xml:space="preserve">Dado para vincular: uri ( xsd:string ) </v>
      </c>
      <c r="W52" s="8" t="s">
        <v>835</v>
      </c>
      <c r="X52" s="65" t="s">
        <v>1181</v>
      </c>
      <c r="Y52" s="50" t="s">
        <v>0</v>
      </c>
    </row>
    <row r="53" spans="1:25" s="11" customFormat="1" ht="6" customHeight="1" x14ac:dyDescent="0.3">
      <c r="A53" s="4">
        <v>53</v>
      </c>
      <c r="B53" s="16" t="s">
        <v>37</v>
      </c>
      <c r="C53" s="22" t="str">
        <f t="shared" si="29"/>
        <v>p.vincular</v>
      </c>
      <c r="D53" s="9" t="s">
        <v>833</v>
      </c>
      <c r="E53" s="15" t="s">
        <v>38</v>
      </c>
      <c r="F53" s="6" t="str">
        <f t="shared" si="25"/>
        <v>d.vincular</v>
      </c>
      <c r="G53" s="6" t="str">
        <f t="shared" si="26"/>
        <v>urn</v>
      </c>
      <c r="H53" s="7" t="s">
        <v>39</v>
      </c>
      <c r="I53" s="55" t="s">
        <v>0</v>
      </c>
      <c r="J53" s="57" t="s">
        <v>40</v>
      </c>
      <c r="K53" s="53" t="s">
        <v>0</v>
      </c>
      <c r="L53" s="53" t="s">
        <v>0</v>
      </c>
      <c r="M53" s="53" t="s">
        <v>0</v>
      </c>
      <c r="N53" s="53" t="s">
        <v>0</v>
      </c>
      <c r="O53" s="53" t="s">
        <v>0</v>
      </c>
      <c r="P53" s="53" t="s">
        <v>0</v>
      </c>
      <c r="Q53" s="53" t="s">
        <v>0</v>
      </c>
      <c r="R53" s="53" t="s">
        <v>0</v>
      </c>
      <c r="S53" s="18" t="s">
        <v>1</v>
      </c>
      <c r="T53" s="18" t="s">
        <v>43</v>
      </c>
      <c r="U53" s="8" t="str">
        <f t="shared" si="27"/>
        <v>Propriedade para vincular: tem.urn</v>
      </c>
      <c r="V53" s="8" t="str">
        <f t="shared" si="28"/>
        <v xml:space="preserve">Dado para vincular: urn ( xsd:string ) </v>
      </c>
      <c r="W53" s="8" t="s">
        <v>836</v>
      </c>
      <c r="X53" s="65" t="s">
        <v>1182</v>
      </c>
      <c r="Y53" s="50" t="s">
        <v>0</v>
      </c>
    </row>
    <row r="54" spans="1:25" s="11" customFormat="1" ht="6" customHeight="1" x14ac:dyDescent="0.3">
      <c r="A54" s="4">
        <v>54</v>
      </c>
      <c r="B54" s="16" t="s">
        <v>37</v>
      </c>
      <c r="C54" s="22" t="str">
        <f t="shared" si="29"/>
        <v>p.vincular</v>
      </c>
      <c r="D54" s="9" t="s">
        <v>834</v>
      </c>
      <c r="E54" s="15" t="s">
        <v>38</v>
      </c>
      <c r="F54" s="6" t="str">
        <f t="shared" si="25"/>
        <v>d.vincular</v>
      </c>
      <c r="G54" s="6" t="str">
        <f t="shared" ref="G54:G62" si="37">MID(D54,FIND(".",D54,1)+1,100)</f>
        <v>url</v>
      </c>
      <c r="H54" s="7" t="s">
        <v>39</v>
      </c>
      <c r="I54" s="55" t="s">
        <v>0</v>
      </c>
      <c r="J54" s="57" t="s">
        <v>40</v>
      </c>
      <c r="K54" s="53" t="s">
        <v>0</v>
      </c>
      <c r="L54" s="53" t="s">
        <v>0</v>
      </c>
      <c r="M54" s="53" t="s">
        <v>0</v>
      </c>
      <c r="N54" s="53" t="s">
        <v>0</v>
      </c>
      <c r="O54" s="53" t="s">
        <v>0</v>
      </c>
      <c r="P54" s="53" t="s">
        <v>0</v>
      </c>
      <c r="Q54" s="53" t="s">
        <v>0</v>
      </c>
      <c r="R54" s="53" t="s">
        <v>0</v>
      </c>
      <c r="S54" s="18" t="s">
        <v>1</v>
      </c>
      <c r="T54" s="18" t="s">
        <v>43</v>
      </c>
      <c r="U54" s="8" t="str">
        <f t="shared" ref="U54:U62" si="38">_xlfn.CONCAT("Propriedade para ",MID(C54,FIND("p.",C54,1)+2,100),": ",D54)</f>
        <v>Propriedade para vincular: tem.url</v>
      </c>
      <c r="V54" s="8" t="str">
        <f t="shared" ref="V54:V62" si="39">_xlfn.CONCAT("Dado para ",MID(F54,FIND("d.",F54,1)+2,100),": ",G54, " ( ",H54, " ) ")</f>
        <v xml:space="preserve">Dado para vincular: url ( xsd:string ) </v>
      </c>
      <c r="W54" s="8" t="s">
        <v>837</v>
      </c>
      <c r="X54" s="65" t="s">
        <v>1183</v>
      </c>
      <c r="Y54" s="50" t="s">
        <v>0</v>
      </c>
    </row>
    <row r="55" spans="1:25" s="11" customFormat="1" ht="6" customHeight="1" x14ac:dyDescent="0.3">
      <c r="A55" s="4">
        <v>55</v>
      </c>
      <c r="B55" s="16" t="s">
        <v>37</v>
      </c>
      <c r="C55" s="22" t="str">
        <f t="shared" si="29"/>
        <v>p.vincular</v>
      </c>
      <c r="D55" s="9" t="s">
        <v>832</v>
      </c>
      <c r="E55" s="15" t="s">
        <v>38</v>
      </c>
      <c r="F55" s="6" t="str">
        <f t="shared" ref="F55:F62" si="40">_xlfn.CONCAT("d.",MID(C55,FIND(".",C55,1)+1,100))</f>
        <v>d.vincular</v>
      </c>
      <c r="G55" s="6" t="str">
        <f t="shared" si="37"/>
        <v>iri</v>
      </c>
      <c r="H55" s="7" t="s">
        <v>39</v>
      </c>
      <c r="I55" s="55" t="s">
        <v>0</v>
      </c>
      <c r="J55" s="57" t="s">
        <v>40</v>
      </c>
      <c r="K55" s="53" t="s">
        <v>0</v>
      </c>
      <c r="L55" s="53" t="s">
        <v>0</v>
      </c>
      <c r="M55" s="53" t="s">
        <v>0</v>
      </c>
      <c r="N55" s="53" t="s">
        <v>0</v>
      </c>
      <c r="O55" s="53" t="s">
        <v>0</v>
      </c>
      <c r="P55" s="53" t="s">
        <v>0</v>
      </c>
      <c r="Q55" s="53" t="s">
        <v>0</v>
      </c>
      <c r="R55" s="53" t="s">
        <v>0</v>
      </c>
      <c r="S55" s="18" t="s">
        <v>1</v>
      </c>
      <c r="T55" s="18" t="s">
        <v>43</v>
      </c>
      <c r="U55" s="8" t="str">
        <f t="shared" si="38"/>
        <v>Propriedade para vincular: tem.iri</v>
      </c>
      <c r="V55" s="8" t="str">
        <f t="shared" si="39"/>
        <v xml:space="preserve">Dado para vincular: iri ( xsd:string ) </v>
      </c>
      <c r="W55" s="8" t="s">
        <v>838</v>
      </c>
      <c r="X55" s="65" t="s">
        <v>1184</v>
      </c>
      <c r="Y55" s="50" t="s">
        <v>0</v>
      </c>
    </row>
    <row r="56" spans="1:25" s="11" customFormat="1" ht="6" customHeight="1" x14ac:dyDescent="0.3">
      <c r="A56" s="4">
        <v>56</v>
      </c>
      <c r="B56" s="16" t="s">
        <v>37</v>
      </c>
      <c r="C56" s="22" t="str">
        <f t="shared" si="29"/>
        <v>p.vincular</v>
      </c>
      <c r="D56" s="9" t="s">
        <v>1195</v>
      </c>
      <c r="E56" s="15" t="s">
        <v>38</v>
      </c>
      <c r="F56" s="6" t="str">
        <f t="shared" ref="F56" si="41">_xlfn.CONCAT("d.",MID(C56,FIND(".",C56,1)+1,100))</f>
        <v>d.vincular</v>
      </c>
      <c r="G56" s="6" t="str">
        <f t="shared" ref="G56" si="42">MID(D56,FIND(".",D56,1)+1,100)</f>
        <v>ipv4</v>
      </c>
      <c r="H56" s="7" t="s">
        <v>39</v>
      </c>
      <c r="I56" s="55" t="s">
        <v>0</v>
      </c>
      <c r="J56" s="57" t="s">
        <v>40</v>
      </c>
      <c r="K56" s="53" t="s">
        <v>0</v>
      </c>
      <c r="L56" s="53" t="s">
        <v>0</v>
      </c>
      <c r="M56" s="53" t="s">
        <v>0</v>
      </c>
      <c r="N56" s="53" t="s">
        <v>0</v>
      </c>
      <c r="O56" s="53" t="s">
        <v>0</v>
      </c>
      <c r="P56" s="53" t="s">
        <v>0</v>
      </c>
      <c r="Q56" s="53" t="s">
        <v>0</v>
      </c>
      <c r="R56" s="53" t="s">
        <v>0</v>
      </c>
      <c r="S56" s="18" t="s">
        <v>1</v>
      </c>
      <c r="T56" s="18" t="s">
        <v>43</v>
      </c>
      <c r="U56" s="8" t="str">
        <f t="shared" ref="U56" si="43">_xlfn.CONCAT("Propriedade para ",MID(C56,FIND("p.",C56,1)+2,100),": ",D56)</f>
        <v>Propriedade para vincular: tem.ipv4</v>
      </c>
      <c r="V56" s="8" t="str">
        <f t="shared" ref="V56" si="44">_xlfn.CONCAT("Dado para ",MID(F56,FIND("d.",F56,1)+2,100),": ",G56, " ( ",H56, " ) ")</f>
        <v xml:space="preserve">Dado para vincular: ipv4 ( xsd:string ) </v>
      </c>
      <c r="W56" s="8" t="s">
        <v>1196</v>
      </c>
      <c r="X56" s="65" t="s">
        <v>1185</v>
      </c>
      <c r="Y56" s="50" t="s">
        <v>0</v>
      </c>
    </row>
    <row r="57" spans="1:25" s="11" customFormat="1" ht="6" customHeight="1" x14ac:dyDescent="0.3">
      <c r="A57" s="4">
        <v>57</v>
      </c>
      <c r="B57" s="16" t="s">
        <v>37</v>
      </c>
      <c r="C57" s="22" t="str">
        <f t="shared" si="29"/>
        <v>p.vincular</v>
      </c>
      <c r="D57" s="9" t="s">
        <v>1194</v>
      </c>
      <c r="E57" s="15" t="s">
        <v>38</v>
      </c>
      <c r="F57" s="6" t="str">
        <f t="shared" si="40"/>
        <v>d.vincular</v>
      </c>
      <c r="G57" s="6" t="str">
        <f t="shared" si="37"/>
        <v>ipv6</v>
      </c>
      <c r="H57" s="7" t="s">
        <v>39</v>
      </c>
      <c r="I57" s="55" t="s">
        <v>0</v>
      </c>
      <c r="J57" s="57" t="s">
        <v>40</v>
      </c>
      <c r="K57" s="53" t="s">
        <v>0</v>
      </c>
      <c r="L57" s="53" t="s">
        <v>0</v>
      </c>
      <c r="M57" s="53" t="s">
        <v>0</v>
      </c>
      <c r="N57" s="53" t="s">
        <v>0</v>
      </c>
      <c r="O57" s="53" t="s">
        <v>0</v>
      </c>
      <c r="P57" s="53" t="s">
        <v>0</v>
      </c>
      <c r="Q57" s="53" t="s">
        <v>0</v>
      </c>
      <c r="R57" s="53" t="s">
        <v>0</v>
      </c>
      <c r="S57" s="18" t="s">
        <v>1</v>
      </c>
      <c r="T57" s="18" t="s">
        <v>43</v>
      </c>
      <c r="U57" s="8" t="str">
        <f t="shared" si="38"/>
        <v>Propriedade para vincular: tem.ipv6</v>
      </c>
      <c r="V57" s="8" t="str">
        <f t="shared" si="39"/>
        <v xml:space="preserve">Dado para vincular: ipv6 ( xsd:string ) </v>
      </c>
      <c r="W57" s="8" t="s">
        <v>1197</v>
      </c>
      <c r="X57" s="65" t="s">
        <v>1186</v>
      </c>
      <c r="Y57" s="50" t="s">
        <v>0</v>
      </c>
    </row>
    <row r="58" spans="1:25" s="11" customFormat="1" ht="6" customHeight="1" x14ac:dyDescent="0.3">
      <c r="A58" s="4">
        <v>58</v>
      </c>
      <c r="B58" s="16" t="s">
        <v>37</v>
      </c>
      <c r="C58" s="22" t="str">
        <f t="shared" si="29"/>
        <v>p.vincular</v>
      </c>
      <c r="D58" s="9" t="s">
        <v>1174</v>
      </c>
      <c r="E58" s="15" t="s">
        <v>38</v>
      </c>
      <c r="F58" s="6" t="str">
        <f t="shared" si="40"/>
        <v>d.vincular</v>
      </c>
      <c r="G58" s="6" t="str">
        <f t="shared" si="37"/>
        <v>hipervínculo</v>
      </c>
      <c r="H58" s="7" t="s">
        <v>39</v>
      </c>
      <c r="I58" s="55" t="s">
        <v>0</v>
      </c>
      <c r="J58" s="57" t="s">
        <v>40</v>
      </c>
      <c r="K58" s="53" t="s">
        <v>0</v>
      </c>
      <c r="L58" s="53" t="s">
        <v>0</v>
      </c>
      <c r="M58" s="53" t="s">
        <v>0</v>
      </c>
      <c r="N58" s="53" t="s">
        <v>0</v>
      </c>
      <c r="O58" s="53" t="s">
        <v>0</v>
      </c>
      <c r="P58" s="53" t="s">
        <v>0</v>
      </c>
      <c r="Q58" s="53" t="s">
        <v>0</v>
      </c>
      <c r="R58" s="53" t="s">
        <v>0</v>
      </c>
      <c r="S58" s="18" t="s">
        <v>1</v>
      </c>
      <c r="T58" s="18" t="s">
        <v>43</v>
      </c>
      <c r="U58" s="8" t="str">
        <f t="shared" si="38"/>
        <v>Propriedade para vincular: tem.hipervínculo</v>
      </c>
      <c r="V58" s="8" t="str">
        <f t="shared" si="39"/>
        <v xml:space="preserve">Dado para vincular: hipervínculo ( xsd:string ) </v>
      </c>
      <c r="W58" s="8" t="s">
        <v>1192</v>
      </c>
      <c r="X58" s="65" t="s">
        <v>1187</v>
      </c>
      <c r="Y58" s="50" t="s">
        <v>0</v>
      </c>
    </row>
    <row r="59" spans="1:25" s="11" customFormat="1" ht="6" customHeight="1" x14ac:dyDescent="0.3">
      <c r="A59" s="4">
        <v>59</v>
      </c>
      <c r="B59" s="16" t="s">
        <v>37</v>
      </c>
      <c r="C59" s="22" t="str">
        <f t="shared" si="29"/>
        <v>p.vincular</v>
      </c>
      <c r="D59" s="9" t="s">
        <v>1175</v>
      </c>
      <c r="E59" s="15" t="s">
        <v>38</v>
      </c>
      <c r="F59" s="6" t="str">
        <f t="shared" ref="F59" si="45">_xlfn.CONCAT("d.",MID(C59,FIND(".",C59,1)+1,100))</f>
        <v>d.vincular</v>
      </c>
      <c r="G59" s="6" t="str">
        <f t="shared" ref="G59" si="46">MID(D59,FIND(".",D59,1)+1,100)</f>
        <v>link</v>
      </c>
      <c r="H59" s="7" t="s">
        <v>39</v>
      </c>
      <c r="I59" s="55" t="s">
        <v>0</v>
      </c>
      <c r="J59" s="57" t="s">
        <v>40</v>
      </c>
      <c r="K59" s="53" t="s">
        <v>0</v>
      </c>
      <c r="L59" s="53" t="s">
        <v>0</v>
      </c>
      <c r="M59" s="53" t="s">
        <v>0</v>
      </c>
      <c r="N59" s="53" t="s">
        <v>0</v>
      </c>
      <c r="O59" s="53" t="s">
        <v>0</v>
      </c>
      <c r="P59" s="53" t="s">
        <v>0</v>
      </c>
      <c r="Q59" s="53" t="s">
        <v>0</v>
      </c>
      <c r="R59" s="53" t="s">
        <v>0</v>
      </c>
      <c r="S59" s="18" t="s">
        <v>1</v>
      </c>
      <c r="T59" s="18" t="s">
        <v>43</v>
      </c>
      <c r="U59" s="8" t="str">
        <f t="shared" ref="U59" si="47">_xlfn.CONCAT("Propriedade para ",MID(C59,FIND("p.",C59,1)+2,100),": ",D59)</f>
        <v>Propriedade para vincular: tem.link</v>
      </c>
      <c r="V59" s="8" t="str">
        <f t="shared" ref="V59" si="48">_xlfn.CONCAT("Dado para ",MID(F59,FIND("d.",F59,1)+2,100),": ",G59, " ( ",H59, " ) ")</f>
        <v xml:space="preserve">Dado para vincular: link ( xsd:string ) </v>
      </c>
      <c r="W59" s="8" t="s">
        <v>1193</v>
      </c>
      <c r="X59" s="65" t="s">
        <v>1188</v>
      </c>
      <c r="Y59" s="50" t="s">
        <v>0</v>
      </c>
    </row>
    <row r="60" spans="1:25" s="11" customFormat="1" ht="6" customHeight="1" x14ac:dyDescent="0.3">
      <c r="A60" s="4">
        <v>60</v>
      </c>
      <c r="B60" s="16" t="s">
        <v>37</v>
      </c>
      <c r="C60" s="22" t="str">
        <f t="shared" si="29"/>
        <v>p.vincular</v>
      </c>
      <c r="D60" s="9" t="s">
        <v>994</v>
      </c>
      <c r="E60" s="15" t="s">
        <v>38</v>
      </c>
      <c r="F60" s="6" t="str">
        <f t="shared" si="40"/>
        <v>d.vincular</v>
      </c>
      <c r="G60" s="6" t="str">
        <f t="shared" si="37"/>
        <v>orcid</v>
      </c>
      <c r="H60" s="7" t="s">
        <v>39</v>
      </c>
      <c r="I60" s="55" t="s">
        <v>0</v>
      </c>
      <c r="J60" s="57" t="s">
        <v>40</v>
      </c>
      <c r="K60" s="53" t="s">
        <v>0</v>
      </c>
      <c r="L60" s="53" t="s">
        <v>0</v>
      </c>
      <c r="M60" s="53" t="s">
        <v>0</v>
      </c>
      <c r="N60" s="53" t="s">
        <v>0</v>
      </c>
      <c r="O60" s="53" t="s">
        <v>0</v>
      </c>
      <c r="P60" s="53" t="s">
        <v>0</v>
      </c>
      <c r="Q60" s="53" t="s">
        <v>0</v>
      </c>
      <c r="R60" s="53" t="s">
        <v>0</v>
      </c>
      <c r="S60" s="18" t="s">
        <v>1</v>
      </c>
      <c r="T60" s="18" t="s">
        <v>43</v>
      </c>
      <c r="U60" s="8" t="str">
        <f t="shared" si="38"/>
        <v>Propriedade para vincular: tem.orcid</v>
      </c>
      <c r="V60" s="8" t="str">
        <f t="shared" si="39"/>
        <v xml:space="preserve">Dado para vincular: orcid ( xsd:string ) </v>
      </c>
      <c r="W60" s="8" t="s">
        <v>996</v>
      </c>
      <c r="X60" s="65" t="s">
        <v>1189</v>
      </c>
      <c r="Y60" s="50" t="s">
        <v>0</v>
      </c>
    </row>
    <row r="61" spans="1:25" s="11" customFormat="1" ht="6" customHeight="1" x14ac:dyDescent="0.3">
      <c r="A61" s="4">
        <v>61</v>
      </c>
      <c r="B61" s="16" t="s">
        <v>37</v>
      </c>
      <c r="C61" s="22" t="str">
        <f t="shared" si="29"/>
        <v>p.vincular</v>
      </c>
      <c r="D61" s="9" t="s">
        <v>995</v>
      </c>
      <c r="E61" s="15" t="s">
        <v>38</v>
      </c>
      <c r="F61" s="6" t="str">
        <f t="shared" si="40"/>
        <v>d.vincular</v>
      </c>
      <c r="G61" s="6" t="str">
        <f t="shared" si="37"/>
        <v>lattes</v>
      </c>
      <c r="H61" s="7" t="s">
        <v>39</v>
      </c>
      <c r="I61" s="55" t="s">
        <v>0</v>
      </c>
      <c r="J61" s="57" t="s">
        <v>40</v>
      </c>
      <c r="K61" s="53" t="s">
        <v>0</v>
      </c>
      <c r="L61" s="53" t="s">
        <v>0</v>
      </c>
      <c r="M61" s="53" t="s">
        <v>0</v>
      </c>
      <c r="N61" s="53" t="s">
        <v>0</v>
      </c>
      <c r="O61" s="53" t="s">
        <v>0</v>
      </c>
      <c r="P61" s="53" t="s">
        <v>0</v>
      </c>
      <c r="Q61" s="53" t="s">
        <v>0</v>
      </c>
      <c r="R61" s="53" t="s">
        <v>0</v>
      </c>
      <c r="S61" s="18" t="s">
        <v>1</v>
      </c>
      <c r="T61" s="18" t="s">
        <v>43</v>
      </c>
      <c r="U61" s="8" t="str">
        <f t="shared" si="38"/>
        <v>Propriedade para vincular: tem.lattes</v>
      </c>
      <c r="V61" s="8" t="str">
        <f t="shared" si="39"/>
        <v xml:space="preserve">Dado para vincular: lattes ( xsd:string ) </v>
      </c>
      <c r="W61" s="8" t="s">
        <v>997</v>
      </c>
      <c r="X61" s="65" t="s">
        <v>1190</v>
      </c>
      <c r="Y61" s="50" t="s">
        <v>0</v>
      </c>
    </row>
    <row r="62" spans="1:25" s="11" customFormat="1" ht="6" customHeight="1" x14ac:dyDescent="0.3">
      <c r="A62" s="4">
        <v>62</v>
      </c>
      <c r="B62" s="16" t="s">
        <v>37</v>
      </c>
      <c r="C62" s="22" t="str">
        <f t="shared" si="29"/>
        <v>p.vincular</v>
      </c>
      <c r="D62" s="9" t="s">
        <v>1178</v>
      </c>
      <c r="E62" s="15" t="s">
        <v>38</v>
      </c>
      <c r="F62" s="6" t="str">
        <f t="shared" si="40"/>
        <v>d.vincular</v>
      </c>
      <c r="G62" s="6" t="str">
        <f t="shared" si="37"/>
        <v>drive</v>
      </c>
      <c r="H62" s="7" t="s">
        <v>39</v>
      </c>
      <c r="I62" s="55" t="s">
        <v>0</v>
      </c>
      <c r="J62" s="57" t="s">
        <v>40</v>
      </c>
      <c r="K62" s="53" t="s">
        <v>0</v>
      </c>
      <c r="L62" s="53" t="s">
        <v>0</v>
      </c>
      <c r="M62" s="53" t="s">
        <v>0</v>
      </c>
      <c r="N62" s="53" t="s">
        <v>0</v>
      </c>
      <c r="O62" s="53" t="s">
        <v>0</v>
      </c>
      <c r="P62" s="53" t="s">
        <v>0</v>
      </c>
      <c r="Q62" s="53" t="s">
        <v>0</v>
      </c>
      <c r="R62" s="53" t="s">
        <v>0</v>
      </c>
      <c r="S62" s="18" t="s">
        <v>1</v>
      </c>
      <c r="T62" s="18" t="s">
        <v>43</v>
      </c>
      <c r="U62" s="8" t="str">
        <f t="shared" si="38"/>
        <v>Propriedade para vincular: tem.drive</v>
      </c>
      <c r="V62" s="8" t="str">
        <f t="shared" si="39"/>
        <v xml:space="preserve">Dado para vincular: drive ( xsd:string ) </v>
      </c>
      <c r="W62" s="8" t="s">
        <v>1179</v>
      </c>
      <c r="X62" s="65" t="s">
        <v>1191</v>
      </c>
      <c r="Y62" s="50" t="s">
        <v>0</v>
      </c>
    </row>
    <row r="63" spans="1:25" s="11" customFormat="1" ht="6" customHeight="1" x14ac:dyDescent="0.3">
      <c r="A63" s="4">
        <v>63</v>
      </c>
      <c r="B63" s="16" t="s">
        <v>37</v>
      </c>
      <c r="C63" s="22" t="str">
        <f>C60</f>
        <v>p.vincular</v>
      </c>
      <c r="D63" s="9" t="s">
        <v>1177</v>
      </c>
      <c r="E63" s="15" t="s">
        <v>38</v>
      </c>
      <c r="F63" s="6" t="str">
        <f t="shared" si="25"/>
        <v>d.vincular</v>
      </c>
      <c r="G63" s="6" t="str">
        <f t="shared" si="26"/>
        <v>pasta</v>
      </c>
      <c r="H63" s="7" t="s">
        <v>39</v>
      </c>
      <c r="I63" s="55" t="s">
        <v>0</v>
      </c>
      <c r="J63" s="57" t="s">
        <v>40</v>
      </c>
      <c r="K63" s="53" t="s">
        <v>0</v>
      </c>
      <c r="L63" s="53" t="s">
        <v>0</v>
      </c>
      <c r="M63" s="53" t="s">
        <v>0</v>
      </c>
      <c r="N63" s="53" t="s">
        <v>0</v>
      </c>
      <c r="O63" s="53" t="s">
        <v>0</v>
      </c>
      <c r="P63" s="53" t="s">
        <v>0</v>
      </c>
      <c r="Q63" s="53" t="s">
        <v>0</v>
      </c>
      <c r="R63" s="53" t="s">
        <v>0</v>
      </c>
      <c r="S63" s="18" t="s">
        <v>1</v>
      </c>
      <c r="T63" s="18" t="s">
        <v>43</v>
      </c>
      <c r="U63" s="8" t="str">
        <f t="shared" si="27"/>
        <v>Propriedade para vincular: tem.pasta</v>
      </c>
      <c r="V63" s="8" t="str">
        <f t="shared" si="28"/>
        <v xml:space="preserve">Dado para vincular: pasta ( xsd:string ) </v>
      </c>
      <c r="W63" s="8" t="s">
        <v>1180</v>
      </c>
      <c r="X63" s="65" t="s">
        <v>1198</v>
      </c>
      <c r="Y63" s="50" t="s">
        <v>0</v>
      </c>
    </row>
    <row r="64" spans="1:25" s="11" customFormat="1" ht="6" customHeight="1" x14ac:dyDescent="0.3">
      <c r="A64" s="4">
        <v>64</v>
      </c>
      <c r="B64" s="16" t="s">
        <v>37</v>
      </c>
      <c r="C64" s="41" t="s">
        <v>153</v>
      </c>
      <c r="D64" s="19" t="s">
        <v>1042</v>
      </c>
      <c r="E64" s="15" t="s">
        <v>38</v>
      </c>
      <c r="F64" s="44" t="str">
        <f t="shared" si="25"/>
        <v>d.catalogar</v>
      </c>
      <c r="G64" s="20" t="str">
        <f t="shared" si="26"/>
        <v>marca</v>
      </c>
      <c r="H64" s="14" t="s">
        <v>39</v>
      </c>
      <c r="I64" s="56" t="s">
        <v>0</v>
      </c>
      <c r="J64" s="53" t="s">
        <v>0</v>
      </c>
      <c r="K64" s="53" t="s">
        <v>0</v>
      </c>
      <c r="L64" s="53" t="s">
        <v>0</v>
      </c>
      <c r="M64" s="53" t="s">
        <v>0</v>
      </c>
      <c r="N64" s="53" t="s">
        <v>0</v>
      </c>
      <c r="O64" s="53" t="s">
        <v>0</v>
      </c>
      <c r="P64" s="53" t="s">
        <v>0</v>
      </c>
      <c r="Q64" s="53" t="s">
        <v>0</v>
      </c>
      <c r="R64" s="53" t="s">
        <v>0</v>
      </c>
      <c r="S64" s="18" t="s">
        <v>1</v>
      </c>
      <c r="T64" s="18" t="s">
        <v>43</v>
      </c>
      <c r="U64" s="8" t="str">
        <f t="shared" si="27"/>
        <v>Propriedade para catalogar: tem.marca</v>
      </c>
      <c r="V64" s="8" t="str">
        <f t="shared" si="28"/>
        <v xml:space="preserve">Dado para catalogar: marca ( xsd:string ) </v>
      </c>
      <c r="W64" s="8" t="s">
        <v>1043</v>
      </c>
      <c r="X64" s="65" t="s">
        <v>723</v>
      </c>
      <c r="Y64" s="50" t="s">
        <v>0</v>
      </c>
    </row>
    <row r="65" spans="1:25" s="21" customFormat="1" ht="6" customHeight="1" x14ac:dyDescent="0.3">
      <c r="A65" s="4">
        <v>65</v>
      </c>
      <c r="B65" s="16" t="s">
        <v>37</v>
      </c>
      <c r="C65" s="22" t="str">
        <f>C64</f>
        <v>p.catalogar</v>
      </c>
      <c r="D65" s="26" t="s">
        <v>78</v>
      </c>
      <c r="E65" s="15" t="s">
        <v>38</v>
      </c>
      <c r="F65" s="6" t="str">
        <f t="shared" ref="F65" si="49">_xlfn.CONCAT("d.",MID(C65,FIND(".",C65,1)+1,100))</f>
        <v>d.catalogar</v>
      </c>
      <c r="G65" s="13" t="str">
        <f t="shared" ref="G65" si="50">MID(D65,FIND(".",D65,1)+1,100)</f>
        <v>tema</v>
      </c>
      <c r="H65" s="7" t="s">
        <v>39</v>
      </c>
      <c r="I65" s="54" t="s">
        <v>0</v>
      </c>
      <c r="J65" s="53" t="s">
        <v>0</v>
      </c>
      <c r="K65" s="53" t="s">
        <v>0</v>
      </c>
      <c r="L65" s="53" t="s">
        <v>0</v>
      </c>
      <c r="M65" s="53" t="s">
        <v>0</v>
      </c>
      <c r="N65" s="53" t="s">
        <v>0</v>
      </c>
      <c r="O65" s="53" t="s">
        <v>0</v>
      </c>
      <c r="P65" s="53" t="s">
        <v>0</v>
      </c>
      <c r="Q65" s="53" t="s">
        <v>0</v>
      </c>
      <c r="R65" s="53" t="s">
        <v>0</v>
      </c>
      <c r="S65" s="18" t="s">
        <v>1</v>
      </c>
      <c r="T65" s="18" t="s">
        <v>43</v>
      </c>
      <c r="U65" s="8" t="str">
        <f t="shared" ref="U65" si="51">_xlfn.CONCAT("Propriedade para ",MID(C65,FIND("p.",C65,1)+2,100),": ",D65)</f>
        <v>Propriedade para catalogar: tem.tema</v>
      </c>
      <c r="V65" s="8" t="str">
        <f t="shared" ref="V65" si="52">_xlfn.CONCAT("Dado para ",MID(F65,FIND("d.",F65,1)+2,100),": ",G65, " ( ",H65, " ) ")</f>
        <v xml:space="preserve">Dado para catalogar: tema ( xsd:string ) </v>
      </c>
      <c r="W65" s="8" t="s">
        <v>260</v>
      </c>
      <c r="X65" s="65" t="s">
        <v>724</v>
      </c>
      <c r="Y65" s="50" t="s">
        <v>0</v>
      </c>
    </row>
    <row r="66" spans="1:25" s="21" customFormat="1" ht="6" customHeight="1" x14ac:dyDescent="0.3">
      <c r="A66" s="4">
        <v>66</v>
      </c>
      <c r="B66" s="16" t="s">
        <v>37</v>
      </c>
      <c r="C66" s="22" t="str">
        <f t="shared" ref="C66:C88" si="53">C65</f>
        <v>p.catalogar</v>
      </c>
      <c r="D66" s="26" t="s">
        <v>77</v>
      </c>
      <c r="E66" s="15" t="s">
        <v>38</v>
      </c>
      <c r="F66" s="6" t="str">
        <f t="shared" si="25"/>
        <v>d.catalogar</v>
      </c>
      <c r="G66" s="13" t="str">
        <f t="shared" si="26"/>
        <v>modelo</v>
      </c>
      <c r="H66" s="7" t="s">
        <v>39</v>
      </c>
      <c r="I66" s="54" t="s">
        <v>0</v>
      </c>
      <c r="J66" s="53" t="s">
        <v>0</v>
      </c>
      <c r="K66" s="53" t="s">
        <v>0</v>
      </c>
      <c r="L66" s="53" t="s">
        <v>0</v>
      </c>
      <c r="M66" s="53" t="s">
        <v>0</v>
      </c>
      <c r="N66" s="53" t="s">
        <v>0</v>
      </c>
      <c r="O66" s="53" t="s">
        <v>0</v>
      </c>
      <c r="P66" s="53" t="s">
        <v>0</v>
      </c>
      <c r="Q66" s="53" t="s">
        <v>0</v>
      </c>
      <c r="R66" s="53" t="s">
        <v>0</v>
      </c>
      <c r="S66" s="18" t="s">
        <v>1</v>
      </c>
      <c r="T66" s="18" t="s">
        <v>43</v>
      </c>
      <c r="U66" s="8" t="str">
        <f t="shared" si="27"/>
        <v>Propriedade para catalogar: tem.modelo</v>
      </c>
      <c r="V66" s="8" t="str">
        <f t="shared" si="28"/>
        <v xml:space="preserve">Dado para catalogar: modelo ( xsd:string ) </v>
      </c>
      <c r="W66" s="8" t="s">
        <v>1044</v>
      </c>
      <c r="X66" s="65" t="s">
        <v>725</v>
      </c>
      <c r="Y66" s="50" t="s">
        <v>0</v>
      </c>
    </row>
    <row r="67" spans="1:25" s="21" customFormat="1" ht="6" customHeight="1" x14ac:dyDescent="0.3">
      <c r="A67" s="4">
        <v>67</v>
      </c>
      <c r="B67" s="16" t="s">
        <v>37</v>
      </c>
      <c r="C67" s="22" t="str">
        <f>C65</f>
        <v>p.catalogar</v>
      </c>
      <c r="D67" s="24" t="s">
        <v>79</v>
      </c>
      <c r="E67" s="15" t="s">
        <v>38</v>
      </c>
      <c r="F67" s="6" t="str">
        <f t="shared" ref="F67:F69" si="54">_xlfn.CONCAT("d.",MID(C67,FIND(".",C67,1)+1,100))</f>
        <v>d.catalogar</v>
      </c>
      <c r="G67" s="13" t="str">
        <f t="shared" ref="G67:G69" si="55">MID(D67,FIND(".",D67,1)+1,100)</f>
        <v>tipo</v>
      </c>
      <c r="H67" s="7" t="s">
        <v>39</v>
      </c>
      <c r="I67" s="54" t="s">
        <v>0</v>
      </c>
      <c r="J67" s="53" t="s">
        <v>0</v>
      </c>
      <c r="K67" s="53" t="s">
        <v>0</v>
      </c>
      <c r="L67" s="53" t="s">
        <v>0</v>
      </c>
      <c r="M67" s="53" t="s">
        <v>0</v>
      </c>
      <c r="N67" s="53" t="s">
        <v>0</v>
      </c>
      <c r="O67" s="53" t="s">
        <v>0</v>
      </c>
      <c r="P67" s="53" t="s">
        <v>0</v>
      </c>
      <c r="Q67" s="53" t="s">
        <v>0</v>
      </c>
      <c r="R67" s="53" t="s">
        <v>0</v>
      </c>
      <c r="S67" s="18" t="s">
        <v>1</v>
      </c>
      <c r="T67" s="18" t="s">
        <v>43</v>
      </c>
      <c r="U67" s="8" t="str">
        <f t="shared" ref="U67:U69" si="56">_xlfn.CONCAT("Propriedade para ",MID(C67,FIND("p.",C67,1)+2,100),": ",D67)</f>
        <v>Propriedade para catalogar: tem.tipo</v>
      </c>
      <c r="V67" s="8" t="str">
        <f t="shared" ref="V67:V69" si="57">_xlfn.CONCAT("Dado para ",MID(F67,FIND("d.",F67,1)+2,100),": ",G67, " ( ",H67, " ) ")</f>
        <v xml:space="preserve">Dado para catalogar: tipo ( xsd:string ) </v>
      </c>
      <c r="W67" s="8" t="s">
        <v>261</v>
      </c>
      <c r="X67" s="65" t="s">
        <v>726</v>
      </c>
      <c r="Y67" s="50" t="s">
        <v>0</v>
      </c>
    </row>
    <row r="68" spans="1:25" s="21" customFormat="1" ht="6" customHeight="1" x14ac:dyDescent="0.3">
      <c r="A68" s="4">
        <v>68</v>
      </c>
      <c r="B68" s="16" t="s">
        <v>37</v>
      </c>
      <c r="C68" s="22" t="str">
        <f>C64</f>
        <v>p.catalogar</v>
      </c>
      <c r="D68" s="24" t="s">
        <v>1265</v>
      </c>
      <c r="E68" s="15" t="s">
        <v>38</v>
      </c>
      <c r="F68" s="6" t="str">
        <f t="shared" ref="F68" si="58">_xlfn.CONCAT("d.",MID(C68,FIND(".",C68,1)+1,100))</f>
        <v>d.catalogar</v>
      </c>
      <c r="G68" s="13" t="str">
        <f t="shared" ref="G68" si="59">MID(D68,FIND(".",D68,1)+1,100)</f>
        <v>família.sistema</v>
      </c>
      <c r="H68" s="7" t="s">
        <v>39</v>
      </c>
      <c r="I68" s="54" t="s">
        <v>0</v>
      </c>
      <c r="J68" s="53" t="s">
        <v>0</v>
      </c>
      <c r="K68" s="53" t="s">
        <v>0</v>
      </c>
      <c r="L68" s="53" t="s">
        <v>0</v>
      </c>
      <c r="M68" s="53" t="s">
        <v>0</v>
      </c>
      <c r="N68" s="53" t="s">
        <v>0</v>
      </c>
      <c r="O68" s="53" t="s">
        <v>0</v>
      </c>
      <c r="P68" s="53" t="s">
        <v>0</v>
      </c>
      <c r="Q68" s="53" t="s">
        <v>0</v>
      </c>
      <c r="R68" s="53" t="s">
        <v>0</v>
      </c>
      <c r="S68" s="18" t="s">
        <v>1</v>
      </c>
      <c r="T68" s="18" t="s">
        <v>43</v>
      </c>
      <c r="U68" s="8" t="str">
        <f t="shared" ref="U68" si="60">_xlfn.CONCAT("Propriedade para ",MID(C68,FIND("p.",C68,1)+2,100),": ",D68)</f>
        <v>Propriedade para catalogar: tem.família.sistema</v>
      </c>
      <c r="V68" s="8" t="str">
        <f t="shared" ref="V68" si="61">_xlfn.CONCAT("Dado para ",MID(F68,FIND("d.",F68,1)+2,100),": ",G68, " ( ",H68, " ) ")</f>
        <v xml:space="preserve">Dado para catalogar: família.sistema ( xsd:string ) </v>
      </c>
      <c r="W68" s="8" t="s">
        <v>1267</v>
      </c>
      <c r="X68" s="65" t="s">
        <v>727</v>
      </c>
      <c r="Y68" s="50" t="s">
        <v>0</v>
      </c>
    </row>
    <row r="69" spans="1:25" s="21" customFormat="1" ht="6" customHeight="1" x14ac:dyDescent="0.3">
      <c r="A69" s="4">
        <v>69</v>
      </c>
      <c r="B69" s="16" t="s">
        <v>37</v>
      </c>
      <c r="C69" s="22" t="str">
        <f>C65</f>
        <v>p.catalogar</v>
      </c>
      <c r="D69" s="24" t="s">
        <v>1266</v>
      </c>
      <c r="E69" s="15" t="s">
        <v>38</v>
      </c>
      <c r="F69" s="6" t="str">
        <f t="shared" si="54"/>
        <v>d.catalogar</v>
      </c>
      <c r="G69" s="13" t="str">
        <f t="shared" si="55"/>
        <v>família.componente</v>
      </c>
      <c r="H69" s="7" t="s">
        <v>39</v>
      </c>
      <c r="I69" s="54" t="s">
        <v>0</v>
      </c>
      <c r="J69" s="53" t="s">
        <v>0</v>
      </c>
      <c r="K69" s="53" t="s">
        <v>0</v>
      </c>
      <c r="L69" s="53" t="s">
        <v>0</v>
      </c>
      <c r="M69" s="53" t="s">
        <v>0</v>
      </c>
      <c r="N69" s="53" t="s">
        <v>0</v>
      </c>
      <c r="O69" s="53" t="s">
        <v>0</v>
      </c>
      <c r="P69" s="53" t="s">
        <v>0</v>
      </c>
      <c r="Q69" s="53" t="s">
        <v>0</v>
      </c>
      <c r="R69" s="53" t="s">
        <v>0</v>
      </c>
      <c r="S69" s="18" t="s">
        <v>1</v>
      </c>
      <c r="T69" s="18" t="s">
        <v>43</v>
      </c>
      <c r="U69" s="8" t="str">
        <f t="shared" si="56"/>
        <v>Propriedade para catalogar: tem.família.componente</v>
      </c>
      <c r="V69" s="8" t="str">
        <f t="shared" si="57"/>
        <v xml:space="preserve">Dado para catalogar: família.componente ( xsd:string ) </v>
      </c>
      <c r="W69" s="8" t="s">
        <v>1268</v>
      </c>
      <c r="X69" s="65" t="s">
        <v>728</v>
      </c>
      <c r="Y69" s="50" t="s">
        <v>0</v>
      </c>
    </row>
    <row r="70" spans="1:25" s="21" customFormat="1" ht="6" customHeight="1" x14ac:dyDescent="0.3">
      <c r="A70" s="4">
        <v>70</v>
      </c>
      <c r="B70" s="16" t="s">
        <v>37</v>
      </c>
      <c r="C70" s="22" t="str">
        <f>C66</f>
        <v>p.catalogar</v>
      </c>
      <c r="D70" s="24" t="s">
        <v>1147</v>
      </c>
      <c r="E70" s="15" t="s">
        <v>38</v>
      </c>
      <c r="F70" s="6" t="str">
        <f t="shared" si="25"/>
        <v>d.catalogar</v>
      </c>
      <c r="G70" s="13" t="str">
        <f t="shared" si="26"/>
        <v>família.tipo</v>
      </c>
      <c r="H70" s="7" t="s">
        <v>39</v>
      </c>
      <c r="I70" s="54" t="s">
        <v>0</v>
      </c>
      <c r="J70" s="53" t="s">
        <v>0</v>
      </c>
      <c r="K70" s="53" t="s">
        <v>0</v>
      </c>
      <c r="L70" s="53" t="s">
        <v>0</v>
      </c>
      <c r="M70" s="53" t="s">
        <v>0</v>
      </c>
      <c r="N70" s="53" t="s">
        <v>0</v>
      </c>
      <c r="O70" s="53" t="s">
        <v>0</v>
      </c>
      <c r="P70" s="53" t="s">
        <v>0</v>
      </c>
      <c r="Q70" s="53" t="s">
        <v>0</v>
      </c>
      <c r="R70" s="53" t="s">
        <v>0</v>
      </c>
      <c r="S70" s="18" t="s">
        <v>1</v>
      </c>
      <c r="T70" s="18" t="s">
        <v>43</v>
      </c>
      <c r="U70" s="8" t="str">
        <f t="shared" si="27"/>
        <v>Propriedade para catalogar: tem.família.tipo</v>
      </c>
      <c r="V70" s="8" t="str">
        <f t="shared" si="28"/>
        <v xml:space="preserve">Dado para catalogar: família.tipo ( xsd:string ) </v>
      </c>
      <c r="W70" s="8" t="s">
        <v>1269</v>
      </c>
      <c r="X70" s="65" t="s">
        <v>729</v>
      </c>
      <c r="Y70" s="50" t="s">
        <v>0</v>
      </c>
    </row>
    <row r="71" spans="1:25" s="21" customFormat="1" ht="6" customHeight="1" x14ac:dyDescent="0.3">
      <c r="A71" s="4">
        <v>71</v>
      </c>
      <c r="B71" s="16" t="s">
        <v>37</v>
      </c>
      <c r="C71" s="22" t="str">
        <f t="shared" si="53"/>
        <v>p.catalogar</v>
      </c>
      <c r="D71" s="26" t="s">
        <v>80</v>
      </c>
      <c r="E71" s="15" t="s">
        <v>38</v>
      </c>
      <c r="F71" s="6" t="str">
        <f t="shared" si="25"/>
        <v>d.catalogar</v>
      </c>
      <c r="G71" s="13" t="str">
        <f t="shared" si="26"/>
        <v>série</v>
      </c>
      <c r="H71" s="7" t="s">
        <v>39</v>
      </c>
      <c r="I71" s="54" t="s">
        <v>0</v>
      </c>
      <c r="J71" s="53" t="s">
        <v>0</v>
      </c>
      <c r="K71" s="53" t="s">
        <v>0</v>
      </c>
      <c r="L71" s="53" t="s">
        <v>0</v>
      </c>
      <c r="M71" s="53" t="s">
        <v>0</v>
      </c>
      <c r="N71" s="53" t="s">
        <v>0</v>
      </c>
      <c r="O71" s="53" t="s">
        <v>0</v>
      </c>
      <c r="P71" s="53" t="s">
        <v>0</v>
      </c>
      <c r="Q71" s="53" t="s">
        <v>0</v>
      </c>
      <c r="R71" s="53" t="s">
        <v>0</v>
      </c>
      <c r="S71" s="18" t="s">
        <v>1</v>
      </c>
      <c r="T71" s="18" t="s">
        <v>43</v>
      </c>
      <c r="U71" s="8" t="str">
        <f t="shared" si="27"/>
        <v>Propriedade para catalogar: tem.série</v>
      </c>
      <c r="V71" s="8" t="str">
        <f t="shared" si="28"/>
        <v xml:space="preserve">Dado para catalogar: série ( xsd:string ) </v>
      </c>
      <c r="W71" s="8" t="s">
        <v>262</v>
      </c>
      <c r="X71" s="65" t="s">
        <v>730</v>
      </c>
      <c r="Y71" s="50" t="s">
        <v>0</v>
      </c>
    </row>
    <row r="72" spans="1:25" s="21" customFormat="1" ht="6" customHeight="1" x14ac:dyDescent="0.3">
      <c r="A72" s="4">
        <v>72</v>
      </c>
      <c r="B72" s="16" t="s">
        <v>37</v>
      </c>
      <c r="C72" s="22" t="str">
        <f t="shared" si="53"/>
        <v>p.catalogar</v>
      </c>
      <c r="D72" s="26" t="s">
        <v>81</v>
      </c>
      <c r="E72" s="15" t="s">
        <v>38</v>
      </c>
      <c r="F72" s="6" t="str">
        <f t="shared" si="25"/>
        <v>d.catalogar</v>
      </c>
      <c r="G72" s="13" t="str">
        <f t="shared" si="26"/>
        <v>linha</v>
      </c>
      <c r="H72" s="7" t="s">
        <v>39</v>
      </c>
      <c r="I72" s="54" t="s">
        <v>0</v>
      </c>
      <c r="J72" s="53" t="s">
        <v>0</v>
      </c>
      <c r="K72" s="53" t="s">
        <v>0</v>
      </c>
      <c r="L72" s="53" t="s">
        <v>0</v>
      </c>
      <c r="M72" s="53" t="s">
        <v>0</v>
      </c>
      <c r="N72" s="53" t="s">
        <v>0</v>
      </c>
      <c r="O72" s="53" t="s">
        <v>0</v>
      </c>
      <c r="P72" s="53" t="s">
        <v>0</v>
      </c>
      <c r="Q72" s="53" t="s">
        <v>0</v>
      </c>
      <c r="R72" s="53" t="s">
        <v>0</v>
      </c>
      <c r="S72" s="18" t="s">
        <v>1</v>
      </c>
      <c r="T72" s="18" t="s">
        <v>43</v>
      </c>
      <c r="U72" s="8" t="str">
        <f t="shared" si="27"/>
        <v>Propriedade para catalogar: tem.linha</v>
      </c>
      <c r="V72" s="8" t="str">
        <f t="shared" si="28"/>
        <v xml:space="preserve">Dado para catalogar: linha ( xsd:string ) </v>
      </c>
      <c r="W72" s="8" t="s">
        <v>263</v>
      </c>
      <c r="X72" s="65" t="s">
        <v>731</v>
      </c>
      <c r="Y72" s="50" t="s">
        <v>0</v>
      </c>
    </row>
    <row r="73" spans="1:25" s="11" customFormat="1" ht="6" customHeight="1" x14ac:dyDescent="0.3">
      <c r="A73" s="4">
        <v>73</v>
      </c>
      <c r="B73" s="16" t="s">
        <v>37</v>
      </c>
      <c r="C73" s="22" t="str">
        <f>C71</f>
        <v>p.catalogar</v>
      </c>
      <c r="D73" s="9" t="s">
        <v>82</v>
      </c>
      <c r="E73" s="15" t="s">
        <v>38</v>
      </c>
      <c r="F73" s="6" t="str">
        <f t="shared" ref="F73:F74" si="62">_xlfn.CONCAT("d.",MID(C73,FIND(".",C73,1)+1,100))</f>
        <v>d.catalogar</v>
      </c>
      <c r="G73" s="6" t="str">
        <f t="shared" ref="G73:G74" si="63">MID(D73,FIND(".",D73,1)+1,100)</f>
        <v>item</v>
      </c>
      <c r="H73" s="7" t="s">
        <v>39</v>
      </c>
      <c r="I73" s="55" t="s">
        <v>0</v>
      </c>
      <c r="J73" s="53" t="s">
        <v>0</v>
      </c>
      <c r="K73" s="53" t="s">
        <v>0</v>
      </c>
      <c r="L73" s="53" t="s">
        <v>0</v>
      </c>
      <c r="M73" s="53" t="s">
        <v>0</v>
      </c>
      <c r="N73" s="53" t="s">
        <v>0</v>
      </c>
      <c r="O73" s="53" t="s">
        <v>0</v>
      </c>
      <c r="P73" s="53" t="s">
        <v>0</v>
      </c>
      <c r="Q73" s="53" t="s">
        <v>0</v>
      </c>
      <c r="R73" s="53" t="s">
        <v>0</v>
      </c>
      <c r="S73" s="18" t="s">
        <v>1</v>
      </c>
      <c r="T73" s="18" t="s">
        <v>43</v>
      </c>
      <c r="U73" s="8" t="str">
        <f t="shared" ref="U73:U74" si="64">_xlfn.CONCAT("Propriedade para ",MID(C73,FIND("p.",C73,1)+2,100),": ",D73)</f>
        <v>Propriedade para catalogar: tem.item</v>
      </c>
      <c r="V73" s="8" t="str">
        <f t="shared" ref="V73:V74" si="65">_xlfn.CONCAT("Dado para ",MID(F73,FIND("d.",F73,1)+2,100),": ",G73, " ( ",H73, " ) ")</f>
        <v xml:space="preserve">Dado para catalogar: item ( xsd:string ) </v>
      </c>
      <c r="W73" s="8" t="s">
        <v>264</v>
      </c>
      <c r="X73" s="65" t="s">
        <v>732</v>
      </c>
      <c r="Y73" s="50" t="s">
        <v>0</v>
      </c>
    </row>
    <row r="74" spans="1:25" s="11" customFormat="1" ht="6" customHeight="1" x14ac:dyDescent="0.3">
      <c r="A74" s="4">
        <v>74</v>
      </c>
      <c r="B74" s="16" t="s">
        <v>37</v>
      </c>
      <c r="C74" s="22" t="str">
        <f>C71</f>
        <v>p.catalogar</v>
      </c>
      <c r="D74" s="9" t="s">
        <v>1047</v>
      </c>
      <c r="E74" s="15" t="s">
        <v>38</v>
      </c>
      <c r="F74" s="6" t="str">
        <f t="shared" si="62"/>
        <v>d.catalogar</v>
      </c>
      <c r="G74" s="6" t="str">
        <f t="shared" si="63"/>
        <v>título</v>
      </c>
      <c r="H74" s="7" t="s">
        <v>39</v>
      </c>
      <c r="I74" s="55" t="s">
        <v>0</v>
      </c>
      <c r="J74" s="53" t="s">
        <v>0</v>
      </c>
      <c r="K74" s="53" t="s">
        <v>0</v>
      </c>
      <c r="L74" s="53" t="s">
        <v>0</v>
      </c>
      <c r="M74" s="53" t="s">
        <v>0</v>
      </c>
      <c r="N74" s="53" t="s">
        <v>0</v>
      </c>
      <c r="O74" s="53" t="s">
        <v>0</v>
      </c>
      <c r="P74" s="53" t="s">
        <v>0</v>
      </c>
      <c r="Q74" s="53" t="s">
        <v>0</v>
      </c>
      <c r="R74" s="53" t="s">
        <v>0</v>
      </c>
      <c r="S74" s="18" t="s">
        <v>1</v>
      </c>
      <c r="T74" s="18" t="s">
        <v>43</v>
      </c>
      <c r="U74" s="8" t="str">
        <f t="shared" si="64"/>
        <v>Propriedade para catalogar: tem.título</v>
      </c>
      <c r="V74" s="8" t="str">
        <f t="shared" si="65"/>
        <v xml:space="preserve">Dado para catalogar: título ( xsd:string ) </v>
      </c>
      <c r="W74" s="8" t="s">
        <v>1077</v>
      </c>
      <c r="X74" s="65" t="s">
        <v>733</v>
      </c>
      <c r="Y74" s="50" t="s">
        <v>0</v>
      </c>
    </row>
    <row r="75" spans="1:25" s="11" customFormat="1" ht="6" customHeight="1" x14ac:dyDescent="0.3">
      <c r="A75" s="4">
        <v>75</v>
      </c>
      <c r="B75" s="16" t="s">
        <v>37</v>
      </c>
      <c r="C75" s="22" t="str">
        <f>C72</f>
        <v>p.catalogar</v>
      </c>
      <c r="D75" s="9" t="s">
        <v>1076</v>
      </c>
      <c r="E75" s="15" t="s">
        <v>38</v>
      </c>
      <c r="F75" s="6" t="str">
        <f t="shared" si="25"/>
        <v>d.catalogar</v>
      </c>
      <c r="G75" s="6" t="str">
        <f t="shared" si="26"/>
        <v>subtítulo</v>
      </c>
      <c r="H75" s="7" t="s">
        <v>39</v>
      </c>
      <c r="I75" s="55" t="s">
        <v>0</v>
      </c>
      <c r="J75" s="53" t="s">
        <v>0</v>
      </c>
      <c r="K75" s="53" t="s">
        <v>0</v>
      </c>
      <c r="L75" s="53" t="s">
        <v>0</v>
      </c>
      <c r="M75" s="53" t="s">
        <v>0</v>
      </c>
      <c r="N75" s="53" t="s">
        <v>0</v>
      </c>
      <c r="O75" s="53" t="s">
        <v>0</v>
      </c>
      <c r="P75" s="53" t="s">
        <v>0</v>
      </c>
      <c r="Q75" s="53" t="s">
        <v>0</v>
      </c>
      <c r="R75" s="53" t="s">
        <v>0</v>
      </c>
      <c r="S75" s="18" t="s">
        <v>1</v>
      </c>
      <c r="T75" s="18" t="s">
        <v>43</v>
      </c>
      <c r="U75" s="8" t="str">
        <f t="shared" si="27"/>
        <v>Propriedade para catalogar: tem.subtítulo</v>
      </c>
      <c r="V75" s="8" t="str">
        <f t="shared" si="28"/>
        <v xml:space="preserve">Dado para catalogar: subtítulo ( xsd:string ) </v>
      </c>
      <c r="W75" s="8" t="s">
        <v>1078</v>
      </c>
      <c r="X75" s="65" t="s">
        <v>734</v>
      </c>
      <c r="Y75" s="50" t="s">
        <v>0</v>
      </c>
    </row>
    <row r="76" spans="1:25" s="11" customFormat="1" ht="6" customHeight="1" x14ac:dyDescent="0.3">
      <c r="A76" s="4">
        <v>76</v>
      </c>
      <c r="B76" s="16" t="s">
        <v>37</v>
      </c>
      <c r="C76" s="22" t="str">
        <f t="shared" si="53"/>
        <v>p.catalogar</v>
      </c>
      <c r="D76" s="9" t="s">
        <v>338</v>
      </c>
      <c r="E76" s="15" t="s">
        <v>38</v>
      </c>
      <c r="F76" s="6" t="str">
        <f t="shared" si="25"/>
        <v>d.catalogar</v>
      </c>
      <c r="G76" s="6" t="str">
        <f t="shared" si="26"/>
        <v>denominação</v>
      </c>
      <c r="H76" s="7" t="s">
        <v>39</v>
      </c>
      <c r="I76" s="55" t="s">
        <v>0</v>
      </c>
      <c r="J76" s="53" t="s">
        <v>0</v>
      </c>
      <c r="K76" s="53" t="s">
        <v>0</v>
      </c>
      <c r="L76" s="53" t="s">
        <v>0</v>
      </c>
      <c r="M76" s="53" t="s">
        <v>0</v>
      </c>
      <c r="N76" s="53" t="s">
        <v>0</v>
      </c>
      <c r="O76" s="53" t="s">
        <v>0</v>
      </c>
      <c r="P76" s="53" t="s">
        <v>0</v>
      </c>
      <c r="Q76" s="53" t="s">
        <v>0</v>
      </c>
      <c r="R76" s="53" t="s">
        <v>0</v>
      </c>
      <c r="S76" s="18" t="s">
        <v>1</v>
      </c>
      <c r="T76" s="18" t="s">
        <v>43</v>
      </c>
      <c r="U76" s="8" t="str">
        <f t="shared" si="27"/>
        <v>Propriedade para catalogar: tem.denominação</v>
      </c>
      <c r="V76" s="8" t="str">
        <f t="shared" si="28"/>
        <v xml:space="preserve">Dado para catalogar: denominação ( xsd:string ) </v>
      </c>
      <c r="W76" s="8" t="s">
        <v>1058</v>
      </c>
      <c r="X76" s="65" t="s">
        <v>735</v>
      </c>
      <c r="Y76" s="50" t="s">
        <v>0</v>
      </c>
    </row>
    <row r="77" spans="1:25" s="11" customFormat="1" ht="6" customHeight="1" x14ac:dyDescent="0.3">
      <c r="A77" s="4">
        <v>77</v>
      </c>
      <c r="B77" s="16" t="s">
        <v>37</v>
      </c>
      <c r="C77" s="22" t="str">
        <f t="shared" si="53"/>
        <v>p.catalogar</v>
      </c>
      <c r="D77" s="9" t="s">
        <v>339</v>
      </c>
      <c r="E77" s="15" t="s">
        <v>38</v>
      </c>
      <c r="F77" s="6" t="str">
        <f t="shared" si="25"/>
        <v>d.catalogar</v>
      </c>
      <c r="G77" s="6" t="str">
        <f t="shared" si="26"/>
        <v>característica</v>
      </c>
      <c r="H77" s="7" t="s">
        <v>39</v>
      </c>
      <c r="I77" s="55" t="s">
        <v>0</v>
      </c>
      <c r="J77" s="53" t="s">
        <v>0</v>
      </c>
      <c r="K77" s="53" t="s">
        <v>0</v>
      </c>
      <c r="L77" s="53" t="s">
        <v>0</v>
      </c>
      <c r="M77" s="53" t="s">
        <v>0</v>
      </c>
      <c r="N77" s="53" t="s">
        <v>0</v>
      </c>
      <c r="O77" s="53" t="s">
        <v>0</v>
      </c>
      <c r="P77" s="53" t="s">
        <v>0</v>
      </c>
      <c r="Q77" s="53" t="s">
        <v>0</v>
      </c>
      <c r="R77" s="53" t="s">
        <v>0</v>
      </c>
      <c r="S77" s="18" t="s">
        <v>1</v>
      </c>
      <c r="T77" s="18" t="s">
        <v>43</v>
      </c>
      <c r="U77" s="8" t="str">
        <f t="shared" si="27"/>
        <v>Propriedade para catalogar: tem.característica</v>
      </c>
      <c r="V77" s="8" t="str">
        <f t="shared" si="28"/>
        <v xml:space="preserve">Dado para catalogar: característica ( xsd:string ) </v>
      </c>
      <c r="W77" s="8" t="s">
        <v>342</v>
      </c>
      <c r="X77" s="65" t="s">
        <v>736</v>
      </c>
      <c r="Y77" s="50" t="s">
        <v>0</v>
      </c>
    </row>
    <row r="78" spans="1:25" s="11" customFormat="1" ht="6" customHeight="1" x14ac:dyDescent="0.3">
      <c r="A78" s="4">
        <v>78</v>
      </c>
      <c r="B78" s="16" t="s">
        <v>37</v>
      </c>
      <c r="C78" s="22" t="str">
        <f t="shared" si="53"/>
        <v>p.catalogar</v>
      </c>
      <c r="D78" s="9" t="s">
        <v>340</v>
      </c>
      <c r="E78" s="15" t="s">
        <v>38</v>
      </c>
      <c r="F78" s="6" t="str">
        <f t="shared" ref="F78" si="66">_xlfn.CONCAT("d.",MID(C78,FIND(".",C78,1)+1,100))</f>
        <v>d.catalogar</v>
      </c>
      <c r="G78" s="6" t="str">
        <f t="shared" ref="G78" si="67">MID(D78,FIND(".",D78,1)+1,100)</f>
        <v>norma.aplicável</v>
      </c>
      <c r="H78" s="7" t="s">
        <v>39</v>
      </c>
      <c r="I78" s="55" t="s">
        <v>0</v>
      </c>
      <c r="J78" s="53" t="s">
        <v>0</v>
      </c>
      <c r="K78" s="53" t="s">
        <v>0</v>
      </c>
      <c r="L78" s="53" t="s">
        <v>0</v>
      </c>
      <c r="M78" s="53" t="s">
        <v>0</v>
      </c>
      <c r="N78" s="53" t="s">
        <v>0</v>
      </c>
      <c r="O78" s="53" t="s">
        <v>0</v>
      </c>
      <c r="P78" s="53" t="s">
        <v>0</v>
      </c>
      <c r="Q78" s="53" t="s">
        <v>0</v>
      </c>
      <c r="R78" s="53" t="s">
        <v>0</v>
      </c>
      <c r="S78" s="18" t="s">
        <v>1</v>
      </c>
      <c r="T78" s="18" t="s">
        <v>43</v>
      </c>
      <c r="U78" s="8" t="str">
        <f t="shared" ref="U78" si="68">_xlfn.CONCAT("Propriedade para ",MID(C78,FIND("p.",C78,1)+2,100),": ",D78)</f>
        <v>Propriedade para catalogar: tem.norma.aplicável</v>
      </c>
      <c r="V78" s="8" t="str">
        <f t="shared" ref="V78" si="69">_xlfn.CONCAT("Dado para ",MID(F78,FIND("d.",F78,1)+2,100),": ",G78, " ( ",H78, " ) ")</f>
        <v xml:space="preserve">Dado para catalogar: norma.aplicável ( xsd:string ) </v>
      </c>
      <c r="W78" s="8" t="s">
        <v>1059</v>
      </c>
      <c r="X78" s="65" t="s">
        <v>1021</v>
      </c>
      <c r="Y78" s="50" t="s">
        <v>0</v>
      </c>
    </row>
    <row r="79" spans="1:25" s="11" customFormat="1" ht="6" customHeight="1" x14ac:dyDescent="0.3">
      <c r="A79" s="4">
        <v>79</v>
      </c>
      <c r="B79" s="16" t="s">
        <v>37</v>
      </c>
      <c r="C79" s="22" t="str">
        <f t="shared" si="53"/>
        <v>p.catalogar</v>
      </c>
      <c r="D79" s="9" t="s">
        <v>341</v>
      </c>
      <c r="E79" s="15" t="s">
        <v>38</v>
      </c>
      <c r="F79" s="6" t="str">
        <f t="shared" ref="F79:F87" si="70">_xlfn.CONCAT("d.",MID(C79,FIND(".",C79,1)+1,100))</f>
        <v>d.catalogar</v>
      </c>
      <c r="G79" s="6" t="str">
        <f t="shared" ref="G79:G87" si="71">MID(D79,FIND(".",D79,1)+1,100)</f>
        <v>capítulo</v>
      </c>
      <c r="H79" s="7" t="s">
        <v>39</v>
      </c>
      <c r="I79" s="55" t="s">
        <v>0</v>
      </c>
      <c r="J79" s="53" t="s">
        <v>0</v>
      </c>
      <c r="K79" s="53" t="s">
        <v>0</v>
      </c>
      <c r="L79" s="53" t="s">
        <v>0</v>
      </c>
      <c r="M79" s="53" t="s">
        <v>0</v>
      </c>
      <c r="N79" s="53" t="s">
        <v>0</v>
      </c>
      <c r="O79" s="53" t="s">
        <v>0</v>
      </c>
      <c r="P79" s="53" t="s">
        <v>0</v>
      </c>
      <c r="Q79" s="53" t="s">
        <v>0</v>
      </c>
      <c r="R79" s="53" t="s">
        <v>0</v>
      </c>
      <c r="S79" s="18" t="s">
        <v>1</v>
      </c>
      <c r="T79" s="18" t="s">
        <v>43</v>
      </c>
      <c r="U79" s="8" t="str">
        <f t="shared" ref="U79:U87" si="72">_xlfn.CONCAT("Propriedade para ",MID(C79,FIND("p.",C79,1)+2,100),": ",D79)</f>
        <v>Propriedade para catalogar: tem.capítulo</v>
      </c>
      <c r="V79" s="8" t="str">
        <f t="shared" ref="V79:V87" si="73">_xlfn.CONCAT("Dado para ",MID(F79,FIND("d.",F79,1)+2,100),": ",G79, " ( ",H79, " ) ")</f>
        <v xml:space="preserve">Dado para catalogar: capítulo ( xsd:string ) </v>
      </c>
      <c r="W79" s="8" t="s">
        <v>1054</v>
      </c>
      <c r="X79" s="65" t="s">
        <v>1022</v>
      </c>
      <c r="Y79" s="50" t="s">
        <v>0</v>
      </c>
    </row>
    <row r="80" spans="1:25" s="11" customFormat="1" ht="6" customHeight="1" x14ac:dyDescent="0.3">
      <c r="A80" s="4">
        <v>80</v>
      </c>
      <c r="B80" s="16" t="s">
        <v>37</v>
      </c>
      <c r="C80" s="22" t="str">
        <f t="shared" si="53"/>
        <v>p.catalogar</v>
      </c>
      <c r="D80" s="9" t="s">
        <v>1053</v>
      </c>
      <c r="E80" s="15" t="s">
        <v>38</v>
      </c>
      <c r="F80" s="6" t="str">
        <f t="shared" ref="F80" si="74">_xlfn.CONCAT("d.",MID(C80,FIND(".",C80,1)+1,100))</f>
        <v>d.catalogar</v>
      </c>
      <c r="G80" s="6" t="str">
        <f t="shared" ref="G80" si="75">MID(D80,FIND(".",D80,1)+1,100)</f>
        <v>coleção</v>
      </c>
      <c r="H80" s="7" t="s">
        <v>39</v>
      </c>
      <c r="I80" s="55" t="s">
        <v>0</v>
      </c>
      <c r="J80" s="53" t="s">
        <v>0</v>
      </c>
      <c r="K80" s="53" t="s">
        <v>0</v>
      </c>
      <c r="L80" s="53" t="s">
        <v>0</v>
      </c>
      <c r="M80" s="53" t="s">
        <v>0</v>
      </c>
      <c r="N80" s="53" t="s">
        <v>0</v>
      </c>
      <c r="O80" s="53" t="s">
        <v>0</v>
      </c>
      <c r="P80" s="53" t="s">
        <v>0</v>
      </c>
      <c r="Q80" s="53" t="s">
        <v>0</v>
      </c>
      <c r="R80" s="53" t="s">
        <v>0</v>
      </c>
      <c r="S80" s="18" t="s">
        <v>1</v>
      </c>
      <c r="T80" s="18" t="s">
        <v>43</v>
      </c>
      <c r="U80" s="8" t="str">
        <f t="shared" ref="U80" si="76">_xlfn.CONCAT("Propriedade para ",MID(C80,FIND("p.",C80,1)+2,100),": ",D80)</f>
        <v>Propriedade para catalogar: tem.coleção</v>
      </c>
      <c r="V80" s="8" t="str">
        <f t="shared" ref="V80" si="77">_xlfn.CONCAT("Dado para ",MID(F80,FIND("d.",F80,1)+2,100),": ",G80, " ( ",H80, " ) ")</f>
        <v xml:space="preserve">Dado para catalogar: coleção ( xsd:string ) </v>
      </c>
      <c r="W80" s="8" t="s">
        <v>1056</v>
      </c>
      <c r="X80" s="65" t="s">
        <v>1023</v>
      </c>
      <c r="Y80" s="50" t="s">
        <v>0</v>
      </c>
    </row>
    <row r="81" spans="1:25" s="11" customFormat="1" ht="6" customHeight="1" x14ac:dyDescent="0.3">
      <c r="A81" s="4">
        <v>81</v>
      </c>
      <c r="B81" s="16" t="s">
        <v>37</v>
      </c>
      <c r="C81" s="22" t="str">
        <f t="shared" si="53"/>
        <v>p.catalogar</v>
      </c>
      <c r="D81" s="9" t="s">
        <v>83</v>
      </c>
      <c r="E81" s="15" t="s">
        <v>38</v>
      </c>
      <c r="F81" s="6" t="str">
        <f t="shared" si="70"/>
        <v>d.catalogar</v>
      </c>
      <c r="G81" s="6" t="str">
        <f t="shared" si="71"/>
        <v>vol</v>
      </c>
      <c r="H81" s="7" t="s">
        <v>39</v>
      </c>
      <c r="I81" s="55" t="s">
        <v>0</v>
      </c>
      <c r="J81" s="53" t="s">
        <v>0</v>
      </c>
      <c r="K81" s="53" t="s">
        <v>0</v>
      </c>
      <c r="L81" s="53" t="s">
        <v>0</v>
      </c>
      <c r="M81" s="53" t="s">
        <v>0</v>
      </c>
      <c r="N81" s="53" t="s">
        <v>0</v>
      </c>
      <c r="O81" s="53" t="s">
        <v>0</v>
      </c>
      <c r="P81" s="53" t="s">
        <v>0</v>
      </c>
      <c r="Q81" s="53" t="s">
        <v>0</v>
      </c>
      <c r="R81" s="53" t="s">
        <v>0</v>
      </c>
      <c r="S81" s="18" t="s">
        <v>1</v>
      </c>
      <c r="T81" s="18" t="s">
        <v>43</v>
      </c>
      <c r="U81" s="8" t="str">
        <f t="shared" si="72"/>
        <v>Propriedade para catalogar: tem.vol</v>
      </c>
      <c r="V81" s="8" t="str">
        <f t="shared" si="73"/>
        <v xml:space="preserve">Dado para catalogar: vol ( xsd:string ) </v>
      </c>
      <c r="W81" s="8" t="s">
        <v>1055</v>
      </c>
      <c r="X81" s="65" t="s">
        <v>1045</v>
      </c>
      <c r="Y81" s="50" t="s">
        <v>0</v>
      </c>
    </row>
    <row r="82" spans="1:25" s="11" customFormat="1" ht="6" customHeight="1" x14ac:dyDescent="0.3">
      <c r="A82" s="4">
        <v>82</v>
      </c>
      <c r="B82" s="16" t="s">
        <v>37</v>
      </c>
      <c r="C82" s="22" t="str">
        <f t="shared" si="53"/>
        <v>p.catalogar</v>
      </c>
      <c r="D82" s="9" t="s">
        <v>347</v>
      </c>
      <c r="E82" s="15" t="s">
        <v>38</v>
      </c>
      <c r="F82" s="6" t="str">
        <f t="shared" si="70"/>
        <v>d.catalogar</v>
      </c>
      <c r="G82" s="6" t="str">
        <f t="shared" si="71"/>
        <v>editor</v>
      </c>
      <c r="H82" s="7" t="s">
        <v>39</v>
      </c>
      <c r="I82" s="55" t="s">
        <v>0</v>
      </c>
      <c r="J82" s="53" t="s">
        <v>0</v>
      </c>
      <c r="K82" s="53" t="s">
        <v>0</v>
      </c>
      <c r="L82" s="53" t="s">
        <v>0</v>
      </c>
      <c r="M82" s="53" t="s">
        <v>0</v>
      </c>
      <c r="N82" s="53" t="s">
        <v>0</v>
      </c>
      <c r="O82" s="53" t="s">
        <v>0</v>
      </c>
      <c r="P82" s="53" t="s">
        <v>0</v>
      </c>
      <c r="Q82" s="53" t="s">
        <v>0</v>
      </c>
      <c r="R82" s="53" t="s">
        <v>0</v>
      </c>
      <c r="S82" s="18" t="s">
        <v>1</v>
      </c>
      <c r="T82" s="18" t="s">
        <v>43</v>
      </c>
      <c r="U82" s="8" t="str">
        <f t="shared" si="72"/>
        <v>Propriedade para catalogar: tem.editor</v>
      </c>
      <c r="V82" s="8" t="str">
        <f t="shared" si="73"/>
        <v xml:space="preserve">Dado para catalogar: editor ( xsd:string ) </v>
      </c>
      <c r="W82" s="8" t="s">
        <v>1020</v>
      </c>
      <c r="X82" s="65" t="s">
        <v>1051</v>
      </c>
      <c r="Y82" s="50" t="s">
        <v>0</v>
      </c>
    </row>
    <row r="83" spans="1:25" s="11" customFormat="1" ht="6" customHeight="1" x14ac:dyDescent="0.3">
      <c r="A83" s="4">
        <v>83</v>
      </c>
      <c r="B83" s="16" t="s">
        <v>37</v>
      </c>
      <c r="C83" s="22" t="str">
        <f t="shared" si="53"/>
        <v>p.catalogar</v>
      </c>
      <c r="D83" s="9" t="s">
        <v>346</v>
      </c>
      <c r="E83" s="15" t="s">
        <v>38</v>
      </c>
      <c r="F83" s="6" t="str">
        <f t="shared" ref="F83" si="78">_xlfn.CONCAT("d.",MID(C83,FIND(".",C83,1)+1,100))</f>
        <v>d.catalogar</v>
      </c>
      <c r="G83" s="6" t="str">
        <f t="shared" ref="G83" si="79">MID(D83,FIND(".",D83,1)+1,100)</f>
        <v>edição</v>
      </c>
      <c r="H83" s="7" t="s">
        <v>39</v>
      </c>
      <c r="I83" s="55" t="s">
        <v>0</v>
      </c>
      <c r="J83" s="53" t="s">
        <v>0</v>
      </c>
      <c r="K83" s="53" t="s">
        <v>0</v>
      </c>
      <c r="L83" s="53" t="s">
        <v>0</v>
      </c>
      <c r="M83" s="53" t="s">
        <v>0</v>
      </c>
      <c r="N83" s="53" t="s">
        <v>0</v>
      </c>
      <c r="O83" s="53" t="s">
        <v>0</v>
      </c>
      <c r="P83" s="53" t="s">
        <v>0</v>
      </c>
      <c r="Q83" s="53" t="s">
        <v>0</v>
      </c>
      <c r="R83" s="53" t="s">
        <v>0</v>
      </c>
      <c r="S83" s="18" t="s">
        <v>1</v>
      </c>
      <c r="T83" s="18" t="s">
        <v>43</v>
      </c>
      <c r="U83" s="8" t="str">
        <f t="shared" ref="U83" si="80">_xlfn.CONCAT("Propriedade para ",MID(C83,FIND("p.",C83,1)+2,100),": ",D83)</f>
        <v>Propriedade para catalogar: tem.edição</v>
      </c>
      <c r="V83" s="8" t="str">
        <f t="shared" ref="V83" si="81">_xlfn.CONCAT("Dado para ",MID(F83,FIND("d.",F83,1)+2,100),": ",G83, " ( ",H83, " ) ")</f>
        <v xml:space="preserve">Dado para catalogar: edição ( xsd:string ) </v>
      </c>
      <c r="W83" s="8" t="s">
        <v>1049</v>
      </c>
      <c r="X83" s="65" t="s">
        <v>1052</v>
      </c>
      <c r="Y83" s="50" t="s">
        <v>0</v>
      </c>
    </row>
    <row r="84" spans="1:25" s="11" customFormat="1" ht="6" customHeight="1" x14ac:dyDescent="0.3">
      <c r="A84" s="4">
        <v>84</v>
      </c>
      <c r="B84" s="16" t="s">
        <v>37</v>
      </c>
      <c r="C84" s="22" t="str">
        <f t="shared" si="53"/>
        <v>p.catalogar</v>
      </c>
      <c r="D84" s="9" t="s">
        <v>1048</v>
      </c>
      <c r="E84" s="15" t="s">
        <v>38</v>
      </c>
      <c r="F84" s="6" t="str">
        <f t="shared" si="70"/>
        <v>d.catalogar</v>
      </c>
      <c r="G84" s="6" t="str">
        <f t="shared" si="71"/>
        <v>ano.de.publicação</v>
      </c>
      <c r="H84" s="7" t="s">
        <v>39</v>
      </c>
      <c r="I84" s="55" t="s">
        <v>0</v>
      </c>
      <c r="J84" s="53" t="s">
        <v>0</v>
      </c>
      <c r="K84" s="53" t="s">
        <v>0</v>
      </c>
      <c r="L84" s="53" t="s">
        <v>0</v>
      </c>
      <c r="M84" s="53" t="s">
        <v>0</v>
      </c>
      <c r="N84" s="53" t="s">
        <v>0</v>
      </c>
      <c r="O84" s="53" t="s">
        <v>0</v>
      </c>
      <c r="P84" s="53" t="s">
        <v>0</v>
      </c>
      <c r="Q84" s="53" t="s">
        <v>0</v>
      </c>
      <c r="R84" s="53" t="s">
        <v>0</v>
      </c>
      <c r="S84" s="18" t="s">
        <v>1</v>
      </c>
      <c r="T84" s="18" t="s">
        <v>43</v>
      </c>
      <c r="U84" s="8" t="str">
        <f t="shared" si="72"/>
        <v>Propriedade para catalogar: tem.ano.de.publicação</v>
      </c>
      <c r="V84" s="8" t="str">
        <f t="shared" si="73"/>
        <v xml:space="preserve">Dado para catalogar: ano.de.publicação ( xsd:string ) </v>
      </c>
      <c r="W84" s="8" t="s">
        <v>1050</v>
      </c>
      <c r="X84" s="65" t="s">
        <v>1057</v>
      </c>
      <c r="Y84" s="50" t="s">
        <v>0</v>
      </c>
    </row>
    <row r="85" spans="1:25" s="11" customFormat="1" ht="6" customHeight="1" x14ac:dyDescent="0.3">
      <c r="A85" s="4">
        <v>85</v>
      </c>
      <c r="B85" s="16" t="s">
        <v>37</v>
      </c>
      <c r="C85" s="22" t="str">
        <f t="shared" si="53"/>
        <v>p.catalogar</v>
      </c>
      <c r="D85" s="9" t="s">
        <v>1014</v>
      </c>
      <c r="E85" s="15" t="s">
        <v>38</v>
      </c>
      <c r="F85" s="6" t="str">
        <f t="shared" si="70"/>
        <v>d.catalogar</v>
      </c>
      <c r="G85" s="6" t="str">
        <f t="shared" si="71"/>
        <v>isbn</v>
      </c>
      <c r="H85" s="7" t="s">
        <v>39</v>
      </c>
      <c r="I85" s="55" t="s">
        <v>0</v>
      </c>
      <c r="J85" s="53" t="s">
        <v>0</v>
      </c>
      <c r="K85" s="53" t="s">
        <v>0</v>
      </c>
      <c r="L85" s="53" t="s">
        <v>0</v>
      </c>
      <c r="M85" s="53" t="s">
        <v>0</v>
      </c>
      <c r="N85" s="53" t="s">
        <v>0</v>
      </c>
      <c r="O85" s="53" t="s">
        <v>0</v>
      </c>
      <c r="P85" s="53" t="s">
        <v>0</v>
      </c>
      <c r="Q85" s="53" t="s">
        <v>0</v>
      </c>
      <c r="R85" s="53" t="s">
        <v>0</v>
      </c>
      <c r="S85" s="18" t="s">
        <v>1</v>
      </c>
      <c r="T85" s="18" t="s">
        <v>43</v>
      </c>
      <c r="U85" s="8" t="str">
        <f t="shared" si="72"/>
        <v>Propriedade para catalogar: tem.isbn</v>
      </c>
      <c r="V85" s="8" t="str">
        <f t="shared" si="73"/>
        <v xml:space="preserve">Dado para catalogar: isbn ( xsd:string ) </v>
      </c>
      <c r="W85" s="8" t="s">
        <v>1015</v>
      </c>
      <c r="X85" s="65" t="s">
        <v>1079</v>
      </c>
      <c r="Y85" s="50" t="s">
        <v>0</v>
      </c>
    </row>
    <row r="86" spans="1:25" s="11" customFormat="1" ht="6" customHeight="1" x14ac:dyDescent="0.3">
      <c r="A86" s="4">
        <v>86</v>
      </c>
      <c r="B86" s="16" t="s">
        <v>37</v>
      </c>
      <c r="C86" s="22" t="str">
        <f t="shared" si="53"/>
        <v>p.catalogar</v>
      </c>
      <c r="D86" s="9" t="s">
        <v>1017</v>
      </c>
      <c r="E86" s="15" t="s">
        <v>38</v>
      </c>
      <c r="F86" s="6" t="str">
        <f t="shared" ref="F86" si="82">_xlfn.CONCAT("d.",MID(C86,FIND(".",C86,1)+1,100))</f>
        <v>d.catalogar</v>
      </c>
      <c r="G86" s="6" t="str">
        <f t="shared" ref="G86" si="83">MID(D86,FIND(".",D86,1)+1,100)</f>
        <v>issn</v>
      </c>
      <c r="H86" s="7" t="s">
        <v>39</v>
      </c>
      <c r="I86" s="55" t="s">
        <v>0</v>
      </c>
      <c r="J86" s="53" t="s">
        <v>0</v>
      </c>
      <c r="K86" s="53" t="s">
        <v>0</v>
      </c>
      <c r="L86" s="53" t="s">
        <v>0</v>
      </c>
      <c r="M86" s="53" t="s">
        <v>0</v>
      </c>
      <c r="N86" s="53" t="s">
        <v>0</v>
      </c>
      <c r="O86" s="53" t="s">
        <v>0</v>
      </c>
      <c r="P86" s="53" t="s">
        <v>0</v>
      </c>
      <c r="Q86" s="53" t="s">
        <v>0</v>
      </c>
      <c r="R86" s="53" t="s">
        <v>0</v>
      </c>
      <c r="S86" s="18" t="s">
        <v>1</v>
      </c>
      <c r="T86" s="18" t="s">
        <v>43</v>
      </c>
      <c r="U86" s="8" t="str">
        <f t="shared" ref="U86" si="84">_xlfn.CONCAT("Propriedade para ",MID(C86,FIND("p.",C86,1)+2,100),": ",D86)</f>
        <v>Propriedade para catalogar: tem.issn</v>
      </c>
      <c r="V86" s="8" t="str">
        <f t="shared" ref="V86" si="85">_xlfn.CONCAT("Dado para ",MID(F86,FIND("d.",F86,1)+2,100),": ",G86, " ( ",H86, " ) ")</f>
        <v xml:space="preserve">Dado para catalogar: issn ( xsd:string ) </v>
      </c>
      <c r="W86" s="8" t="s">
        <v>1016</v>
      </c>
      <c r="X86" s="65" t="s">
        <v>1146</v>
      </c>
      <c r="Y86" s="50" t="s">
        <v>0</v>
      </c>
    </row>
    <row r="87" spans="1:25" s="11" customFormat="1" ht="6" customHeight="1" x14ac:dyDescent="0.3">
      <c r="A87" s="4">
        <v>87</v>
      </c>
      <c r="B87" s="16" t="s">
        <v>37</v>
      </c>
      <c r="C87" s="22" t="str">
        <f t="shared" si="53"/>
        <v>p.catalogar</v>
      </c>
      <c r="D87" s="9" t="s">
        <v>1018</v>
      </c>
      <c r="E87" s="15" t="s">
        <v>38</v>
      </c>
      <c r="F87" s="6" t="str">
        <f t="shared" si="70"/>
        <v>d.catalogar</v>
      </c>
      <c r="G87" s="6" t="str">
        <f t="shared" si="71"/>
        <v>doi</v>
      </c>
      <c r="H87" s="7" t="s">
        <v>39</v>
      </c>
      <c r="I87" s="55" t="s">
        <v>0</v>
      </c>
      <c r="J87" s="53" t="s">
        <v>0</v>
      </c>
      <c r="K87" s="53" t="s">
        <v>0</v>
      </c>
      <c r="L87" s="53" t="s">
        <v>0</v>
      </c>
      <c r="M87" s="53" t="s">
        <v>0</v>
      </c>
      <c r="N87" s="53" t="s">
        <v>0</v>
      </c>
      <c r="O87" s="53" t="s">
        <v>0</v>
      </c>
      <c r="P87" s="53" t="s">
        <v>0</v>
      </c>
      <c r="Q87" s="53" t="s">
        <v>0</v>
      </c>
      <c r="R87" s="53" t="s">
        <v>0</v>
      </c>
      <c r="S87" s="18" t="s">
        <v>1</v>
      </c>
      <c r="T87" s="18" t="s">
        <v>43</v>
      </c>
      <c r="U87" s="8" t="str">
        <f t="shared" si="72"/>
        <v>Propriedade para catalogar: tem.doi</v>
      </c>
      <c r="V87" s="8" t="str">
        <f t="shared" si="73"/>
        <v xml:space="preserve">Dado para catalogar: doi ( xsd:string ) </v>
      </c>
      <c r="W87" s="8" t="s">
        <v>1019</v>
      </c>
      <c r="X87" s="65" t="s">
        <v>1222</v>
      </c>
      <c r="Y87" s="50" t="s">
        <v>0</v>
      </c>
    </row>
    <row r="88" spans="1:25" s="21" customFormat="1" ht="6" customHeight="1" x14ac:dyDescent="0.3">
      <c r="A88" s="4">
        <v>88</v>
      </c>
      <c r="B88" s="16" t="s">
        <v>37</v>
      </c>
      <c r="C88" s="22" t="str">
        <f t="shared" si="53"/>
        <v>p.catalogar</v>
      </c>
      <c r="D88" s="26" t="s">
        <v>84</v>
      </c>
      <c r="E88" s="15" t="s">
        <v>38</v>
      </c>
      <c r="F88" s="6" t="str">
        <f t="shared" si="25"/>
        <v>d.catalogar</v>
      </c>
      <c r="G88" s="13" t="str">
        <f t="shared" si="26"/>
        <v>descrição</v>
      </c>
      <c r="H88" s="7" t="s">
        <v>39</v>
      </c>
      <c r="I88" s="54" t="s">
        <v>0</v>
      </c>
      <c r="J88" s="53" t="s">
        <v>0</v>
      </c>
      <c r="K88" s="53" t="s">
        <v>0</v>
      </c>
      <c r="L88" s="53" t="s">
        <v>0</v>
      </c>
      <c r="M88" s="53" t="s">
        <v>0</v>
      </c>
      <c r="N88" s="53" t="s">
        <v>0</v>
      </c>
      <c r="O88" s="53" t="s">
        <v>0</v>
      </c>
      <c r="P88" s="53" t="s">
        <v>0</v>
      </c>
      <c r="Q88" s="53" t="s">
        <v>0</v>
      </c>
      <c r="R88" s="53" t="s">
        <v>0</v>
      </c>
      <c r="S88" s="18" t="s">
        <v>1</v>
      </c>
      <c r="T88" s="18" t="s">
        <v>43</v>
      </c>
      <c r="U88" s="8" t="str">
        <f t="shared" si="27"/>
        <v>Propriedade para catalogar: tem.descrição</v>
      </c>
      <c r="V88" s="8" t="str">
        <f t="shared" si="28"/>
        <v xml:space="preserve">Dado para catalogar: descrição ( xsd:string ) </v>
      </c>
      <c r="W88" s="8" t="s">
        <v>209</v>
      </c>
      <c r="X88" s="65" t="s">
        <v>1270</v>
      </c>
      <c r="Y88" s="50" t="s">
        <v>0</v>
      </c>
    </row>
    <row r="89" spans="1:25" s="11" customFormat="1" ht="6" customHeight="1" x14ac:dyDescent="0.3">
      <c r="A89" s="4">
        <v>89</v>
      </c>
      <c r="B89" s="16" t="s">
        <v>37</v>
      </c>
      <c r="C89" s="40" t="s">
        <v>330</v>
      </c>
      <c r="D89" s="19" t="s">
        <v>85</v>
      </c>
      <c r="E89" s="15" t="s">
        <v>38</v>
      </c>
      <c r="F89" s="44" t="str">
        <f t="shared" si="25"/>
        <v>d.funcionar</v>
      </c>
      <c r="G89" s="5" t="str">
        <f t="shared" si="26"/>
        <v>ambiente</v>
      </c>
      <c r="H89" s="14" t="s">
        <v>39</v>
      </c>
      <c r="I89" s="56" t="s">
        <v>0</v>
      </c>
      <c r="J89" s="53" t="s">
        <v>0</v>
      </c>
      <c r="K89" s="53" t="s">
        <v>0</v>
      </c>
      <c r="L89" s="53" t="s">
        <v>0</v>
      </c>
      <c r="M89" s="53" t="s">
        <v>0</v>
      </c>
      <c r="N89" s="53" t="s">
        <v>0</v>
      </c>
      <c r="O89" s="53" t="s">
        <v>0</v>
      </c>
      <c r="P89" s="53" t="s">
        <v>0</v>
      </c>
      <c r="Q89" s="53" t="s">
        <v>0</v>
      </c>
      <c r="R89" s="53" t="s">
        <v>0</v>
      </c>
      <c r="S89" s="18" t="s">
        <v>1</v>
      </c>
      <c r="T89" s="18" t="s">
        <v>43</v>
      </c>
      <c r="U89" s="8" t="str">
        <f t="shared" si="27"/>
        <v>Propriedade para funcionar: é.ambiente</v>
      </c>
      <c r="V89" s="8" t="str">
        <f t="shared" si="28"/>
        <v xml:space="preserve">Dado para funcionar: ambiente ( xsd:string ) </v>
      </c>
      <c r="W89" s="8" t="s">
        <v>332</v>
      </c>
      <c r="X89" s="65" t="s">
        <v>585</v>
      </c>
      <c r="Y89" s="50" t="s">
        <v>0</v>
      </c>
    </row>
    <row r="90" spans="1:25" s="11" customFormat="1" ht="6" customHeight="1" x14ac:dyDescent="0.3">
      <c r="A90" s="4">
        <v>90</v>
      </c>
      <c r="B90" s="16" t="s">
        <v>37</v>
      </c>
      <c r="C90" s="10" t="str">
        <f>C89</f>
        <v>p.funcionar</v>
      </c>
      <c r="D90" s="9" t="s">
        <v>97</v>
      </c>
      <c r="E90" s="15" t="s">
        <v>38</v>
      </c>
      <c r="F90" s="6" t="str">
        <f t="shared" si="25"/>
        <v>d.funcionar</v>
      </c>
      <c r="G90" s="6" t="str">
        <f t="shared" si="26"/>
        <v>zona</v>
      </c>
      <c r="H90" s="7" t="s">
        <v>39</v>
      </c>
      <c r="I90" s="55" t="s">
        <v>0</v>
      </c>
      <c r="J90" s="53" t="s">
        <v>0</v>
      </c>
      <c r="K90" s="53" t="s">
        <v>0</v>
      </c>
      <c r="L90" s="53" t="s">
        <v>0</v>
      </c>
      <c r="M90" s="53" t="s">
        <v>0</v>
      </c>
      <c r="N90" s="53" t="s">
        <v>0</v>
      </c>
      <c r="O90" s="53" t="s">
        <v>0</v>
      </c>
      <c r="P90" s="53" t="s">
        <v>0</v>
      </c>
      <c r="Q90" s="53" t="s">
        <v>0</v>
      </c>
      <c r="R90" s="53" t="s">
        <v>0</v>
      </c>
      <c r="S90" s="18" t="s">
        <v>1</v>
      </c>
      <c r="T90" s="18" t="s">
        <v>43</v>
      </c>
      <c r="U90" s="8" t="str">
        <f t="shared" si="27"/>
        <v>Propriedade para funcionar: é.zona</v>
      </c>
      <c r="V90" s="8" t="str">
        <f t="shared" si="28"/>
        <v xml:space="preserve">Dado para funcionar: zona ( xsd:string ) </v>
      </c>
      <c r="W90" s="8" t="s">
        <v>781</v>
      </c>
      <c r="X90" s="65" t="s">
        <v>586</v>
      </c>
      <c r="Y90" s="50" t="s">
        <v>0</v>
      </c>
    </row>
    <row r="91" spans="1:25" s="11" customFormat="1" ht="6" customHeight="1" x14ac:dyDescent="0.3">
      <c r="A91" s="4">
        <v>91</v>
      </c>
      <c r="B91" s="16" t="s">
        <v>37</v>
      </c>
      <c r="C91" s="10" t="str">
        <f t="shared" ref="C91" si="86">C89</f>
        <v>p.funcionar</v>
      </c>
      <c r="D91" s="9" t="s">
        <v>780</v>
      </c>
      <c r="E91" s="15" t="s">
        <v>38</v>
      </c>
      <c r="F91" s="6" t="str">
        <f t="shared" si="25"/>
        <v>d.funcionar</v>
      </c>
      <c r="G91" s="6" t="str">
        <f t="shared" ref="G91" si="87">MID(D91,FIND(".",D91,1)+1,100)</f>
        <v>zona.avac</v>
      </c>
      <c r="H91" s="7" t="s">
        <v>39</v>
      </c>
      <c r="I91" s="55" t="s">
        <v>0</v>
      </c>
      <c r="J91" s="53" t="s">
        <v>0</v>
      </c>
      <c r="K91" s="53" t="s">
        <v>0</v>
      </c>
      <c r="L91" s="53" t="s">
        <v>0</v>
      </c>
      <c r="M91" s="53" t="s">
        <v>0</v>
      </c>
      <c r="N91" s="53" t="s">
        <v>0</v>
      </c>
      <c r="O91" s="53" t="s">
        <v>0</v>
      </c>
      <c r="P91" s="53" t="s">
        <v>0</v>
      </c>
      <c r="Q91" s="53" t="s">
        <v>0</v>
      </c>
      <c r="R91" s="53" t="s">
        <v>0</v>
      </c>
      <c r="S91" s="18" t="s">
        <v>1</v>
      </c>
      <c r="T91" s="18" t="s">
        <v>43</v>
      </c>
      <c r="U91" s="8" t="str">
        <f t="shared" ref="U91" si="88">_xlfn.CONCAT("Propriedade para ",MID(C91,FIND("p.",C91,1)+2,100),": ",D91)</f>
        <v>Propriedade para funcionar: é.zona.avac</v>
      </c>
      <c r="V91" s="8" t="str">
        <f t="shared" ref="V91" si="89">_xlfn.CONCAT("Dado para ",MID(F91,FIND("d.",F91,1)+2,100),": ",G91, " ( ",H91, " ) ")</f>
        <v xml:space="preserve">Dado para funcionar: zona.avac ( xsd:string ) </v>
      </c>
      <c r="W91" s="8" t="s">
        <v>782</v>
      </c>
      <c r="X91" s="65" t="s">
        <v>587</v>
      </c>
      <c r="Y91" s="50" t="s">
        <v>0</v>
      </c>
    </row>
    <row r="92" spans="1:25" s="11" customFormat="1" ht="6" customHeight="1" x14ac:dyDescent="0.3">
      <c r="A92" s="4">
        <v>92</v>
      </c>
      <c r="B92" s="16" t="s">
        <v>37</v>
      </c>
      <c r="C92" s="10" t="str">
        <f>C89</f>
        <v>p.funcionar</v>
      </c>
      <c r="D92" s="9" t="s">
        <v>86</v>
      </c>
      <c r="E92" s="15" t="s">
        <v>38</v>
      </c>
      <c r="F92" s="6" t="str">
        <f t="shared" si="25"/>
        <v>d.funcionar</v>
      </c>
      <c r="G92" s="6" t="str">
        <f t="shared" si="26"/>
        <v>equipamento</v>
      </c>
      <c r="H92" s="7" t="s">
        <v>39</v>
      </c>
      <c r="I92" s="55" t="s">
        <v>0</v>
      </c>
      <c r="J92" s="53" t="s">
        <v>0</v>
      </c>
      <c r="K92" s="53" t="s">
        <v>0</v>
      </c>
      <c r="L92" s="53" t="s">
        <v>0</v>
      </c>
      <c r="M92" s="53" t="s">
        <v>0</v>
      </c>
      <c r="N92" s="53" t="s">
        <v>0</v>
      </c>
      <c r="O92" s="53" t="s">
        <v>0</v>
      </c>
      <c r="P92" s="53" t="s">
        <v>0</v>
      </c>
      <c r="Q92" s="53" t="s">
        <v>0</v>
      </c>
      <c r="R92" s="53" t="s">
        <v>0</v>
      </c>
      <c r="S92" s="18" t="s">
        <v>1</v>
      </c>
      <c r="T92" s="18" t="s">
        <v>43</v>
      </c>
      <c r="U92" s="8" t="str">
        <f t="shared" si="27"/>
        <v>Propriedade para funcionar: é.equipamento</v>
      </c>
      <c r="V92" s="8" t="str">
        <f t="shared" si="28"/>
        <v xml:space="preserve">Dado para funcionar: equipamento ( xsd:string ) </v>
      </c>
      <c r="W92" s="8" t="s">
        <v>605</v>
      </c>
      <c r="X92" s="65" t="s">
        <v>588</v>
      </c>
      <c r="Y92" s="50" t="s">
        <v>0</v>
      </c>
    </row>
    <row r="93" spans="1:25" s="11" customFormat="1" ht="6" customHeight="1" x14ac:dyDescent="0.3">
      <c r="A93" s="4">
        <v>93</v>
      </c>
      <c r="B93" s="16" t="s">
        <v>37</v>
      </c>
      <c r="C93" s="10" t="str">
        <f t="shared" ref="C93:C94" si="90">C92</f>
        <v>p.funcionar</v>
      </c>
      <c r="D93" s="9" t="s">
        <v>87</v>
      </c>
      <c r="E93" s="15" t="s">
        <v>38</v>
      </c>
      <c r="F93" s="6" t="str">
        <f t="shared" si="25"/>
        <v>d.funcionar</v>
      </c>
      <c r="G93" s="6" t="str">
        <f t="shared" si="26"/>
        <v>dispositivo</v>
      </c>
      <c r="H93" s="7" t="s">
        <v>39</v>
      </c>
      <c r="I93" s="55" t="s">
        <v>0</v>
      </c>
      <c r="J93" s="53" t="s">
        <v>0</v>
      </c>
      <c r="K93" s="53" t="s">
        <v>0</v>
      </c>
      <c r="L93" s="53" t="s">
        <v>0</v>
      </c>
      <c r="M93" s="53" t="s">
        <v>0</v>
      </c>
      <c r="N93" s="53" t="s">
        <v>0</v>
      </c>
      <c r="O93" s="53" t="s">
        <v>0</v>
      </c>
      <c r="P93" s="53" t="s">
        <v>0</v>
      </c>
      <c r="Q93" s="53" t="s">
        <v>0</v>
      </c>
      <c r="R93" s="53" t="s">
        <v>0</v>
      </c>
      <c r="S93" s="18" t="s">
        <v>1</v>
      </c>
      <c r="T93" s="18" t="s">
        <v>43</v>
      </c>
      <c r="U93" s="8" t="str">
        <f t="shared" si="27"/>
        <v>Propriedade para funcionar: é.dispositivo</v>
      </c>
      <c r="V93" s="8" t="str">
        <f t="shared" si="28"/>
        <v xml:space="preserve">Dado para funcionar: dispositivo ( xsd:string ) </v>
      </c>
      <c r="W93" s="8" t="s">
        <v>606</v>
      </c>
      <c r="X93" s="65" t="s">
        <v>589</v>
      </c>
      <c r="Y93" s="50" t="s">
        <v>0</v>
      </c>
    </row>
    <row r="94" spans="1:25" s="11" customFormat="1" ht="6" customHeight="1" x14ac:dyDescent="0.3">
      <c r="A94" s="4">
        <v>94</v>
      </c>
      <c r="B94" s="16" t="s">
        <v>37</v>
      </c>
      <c r="C94" s="10" t="str">
        <f t="shared" si="90"/>
        <v>p.funcionar</v>
      </c>
      <c r="D94" s="9" t="s">
        <v>88</v>
      </c>
      <c r="E94" s="15" t="s">
        <v>38</v>
      </c>
      <c r="F94" s="6" t="str">
        <f t="shared" si="25"/>
        <v>d.funcionar</v>
      </c>
      <c r="G94" s="6" t="str">
        <f t="shared" si="26"/>
        <v>aparelho</v>
      </c>
      <c r="H94" s="7" t="s">
        <v>39</v>
      </c>
      <c r="I94" s="55" t="s">
        <v>0</v>
      </c>
      <c r="J94" s="53" t="s">
        <v>0</v>
      </c>
      <c r="K94" s="53" t="s">
        <v>0</v>
      </c>
      <c r="L94" s="53" t="s">
        <v>0</v>
      </c>
      <c r="M94" s="53" t="s">
        <v>0</v>
      </c>
      <c r="N94" s="53" t="s">
        <v>0</v>
      </c>
      <c r="O94" s="53" t="s">
        <v>0</v>
      </c>
      <c r="P94" s="53" t="s">
        <v>0</v>
      </c>
      <c r="Q94" s="53" t="s">
        <v>0</v>
      </c>
      <c r="R94" s="53" t="s">
        <v>0</v>
      </c>
      <c r="S94" s="18" t="s">
        <v>1</v>
      </c>
      <c r="T94" s="18" t="s">
        <v>43</v>
      </c>
      <c r="U94" s="8" t="str">
        <f t="shared" si="27"/>
        <v>Propriedade para funcionar: é.aparelho</v>
      </c>
      <c r="V94" s="8" t="str">
        <f t="shared" si="28"/>
        <v xml:space="preserve">Dado para funcionar: aparelho ( xsd:string ) </v>
      </c>
      <c r="W94" s="8" t="s">
        <v>607</v>
      </c>
      <c r="X94" s="65" t="s">
        <v>590</v>
      </c>
      <c r="Y94" s="50" t="s">
        <v>0</v>
      </c>
    </row>
    <row r="95" spans="1:25" s="11" customFormat="1" ht="6" customHeight="1" x14ac:dyDescent="0.3">
      <c r="A95" s="4">
        <v>95</v>
      </c>
      <c r="B95" s="16" t="s">
        <v>37</v>
      </c>
      <c r="C95" s="10" t="str">
        <f>C89</f>
        <v>p.funcionar</v>
      </c>
      <c r="D95" s="9" t="s">
        <v>89</v>
      </c>
      <c r="E95" s="15" t="s">
        <v>38</v>
      </c>
      <c r="F95" s="6" t="str">
        <f t="shared" si="25"/>
        <v>d.funcionar</v>
      </c>
      <c r="G95" s="6" t="str">
        <f t="shared" ref="G95" si="91">MID(D95,FIND(".",D95,1)+1,100)</f>
        <v>instrumento</v>
      </c>
      <c r="H95" s="7" t="s">
        <v>39</v>
      </c>
      <c r="I95" s="55" t="s">
        <v>0</v>
      </c>
      <c r="J95" s="53" t="s">
        <v>0</v>
      </c>
      <c r="K95" s="53" t="s">
        <v>0</v>
      </c>
      <c r="L95" s="53" t="s">
        <v>0</v>
      </c>
      <c r="M95" s="53" t="s">
        <v>0</v>
      </c>
      <c r="N95" s="53" t="s">
        <v>0</v>
      </c>
      <c r="O95" s="53" t="s">
        <v>0</v>
      </c>
      <c r="P95" s="53" t="s">
        <v>0</v>
      </c>
      <c r="Q95" s="53" t="s">
        <v>0</v>
      </c>
      <c r="R95" s="53" t="s">
        <v>0</v>
      </c>
      <c r="S95" s="18" t="s">
        <v>1</v>
      </c>
      <c r="T95" s="18" t="s">
        <v>43</v>
      </c>
      <c r="U95" s="8" t="str">
        <f t="shared" ref="U95" si="92">_xlfn.CONCAT("Propriedade para ",MID(C95,FIND("p.",C95,1)+2,100),": ",D95)</f>
        <v>Propriedade para funcionar: é.instrumento</v>
      </c>
      <c r="V95" s="8" t="str">
        <f t="shared" ref="V95" si="93">_xlfn.CONCAT("Dado para ",MID(F95,FIND("d.",F95,1)+2,100),": ",G95, " ( ",H95, " ) ")</f>
        <v xml:space="preserve">Dado para funcionar: instrumento ( xsd:string ) </v>
      </c>
      <c r="W95" s="8" t="s">
        <v>604</v>
      </c>
      <c r="X95" s="65" t="s">
        <v>783</v>
      </c>
      <c r="Y95" s="50" t="s">
        <v>0</v>
      </c>
    </row>
    <row r="96" spans="1:25" s="11" customFormat="1" ht="6" customHeight="1" x14ac:dyDescent="0.3">
      <c r="A96" s="4">
        <v>96</v>
      </c>
      <c r="B96" s="16" t="s">
        <v>37</v>
      </c>
      <c r="C96" s="10" t="str">
        <f>C92</f>
        <v>p.funcionar</v>
      </c>
      <c r="D96" s="9" t="s">
        <v>485</v>
      </c>
      <c r="E96" s="15" t="s">
        <v>38</v>
      </c>
      <c r="F96" s="6" t="str">
        <f t="shared" si="25"/>
        <v>d.funcionar</v>
      </c>
      <c r="G96" s="6" t="str">
        <f t="shared" si="26"/>
        <v>bancada</v>
      </c>
      <c r="H96" s="7" t="s">
        <v>39</v>
      </c>
      <c r="I96" s="55" t="s">
        <v>0</v>
      </c>
      <c r="J96" s="53" t="s">
        <v>0</v>
      </c>
      <c r="K96" s="53" t="s">
        <v>0</v>
      </c>
      <c r="L96" s="53" t="s">
        <v>0</v>
      </c>
      <c r="M96" s="53" t="s">
        <v>0</v>
      </c>
      <c r="N96" s="53" t="s">
        <v>0</v>
      </c>
      <c r="O96" s="53" t="s">
        <v>0</v>
      </c>
      <c r="P96" s="53" t="s">
        <v>0</v>
      </c>
      <c r="Q96" s="53" t="s">
        <v>0</v>
      </c>
      <c r="R96" s="53" t="s">
        <v>0</v>
      </c>
      <c r="S96" s="18" t="s">
        <v>1</v>
      </c>
      <c r="T96" s="18" t="s">
        <v>43</v>
      </c>
      <c r="U96" s="8" t="str">
        <f t="shared" si="27"/>
        <v>Propriedade para funcionar: é.bancada</v>
      </c>
      <c r="V96" s="8" t="str">
        <f t="shared" si="28"/>
        <v xml:space="preserve">Dado para funcionar: bancada ( xsd:string ) </v>
      </c>
      <c r="W96" s="8" t="s">
        <v>603</v>
      </c>
      <c r="X96" s="65" t="s">
        <v>784</v>
      </c>
      <c r="Y96" s="50" t="s">
        <v>0</v>
      </c>
    </row>
    <row r="97" spans="1:25" s="11" customFormat="1" ht="6" customHeight="1" x14ac:dyDescent="0.3">
      <c r="A97" s="4">
        <v>97</v>
      </c>
      <c r="B97" s="16" t="s">
        <v>37</v>
      </c>
      <c r="C97" s="10" t="str">
        <f>C93</f>
        <v>p.funcionar</v>
      </c>
      <c r="D97" s="9" t="s">
        <v>90</v>
      </c>
      <c r="E97" s="15" t="s">
        <v>38</v>
      </c>
      <c r="F97" s="6" t="str">
        <f t="shared" si="25"/>
        <v>d.funcionar</v>
      </c>
      <c r="G97" s="6" t="str">
        <f t="shared" si="26"/>
        <v>mobiliário</v>
      </c>
      <c r="H97" s="7" t="s">
        <v>39</v>
      </c>
      <c r="I97" s="55" t="s">
        <v>0</v>
      </c>
      <c r="J97" s="53" t="s">
        <v>0</v>
      </c>
      <c r="K97" s="53" t="s">
        <v>0</v>
      </c>
      <c r="L97" s="53" t="s">
        <v>0</v>
      </c>
      <c r="M97" s="53" t="s">
        <v>0</v>
      </c>
      <c r="N97" s="53" t="s">
        <v>0</v>
      </c>
      <c r="O97" s="53" t="s">
        <v>0</v>
      </c>
      <c r="P97" s="53" t="s">
        <v>0</v>
      </c>
      <c r="Q97" s="53" t="s">
        <v>0</v>
      </c>
      <c r="R97" s="53" t="s">
        <v>0</v>
      </c>
      <c r="S97" s="18" t="s">
        <v>1</v>
      </c>
      <c r="T97" s="18" t="s">
        <v>43</v>
      </c>
      <c r="U97" s="8" t="str">
        <f t="shared" si="27"/>
        <v>Propriedade para funcionar: é.mobiliário</v>
      </c>
      <c r="V97" s="8" t="str">
        <f t="shared" si="28"/>
        <v xml:space="preserve">Dado para funcionar: mobiliário ( xsd:string ) </v>
      </c>
      <c r="W97" s="8" t="s">
        <v>602</v>
      </c>
      <c r="X97" s="65" t="s">
        <v>1223</v>
      </c>
      <c r="Y97" s="50" t="s">
        <v>0</v>
      </c>
    </row>
    <row r="98" spans="1:25" s="11" customFormat="1" ht="6" customHeight="1" x14ac:dyDescent="0.3">
      <c r="A98" s="4">
        <v>98</v>
      </c>
      <c r="B98" s="16" t="s">
        <v>37</v>
      </c>
      <c r="C98" s="40" t="s">
        <v>154</v>
      </c>
      <c r="D98" s="19" t="s">
        <v>91</v>
      </c>
      <c r="E98" s="15" t="s">
        <v>38</v>
      </c>
      <c r="F98" s="44" t="str">
        <f t="shared" si="25"/>
        <v>d.administrar</v>
      </c>
      <c r="G98" s="5" t="str">
        <f t="shared" si="26"/>
        <v>público</v>
      </c>
      <c r="H98" s="14" t="s">
        <v>39</v>
      </c>
      <c r="I98" s="56" t="s">
        <v>0</v>
      </c>
      <c r="J98" s="53" t="s">
        <v>0</v>
      </c>
      <c r="K98" s="53" t="s">
        <v>0</v>
      </c>
      <c r="L98" s="53" t="s">
        <v>0</v>
      </c>
      <c r="M98" s="53" t="s">
        <v>0</v>
      </c>
      <c r="N98" s="53" t="s">
        <v>0</v>
      </c>
      <c r="O98" s="53" t="s">
        <v>0</v>
      </c>
      <c r="P98" s="53" t="s">
        <v>0</v>
      </c>
      <c r="Q98" s="53" t="s">
        <v>0</v>
      </c>
      <c r="R98" s="53" t="s">
        <v>0</v>
      </c>
      <c r="S98" s="18" t="s">
        <v>1</v>
      </c>
      <c r="T98" s="18" t="s">
        <v>43</v>
      </c>
      <c r="U98" s="8" t="str">
        <f t="shared" si="27"/>
        <v>Propriedade para administrar: é.público</v>
      </c>
      <c r="V98" s="8" t="str">
        <f t="shared" si="28"/>
        <v xml:space="preserve">Dado para administrar: público ( xsd:string ) </v>
      </c>
      <c r="W98" s="8" t="s">
        <v>614</v>
      </c>
      <c r="X98" s="65" t="s">
        <v>591</v>
      </c>
      <c r="Y98" s="50" t="s">
        <v>0</v>
      </c>
    </row>
    <row r="99" spans="1:25" s="11" customFormat="1" ht="6" customHeight="1" x14ac:dyDescent="0.3">
      <c r="A99" s="4">
        <v>99</v>
      </c>
      <c r="B99" s="16" t="s">
        <v>37</v>
      </c>
      <c r="C99" s="10" t="str">
        <f>C98</f>
        <v>p.administrar</v>
      </c>
      <c r="D99" s="9" t="s">
        <v>92</v>
      </c>
      <c r="E99" s="15" t="s">
        <v>38</v>
      </c>
      <c r="F99" s="6" t="str">
        <f t="shared" si="25"/>
        <v>d.administrar</v>
      </c>
      <c r="G99" s="6" t="str">
        <f t="shared" si="26"/>
        <v>privado</v>
      </c>
      <c r="H99" s="7" t="s">
        <v>39</v>
      </c>
      <c r="I99" s="55" t="s">
        <v>0</v>
      </c>
      <c r="J99" s="53" t="s">
        <v>0</v>
      </c>
      <c r="K99" s="53" t="s">
        <v>0</v>
      </c>
      <c r="L99" s="53" t="s">
        <v>0</v>
      </c>
      <c r="M99" s="53" t="s">
        <v>0</v>
      </c>
      <c r="N99" s="53" t="s">
        <v>0</v>
      </c>
      <c r="O99" s="53" t="s">
        <v>0</v>
      </c>
      <c r="P99" s="53" t="s">
        <v>0</v>
      </c>
      <c r="Q99" s="53" t="s">
        <v>0</v>
      </c>
      <c r="R99" s="53" t="s">
        <v>0</v>
      </c>
      <c r="S99" s="18" t="s">
        <v>1</v>
      </c>
      <c r="T99" s="18" t="s">
        <v>43</v>
      </c>
      <c r="U99" s="8" t="str">
        <f t="shared" si="27"/>
        <v>Propriedade para administrar: é.privado</v>
      </c>
      <c r="V99" s="8" t="str">
        <f t="shared" si="28"/>
        <v xml:space="preserve">Dado para administrar: privado ( xsd:string ) </v>
      </c>
      <c r="W99" s="8" t="s">
        <v>615</v>
      </c>
      <c r="X99" s="65" t="s">
        <v>592</v>
      </c>
      <c r="Y99" s="50" t="s">
        <v>0</v>
      </c>
    </row>
    <row r="100" spans="1:25" s="11" customFormat="1" ht="6" customHeight="1" x14ac:dyDescent="0.3">
      <c r="A100" s="4">
        <v>100</v>
      </c>
      <c r="B100" s="16" t="s">
        <v>37</v>
      </c>
      <c r="C100" s="10" t="str">
        <f t="shared" ref="C100:C102" si="94">C99</f>
        <v>p.administrar</v>
      </c>
      <c r="D100" s="9" t="s">
        <v>610</v>
      </c>
      <c r="E100" s="15" t="s">
        <v>38</v>
      </c>
      <c r="F100" s="6" t="str">
        <f t="shared" si="25"/>
        <v>d.administrar</v>
      </c>
      <c r="G100" s="6" t="str">
        <f t="shared" si="26"/>
        <v>fundação</v>
      </c>
      <c r="H100" s="7" t="s">
        <v>39</v>
      </c>
      <c r="I100" s="55" t="s">
        <v>0</v>
      </c>
      <c r="J100" s="53" t="s">
        <v>0</v>
      </c>
      <c r="K100" s="53" t="s">
        <v>0</v>
      </c>
      <c r="L100" s="53" t="s">
        <v>0</v>
      </c>
      <c r="M100" s="53" t="s">
        <v>0</v>
      </c>
      <c r="N100" s="53" t="s">
        <v>0</v>
      </c>
      <c r="O100" s="53" t="s">
        <v>0</v>
      </c>
      <c r="P100" s="53" t="s">
        <v>0</v>
      </c>
      <c r="Q100" s="53" t="s">
        <v>0</v>
      </c>
      <c r="R100" s="53" t="s">
        <v>0</v>
      </c>
      <c r="S100" s="18" t="s">
        <v>1</v>
      </c>
      <c r="T100" s="18" t="s">
        <v>43</v>
      </c>
      <c r="U100" s="8" t="str">
        <f t="shared" si="27"/>
        <v>Propriedade para administrar: é.fundação</v>
      </c>
      <c r="V100" s="8" t="str">
        <f t="shared" si="28"/>
        <v xml:space="preserve">Dado para administrar: fundação ( xsd:string ) </v>
      </c>
      <c r="W100" s="8" t="s">
        <v>618</v>
      </c>
      <c r="X100" s="65" t="s">
        <v>611</v>
      </c>
      <c r="Y100" s="50" t="s">
        <v>0</v>
      </c>
    </row>
    <row r="101" spans="1:25" s="11" customFormat="1" ht="6" customHeight="1" x14ac:dyDescent="0.3">
      <c r="A101" s="4">
        <v>101</v>
      </c>
      <c r="B101" s="16" t="s">
        <v>37</v>
      </c>
      <c r="C101" s="10" t="str">
        <f t="shared" si="94"/>
        <v>p.administrar</v>
      </c>
      <c r="D101" s="9" t="s">
        <v>608</v>
      </c>
      <c r="E101" s="15" t="s">
        <v>38</v>
      </c>
      <c r="F101" s="6" t="str">
        <f t="shared" si="25"/>
        <v>d.administrar</v>
      </c>
      <c r="G101" s="6" t="str">
        <f t="shared" ref="G101" si="95">MID(D101,FIND(".",D101,1)+1,100)</f>
        <v>autarquia</v>
      </c>
      <c r="H101" s="7" t="s">
        <v>39</v>
      </c>
      <c r="I101" s="55" t="s">
        <v>0</v>
      </c>
      <c r="J101" s="53" t="s">
        <v>0</v>
      </c>
      <c r="K101" s="53" t="s">
        <v>0</v>
      </c>
      <c r="L101" s="53" t="s">
        <v>0</v>
      </c>
      <c r="M101" s="53" t="s">
        <v>0</v>
      </c>
      <c r="N101" s="53" t="s">
        <v>0</v>
      </c>
      <c r="O101" s="53" t="s">
        <v>0</v>
      </c>
      <c r="P101" s="53" t="s">
        <v>0</v>
      </c>
      <c r="Q101" s="53" t="s">
        <v>0</v>
      </c>
      <c r="R101" s="53" t="s">
        <v>0</v>
      </c>
      <c r="S101" s="18" t="s">
        <v>1</v>
      </c>
      <c r="T101" s="18" t="s">
        <v>43</v>
      </c>
      <c r="U101" s="8" t="str">
        <f t="shared" ref="U101" si="96">_xlfn.CONCAT("Propriedade para ",MID(C101,FIND("p.",C101,1)+2,100),": ",D101)</f>
        <v>Propriedade para administrar: é.autarquia</v>
      </c>
      <c r="V101" s="8" t="str">
        <f t="shared" ref="V101" si="97">_xlfn.CONCAT("Dado para ",MID(F101,FIND("d.",F101,1)+2,100),": ",G101, " ( ",H101, " ) ")</f>
        <v xml:space="preserve">Dado para administrar: autarquia ( xsd:string ) </v>
      </c>
      <c r="W101" s="8" t="s">
        <v>617</v>
      </c>
      <c r="X101" s="65" t="s">
        <v>612</v>
      </c>
      <c r="Y101" s="50" t="s">
        <v>0</v>
      </c>
    </row>
    <row r="102" spans="1:25" s="11" customFormat="1" ht="6" customHeight="1" x14ac:dyDescent="0.3">
      <c r="A102" s="4">
        <v>102</v>
      </c>
      <c r="B102" s="16" t="s">
        <v>37</v>
      </c>
      <c r="C102" s="10" t="str">
        <f t="shared" si="94"/>
        <v>p.administrar</v>
      </c>
      <c r="D102" s="9" t="s">
        <v>609</v>
      </c>
      <c r="E102" s="15" t="s">
        <v>38</v>
      </c>
      <c r="F102" s="6" t="str">
        <f t="shared" si="25"/>
        <v>d.administrar</v>
      </c>
      <c r="G102" s="6" t="str">
        <f t="shared" si="26"/>
        <v>privativo</v>
      </c>
      <c r="H102" s="7" t="s">
        <v>39</v>
      </c>
      <c r="I102" s="55" t="s">
        <v>0</v>
      </c>
      <c r="J102" s="53" t="s">
        <v>0</v>
      </c>
      <c r="K102" s="53" t="s">
        <v>0</v>
      </c>
      <c r="L102" s="53" t="s">
        <v>0</v>
      </c>
      <c r="M102" s="53" t="s">
        <v>0</v>
      </c>
      <c r="N102" s="53" t="s">
        <v>0</v>
      </c>
      <c r="O102" s="53" t="s">
        <v>0</v>
      </c>
      <c r="P102" s="53" t="s">
        <v>0</v>
      </c>
      <c r="Q102" s="53" t="s">
        <v>0</v>
      </c>
      <c r="R102" s="53" t="s">
        <v>0</v>
      </c>
      <c r="S102" s="18" t="s">
        <v>1</v>
      </c>
      <c r="T102" s="18" t="s">
        <v>43</v>
      </c>
      <c r="U102" s="8" t="str">
        <f t="shared" si="27"/>
        <v>Propriedade para administrar: é.privativo</v>
      </c>
      <c r="V102" s="8" t="str">
        <f t="shared" si="28"/>
        <v xml:space="preserve">Dado para administrar: privativo ( xsd:string ) </v>
      </c>
      <c r="W102" s="8" t="s">
        <v>616</v>
      </c>
      <c r="X102" s="65" t="s">
        <v>613</v>
      </c>
      <c r="Y102" s="50" t="s">
        <v>0</v>
      </c>
    </row>
    <row r="103" spans="1:25" s="11" customFormat="1" ht="6" customHeight="1" x14ac:dyDescent="0.3">
      <c r="A103" s="4">
        <v>103</v>
      </c>
      <c r="B103" s="16" t="s">
        <v>37</v>
      </c>
      <c r="C103" s="10" t="str">
        <f>C101</f>
        <v>p.administrar</v>
      </c>
      <c r="D103" s="9" t="s">
        <v>93</v>
      </c>
      <c r="E103" s="15" t="s">
        <v>38</v>
      </c>
      <c r="F103" s="6" t="str">
        <f t="shared" ref="F103" si="98">_xlfn.CONCAT("d.",MID(C103,FIND(".",C103,1)+1,100))</f>
        <v>d.administrar</v>
      </c>
      <c r="G103" s="6" t="str">
        <f t="shared" ref="G103" si="99">MID(D103,FIND(".",D103,1)+1,100)</f>
        <v>órgão</v>
      </c>
      <c r="H103" s="7" t="s">
        <v>39</v>
      </c>
      <c r="I103" s="55" t="s">
        <v>0</v>
      </c>
      <c r="J103" s="53" t="s">
        <v>0</v>
      </c>
      <c r="K103" s="53" t="s">
        <v>0</v>
      </c>
      <c r="L103" s="53" t="s">
        <v>0</v>
      </c>
      <c r="M103" s="53" t="s">
        <v>0</v>
      </c>
      <c r="N103" s="53" t="s">
        <v>0</v>
      </c>
      <c r="O103" s="53" t="s">
        <v>0</v>
      </c>
      <c r="P103" s="53" t="s">
        <v>0</v>
      </c>
      <c r="Q103" s="53" t="s">
        <v>0</v>
      </c>
      <c r="R103" s="53" t="s">
        <v>0</v>
      </c>
      <c r="S103" s="18" t="s">
        <v>1</v>
      </c>
      <c r="T103" s="18" t="s">
        <v>43</v>
      </c>
      <c r="U103" s="8" t="str">
        <f t="shared" ref="U103" si="100">_xlfn.CONCAT("Propriedade para ",MID(C103,FIND("p.",C103,1)+2,100),": ",D103)</f>
        <v>Propriedade para administrar: é.órgão</v>
      </c>
      <c r="V103" s="8" t="str">
        <f t="shared" ref="V103" si="101">_xlfn.CONCAT("Dado para ",MID(F103,FIND("d.",F103,1)+2,100),": ",G103, " ( ",H103, " ) ")</f>
        <v xml:space="preserve">Dado para administrar: órgão ( xsd:string ) </v>
      </c>
      <c r="W103" s="8" t="s">
        <v>787</v>
      </c>
      <c r="X103" s="65" t="s">
        <v>683</v>
      </c>
      <c r="Y103" s="50" t="s">
        <v>0</v>
      </c>
    </row>
    <row r="104" spans="1:25" s="11" customFormat="1" ht="6" customHeight="1" x14ac:dyDescent="0.3">
      <c r="A104" s="4">
        <v>104</v>
      </c>
      <c r="B104" s="16" t="s">
        <v>37</v>
      </c>
      <c r="C104" s="10" t="str">
        <f>C102</f>
        <v>p.administrar</v>
      </c>
      <c r="D104" s="9" t="s">
        <v>785</v>
      </c>
      <c r="E104" s="15" t="s">
        <v>38</v>
      </c>
      <c r="F104" s="6" t="str">
        <f t="shared" si="25"/>
        <v>d.administrar</v>
      </c>
      <c r="G104" s="6" t="str">
        <f t="shared" si="26"/>
        <v>organismo</v>
      </c>
      <c r="H104" s="7" t="s">
        <v>39</v>
      </c>
      <c r="I104" s="55" t="s">
        <v>0</v>
      </c>
      <c r="J104" s="53" t="s">
        <v>0</v>
      </c>
      <c r="K104" s="53" t="s">
        <v>0</v>
      </c>
      <c r="L104" s="53" t="s">
        <v>0</v>
      </c>
      <c r="M104" s="53" t="s">
        <v>0</v>
      </c>
      <c r="N104" s="53" t="s">
        <v>0</v>
      </c>
      <c r="O104" s="53" t="s">
        <v>0</v>
      </c>
      <c r="P104" s="53" t="s">
        <v>0</v>
      </c>
      <c r="Q104" s="53" t="s">
        <v>0</v>
      </c>
      <c r="R104" s="53" t="s">
        <v>0</v>
      </c>
      <c r="S104" s="18" t="s">
        <v>1</v>
      </c>
      <c r="T104" s="18" t="s">
        <v>43</v>
      </c>
      <c r="U104" s="8" t="str">
        <f t="shared" si="27"/>
        <v>Propriedade para administrar: é.organismo</v>
      </c>
      <c r="V104" s="8" t="str">
        <f t="shared" si="28"/>
        <v xml:space="preserve">Dado para administrar: organismo ( xsd:string ) </v>
      </c>
      <c r="W104" s="8" t="s">
        <v>788</v>
      </c>
      <c r="X104" s="65" t="s">
        <v>684</v>
      </c>
      <c r="Y104" s="50" t="s">
        <v>0</v>
      </c>
    </row>
    <row r="105" spans="1:25" s="11" customFormat="1" ht="6" customHeight="1" x14ac:dyDescent="0.3">
      <c r="A105" s="4">
        <v>105</v>
      </c>
      <c r="B105" s="16" t="s">
        <v>37</v>
      </c>
      <c r="C105" s="10" t="str">
        <f t="shared" ref="C105:C112" si="102">C104</f>
        <v>p.administrar</v>
      </c>
      <c r="D105" s="9" t="s">
        <v>1200</v>
      </c>
      <c r="E105" s="15" t="s">
        <v>38</v>
      </c>
      <c r="F105" s="6" t="str">
        <f t="shared" si="25"/>
        <v>d.administrar</v>
      </c>
      <c r="G105" s="6" t="str">
        <f t="shared" si="26"/>
        <v>unidade.académica</v>
      </c>
      <c r="H105" s="7" t="s">
        <v>39</v>
      </c>
      <c r="I105" s="55" t="s">
        <v>0</v>
      </c>
      <c r="J105" s="53" t="s">
        <v>0</v>
      </c>
      <c r="K105" s="53" t="s">
        <v>0</v>
      </c>
      <c r="L105" s="53" t="s">
        <v>0</v>
      </c>
      <c r="M105" s="53" t="s">
        <v>0</v>
      </c>
      <c r="N105" s="53" t="s">
        <v>0</v>
      </c>
      <c r="O105" s="53" t="s">
        <v>0</v>
      </c>
      <c r="P105" s="53" t="s">
        <v>0</v>
      </c>
      <c r="Q105" s="53" t="s">
        <v>0</v>
      </c>
      <c r="R105" s="53" t="s">
        <v>0</v>
      </c>
      <c r="S105" s="18" t="s">
        <v>1</v>
      </c>
      <c r="T105" s="18" t="s">
        <v>43</v>
      </c>
      <c r="U105" s="8" t="str">
        <f t="shared" si="27"/>
        <v>Propriedade para administrar: é.unidade.académica</v>
      </c>
      <c r="V105" s="8" t="str">
        <f t="shared" si="28"/>
        <v xml:space="preserve">Dado para administrar: unidade.académica ( xsd:string ) </v>
      </c>
      <c r="W105" s="8" t="s">
        <v>789</v>
      </c>
      <c r="X105" s="65" t="s">
        <v>685</v>
      </c>
      <c r="Y105" s="50" t="s">
        <v>0</v>
      </c>
    </row>
    <row r="106" spans="1:25" s="11" customFormat="1" ht="6" customHeight="1" x14ac:dyDescent="0.3">
      <c r="A106" s="4">
        <v>106</v>
      </c>
      <c r="B106" s="16" t="s">
        <v>37</v>
      </c>
      <c r="C106" s="10" t="str">
        <f t="shared" si="102"/>
        <v>p.administrar</v>
      </c>
      <c r="D106" s="9" t="s">
        <v>1201</v>
      </c>
      <c r="E106" s="15" t="s">
        <v>38</v>
      </c>
      <c r="F106" s="6" t="str">
        <f t="shared" si="25"/>
        <v>d.administrar</v>
      </c>
      <c r="G106" s="6" t="str">
        <f t="shared" si="26"/>
        <v>unidade.administrativa</v>
      </c>
      <c r="H106" s="7" t="s">
        <v>39</v>
      </c>
      <c r="I106" s="55" t="s">
        <v>0</v>
      </c>
      <c r="J106" s="53" t="s">
        <v>0</v>
      </c>
      <c r="K106" s="53" t="s">
        <v>0</v>
      </c>
      <c r="L106" s="53" t="s">
        <v>0</v>
      </c>
      <c r="M106" s="53" t="s">
        <v>0</v>
      </c>
      <c r="N106" s="53" t="s">
        <v>0</v>
      </c>
      <c r="O106" s="53" t="s">
        <v>0</v>
      </c>
      <c r="P106" s="53" t="s">
        <v>0</v>
      </c>
      <c r="Q106" s="53" t="s">
        <v>0</v>
      </c>
      <c r="R106" s="53" t="s">
        <v>0</v>
      </c>
      <c r="S106" s="18" t="s">
        <v>1</v>
      </c>
      <c r="T106" s="18" t="s">
        <v>43</v>
      </c>
      <c r="U106" s="8" t="str">
        <f t="shared" si="27"/>
        <v>Propriedade para administrar: é.unidade.administrativa</v>
      </c>
      <c r="V106" s="8" t="str">
        <f t="shared" si="28"/>
        <v xml:space="preserve">Dado para administrar: unidade.administrativa ( xsd:string ) </v>
      </c>
      <c r="W106" s="8" t="s">
        <v>790</v>
      </c>
      <c r="X106" s="65" t="s">
        <v>686</v>
      </c>
      <c r="Y106" s="50" t="s">
        <v>0</v>
      </c>
    </row>
    <row r="107" spans="1:25" s="21" customFormat="1" ht="6" customHeight="1" x14ac:dyDescent="0.3">
      <c r="A107" s="4">
        <v>107</v>
      </c>
      <c r="B107" s="16" t="s">
        <v>37</v>
      </c>
      <c r="C107" s="10" t="str">
        <f t="shared" si="102"/>
        <v>p.administrar</v>
      </c>
      <c r="D107" s="9" t="s">
        <v>1202</v>
      </c>
      <c r="E107" s="15" t="s">
        <v>38</v>
      </c>
      <c r="F107" s="6" t="str">
        <f t="shared" ref="F107:F112" si="103">F106</f>
        <v>d.administrar</v>
      </c>
      <c r="G107" s="13" t="str">
        <f t="shared" si="26"/>
        <v>unidade.funcional</v>
      </c>
      <c r="H107" s="7" t="s">
        <v>39</v>
      </c>
      <c r="I107" s="55" t="s">
        <v>0</v>
      </c>
      <c r="J107" s="53" t="s">
        <v>0</v>
      </c>
      <c r="K107" s="53" t="s">
        <v>0</v>
      </c>
      <c r="L107" s="53" t="s">
        <v>0</v>
      </c>
      <c r="M107" s="53" t="s">
        <v>0</v>
      </c>
      <c r="N107" s="53" t="s">
        <v>0</v>
      </c>
      <c r="O107" s="53" t="s">
        <v>0</v>
      </c>
      <c r="P107" s="53" t="s">
        <v>0</v>
      </c>
      <c r="Q107" s="53" t="s">
        <v>0</v>
      </c>
      <c r="R107" s="53" t="s">
        <v>0</v>
      </c>
      <c r="S107" s="18" t="s">
        <v>1</v>
      </c>
      <c r="T107" s="18" t="s">
        <v>43</v>
      </c>
      <c r="U107" s="8" t="str">
        <f t="shared" si="27"/>
        <v>Propriedade para administrar: é.unidade.funcional</v>
      </c>
      <c r="V107" s="8" t="str">
        <f t="shared" si="28"/>
        <v xml:space="preserve">Dado para administrar: unidade.funcional ( xsd:string ) </v>
      </c>
      <c r="W107" s="8" t="s">
        <v>210</v>
      </c>
      <c r="X107" s="65" t="s">
        <v>687</v>
      </c>
      <c r="Y107" s="50" t="s">
        <v>0</v>
      </c>
    </row>
    <row r="108" spans="1:25" s="21" customFormat="1" ht="6" customHeight="1" x14ac:dyDescent="0.3">
      <c r="A108" s="4">
        <v>108</v>
      </c>
      <c r="B108" s="16" t="s">
        <v>37</v>
      </c>
      <c r="C108" s="10" t="str">
        <f>C106</f>
        <v>p.administrar</v>
      </c>
      <c r="D108" s="22" t="s">
        <v>94</v>
      </c>
      <c r="E108" s="15" t="s">
        <v>38</v>
      </c>
      <c r="F108" s="6" t="str">
        <f>F106</f>
        <v>d.administrar</v>
      </c>
      <c r="G108" s="13" t="str">
        <f t="shared" ref="G108" si="104">MID(D108,FIND(".",D108,1)+1,100)</f>
        <v>departamento</v>
      </c>
      <c r="H108" s="7" t="s">
        <v>39</v>
      </c>
      <c r="I108" s="55" t="s">
        <v>0</v>
      </c>
      <c r="J108" s="53" t="s">
        <v>0</v>
      </c>
      <c r="K108" s="53" t="s">
        <v>0</v>
      </c>
      <c r="L108" s="53" t="s">
        <v>0</v>
      </c>
      <c r="M108" s="53" t="s">
        <v>0</v>
      </c>
      <c r="N108" s="53" t="s">
        <v>0</v>
      </c>
      <c r="O108" s="53" t="s">
        <v>0</v>
      </c>
      <c r="P108" s="53" t="s">
        <v>0</v>
      </c>
      <c r="Q108" s="53" t="s">
        <v>0</v>
      </c>
      <c r="R108" s="53" t="s">
        <v>0</v>
      </c>
      <c r="S108" s="18" t="s">
        <v>1</v>
      </c>
      <c r="T108" s="18" t="s">
        <v>43</v>
      </c>
      <c r="U108" s="8" t="str">
        <f t="shared" ref="U108" si="105">_xlfn.CONCAT("Propriedade para ",MID(C108,FIND("p.",C108,1)+2,100),": ",D108)</f>
        <v>Propriedade para administrar: é.departamento</v>
      </c>
      <c r="V108" s="8" t="str">
        <f t="shared" ref="V108" si="106">_xlfn.CONCAT("Dado para ",MID(F108,FIND("d.",F108,1)+2,100),": ",G108, " ( ",H108, " ) ")</f>
        <v xml:space="preserve">Dado para administrar: departamento ( xsd:string ) </v>
      </c>
      <c r="W108" s="8" t="s">
        <v>791</v>
      </c>
      <c r="X108" s="65" t="s">
        <v>688</v>
      </c>
      <c r="Y108" s="50" t="s">
        <v>0</v>
      </c>
    </row>
    <row r="109" spans="1:25" s="21" customFormat="1" ht="6" customHeight="1" x14ac:dyDescent="0.3">
      <c r="A109" s="4">
        <v>109</v>
      </c>
      <c r="B109" s="16" t="s">
        <v>37</v>
      </c>
      <c r="C109" s="10" t="str">
        <f>C107</f>
        <v>p.administrar</v>
      </c>
      <c r="D109" s="22" t="s">
        <v>186</v>
      </c>
      <c r="E109" s="15" t="s">
        <v>38</v>
      </c>
      <c r="F109" s="6" t="str">
        <f>F107</f>
        <v>d.administrar</v>
      </c>
      <c r="G109" s="13" t="str">
        <f t="shared" si="26"/>
        <v>sigla.departamento</v>
      </c>
      <c r="H109" s="7" t="s">
        <v>39</v>
      </c>
      <c r="I109" s="55" t="s">
        <v>0</v>
      </c>
      <c r="J109" s="53" t="s">
        <v>0</v>
      </c>
      <c r="K109" s="53" t="s">
        <v>0</v>
      </c>
      <c r="L109" s="53" t="s">
        <v>0</v>
      </c>
      <c r="M109" s="53" t="s">
        <v>0</v>
      </c>
      <c r="N109" s="53" t="s">
        <v>0</v>
      </c>
      <c r="O109" s="53" t="s">
        <v>0</v>
      </c>
      <c r="P109" s="53" t="s">
        <v>0</v>
      </c>
      <c r="Q109" s="53" t="s">
        <v>0</v>
      </c>
      <c r="R109" s="53" t="s">
        <v>0</v>
      </c>
      <c r="S109" s="18" t="s">
        <v>1</v>
      </c>
      <c r="T109" s="18" t="s">
        <v>43</v>
      </c>
      <c r="U109" s="8" t="str">
        <f t="shared" si="27"/>
        <v>Propriedade para administrar: é.sigla.departamento</v>
      </c>
      <c r="V109" s="8" t="str">
        <f t="shared" si="28"/>
        <v xml:space="preserve">Dado para administrar: sigla.departamento ( xsd:string ) </v>
      </c>
      <c r="W109" s="8" t="s">
        <v>792</v>
      </c>
      <c r="X109" s="65" t="s">
        <v>689</v>
      </c>
      <c r="Y109" s="50" t="s">
        <v>0</v>
      </c>
    </row>
    <row r="110" spans="1:25" s="21" customFormat="1" ht="6" customHeight="1" x14ac:dyDescent="0.3">
      <c r="A110" s="4">
        <v>110</v>
      </c>
      <c r="B110" s="16" t="s">
        <v>37</v>
      </c>
      <c r="C110" s="10" t="str">
        <f>C108</f>
        <v>p.administrar</v>
      </c>
      <c r="D110" s="22" t="s">
        <v>786</v>
      </c>
      <c r="E110" s="15" t="s">
        <v>38</v>
      </c>
      <c r="F110" s="6" t="str">
        <f>F108</f>
        <v>d.administrar</v>
      </c>
      <c r="G110" s="13" t="str">
        <f t="shared" ref="G110" si="107">MID(D110,FIND(".",D110,1)+1,100)</f>
        <v>zonal</v>
      </c>
      <c r="H110" s="7" t="s">
        <v>39</v>
      </c>
      <c r="I110" s="54" t="s">
        <v>0</v>
      </c>
      <c r="J110" s="53" t="s">
        <v>0</v>
      </c>
      <c r="K110" s="53" t="s">
        <v>0</v>
      </c>
      <c r="L110" s="53" t="s">
        <v>0</v>
      </c>
      <c r="M110" s="53" t="s">
        <v>0</v>
      </c>
      <c r="N110" s="53" t="s">
        <v>0</v>
      </c>
      <c r="O110" s="53" t="s">
        <v>0</v>
      </c>
      <c r="P110" s="53" t="s">
        <v>0</v>
      </c>
      <c r="Q110" s="53" t="s">
        <v>0</v>
      </c>
      <c r="R110" s="53" t="s">
        <v>0</v>
      </c>
      <c r="S110" s="18" t="s">
        <v>1</v>
      </c>
      <c r="T110" s="18" t="s">
        <v>43</v>
      </c>
      <c r="U110" s="8" t="str">
        <f t="shared" ref="U110" si="108">_xlfn.CONCAT("Propriedade para ",MID(C110,FIND("p.",C110,1)+2,100),": ",D110)</f>
        <v>Propriedade para administrar: é.zonal</v>
      </c>
      <c r="V110" s="8" t="str">
        <f t="shared" ref="V110" si="109">_xlfn.CONCAT("Dado para ",MID(F110,FIND("d.",F110,1)+2,100),": ",G110, " ( ",H110, " ) ")</f>
        <v xml:space="preserve">Dado para administrar: zonal ( xsd:string ) </v>
      </c>
      <c r="W110" s="8" t="s">
        <v>793</v>
      </c>
      <c r="X110" s="65" t="s">
        <v>690</v>
      </c>
      <c r="Y110" s="50" t="s">
        <v>0</v>
      </c>
    </row>
    <row r="111" spans="1:25" s="21" customFormat="1" ht="6" customHeight="1" x14ac:dyDescent="0.3">
      <c r="A111" s="4">
        <v>111</v>
      </c>
      <c r="B111" s="16" t="s">
        <v>37</v>
      </c>
      <c r="C111" s="10" t="str">
        <f>C109</f>
        <v>p.administrar</v>
      </c>
      <c r="D111" s="22" t="s">
        <v>95</v>
      </c>
      <c r="E111" s="15" t="s">
        <v>38</v>
      </c>
      <c r="F111" s="6" t="str">
        <f>F109</f>
        <v>d.administrar</v>
      </c>
      <c r="G111" s="13" t="str">
        <f t="shared" si="26"/>
        <v>divisão</v>
      </c>
      <c r="H111" s="7" t="s">
        <v>39</v>
      </c>
      <c r="I111" s="54" t="s">
        <v>0</v>
      </c>
      <c r="J111" s="53" t="s">
        <v>0</v>
      </c>
      <c r="K111" s="53" t="s">
        <v>0</v>
      </c>
      <c r="L111" s="53" t="s">
        <v>0</v>
      </c>
      <c r="M111" s="53" t="s">
        <v>0</v>
      </c>
      <c r="N111" s="53" t="s">
        <v>0</v>
      </c>
      <c r="O111" s="53" t="s">
        <v>0</v>
      </c>
      <c r="P111" s="53" t="s">
        <v>0</v>
      </c>
      <c r="Q111" s="53" t="s">
        <v>0</v>
      </c>
      <c r="R111" s="53" t="s">
        <v>0</v>
      </c>
      <c r="S111" s="18" t="s">
        <v>1</v>
      </c>
      <c r="T111" s="18" t="s">
        <v>43</v>
      </c>
      <c r="U111" s="8" t="str">
        <f t="shared" si="27"/>
        <v>Propriedade para administrar: é.divisão</v>
      </c>
      <c r="V111" s="8" t="str">
        <f t="shared" si="28"/>
        <v xml:space="preserve">Dado para administrar: divisão ( xsd:string ) </v>
      </c>
      <c r="W111" s="8" t="s">
        <v>794</v>
      </c>
      <c r="X111" s="65" t="s">
        <v>691</v>
      </c>
      <c r="Y111" s="50" t="s">
        <v>0</v>
      </c>
    </row>
    <row r="112" spans="1:25" s="11" customFormat="1" ht="6" customHeight="1" x14ac:dyDescent="0.3">
      <c r="A112" s="4">
        <v>112</v>
      </c>
      <c r="B112" s="16" t="s">
        <v>37</v>
      </c>
      <c r="C112" s="10" t="str">
        <f t="shared" si="102"/>
        <v>p.administrar</v>
      </c>
      <c r="D112" s="9" t="s">
        <v>96</v>
      </c>
      <c r="E112" s="15" t="s">
        <v>38</v>
      </c>
      <c r="F112" s="6" t="str">
        <f t="shared" si="103"/>
        <v>d.administrar</v>
      </c>
      <c r="G112" s="6" t="str">
        <f t="shared" si="26"/>
        <v>setor</v>
      </c>
      <c r="H112" s="7" t="s">
        <v>39</v>
      </c>
      <c r="I112" s="55" t="s">
        <v>0</v>
      </c>
      <c r="J112" s="53" t="s">
        <v>0</v>
      </c>
      <c r="K112" s="53" t="s">
        <v>0</v>
      </c>
      <c r="L112" s="53" t="s">
        <v>0</v>
      </c>
      <c r="M112" s="53" t="s">
        <v>0</v>
      </c>
      <c r="N112" s="53" t="s">
        <v>0</v>
      </c>
      <c r="O112" s="53" t="s">
        <v>0</v>
      </c>
      <c r="P112" s="53" t="s">
        <v>0</v>
      </c>
      <c r="Q112" s="53" t="s">
        <v>0</v>
      </c>
      <c r="R112" s="53" t="s">
        <v>0</v>
      </c>
      <c r="S112" s="18" t="s">
        <v>1</v>
      </c>
      <c r="T112" s="18" t="s">
        <v>43</v>
      </c>
      <c r="U112" s="8" t="str">
        <f t="shared" si="27"/>
        <v>Propriedade para administrar: é.setor</v>
      </c>
      <c r="V112" s="8" t="str">
        <f t="shared" si="28"/>
        <v xml:space="preserve">Dado para administrar: setor ( xsd:string ) </v>
      </c>
      <c r="W112" s="8" t="s">
        <v>795</v>
      </c>
      <c r="X112" s="65" t="s">
        <v>692</v>
      </c>
      <c r="Y112" s="50" t="s">
        <v>0</v>
      </c>
    </row>
    <row r="113" spans="1:25" s="11" customFormat="1" ht="6" customHeight="1" x14ac:dyDescent="0.3">
      <c r="A113" s="4">
        <v>113</v>
      </c>
      <c r="B113" s="16" t="s">
        <v>37</v>
      </c>
      <c r="C113" s="40" t="s">
        <v>155</v>
      </c>
      <c r="D113" s="19" t="s">
        <v>98</v>
      </c>
      <c r="E113" s="15" t="s">
        <v>38</v>
      </c>
      <c r="F113" s="44" t="str">
        <f t="shared" ref="F113:F185" si="110">_xlfn.CONCAT("d.",MID(C113,FIND(".",C113,1)+1,100))</f>
        <v>d.contratar</v>
      </c>
      <c r="G113" s="5" t="str">
        <f t="shared" si="26"/>
        <v>contrato</v>
      </c>
      <c r="H113" s="14" t="s">
        <v>39</v>
      </c>
      <c r="I113" s="56" t="s">
        <v>0</v>
      </c>
      <c r="J113" s="53" t="s">
        <v>0</v>
      </c>
      <c r="K113" s="53" t="s">
        <v>0</v>
      </c>
      <c r="L113" s="53" t="s">
        <v>0</v>
      </c>
      <c r="M113" s="53" t="s">
        <v>0</v>
      </c>
      <c r="N113" s="53" t="s">
        <v>0</v>
      </c>
      <c r="O113" s="53" t="s">
        <v>0</v>
      </c>
      <c r="P113" s="53" t="s">
        <v>0</v>
      </c>
      <c r="Q113" s="53" t="s">
        <v>0</v>
      </c>
      <c r="R113" s="53" t="s">
        <v>0</v>
      </c>
      <c r="S113" s="18" t="s">
        <v>1</v>
      </c>
      <c r="T113" s="18" t="s">
        <v>43</v>
      </c>
      <c r="U113" s="8" t="str">
        <f t="shared" si="27"/>
        <v>Propriedade para contratar: é.contrato</v>
      </c>
      <c r="V113" s="8" t="str">
        <f t="shared" si="28"/>
        <v xml:space="preserve">Dado para contratar: contrato ( xsd:string ) </v>
      </c>
      <c r="W113" s="8" t="s">
        <v>211</v>
      </c>
      <c r="X113" s="65" t="s">
        <v>749</v>
      </c>
      <c r="Y113" s="50" t="s">
        <v>0</v>
      </c>
    </row>
    <row r="114" spans="1:25" s="11" customFormat="1" ht="6" customHeight="1" x14ac:dyDescent="0.3">
      <c r="A114" s="4">
        <v>114</v>
      </c>
      <c r="B114" s="16" t="s">
        <v>37</v>
      </c>
      <c r="C114" s="10" t="str">
        <f>C113</f>
        <v>p.contratar</v>
      </c>
      <c r="D114" s="9" t="s">
        <v>99</v>
      </c>
      <c r="E114" s="15" t="s">
        <v>38</v>
      </c>
      <c r="F114" s="6" t="str">
        <f t="shared" si="110"/>
        <v>d.contratar</v>
      </c>
      <c r="G114" s="6" t="str">
        <f t="shared" si="26"/>
        <v>contratado</v>
      </c>
      <c r="H114" s="7" t="s">
        <v>39</v>
      </c>
      <c r="I114" s="55" t="s">
        <v>0</v>
      </c>
      <c r="J114" s="53" t="s">
        <v>0</v>
      </c>
      <c r="K114" s="53" t="s">
        <v>0</v>
      </c>
      <c r="L114" s="53" t="s">
        <v>0</v>
      </c>
      <c r="M114" s="53" t="s">
        <v>0</v>
      </c>
      <c r="N114" s="53" t="s">
        <v>0</v>
      </c>
      <c r="O114" s="53" t="s">
        <v>0</v>
      </c>
      <c r="P114" s="53" t="s">
        <v>0</v>
      </c>
      <c r="Q114" s="53" t="s">
        <v>0</v>
      </c>
      <c r="R114" s="53" t="s">
        <v>0</v>
      </c>
      <c r="S114" s="18" t="s">
        <v>1</v>
      </c>
      <c r="T114" s="18" t="s">
        <v>43</v>
      </c>
      <c r="U114" s="8" t="str">
        <f t="shared" si="27"/>
        <v>Propriedade para contratar: é.contratado</v>
      </c>
      <c r="V114" s="8" t="str">
        <f t="shared" si="28"/>
        <v xml:space="preserve">Dado para contratar: contratado ( xsd:string ) </v>
      </c>
      <c r="W114" s="8" t="s">
        <v>212</v>
      </c>
      <c r="X114" s="65" t="s">
        <v>750</v>
      </c>
      <c r="Y114" s="50" t="s">
        <v>0</v>
      </c>
    </row>
    <row r="115" spans="1:25" s="11" customFormat="1" ht="6" customHeight="1" x14ac:dyDescent="0.3">
      <c r="A115" s="4">
        <v>115</v>
      </c>
      <c r="B115" s="16" t="s">
        <v>37</v>
      </c>
      <c r="C115" s="10" t="str">
        <f t="shared" ref="C115:C128" si="111">C114</f>
        <v>p.contratar</v>
      </c>
      <c r="D115" s="9" t="s">
        <v>100</v>
      </c>
      <c r="E115" s="15" t="s">
        <v>38</v>
      </c>
      <c r="F115" s="6" t="str">
        <f t="shared" si="110"/>
        <v>d.contratar</v>
      </c>
      <c r="G115" s="6" t="str">
        <f t="shared" ref="G115:G187" si="112">MID(D115,FIND(".",D115,1)+1,100)</f>
        <v>contratante</v>
      </c>
      <c r="H115" s="7" t="s">
        <v>39</v>
      </c>
      <c r="I115" s="55" t="s">
        <v>0</v>
      </c>
      <c r="J115" s="53" t="s">
        <v>0</v>
      </c>
      <c r="K115" s="53" t="s">
        <v>0</v>
      </c>
      <c r="L115" s="53" t="s">
        <v>0</v>
      </c>
      <c r="M115" s="53" t="s">
        <v>0</v>
      </c>
      <c r="N115" s="53" t="s">
        <v>0</v>
      </c>
      <c r="O115" s="53" t="s">
        <v>0</v>
      </c>
      <c r="P115" s="53" t="s">
        <v>0</v>
      </c>
      <c r="Q115" s="53" t="s">
        <v>0</v>
      </c>
      <c r="R115" s="53" t="s">
        <v>0</v>
      </c>
      <c r="S115" s="18" t="s">
        <v>1</v>
      </c>
      <c r="T115" s="18" t="s">
        <v>43</v>
      </c>
      <c r="U115" s="8" t="str">
        <f t="shared" ref="U115:U187" si="113">_xlfn.CONCAT("Propriedade para ",MID(C115,FIND("p.",C115,1)+2,100),": ",D115)</f>
        <v>Propriedade para contratar: é.contratante</v>
      </c>
      <c r="V115" s="8" t="str">
        <f t="shared" ref="V115:V187" si="114">_xlfn.CONCAT("Dado para ",MID(F115,FIND("d.",F115,1)+2,100),": ",G115, " ( ",H115, " ) ")</f>
        <v xml:space="preserve">Dado para contratar: contratante ( xsd:string ) </v>
      </c>
      <c r="W115" s="8" t="s">
        <v>213</v>
      </c>
      <c r="X115" s="65" t="s">
        <v>751</v>
      </c>
      <c r="Y115" s="50" t="s">
        <v>0</v>
      </c>
    </row>
    <row r="116" spans="1:25" s="11" customFormat="1" ht="6" customHeight="1" x14ac:dyDescent="0.3">
      <c r="A116" s="4">
        <v>116</v>
      </c>
      <c r="B116" s="16" t="s">
        <v>37</v>
      </c>
      <c r="C116" s="10" t="str">
        <f t="shared" si="111"/>
        <v>p.contratar</v>
      </c>
      <c r="D116" s="9" t="s">
        <v>101</v>
      </c>
      <c r="E116" s="15" t="s">
        <v>38</v>
      </c>
      <c r="F116" s="6" t="str">
        <f t="shared" si="110"/>
        <v>d.contratar</v>
      </c>
      <c r="G116" s="6" t="str">
        <f t="shared" si="112"/>
        <v>subcontratista</v>
      </c>
      <c r="H116" s="7" t="s">
        <v>39</v>
      </c>
      <c r="I116" s="55" t="s">
        <v>0</v>
      </c>
      <c r="J116" s="53" t="s">
        <v>0</v>
      </c>
      <c r="K116" s="53" t="s">
        <v>0</v>
      </c>
      <c r="L116" s="53" t="s">
        <v>0</v>
      </c>
      <c r="M116" s="53" t="s">
        <v>0</v>
      </c>
      <c r="N116" s="53" t="s">
        <v>0</v>
      </c>
      <c r="O116" s="53" t="s">
        <v>0</v>
      </c>
      <c r="P116" s="53" t="s">
        <v>0</v>
      </c>
      <c r="Q116" s="53" t="s">
        <v>0</v>
      </c>
      <c r="R116" s="53" t="s">
        <v>0</v>
      </c>
      <c r="S116" s="18" t="s">
        <v>1</v>
      </c>
      <c r="T116" s="18" t="s">
        <v>43</v>
      </c>
      <c r="U116" s="8" t="str">
        <f t="shared" si="113"/>
        <v>Propriedade para contratar: é.subcontratista</v>
      </c>
      <c r="V116" s="8" t="str">
        <f t="shared" si="114"/>
        <v xml:space="preserve">Dado para contratar: subcontratista ( xsd:string ) </v>
      </c>
      <c r="W116" s="8" t="s">
        <v>214</v>
      </c>
      <c r="X116" s="65" t="s">
        <v>752</v>
      </c>
      <c r="Y116" s="50" t="s">
        <v>0</v>
      </c>
    </row>
    <row r="117" spans="1:25" s="11" customFormat="1" ht="6" customHeight="1" x14ac:dyDescent="0.3">
      <c r="A117" s="4">
        <v>117</v>
      </c>
      <c r="B117" s="16" t="s">
        <v>37</v>
      </c>
      <c r="C117" s="10" t="str">
        <f t="shared" si="111"/>
        <v>p.contratar</v>
      </c>
      <c r="D117" s="9" t="s">
        <v>102</v>
      </c>
      <c r="E117" s="15" t="s">
        <v>38</v>
      </c>
      <c r="F117" s="6" t="str">
        <f t="shared" si="110"/>
        <v>d.contratar</v>
      </c>
      <c r="G117" s="6" t="str">
        <f t="shared" si="112"/>
        <v>empresa</v>
      </c>
      <c r="H117" s="7" t="s">
        <v>39</v>
      </c>
      <c r="I117" s="55" t="s">
        <v>0</v>
      </c>
      <c r="J117" s="53" t="s">
        <v>0</v>
      </c>
      <c r="K117" s="53" t="s">
        <v>0</v>
      </c>
      <c r="L117" s="53" t="s">
        <v>0</v>
      </c>
      <c r="M117" s="53" t="s">
        <v>0</v>
      </c>
      <c r="N117" s="53" t="s">
        <v>0</v>
      </c>
      <c r="O117" s="53" t="s">
        <v>0</v>
      </c>
      <c r="P117" s="53" t="s">
        <v>0</v>
      </c>
      <c r="Q117" s="53" t="s">
        <v>0</v>
      </c>
      <c r="R117" s="53" t="s">
        <v>0</v>
      </c>
      <c r="S117" s="18" t="s">
        <v>1</v>
      </c>
      <c r="T117" s="18" t="s">
        <v>43</v>
      </c>
      <c r="U117" s="8" t="str">
        <f t="shared" si="113"/>
        <v>Propriedade para contratar: é.empresa</v>
      </c>
      <c r="V117" s="8" t="str">
        <f t="shared" si="114"/>
        <v xml:space="preserve">Dado para contratar: empresa ( xsd:string ) </v>
      </c>
      <c r="W117" s="8" t="s">
        <v>215</v>
      </c>
      <c r="X117" s="65" t="s">
        <v>753</v>
      </c>
      <c r="Y117" s="50" t="s">
        <v>0</v>
      </c>
    </row>
    <row r="118" spans="1:25" s="11" customFormat="1" ht="6" customHeight="1" x14ac:dyDescent="0.3">
      <c r="A118" s="4">
        <v>118</v>
      </c>
      <c r="B118" s="16" t="s">
        <v>37</v>
      </c>
      <c r="C118" s="10" t="str">
        <f>C116</f>
        <v>p.contratar</v>
      </c>
      <c r="D118" s="9" t="s">
        <v>1271</v>
      </c>
      <c r="E118" s="15" t="s">
        <v>38</v>
      </c>
      <c r="F118" s="6" t="str">
        <f t="shared" ref="F118" si="115">_xlfn.CONCAT("d.",MID(C118,FIND(".",C118,1)+1,100))</f>
        <v>d.contratar</v>
      </c>
      <c r="G118" s="6" t="str">
        <f t="shared" ref="G118" si="116">MID(D118,FIND(".",D118,1)+1,100)</f>
        <v>mei</v>
      </c>
      <c r="H118" s="7" t="s">
        <v>39</v>
      </c>
      <c r="I118" s="55" t="s">
        <v>0</v>
      </c>
      <c r="J118" s="53" t="s">
        <v>0</v>
      </c>
      <c r="K118" s="53" t="s">
        <v>0</v>
      </c>
      <c r="L118" s="53" t="s">
        <v>0</v>
      </c>
      <c r="M118" s="53" t="s">
        <v>0</v>
      </c>
      <c r="N118" s="53" t="s">
        <v>0</v>
      </c>
      <c r="O118" s="53" t="s">
        <v>0</v>
      </c>
      <c r="P118" s="53" t="s">
        <v>0</v>
      </c>
      <c r="Q118" s="53" t="s">
        <v>0</v>
      </c>
      <c r="R118" s="53" t="s">
        <v>0</v>
      </c>
      <c r="S118" s="18" t="s">
        <v>1</v>
      </c>
      <c r="T118" s="18" t="s">
        <v>43</v>
      </c>
      <c r="U118" s="8" t="str">
        <f t="shared" ref="U118" si="117">_xlfn.CONCAT("Propriedade para ",MID(C118,FIND("p.",C118,1)+2,100),": ",D118)</f>
        <v>Propriedade para contratar: é.mei</v>
      </c>
      <c r="V118" s="8" t="str">
        <f t="shared" ref="V118" si="118">_xlfn.CONCAT("Dado para ",MID(F118,FIND("d.",F118,1)+2,100),": ",G118, " ( ",H118, " ) ")</f>
        <v xml:space="preserve">Dado para contratar: mei ( xsd:string ) </v>
      </c>
      <c r="W118" s="8" t="s">
        <v>1272</v>
      </c>
      <c r="X118" s="65" t="s">
        <v>754</v>
      </c>
      <c r="Y118" s="50" t="s">
        <v>0</v>
      </c>
    </row>
    <row r="119" spans="1:25" s="11" customFormat="1" ht="6" customHeight="1" x14ac:dyDescent="0.3">
      <c r="A119" s="4">
        <v>119</v>
      </c>
      <c r="B119" s="16" t="s">
        <v>37</v>
      </c>
      <c r="C119" s="10" t="str">
        <f>C117</f>
        <v>p.contratar</v>
      </c>
      <c r="D119" s="9" t="s">
        <v>168</v>
      </c>
      <c r="E119" s="15" t="s">
        <v>38</v>
      </c>
      <c r="F119" s="6" t="str">
        <f t="shared" si="110"/>
        <v>d.contratar</v>
      </c>
      <c r="G119" s="6" t="str">
        <f t="shared" si="112"/>
        <v>proprietário</v>
      </c>
      <c r="H119" s="7" t="s">
        <v>39</v>
      </c>
      <c r="I119" s="55" t="s">
        <v>0</v>
      </c>
      <c r="J119" s="53" t="s">
        <v>0</v>
      </c>
      <c r="K119" s="53" t="s">
        <v>0</v>
      </c>
      <c r="L119" s="53" t="s">
        <v>0</v>
      </c>
      <c r="M119" s="53" t="s">
        <v>0</v>
      </c>
      <c r="N119" s="53" t="s">
        <v>0</v>
      </c>
      <c r="O119" s="53" t="s">
        <v>0</v>
      </c>
      <c r="P119" s="53" t="s">
        <v>0</v>
      </c>
      <c r="Q119" s="53" t="s">
        <v>0</v>
      </c>
      <c r="R119" s="53" t="s">
        <v>0</v>
      </c>
      <c r="S119" s="18" t="s">
        <v>1</v>
      </c>
      <c r="T119" s="18" t="s">
        <v>43</v>
      </c>
      <c r="U119" s="8" t="str">
        <f t="shared" si="113"/>
        <v>Propriedade para contratar: é.proprietário</v>
      </c>
      <c r="V119" s="8" t="str">
        <f t="shared" si="114"/>
        <v xml:space="preserve">Dado para contratar: proprietário ( xsd:string ) </v>
      </c>
      <c r="W119" s="8" t="s">
        <v>216</v>
      </c>
      <c r="X119" s="65" t="s">
        <v>755</v>
      </c>
      <c r="Y119" s="50" t="s">
        <v>0</v>
      </c>
    </row>
    <row r="120" spans="1:25" s="11" customFormat="1" ht="6" customHeight="1" x14ac:dyDescent="0.3">
      <c r="A120" s="4">
        <v>120</v>
      </c>
      <c r="B120" s="16" t="s">
        <v>37</v>
      </c>
      <c r="C120" s="10" t="str">
        <f t="shared" si="111"/>
        <v>p.contratar</v>
      </c>
      <c r="D120" s="9" t="s">
        <v>104</v>
      </c>
      <c r="E120" s="15" t="s">
        <v>38</v>
      </c>
      <c r="F120" s="6" t="str">
        <f t="shared" ref="F120:F141" si="119">_xlfn.CONCAT("d.",MID(C120,FIND(".",C120,1)+1,100))</f>
        <v>d.contratar</v>
      </c>
      <c r="G120" s="6" t="str">
        <f t="shared" ref="G120:G141" si="120">MID(D120,FIND(".",D120,1)+1,100)</f>
        <v>cnpj</v>
      </c>
      <c r="H120" s="7" t="s">
        <v>39</v>
      </c>
      <c r="I120" s="55" t="s">
        <v>0</v>
      </c>
      <c r="J120" s="53" t="s">
        <v>0</v>
      </c>
      <c r="K120" s="53" t="s">
        <v>0</v>
      </c>
      <c r="L120" s="53" t="s">
        <v>0</v>
      </c>
      <c r="M120" s="53" t="s">
        <v>0</v>
      </c>
      <c r="N120" s="53" t="s">
        <v>0</v>
      </c>
      <c r="O120" s="53" t="s">
        <v>0</v>
      </c>
      <c r="P120" s="53" t="s">
        <v>0</v>
      </c>
      <c r="Q120" s="53" t="s">
        <v>0</v>
      </c>
      <c r="R120" s="53" t="s">
        <v>0</v>
      </c>
      <c r="S120" s="18" t="s">
        <v>1</v>
      </c>
      <c r="T120" s="18" t="s">
        <v>43</v>
      </c>
      <c r="U120" s="8" t="str">
        <f t="shared" ref="U120:U141" si="121">_xlfn.CONCAT("Propriedade para ",MID(C120,FIND("p.",C120,1)+2,100),": ",D120)</f>
        <v>Propriedade para contratar: é.cnpj</v>
      </c>
      <c r="V120" s="8" t="str">
        <f t="shared" ref="V120:V141" si="122">_xlfn.CONCAT("Dado para ",MID(F120,FIND("d.",F120,1)+2,100),": ",G120, " ( ",H120, " ) ")</f>
        <v xml:space="preserve">Dado para contratar: cnpj ( xsd:string ) </v>
      </c>
      <c r="W120" s="8" t="s">
        <v>217</v>
      </c>
      <c r="X120" s="65" t="s">
        <v>756</v>
      </c>
      <c r="Y120" s="50" t="s">
        <v>0</v>
      </c>
    </row>
    <row r="121" spans="1:25" s="11" customFormat="1" ht="6" customHeight="1" x14ac:dyDescent="0.3">
      <c r="A121" s="4">
        <v>121</v>
      </c>
      <c r="B121" s="16" t="s">
        <v>37</v>
      </c>
      <c r="C121" s="10" t="str">
        <f t="shared" si="111"/>
        <v>p.contratar</v>
      </c>
      <c r="D121" s="9" t="s">
        <v>105</v>
      </c>
      <c r="E121" s="15" t="s">
        <v>38</v>
      </c>
      <c r="F121" s="6" t="str">
        <f t="shared" ref="F121" si="123">_xlfn.CONCAT("d.",MID(C121,FIND(".",C121,1)+1,100))</f>
        <v>d.contratar</v>
      </c>
      <c r="G121" s="6" t="str">
        <f t="shared" ref="G121" si="124">MID(D121,FIND(".",D121,1)+1,100)</f>
        <v>cpf</v>
      </c>
      <c r="H121" s="7" t="s">
        <v>39</v>
      </c>
      <c r="I121" s="55" t="s">
        <v>0</v>
      </c>
      <c r="J121" s="53" t="s">
        <v>0</v>
      </c>
      <c r="K121" s="53" t="s">
        <v>0</v>
      </c>
      <c r="L121" s="53" t="s">
        <v>0</v>
      </c>
      <c r="M121" s="53" t="s">
        <v>0</v>
      </c>
      <c r="N121" s="53" t="s">
        <v>0</v>
      </c>
      <c r="O121" s="53" t="s">
        <v>0</v>
      </c>
      <c r="P121" s="53" t="s">
        <v>0</v>
      </c>
      <c r="Q121" s="53" t="s">
        <v>0</v>
      </c>
      <c r="R121" s="53" t="s">
        <v>0</v>
      </c>
      <c r="S121" s="18" t="s">
        <v>1</v>
      </c>
      <c r="T121" s="18" t="s">
        <v>43</v>
      </c>
      <c r="U121" s="8" t="str">
        <f t="shared" ref="U121" si="125">_xlfn.CONCAT("Propriedade para ",MID(C121,FIND("p.",C121,1)+2,100),": ",D121)</f>
        <v>Propriedade para contratar: é.cpf</v>
      </c>
      <c r="V121" s="8" t="str">
        <f t="shared" ref="V121" si="126">_xlfn.CONCAT("Dado para ",MID(F121,FIND("d.",F121,1)+2,100),": ",G121, " ( ",H121, " ) ")</f>
        <v xml:space="preserve">Dado para contratar: cpf ( xsd:string ) </v>
      </c>
      <c r="W121" s="8" t="s">
        <v>218</v>
      </c>
      <c r="X121" s="65" t="s">
        <v>757</v>
      </c>
      <c r="Y121" s="50" t="s">
        <v>0</v>
      </c>
    </row>
    <row r="122" spans="1:25" s="11" customFormat="1" ht="6" customHeight="1" x14ac:dyDescent="0.3">
      <c r="A122" s="4">
        <v>122</v>
      </c>
      <c r="B122" s="16" t="s">
        <v>37</v>
      </c>
      <c r="C122" s="10" t="str">
        <f t="shared" si="111"/>
        <v>p.contratar</v>
      </c>
      <c r="D122" s="9" t="s">
        <v>1039</v>
      </c>
      <c r="E122" s="15" t="s">
        <v>38</v>
      </c>
      <c r="F122" s="6" t="str">
        <f t="shared" si="119"/>
        <v>d.contratar</v>
      </c>
      <c r="G122" s="6" t="str">
        <f t="shared" si="120"/>
        <v>ordem.de.compra</v>
      </c>
      <c r="H122" s="7" t="s">
        <v>39</v>
      </c>
      <c r="I122" s="55" t="s">
        <v>0</v>
      </c>
      <c r="J122" s="53" t="s">
        <v>0</v>
      </c>
      <c r="K122" s="53" t="s">
        <v>0</v>
      </c>
      <c r="L122" s="53" t="s">
        <v>0</v>
      </c>
      <c r="M122" s="53" t="s">
        <v>0</v>
      </c>
      <c r="N122" s="53" t="s">
        <v>0</v>
      </c>
      <c r="O122" s="53" t="s">
        <v>0</v>
      </c>
      <c r="P122" s="53" t="s">
        <v>0</v>
      </c>
      <c r="Q122" s="53" t="s">
        <v>0</v>
      </c>
      <c r="R122" s="53" t="s">
        <v>0</v>
      </c>
      <c r="S122" s="18" t="s">
        <v>1</v>
      </c>
      <c r="T122" s="18" t="s">
        <v>43</v>
      </c>
      <c r="U122" s="8" t="str">
        <f t="shared" si="121"/>
        <v>Propriedade para contratar: é.ordem.de.compra</v>
      </c>
      <c r="V122" s="8" t="str">
        <f t="shared" si="122"/>
        <v xml:space="preserve">Dado para contratar: ordem.de.compra ( xsd:string ) </v>
      </c>
      <c r="W122" s="8" t="s">
        <v>1040</v>
      </c>
      <c r="X122" s="65" t="s">
        <v>796</v>
      </c>
      <c r="Y122" s="50" t="s">
        <v>0</v>
      </c>
    </row>
    <row r="123" spans="1:25" s="11" customFormat="1" ht="6" customHeight="1" x14ac:dyDescent="0.3">
      <c r="A123" s="4">
        <v>123</v>
      </c>
      <c r="B123" s="16" t="s">
        <v>37</v>
      </c>
      <c r="C123" s="10" t="str">
        <f t="shared" si="111"/>
        <v>p.contratar</v>
      </c>
      <c r="D123" s="9" t="s">
        <v>106</v>
      </c>
      <c r="E123" s="15" t="s">
        <v>38</v>
      </c>
      <c r="F123" s="6" t="str">
        <f t="shared" si="119"/>
        <v>d.contratar</v>
      </c>
      <c r="G123" s="6" t="str">
        <f t="shared" si="120"/>
        <v>processo</v>
      </c>
      <c r="H123" s="7" t="s">
        <v>39</v>
      </c>
      <c r="I123" s="55" t="s">
        <v>0</v>
      </c>
      <c r="J123" s="53" t="s">
        <v>0</v>
      </c>
      <c r="K123" s="53" t="s">
        <v>0</v>
      </c>
      <c r="L123" s="53" t="s">
        <v>0</v>
      </c>
      <c r="M123" s="53" t="s">
        <v>0</v>
      </c>
      <c r="N123" s="53" t="s">
        <v>0</v>
      </c>
      <c r="O123" s="53" t="s">
        <v>0</v>
      </c>
      <c r="P123" s="53" t="s">
        <v>0</v>
      </c>
      <c r="Q123" s="53" t="s">
        <v>0</v>
      </c>
      <c r="R123" s="53" t="s">
        <v>0</v>
      </c>
      <c r="S123" s="18" t="s">
        <v>1</v>
      </c>
      <c r="T123" s="18" t="s">
        <v>43</v>
      </c>
      <c r="U123" s="8" t="str">
        <f t="shared" si="121"/>
        <v>Propriedade para contratar: é.processo</v>
      </c>
      <c r="V123" s="8" t="str">
        <f t="shared" si="122"/>
        <v xml:space="preserve">Dado para contratar: processo ( xsd:string ) </v>
      </c>
      <c r="W123" s="8" t="s">
        <v>185</v>
      </c>
      <c r="X123" s="65" t="s">
        <v>1041</v>
      </c>
      <c r="Y123" s="50" t="s">
        <v>0</v>
      </c>
    </row>
    <row r="124" spans="1:25" s="11" customFormat="1" ht="6" customHeight="1" x14ac:dyDescent="0.3">
      <c r="A124" s="4">
        <v>124</v>
      </c>
      <c r="B124" s="16" t="s">
        <v>37</v>
      </c>
      <c r="C124" s="10" t="str">
        <f t="shared" si="111"/>
        <v>p.contratar</v>
      </c>
      <c r="D124" s="9" t="s">
        <v>107</v>
      </c>
      <c r="E124" s="15" t="s">
        <v>38</v>
      </c>
      <c r="F124" s="6" t="str">
        <f t="shared" si="119"/>
        <v>d.contratar</v>
      </c>
      <c r="G124" s="6" t="str">
        <f t="shared" si="120"/>
        <v>processo.sei</v>
      </c>
      <c r="H124" s="7" t="s">
        <v>39</v>
      </c>
      <c r="I124" s="55" t="s">
        <v>0</v>
      </c>
      <c r="J124" s="53" t="s">
        <v>0</v>
      </c>
      <c r="K124" s="53" t="s">
        <v>0</v>
      </c>
      <c r="L124" s="53" t="s">
        <v>0</v>
      </c>
      <c r="M124" s="53" t="s">
        <v>0</v>
      </c>
      <c r="N124" s="53" t="s">
        <v>0</v>
      </c>
      <c r="O124" s="53" t="s">
        <v>0</v>
      </c>
      <c r="P124" s="53" t="s">
        <v>0</v>
      </c>
      <c r="Q124" s="53" t="s">
        <v>0</v>
      </c>
      <c r="R124" s="53" t="s">
        <v>0</v>
      </c>
      <c r="S124" s="18" t="s">
        <v>1</v>
      </c>
      <c r="T124" s="18" t="s">
        <v>43</v>
      </c>
      <c r="U124" s="8" t="str">
        <f t="shared" si="121"/>
        <v>Propriedade para contratar: é.processo.sei</v>
      </c>
      <c r="V124" s="8" t="str">
        <f t="shared" si="122"/>
        <v xml:space="preserve">Dado para contratar: processo.sei ( xsd:string ) </v>
      </c>
      <c r="W124" s="8" t="s">
        <v>265</v>
      </c>
      <c r="X124" s="65" t="s">
        <v>1064</v>
      </c>
      <c r="Y124" s="50" t="s">
        <v>0</v>
      </c>
    </row>
    <row r="125" spans="1:25" s="11" customFormat="1" ht="6" customHeight="1" x14ac:dyDescent="0.3">
      <c r="A125" s="4">
        <v>125</v>
      </c>
      <c r="B125" s="16" t="s">
        <v>37</v>
      </c>
      <c r="C125" s="10" t="str">
        <f t="shared" si="111"/>
        <v>p.contratar</v>
      </c>
      <c r="D125" s="9" t="s">
        <v>1068</v>
      </c>
      <c r="E125" s="15" t="s">
        <v>38</v>
      </c>
      <c r="F125" s="6" t="str">
        <f t="shared" si="119"/>
        <v>d.contratar</v>
      </c>
      <c r="G125" s="6" t="str">
        <f t="shared" si="120"/>
        <v>art</v>
      </c>
      <c r="H125" s="7" t="s">
        <v>39</v>
      </c>
      <c r="I125" s="55" t="s">
        <v>0</v>
      </c>
      <c r="J125" s="53" t="s">
        <v>0</v>
      </c>
      <c r="K125" s="53" t="s">
        <v>0</v>
      </c>
      <c r="L125" s="53" t="s">
        <v>0</v>
      </c>
      <c r="M125" s="53" t="s">
        <v>0</v>
      </c>
      <c r="N125" s="53" t="s">
        <v>0</v>
      </c>
      <c r="O125" s="53" t="s">
        <v>0</v>
      </c>
      <c r="P125" s="53" t="s">
        <v>0</v>
      </c>
      <c r="Q125" s="53" t="s">
        <v>0</v>
      </c>
      <c r="R125" s="53" t="s">
        <v>0</v>
      </c>
      <c r="S125" s="18" t="s">
        <v>1</v>
      </c>
      <c r="T125" s="18" t="s">
        <v>43</v>
      </c>
      <c r="U125" s="8" t="str">
        <f t="shared" si="121"/>
        <v>Propriedade para contratar: é.art</v>
      </c>
      <c r="V125" s="8" t="str">
        <f t="shared" si="122"/>
        <v xml:space="preserve">Dado para contratar: art ( xsd:string ) </v>
      </c>
      <c r="W125" s="8" t="s">
        <v>1069</v>
      </c>
      <c r="X125" s="65" t="s">
        <v>1065</v>
      </c>
      <c r="Y125" s="50" t="s">
        <v>0</v>
      </c>
    </row>
    <row r="126" spans="1:25" s="11" customFormat="1" ht="6" customHeight="1" x14ac:dyDescent="0.3">
      <c r="A126" s="4">
        <v>126</v>
      </c>
      <c r="B126" s="16" t="s">
        <v>37</v>
      </c>
      <c r="C126" s="10" t="str">
        <f t="shared" si="111"/>
        <v>p.contratar</v>
      </c>
      <c r="D126" s="9" t="s">
        <v>1071</v>
      </c>
      <c r="E126" s="15" t="s">
        <v>38</v>
      </c>
      <c r="F126" s="6" t="str">
        <f t="shared" ref="F126" si="127">_xlfn.CONCAT("d.",MID(C126,FIND(".",C126,1)+1,100))</f>
        <v>d.contratar</v>
      </c>
      <c r="G126" s="6" t="str">
        <f t="shared" ref="G126" si="128">MID(D126,FIND(".",D126,1)+1,100)</f>
        <v>rrt</v>
      </c>
      <c r="H126" s="7" t="s">
        <v>39</v>
      </c>
      <c r="I126" s="55" t="s">
        <v>0</v>
      </c>
      <c r="J126" s="53" t="s">
        <v>0</v>
      </c>
      <c r="K126" s="53" t="s">
        <v>0</v>
      </c>
      <c r="L126" s="53" t="s">
        <v>0</v>
      </c>
      <c r="M126" s="53" t="s">
        <v>0</v>
      </c>
      <c r="N126" s="53" t="s">
        <v>0</v>
      </c>
      <c r="O126" s="53" t="s">
        <v>0</v>
      </c>
      <c r="P126" s="53" t="s">
        <v>0</v>
      </c>
      <c r="Q126" s="53" t="s">
        <v>0</v>
      </c>
      <c r="R126" s="53" t="s">
        <v>0</v>
      </c>
      <c r="S126" s="18" t="s">
        <v>1</v>
      </c>
      <c r="T126" s="18" t="s">
        <v>43</v>
      </c>
      <c r="U126" s="8" t="str">
        <f t="shared" ref="U126" si="129">_xlfn.CONCAT("Propriedade para ",MID(C126,FIND("p.",C126,1)+2,100),": ",D126)</f>
        <v>Propriedade para contratar: é.rrt</v>
      </c>
      <c r="V126" s="8" t="str">
        <f t="shared" ref="V126" si="130">_xlfn.CONCAT("Dado para ",MID(F126,FIND("d.",F126,1)+2,100),": ",G126, " ( ",H126, " ) ")</f>
        <v xml:space="preserve">Dado para contratar: rrt ( xsd:string ) </v>
      </c>
      <c r="W126" s="8" t="s">
        <v>1072</v>
      </c>
      <c r="X126" s="65" t="s">
        <v>1070</v>
      </c>
      <c r="Y126" s="50" t="s">
        <v>0</v>
      </c>
    </row>
    <row r="127" spans="1:25" s="11" customFormat="1" ht="6" customHeight="1" x14ac:dyDescent="0.3">
      <c r="A127" s="4">
        <v>127</v>
      </c>
      <c r="B127" s="16" t="s">
        <v>37</v>
      </c>
      <c r="C127" s="10" t="str">
        <f t="shared" si="111"/>
        <v>p.contratar</v>
      </c>
      <c r="D127" s="9" t="s">
        <v>1061</v>
      </c>
      <c r="E127" s="15" t="s">
        <v>38</v>
      </c>
      <c r="F127" s="6" t="str">
        <f t="shared" si="119"/>
        <v>d.contratar</v>
      </c>
      <c r="G127" s="6" t="str">
        <f t="shared" si="120"/>
        <v>objetivo</v>
      </c>
      <c r="H127" s="7" t="s">
        <v>39</v>
      </c>
      <c r="I127" s="55" t="s">
        <v>0</v>
      </c>
      <c r="J127" s="53" t="s">
        <v>0</v>
      </c>
      <c r="K127" s="53" t="s">
        <v>0</v>
      </c>
      <c r="L127" s="53" t="s">
        <v>0</v>
      </c>
      <c r="M127" s="53" t="s">
        <v>0</v>
      </c>
      <c r="N127" s="53" t="s">
        <v>0</v>
      </c>
      <c r="O127" s="53" t="s">
        <v>0</v>
      </c>
      <c r="P127" s="53" t="s">
        <v>0</v>
      </c>
      <c r="Q127" s="53" t="s">
        <v>0</v>
      </c>
      <c r="R127" s="53" t="s">
        <v>0</v>
      </c>
      <c r="S127" s="18" t="s">
        <v>1</v>
      </c>
      <c r="T127" s="18" t="s">
        <v>43</v>
      </c>
      <c r="U127" s="8" t="str">
        <f t="shared" si="121"/>
        <v>Propriedade para contratar: é.objetivo</v>
      </c>
      <c r="V127" s="8" t="str">
        <f t="shared" si="122"/>
        <v xml:space="preserve">Dado para contratar: objetivo ( xsd:string ) </v>
      </c>
      <c r="W127" s="8" t="s">
        <v>1062</v>
      </c>
      <c r="X127" s="65" t="s">
        <v>1073</v>
      </c>
      <c r="Y127" s="50" t="s">
        <v>0</v>
      </c>
    </row>
    <row r="128" spans="1:25" s="11" customFormat="1" ht="6" customHeight="1" x14ac:dyDescent="0.3">
      <c r="A128" s="4">
        <v>128</v>
      </c>
      <c r="B128" s="16" t="s">
        <v>37</v>
      </c>
      <c r="C128" s="10" t="str">
        <f t="shared" si="111"/>
        <v>p.contratar</v>
      </c>
      <c r="D128" s="9" t="s">
        <v>1060</v>
      </c>
      <c r="E128" s="15" t="s">
        <v>38</v>
      </c>
      <c r="F128" s="6" t="str">
        <f t="shared" si="119"/>
        <v>d.contratar</v>
      </c>
      <c r="G128" s="6" t="str">
        <f t="shared" si="120"/>
        <v>meta</v>
      </c>
      <c r="H128" s="7" t="s">
        <v>39</v>
      </c>
      <c r="I128" s="55" t="s">
        <v>0</v>
      </c>
      <c r="J128" s="53" t="s">
        <v>0</v>
      </c>
      <c r="K128" s="53" t="s">
        <v>0</v>
      </c>
      <c r="L128" s="53" t="s">
        <v>0</v>
      </c>
      <c r="M128" s="53" t="s">
        <v>0</v>
      </c>
      <c r="N128" s="53" t="s">
        <v>0</v>
      </c>
      <c r="O128" s="53" t="s">
        <v>0</v>
      </c>
      <c r="P128" s="53" t="s">
        <v>0</v>
      </c>
      <c r="Q128" s="53" t="s">
        <v>0</v>
      </c>
      <c r="R128" s="53" t="s">
        <v>0</v>
      </c>
      <c r="S128" s="18" t="s">
        <v>1</v>
      </c>
      <c r="T128" s="18" t="s">
        <v>43</v>
      </c>
      <c r="U128" s="8" t="str">
        <f t="shared" si="121"/>
        <v>Propriedade para contratar: é.meta</v>
      </c>
      <c r="V128" s="8" t="str">
        <f t="shared" si="122"/>
        <v xml:space="preserve">Dado para contratar: meta ( xsd:string ) </v>
      </c>
      <c r="W128" s="8" t="s">
        <v>1063</v>
      </c>
      <c r="X128" s="65" t="s">
        <v>1273</v>
      </c>
      <c r="Y128" s="50" t="s">
        <v>0</v>
      </c>
    </row>
    <row r="129" spans="1:25" s="11" customFormat="1" ht="6" customHeight="1" x14ac:dyDescent="0.3">
      <c r="A129" s="4">
        <v>129</v>
      </c>
      <c r="B129" s="16" t="s">
        <v>37</v>
      </c>
      <c r="C129" s="40" t="s">
        <v>1154</v>
      </c>
      <c r="D129" s="19" t="s">
        <v>1166</v>
      </c>
      <c r="E129" s="15" t="s">
        <v>38</v>
      </c>
      <c r="F129" s="5" t="str">
        <f t="shared" ref="F129:F135" si="131">_xlfn.CONCAT("d.",MID(C129,FIND(".",C129,1)+1,100))</f>
        <v>d.orçamentar</v>
      </c>
      <c r="G129" s="5" t="str">
        <f t="shared" ref="G129:G133" si="132">MID(D129,FIND(".",D129,1)+1,100)</f>
        <v>custo</v>
      </c>
      <c r="H129" s="14" t="s">
        <v>39</v>
      </c>
      <c r="I129" s="56" t="s">
        <v>0</v>
      </c>
      <c r="J129" s="53" t="s">
        <v>0</v>
      </c>
      <c r="K129" s="53" t="s">
        <v>0</v>
      </c>
      <c r="L129" s="53" t="s">
        <v>0</v>
      </c>
      <c r="M129" s="53" t="s">
        <v>0</v>
      </c>
      <c r="N129" s="53" t="s">
        <v>0</v>
      </c>
      <c r="O129" s="53" t="s">
        <v>0</v>
      </c>
      <c r="P129" s="53" t="s">
        <v>0</v>
      </c>
      <c r="Q129" s="53" t="s">
        <v>0</v>
      </c>
      <c r="R129" s="53" t="s">
        <v>0</v>
      </c>
      <c r="S129" s="18" t="s">
        <v>1</v>
      </c>
      <c r="T129" s="18" t="s">
        <v>43</v>
      </c>
      <c r="U129" s="8" t="str">
        <f t="shared" ref="U129:U133" si="133">_xlfn.CONCAT("Propriedade para ",MID(C129,FIND("p.",C129,1)+2,100),": ",D129)</f>
        <v>Propriedade para orçamentar: tem.custo</v>
      </c>
      <c r="V129" s="8" t="str">
        <f t="shared" ref="V129:V133" si="134">_xlfn.CONCAT("Dado para ",MID(F129,FIND("d.",F129,1)+2,100),": ",G129, " ( ",H129, " ) ")</f>
        <v xml:space="preserve">Dado para orçamentar: custo ( xsd:string ) </v>
      </c>
      <c r="W129" s="8" t="s">
        <v>1140</v>
      </c>
      <c r="X129" s="65" t="s">
        <v>1155</v>
      </c>
      <c r="Y129" s="50" t="s">
        <v>0</v>
      </c>
    </row>
    <row r="130" spans="1:25" s="11" customFormat="1" ht="6" customHeight="1" x14ac:dyDescent="0.3">
      <c r="A130" s="4">
        <v>130</v>
      </c>
      <c r="B130" s="16" t="s">
        <v>37</v>
      </c>
      <c r="C130" s="10" t="str">
        <f>C129</f>
        <v>p.orçamentar</v>
      </c>
      <c r="D130" s="9" t="s">
        <v>1167</v>
      </c>
      <c r="E130" s="15" t="s">
        <v>38</v>
      </c>
      <c r="F130" s="6" t="str">
        <f t="shared" si="131"/>
        <v>d.orçamentar</v>
      </c>
      <c r="G130" s="6" t="str">
        <f t="shared" si="132"/>
        <v>imposto.municipal</v>
      </c>
      <c r="H130" s="7" t="s">
        <v>39</v>
      </c>
      <c r="I130" s="55" t="s">
        <v>0</v>
      </c>
      <c r="J130" s="53" t="s">
        <v>0</v>
      </c>
      <c r="K130" s="53" t="s">
        <v>0</v>
      </c>
      <c r="L130" s="53" t="s">
        <v>0</v>
      </c>
      <c r="M130" s="53" t="s">
        <v>0</v>
      </c>
      <c r="N130" s="53" t="s">
        <v>0</v>
      </c>
      <c r="O130" s="53" t="s">
        <v>0</v>
      </c>
      <c r="P130" s="53" t="s">
        <v>0</v>
      </c>
      <c r="Q130" s="53" t="s">
        <v>0</v>
      </c>
      <c r="R130" s="53" t="s">
        <v>0</v>
      </c>
      <c r="S130" s="18" t="s">
        <v>1</v>
      </c>
      <c r="T130" s="18" t="s">
        <v>43</v>
      </c>
      <c r="U130" s="8" t="str">
        <f t="shared" si="133"/>
        <v>Propriedade para orçamentar: tem.imposto.municipal</v>
      </c>
      <c r="V130" s="8" t="str">
        <f t="shared" si="134"/>
        <v xml:space="preserve">Dado para orçamentar: imposto.municipal ( xsd:string ) </v>
      </c>
      <c r="W130" s="8" t="s">
        <v>1162</v>
      </c>
      <c r="X130" s="65" t="s">
        <v>1156</v>
      </c>
      <c r="Y130" s="50" t="s">
        <v>0</v>
      </c>
    </row>
    <row r="131" spans="1:25" s="11" customFormat="1" ht="6" customHeight="1" x14ac:dyDescent="0.3">
      <c r="A131" s="4">
        <v>131</v>
      </c>
      <c r="B131" s="16" t="s">
        <v>37</v>
      </c>
      <c r="C131" s="10" t="str">
        <f t="shared" ref="C131:C134" si="135">C130</f>
        <v>p.orçamentar</v>
      </c>
      <c r="D131" s="9" t="s">
        <v>1168</v>
      </c>
      <c r="E131" s="15" t="s">
        <v>38</v>
      </c>
      <c r="F131" s="6" t="str">
        <f t="shared" si="131"/>
        <v>d.orçamentar</v>
      </c>
      <c r="G131" s="6" t="str">
        <f t="shared" ref="G131:G132" si="136">MID(D131,FIND(".",D131,1)+1,100)</f>
        <v>imposto.estadual</v>
      </c>
      <c r="H131" s="7" t="s">
        <v>39</v>
      </c>
      <c r="I131" s="55" t="s">
        <v>0</v>
      </c>
      <c r="J131" s="53" t="s">
        <v>0</v>
      </c>
      <c r="K131" s="53" t="s">
        <v>0</v>
      </c>
      <c r="L131" s="53" t="s">
        <v>0</v>
      </c>
      <c r="M131" s="53" t="s">
        <v>0</v>
      </c>
      <c r="N131" s="53" t="s">
        <v>0</v>
      </c>
      <c r="O131" s="53" t="s">
        <v>0</v>
      </c>
      <c r="P131" s="53" t="s">
        <v>0</v>
      </c>
      <c r="Q131" s="53" t="s">
        <v>0</v>
      </c>
      <c r="R131" s="53" t="s">
        <v>0</v>
      </c>
      <c r="S131" s="18" t="s">
        <v>1</v>
      </c>
      <c r="T131" s="18" t="s">
        <v>43</v>
      </c>
      <c r="U131" s="8" t="str">
        <f t="shared" ref="U131:U132" si="137">_xlfn.CONCAT("Propriedade para ",MID(C131,FIND("p.",C131,1)+2,100),": ",D131)</f>
        <v>Propriedade para orçamentar: tem.imposto.estadual</v>
      </c>
      <c r="V131" s="8" t="str">
        <f t="shared" ref="V131:V132" si="138">_xlfn.CONCAT("Dado para ",MID(F131,FIND("d.",F131,1)+2,100),": ",G131, " ( ",H131, " ) ")</f>
        <v xml:space="preserve">Dado para orçamentar: imposto.estadual ( xsd:string ) </v>
      </c>
      <c r="W131" s="8" t="s">
        <v>1163</v>
      </c>
      <c r="X131" s="65" t="s">
        <v>1157</v>
      </c>
      <c r="Y131" s="50" t="s">
        <v>0</v>
      </c>
    </row>
    <row r="132" spans="1:25" s="11" customFormat="1" ht="6" customHeight="1" x14ac:dyDescent="0.3">
      <c r="A132" s="4">
        <v>132</v>
      </c>
      <c r="B132" s="16" t="s">
        <v>37</v>
      </c>
      <c r="C132" s="10" t="str">
        <f t="shared" si="135"/>
        <v>p.orçamentar</v>
      </c>
      <c r="D132" s="9" t="s">
        <v>1169</v>
      </c>
      <c r="E132" s="15" t="s">
        <v>38</v>
      </c>
      <c r="F132" s="6" t="str">
        <f t="shared" si="131"/>
        <v>d.orçamentar</v>
      </c>
      <c r="G132" s="6" t="str">
        <f t="shared" si="136"/>
        <v>imposto.federal</v>
      </c>
      <c r="H132" s="7" t="s">
        <v>39</v>
      </c>
      <c r="I132" s="55" t="s">
        <v>0</v>
      </c>
      <c r="J132" s="53" t="s">
        <v>0</v>
      </c>
      <c r="K132" s="53" t="s">
        <v>0</v>
      </c>
      <c r="L132" s="53" t="s">
        <v>0</v>
      </c>
      <c r="M132" s="53" t="s">
        <v>0</v>
      </c>
      <c r="N132" s="53" t="s">
        <v>0</v>
      </c>
      <c r="O132" s="53" t="s">
        <v>0</v>
      </c>
      <c r="P132" s="53" t="s">
        <v>0</v>
      </c>
      <c r="Q132" s="53" t="s">
        <v>0</v>
      </c>
      <c r="R132" s="53" t="s">
        <v>0</v>
      </c>
      <c r="S132" s="18" t="s">
        <v>1</v>
      </c>
      <c r="T132" s="18" t="s">
        <v>43</v>
      </c>
      <c r="U132" s="8" t="str">
        <f t="shared" si="137"/>
        <v>Propriedade para orçamentar: tem.imposto.federal</v>
      </c>
      <c r="V132" s="8" t="str">
        <f t="shared" si="138"/>
        <v xml:space="preserve">Dado para orçamentar: imposto.federal ( xsd:string ) </v>
      </c>
      <c r="W132" s="8" t="s">
        <v>1164</v>
      </c>
      <c r="X132" s="65" t="s">
        <v>1158</v>
      </c>
      <c r="Y132" s="50" t="s">
        <v>0</v>
      </c>
    </row>
    <row r="133" spans="1:25" s="11" customFormat="1" ht="6" customHeight="1" x14ac:dyDescent="0.3">
      <c r="A133" s="4">
        <v>133</v>
      </c>
      <c r="B133" s="16" t="s">
        <v>37</v>
      </c>
      <c r="C133" s="10" t="str">
        <f t="shared" si="135"/>
        <v>p.orçamentar</v>
      </c>
      <c r="D133" s="9" t="s">
        <v>1170</v>
      </c>
      <c r="E133" s="15" t="s">
        <v>38</v>
      </c>
      <c r="F133" s="6" t="str">
        <f t="shared" si="131"/>
        <v>d.orçamentar</v>
      </c>
      <c r="G133" s="6" t="str">
        <f t="shared" si="132"/>
        <v>iva</v>
      </c>
      <c r="H133" s="7" t="s">
        <v>39</v>
      </c>
      <c r="I133" s="55" t="s">
        <v>0</v>
      </c>
      <c r="J133" s="53" t="s">
        <v>0</v>
      </c>
      <c r="K133" s="53" t="s">
        <v>0</v>
      </c>
      <c r="L133" s="53" t="s">
        <v>0</v>
      </c>
      <c r="M133" s="53" t="s">
        <v>0</v>
      </c>
      <c r="N133" s="53" t="s">
        <v>0</v>
      </c>
      <c r="O133" s="53" t="s">
        <v>0</v>
      </c>
      <c r="P133" s="53" t="s">
        <v>0</v>
      </c>
      <c r="Q133" s="53" t="s">
        <v>0</v>
      </c>
      <c r="R133" s="53" t="s">
        <v>0</v>
      </c>
      <c r="S133" s="18" t="s">
        <v>1</v>
      </c>
      <c r="T133" s="18" t="s">
        <v>43</v>
      </c>
      <c r="U133" s="8" t="str">
        <f t="shared" si="133"/>
        <v>Propriedade para orçamentar: tem.iva</v>
      </c>
      <c r="V133" s="8" t="str">
        <f t="shared" si="134"/>
        <v xml:space="preserve">Dado para orçamentar: iva ( xsd:string ) </v>
      </c>
      <c r="W133" s="8" t="s">
        <v>1165</v>
      </c>
      <c r="X133" s="65" t="s">
        <v>1159</v>
      </c>
      <c r="Y133" s="50" t="s">
        <v>0</v>
      </c>
    </row>
    <row r="134" spans="1:25" s="11" customFormat="1" ht="6" customHeight="1" x14ac:dyDescent="0.3">
      <c r="A134" s="4">
        <v>134</v>
      </c>
      <c r="B134" s="16" t="s">
        <v>37</v>
      </c>
      <c r="C134" s="10" t="str">
        <f t="shared" si="135"/>
        <v>p.orçamentar</v>
      </c>
      <c r="D134" s="9" t="s">
        <v>1171</v>
      </c>
      <c r="E134" s="15" t="s">
        <v>38</v>
      </c>
      <c r="F134" s="6" t="str">
        <f t="shared" si="131"/>
        <v>d.orçamentar</v>
      </c>
      <c r="G134" s="6" t="str">
        <f t="shared" si="120"/>
        <v>ganho</v>
      </c>
      <c r="H134" s="7" t="s">
        <v>39</v>
      </c>
      <c r="I134" s="55" t="s">
        <v>0</v>
      </c>
      <c r="J134" s="53" t="s">
        <v>0</v>
      </c>
      <c r="K134" s="53" t="s">
        <v>0</v>
      </c>
      <c r="L134" s="53" t="s">
        <v>0</v>
      </c>
      <c r="M134" s="53" t="s">
        <v>0</v>
      </c>
      <c r="N134" s="53" t="s">
        <v>0</v>
      </c>
      <c r="O134" s="53" t="s">
        <v>0</v>
      </c>
      <c r="P134" s="53" t="s">
        <v>0</v>
      </c>
      <c r="Q134" s="53" t="s">
        <v>0</v>
      </c>
      <c r="R134" s="53" t="s">
        <v>0</v>
      </c>
      <c r="S134" s="18" t="s">
        <v>1</v>
      </c>
      <c r="T134" s="18" t="s">
        <v>43</v>
      </c>
      <c r="U134" s="8" t="str">
        <f t="shared" si="121"/>
        <v>Propriedade para orçamentar: tem.ganho</v>
      </c>
      <c r="V134" s="8" t="str">
        <f t="shared" si="122"/>
        <v xml:space="preserve">Dado para orçamentar: ganho ( xsd:string ) </v>
      </c>
      <c r="W134" s="8" t="s">
        <v>1138</v>
      </c>
      <c r="X134" s="65" t="s">
        <v>1160</v>
      </c>
      <c r="Y134" s="50" t="s">
        <v>0</v>
      </c>
    </row>
    <row r="135" spans="1:25" s="11" customFormat="1" ht="6" customHeight="1" x14ac:dyDescent="0.3">
      <c r="A135" s="4">
        <v>135</v>
      </c>
      <c r="B135" s="16" t="s">
        <v>37</v>
      </c>
      <c r="C135" s="10" t="str">
        <f t="shared" ref="C135" si="139">C134</f>
        <v>p.orçamentar</v>
      </c>
      <c r="D135" s="9" t="s">
        <v>1172</v>
      </c>
      <c r="E135" s="15" t="s">
        <v>38</v>
      </c>
      <c r="F135" s="6" t="str">
        <f t="shared" si="131"/>
        <v>d.orçamentar</v>
      </c>
      <c r="G135" s="6" t="str">
        <f t="shared" ref="G135:G140" si="140">MID(D135,FIND(".",D135,1)+1,100)</f>
        <v>preço</v>
      </c>
      <c r="H135" s="7" t="s">
        <v>39</v>
      </c>
      <c r="I135" s="55" t="s">
        <v>0</v>
      </c>
      <c r="J135" s="53" t="s">
        <v>0</v>
      </c>
      <c r="K135" s="53" t="s">
        <v>0</v>
      </c>
      <c r="L135" s="53" t="s">
        <v>0</v>
      </c>
      <c r="M135" s="53" t="s">
        <v>0</v>
      </c>
      <c r="N135" s="53" t="s">
        <v>0</v>
      </c>
      <c r="O135" s="53" t="s">
        <v>0</v>
      </c>
      <c r="P135" s="53" t="s">
        <v>0</v>
      </c>
      <c r="Q135" s="53" t="s">
        <v>0</v>
      </c>
      <c r="R135" s="53" t="s">
        <v>0</v>
      </c>
      <c r="S135" s="18" t="s">
        <v>1</v>
      </c>
      <c r="T135" s="18" t="s">
        <v>43</v>
      </c>
      <c r="U135" s="8" t="str">
        <f t="shared" ref="U135:U140" si="141">_xlfn.CONCAT("Propriedade para ",MID(C135,FIND("p.",C135,1)+2,100),": ",D135)</f>
        <v>Propriedade para orçamentar: tem.preço</v>
      </c>
      <c r="V135" s="8" t="str">
        <f t="shared" ref="V135:V140" si="142">_xlfn.CONCAT("Dado para ",MID(F135,FIND("d.",F135,1)+2,100),": ",G135, " ( ",H135, " ) ")</f>
        <v xml:space="preserve">Dado para orçamentar: preço ( xsd:string ) </v>
      </c>
      <c r="W135" s="8" t="s">
        <v>1139</v>
      </c>
      <c r="X135" s="65" t="s">
        <v>1161</v>
      </c>
      <c r="Y135" s="50" t="s">
        <v>0</v>
      </c>
    </row>
    <row r="136" spans="1:25" s="11" customFormat="1" ht="6" customHeight="1" x14ac:dyDescent="0.3">
      <c r="A136" s="4">
        <v>136</v>
      </c>
      <c r="B136" s="16" t="s">
        <v>37</v>
      </c>
      <c r="C136" s="40" t="s">
        <v>1141</v>
      </c>
      <c r="D136" s="19" t="s">
        <v>899</v>
      </c>
      <c r="E136" s="15" t="s">
        <v>38</v>
      </c>
      <c r="F136" s="44" t="str">
        <f t="shared" ref="F136:F140" si="143">_xlfn.CONCAT("d.",MID(C136,FIND(".",C136,1)+1,100))</f>
        <v>d.atestar</v>
      </c>
      <c r="G136" s="5" t="str">
        <f t="shared" si="140"/>
        <v>atestado</v>
      </c>
      <c r="H136" s="14" t="s">
        <v>39</v>
      </c>
      <c r="I136" s="56" t="s">
        <v>0</v>
      </c>
      <c r="J136" s="53" t="s">
        <v>0</v>
      </c>
      <c r="K136" s="53" t="s">
        <v>0</v>
      </c>
      <c r="L136" s="53" t="s">
        <v>0</v>
      </c>
      <c r="M136" s="53" t="s">
        <v>0</v>
      </c>
      <c r="N136" s="53" t="s">
        <v>0</v>
      </c>
      <c r="O136" s="53" t="s">
        <v>0</v>
      </c>
      <c r="P136" s="53" t="s">
        <v>0</v>
      </c>
      <c r="Q136" s="53" t="s">
        <v>0</v>
      </c>
      <c r="R136" s="53" t="s">
        <v>0</v>
      </c>
      <c r="S136" s="18" t="s">
        <v>1</v>
      </c>
      <c r="T136" s="18" t="s">
        <v>43</v>
      </c>
      <c r="U136" s="8" t="str">
        <f t="shared" si="141"/>
        <v>Propriedade para atestar: é.atestado</v>
      </c>
      <c r="V136" s="8" t="str">
        <f t="shared" si="142"/>
        <v xml:space="preserve">Dado para atestar: atestado ( xsd:string ) </v>
      </c>
      <c r="W136" s="8" t="s">
        <v>901</v>
      </c>
      <c r="X136" s="65" t="s">
        <v>1142</v>
      </c>
      <c r="Y136" s="50" t="s">
        <v>0</v>
      </c>
    </row>
    <row r="137" spans="1:25" s="11" customFormat="1" ht="6" customHeight="1" x14ac:dyDescent="0.3">
      <c r="A137" s="4">
        <v>137</v>
      </c>
      <c r="B137" s="16" t="s">
        <v>37</v>
      </c>
      <c r="C137" s="10" t="str">
        <f>C136</f>
        <v>p.atestar</v>
      </c>
      <c r="D137" s="9" t="s">
        <v>903</v>
      </c>
      <c r="E137" s="15" t="s">
        <v>38</v>
      </c>
      <c r="F137" s="6" t="str">
        <f t="shared" si="143"/>
        <v>d.atestar</v>
      </c>
      <c r="G137" s="6" t="str">
        <f t="shared" si="140"/>
        <v>certificado</v>
      </c>
      <c r="H137" s="7" t="s">
        <v>39</v>
      </c>
      <c r="I137" s="55" t="s">
        <v>0</v>
      </c>
      <c r="J137" s="53" t="s">
        <v>0</v>
      </c>
      <c r="K137" s="53" t="s">
        <v>0</v>
      </c>
      <c r="L137" s="53" t="s">
        <v>0</v>
      </c>
      <c r="M137" s="53" t="s">
        <v>0</v>
      </c>
      <c r="N137" s="53" t="s">
        <v>0</v>
      </c>
      <c r="O137" s="53" t="s">
        <v>0</v>
      </c>
      <c r="P137" s="53" t="s">
        <v>0</v>
      </c>
      <c r="Q137" s="53" t="s">
        <v>0</v>
      </c>
      <c r="R137" s="53" t="s">
        <v>0</v>
      </c>
      <c r="S137" s="18" t="s">
        <v>1</v>
      </c>
      <c r="T137" s="18" t="s">
        <v>43</v>
      </c>
      <c r="U137" s="8" t="str">
        <f t="shared" si="141"/>
        <v>Propriedade para atestar: é.certificado</v>
      </c>
      <c r="V137" s="8" t="str">
        <f t="shared" si="142"/>
        <v xml:space="preserve">Dado para atestar: certificado ( xsd:string ) </v>
      </c>
      <c r="W137" s="8" t="s">
        <v>904</v>
      </c>
      <c r="X137" s="65" t="s">
        <v>1143</v>
      </c>
      <c r="Y137" s="50" t="s">
        <v>0</v>
      </c>
    </row>
    <row r="138" spans="1:25" s="11" customFormat="1" ht="6" customHeight="1" x14ac:dyDescent="0.3">
      <c r="A138" s="4">
        <v>138</v>
      </c>
      <c r="B138" s="16" t="s">
        <v>37</v>
      </c>
      <c r="C138" s="10" t="str">
        <f>C136</f>
        <v>p.atestar</v>
      </c>
      <c r="D138" s="9" t="s">
        <v>1074</v>
      </c>
      <c r="E138" s="15" t="s">
        <v>38</v>
      </c>
      <c r="F138" s="6" t="str">
        <f t="shared" si="143"/>
        <v>d.atestar</v>
      </c>
      <c r="G138" s="6" t="str">
        <f t="shared" si="140"/>
        <v>alvará</v>
      </c>
      <c r="H138" s="7" t="s">
        <v>39</v>
      </c>
      <c r="I138" s="55" t="s">
        <v>0</v>
      </c>
      <c r="J138" s="53" t="s">
        <v>0</v>
      </c>
      <c r="K138" s="53" t="s">
        <v>0</v>
      </c>
      <c r="L138" s="53" t="s">
        <v>0</v>
      </c>
      <c r="M138" s="53" t="s">
        <v>0</v>
      </c>
      <c r="N138" s="53" t="s">
        <v>0</v>
      </c>
      <c r="O138" s="53" t="s">
        <v>0</v>
      </c>
      <c r="P138" s="53" t="s">
        <v>0</v>
      </c>
      <c r="Q138" s="53" t="s">
        <v>0</v>
      </c>
      <c r="R138" s="53" t="s">
        <v>0</v>
      </c>
      <c r="S138" s="18" t="s">
        <v>1</v>
      </c>
      <c r="T138" s="18" t="s">
        <v>43</v>
      </c>
      <c r="U138" s="8" t="str">
        <f t="shared" si="141"/>
        <v>Propriedade para atestar: é.alvará</v>
      </c>
      <c r="V138" s="8" t="str">
        <f t="shared" si="142"/>
        <v xml:space="preserve">Dado para atestar: alvará ( xsd:string ) </v>
      </c>
      <c r="W138" s="8" t="s">
        <v>1075</v>
      </c>
      <c r="X138" s="65" t="s">
        <v>1144</v>
      </c>
      <c r="Y138" s="50" t="s">
        <v>0</v>
      </c>
    </row>
    <row r="139" spans="1:25" s="11" customFormat="1" ht="6" customHeight="1" x14ac:dyDescent="0.3">
      <c r="A139" s="4">
        <v>139</v>
      </c>
      <c r="B139" s="16" t="s">
        <v>37</v>
      </c>
      <c r="C139" s="10" t="str">
        <f>C136</f>
        <v>p.atestar</v>
      </c>
      <c r="D139" s="9" t="s">
        <v>900</v>
      </c>
      <c r="E139" s="15" t="s">
        <v>38</v>
      </c>
      <c r="F139" s="6" t="str">
        <f t="shared" si="143"/>
        <v>d.atestar</v>
      </c>
      <c r="G139" s="6" t="str">
        <f t="shared" si="140"/>
        <v>etiqueta.ambiental</v>
      </c>
      <c r="H139" s="7" t="s">
        <v>39</v>
      </c>
      <c r="I139" s="55" t="s">
        <v>0</v>
      </c>
      <c r="J139" s="53" t="s">
        <v>0</v>
      </c>
      <c r="K139" s="53" t="s">
        <v>0</v>
      </c>
      <c r="L139" s="53" t="s">
        <v>0</v>
      </c>
      <c r="M139" s="53" t="s">
        <v>0</v>
      </c>
      <c r="N139" s="53" t="s">
        <v>0</v>
      </c>
      <c r="O139" s="53" t="s">
        <v>0</v>
      </c>
      <c r="P139" s="53" t="s">
        <v>0</v>
      </c>
      <c r="Q139" s="53" t="s">
        <v>0</v>
      </c>
      <c r="R139" s="53" t="s">
        <v>0</v>
      </c>
      <c r="S139" s="18" t="s">
        <v>1</v>
      </c>
      <c r="T139" s="18" t="s">
        <v>43</v>
      </c>
      <c r="U139" s="8" t="str">
        <f t="shared" si="141"/>
        <v>Propriedade para atestar: é.etiqueta.ambiental</v>
      </c>
      <c r="V139" s="8" t="str">
        <f t="shared" si="142"/>
        <v xml:space="preserve">Dado para atestar: etiqueta.ambiental ( xsd:string ) </v>
      </c>
      <c r="W139" s="8" t="s">
        <v>902</v>
      </c>
      <c r="X139" s="65" t="s">
        <v>1145</v>
      </c>
      <c r="Y139" s="50" t="s">
        <v>0</v>
      </c>
    </row>
    <row r="140" spans="1:25" s="11" customFormat="1" ht="6" customHeight="1" x14ac:dyDescent="0.3">
      <c r="A140" s="4">
        <v>140</v>
      </c>
      <c r="B140" s="16" t="s">
        <v>37</v>
      </c>
      <c r="C140" s="10" t="str">
        <f>C136</f>
        <v>p.atestar</v>
      </c>
      <c r="D140" s="9" t="s">
        <v>1148</v>
      </c>
      <c r="E140" s="15" t="s">
        <v>38</v>
      </c>
      <c r="F140" s="6" t="str">
        <f t="shared" si="143"/>
        <v>d.atestar</v>
      </c>
      <c r="G140" s="6" t="str">
        <f t="shared" si="140"/>
        <v>patente</v>
      </c>
      <c r="H140" s="7" t="s">
        <v>39</v>
      </c>
      <c r="I140" s="55" t="s">
        <v>0</v>
      </c>
      <c r="J140" s="53" t="s">
        <v>0</v>
      </c>
      <c r="K140" s="53" t="s">
        <v>0</v>
      </c>
      <c r="L140" s="53" t="s">
        <v>0</v>
      </c>
      <c r="M140" s="53" t="s">
        <v>0</v>
      </c>
      <c r="N140" s="53" t="s">
        <v>0</v>
      </c>
      <c r="O140" s="53" t="s">
        <v>0</v>
      </c>
      <c r="P140" s="53" t="s">
        <v>0</v>
      </c>
      <c r="Q140" s="53" t="s">
        <v>0</v>
      </c>
      <c r="R140" s="53" t="s">
        <v>0</v>
      </c>
      <c r="S140" s="18" t="s">
        <v>1</v>
      </c>
      <c r="T140" s="18" t="s">
        <v>43</v>
      </c>
      <c r="U140" s="8" t="str">
        <f t="shared" si="141"/>
        <v>Propriedade para atestar: é.patente</v>
      </c>
      <c r="V140" s="8" t="str">
        <f t="shared" si="142"/>
        <v xml:space="preserve">Dado para atestar: patente ( xsd:string ) </v>
      </c>
      <c r="W140" s="8" t="s">
        <v>1150</v>
      </c>
      <c r="X140" s="65" t="s">
        <v>1152</v>
      </c>
      <c r="Y140" s="50" t="s">
        <v>0</v>
      </c>
    </row>
    <row r="141" spans="1:25" s="11" customFormat="1" ht="6" customHeight="1" x14ac:dyDescent="0.3">
      <c r="A141" s="4">
        <v>141</v>
      </c>
      <c r="B141" s="16" t="s">
        <v>37</v>
      </c>
      <c r="C141" s="10" t="str">
        <f>C137</f>
        <v>p.atestar</v>
      </c>
      <c r="D141" s="9" t="s">
        <v>1149</v>
      </c>
      <c r="E141" s="15" t="s">
        <v>38</v>
      </c>
      <c r="F141" s="6" t="str">
        <f t="shared" si="119"/>
        <v>d.atestar</v>
      </c>
      <c r="G141" s="6" t="str">
        <f t="shared" si="120"/>
        <v>registro.inpi</v>
      </c>
      <c r="H141" s="7" t="s">
        <v>39</v>
      </c>
      <c r="I141" s="55" t="s">
        <v>0</v>
      </c>
      <c r="J141" s="53" t="s">
        <v>0</v>
      </c>
      <c r="K141" s="53" t="s">
        <v>0</v>
      </c>
      <c r="L141" s="53" t="s">
        <v>0</v>
      </c>
      <c r="M141" s="53" t="s">
        <v>0</v>
      </c>
      <c r="N141" s="53" t="s">
        <v>0</v>
      </c>
      <c r="O141" s="53" t="s">
        <v>0</v>
      </c>
      <c r="P141" s="53" t="s">
        <v>0</v>
      </c>
      <c r="Q141" s="53" t="s">
        <v>0</v>
      </c>
      <c r="R141" s="53" t="s">
        <v>0</v>
      </c>
      <c r="S141" s="18" t="s">
        <v>1</v>
      </c>
      <c r="T141" s="18" t="s">
        <v>43</v>
      </c>
      <c r="U141" s="8" t="str">
        <f t="shared" si="121"/>
        <v>Propriedade para atestar: é.registro.inpi</v>
      </c>
      <c r="V141" s="8" t="str">
        <f t="shared" si="122"/>
        <v xml:space="preserve">Dado para atestar: registro.inpi ( xsd:string ) </v>
      </c>
      <c r="W141" s="8" t="s">
        <v>1151</v>
      </c>
      <c r="X141" s="65" t="s">
        <v>1153</v>
      </c>
      <c r="Y141" s="50" t="s">
        <v>0</v>
      </c>
    </row>
    <row r="142" spans="1:25" s="11" customFormat="1" ht="6" customHeight="1" x14ac:dyDescent="0.3">
      <c r="A142" s="4">
        <v>142</v>
      </c>
      <c r="B142" s="16" t="s">
        <v>37</v>
      </c>
      <c r="C142" s="40" t="s">
        <v>746</v>
      </c>
      <c r="D142" s="19" t="s">
        <v>103</v>
      </c>
      <c r="E142" s="15" t="s">
        <v>38</v>
      </c>
      <c r="F142" s="44" t="str">
        <f t="shared" si="110"/>
        <v>d.projetar</v>
      </c>
      <c r="G142" s="5" t="str">
        <f t="shared" si="112"/>
        <v>autor</v>
      </c>
      <c r="H142" s="14" t="s">
        <v>39</v>
      </c>
      <c r="I142" s="56" t="s">
        <v>0</v>
      </c>
      <c r="J142" s="53" t="s">
        <v>0</v>
      </c>
      <c r="K142" s="53" t="s">
        <v>0</v>
      </c>
      <c r="L142" s="53" t="s">
        <v>0</v>
      </c>
      <c r="M142" s="53" t="s">
        <v>0</v>
      </c>
      <c r="N142" s="53" t="s">
        <v>0</v>
      </c>
      <c r="O142" s="53" t="s">
        <v>0</v>
      </c>
      <c r="P142" s="53" t="s">
        <v>0</v>
      </c>
      <c r="Q142" s="53" t="s">
        <v>0</v>
      </c>
      <c r="R142" s="53" t="s">
        <v>0</v>
      </c>
      <c r="S142" s="18" t="s">
        <v>1</v>
      </c>
      <c r="T142" s="18" t="s">
        <v>43</v>
      </c>
      <c r="U142" s="8" t="str">
        <f t="shared" si="113"/>
        <v>Propriedade para projetar: é.autor</v>
      </c>
      <c r="V142" s="8" t="str">
        <f t="shared" si="114"/>
        <v xml:space="preserve">Dado para projetar: autor ( xsd:string ) </v>
      </c>
      <c r="W142" s="8" t="s">
        <v>877</v>
      </c>
      <c r="X142" s="65" t="s">
        <v>619</v>
      </c>
      <c r="Y142" s="50" t="s">
        <v>0</v>
      </c>
    </row>
    <row r="143" spans="1:25" s="11" customFormat="1" ht="6" customHeight="1" x14ac:dyDescent="0.3">
      <c r="A143" s="4">
        <v>143</v>
      </c>
      <c r="B143" s="16" t="s">
        <v>37</v>
      </c>
      <c r="C143" s="10" t="str">
        <f>C142</f>
        <v>p.projetar</v>
      </c>
      <c r="D143" s="9" t="s">
        <v>167</v>
      </c>
      <c r="E143" s="15" t="s">
        <v>38</v>
      </c>
      <c r="F143" s="6" t="str">
        <f t="shared" ref="F143:F157" si="144">_xlfn.CONCAT("d.",MID(C143,FIND(".",C143,1)+1,100))</f>
        <v>d.projetar</v>
      </c>
      <c r="G143" s="6" t="str">
        <f t="shared" ref="G143:G156" si="145">MID(D143,FIND(".",D143,1)+1,100)</f>
        <v>coordenador</v>
      </c>
      <c r="H143" s="7" t="s">
        <v>39</v>
      </c>
      <c r="I143" s="55" t="s">
        <v>0</v>
      </c>
      <c r="J143" s="53" t="s">
        <v>0</v>
      </c>
      <c r="K143" s="53" t="s">
        <v>0</v>
      </c>
      <c r="L143" s="53" t="s">
        <v>0</v>
      </c>
      <c r="M143" s="53" t="s">
        <v>0</v>
      </c>
      <c r="N143" s="53" t="s">
        <v>0</v>
      </c>
      <c r="O143" s="53" t="s">
        <v>0</v>
      </c>
      <c r="P143" s="53" t="s">
        <v>0</v>
      </c>
      <c r="Q143" s="53" t="s">
        <v>0</v>
      </c>
      <c r="R143" s="53" t="s">
        <v>0</v>
      </c>
      <c r="S143" s="18" t="s">
        <v>1</v>
      </c>
      <c r="T143" s="18" t="s">
        <v>43</v>
      </c>
      <c r="U143" s="8" t="str">
        <f t="shared" ref="U143:U156" si="146">_xlfn.CONCAT("Propriedade para ",MID(C143,FIND("p.",C143,1)+2,100),": ",D143)</f>
        <v>Propriedade para projetar: é.coordenador</v>
      </c>
      <c r="V143" s="8" t="str">
        <f t="shared" ref="V143:V156" si="147">_xlfn.CONCAT("Dado para ",MID(F143,FIND("d.",F143,1)+2,100),": ",G143, " ( ",H143, " ) ")</f>
        <v xml:space="preserve">Dado para projetar: coordenador ( xsd:string ) </v>
      </c>
      <c r="W143" s="8" t="s">
        <v>865</v>
      </c>
      <c r="X143" s="65" t="s">
        <v>620</v>
      </c>
      <c r="Y143" s="50" t="s">
        <v>0</v>
      </c>
    </row>
    <row r="144" spans="1:25" s="11" customFormat="1" ht="6" customHeight="1" x14ac:dyDescent="0.3">
      <c r="A144" s="4">
        <v>144</v>
      </c>
      <c r="B144" s="16" t="s">
        <v>37</v>
      </c>
      <c r="C144" s="10" t="str">
        <f t="shared" ref="C144:C157" si="148">C143</f>
        <v>p.projetar</v>
      </c>
      <c r="D144" s="9" t="s">
        <v>166</v>
      </c>
      <c r="E144" s="15" t="s">
        <v>38</v>
      </c>
      <c r="F144" s="6" t="str">
        <f t="shared" si="144"/>
        <v>d.projetar</v>
      </c>
      <c r="G144" s="6" t="str">
        <f t="shared" si="145"/>
        <v>desenhista</v>
      </c>
      <c r="H144" s="7" t="s">
        <v>39</v>
      </c>
      <c r="I144" s="55" t="s">
        <v>0</v>
      </c>
      <c r="J144" s="53" t="s">
        <v>0</v>
      </c>
      <c r="K144" s="53" t="s">
        <v>0</v>
      </c>
      <c r="L144" s="53" t="s">
        <v>0</v>
      </c>
      <c r="M144" s="53" t="s">
        <v>0</v>
      </c>
      <c r="N144" s="53" t="s">
        <v>0</v>
      </c>
      <c r="O144" s="53" t="s">
        <v>0</v>
      </c>
      <c r="P144" s="53" t="s">
        <v>0</v>
      </c>
      <c r="Q144" s="53" t="s">
        <v>0</v>
      </c>
      <c r="R144" s="53" t="s">
        <v>0</v>
      </c>
      <c r="S144" s="18" t="s">
        <v>1</v>
      </c>
      <c r="T144" s="18" t="s">
        <v>43</v>
      </c>
      <c r="U144" s="8" t="str">
        <f t="shared" si="146"/>
        <v>Propriedade para projetar: é.desenhista</v>
      </c>
      <c r="V144" s="8" t="str">
        <f t="shared" si="147"/>
        <v xml:space="preserve">Dado para projetar: desenhista ( xsd:string ) </v>
      </c>
      <c r="W144" s="8" t="s">
        <v>866</v>
      </c>
      <c r="X144" s="65" t="s">
        <v>621</v>
      </c>
      <c r="Y144" s="50" t="s">
        <v>0</v>
      </c>
    </row>
    <row r="145" spans="1:25" s="11" customFormat="1" ht="6" customHeight="1" x14ac:dyDescent="0.3">
      <c r="A145" s="4">
        <v>145</v>
      </c>
      <c r="B145" s="16" t="s">
        <v>37</v>
      </c>
      <c r="C145" s="10" t="str">
        <f>C143</f>
        <v>p.projetar</v>
      </c>
      <c r="D145" s="9" t="s">
        <v>169</v>
      </c>
      <c r="E145" s="15" t="s">
        <v>38</v>
      </c>
      <c r="F145" s="6" t="str">
        <f t="shared" ref="F145" si="149">_xlfn.CONCAT("d.",MID(C145,FIND(".",C145,1)+1,100))</f>
        <v>d.projetar</v>
      </c>
      <c r="G145" s="6" t="str">
        <f t="shared" si="145"/>
        <v>colaborador</v>
      </c>
      <c r="H145" s="7" t="s">
        <v>39</v>
      </c>
      <c r="I145" s="55" t="s">
        <v>0</v>
      </c>
      <c r="J145" s="53" t="s">
        <v>0</v>
      </c>
      <c r="K145" s="53" t="s">
        <v>0</v>
      </c>
      <c r="L145" s="53" t="s">
        <v>0</v>
      </c>
      <c r="M145" s="53" t="s">
        <v>0</v>
      </c>
      <c r="N145" s="53" t="s">
        <v>0</v>
      </c>
      <c r="O145" s="53" t="s">
        <v>0</v>
      </c>
      <c r="P145" s="53" t="s">
        <v>0</v>
      </c>
      <c r="Q145" s="53" t="s">
        <v>0</v>
      </c>
      <c r="R145" s="53" t="s">
        <v>0</v>
      </c>
      <c r="S145" s="18" t="s">
        <v>1</v>
      </c>
      <c r="T145" s="18" t="s">
        <v>43</v>
      </c>
      <c r="U145" s="8" t="str">
        <f t="shared" si="146"/>
        <v>Propriedade para projetar: é.colaborador</v>
      </c>
      <c r="V145" s="8" t="str">
        <f t="shared" si="147"/>
        <v xml:space="preserve">Dado para projetar: colaborador ( xsd:string ) </v>
      </c>
      <c r="W145" s="8" t="s">
        <v>867</v>
      </c>
      <c r="X145" s="65" t="s">
        <v>622</v>
      </c>
      <c r="Y145" s="50" t="s">
        <v>0</v>
      </c>
    </row>
    <row r="146" spans="1:25" s="11" customFormat="1" ht="6" customHeight="1" x14ac:dyDescent="0.3">
      <c r="A146" s="4">
        <v>146</v>
      </c>
      <c r="B146" s="16" t="s">
        <v>37</v>
      </c>
      <c r="C146" s="10" t="str">
        <f>C144</f>
        <v>p.projetar</v>
      </c>
      <c r="D146" s="9" t="s">
        <v>918</v>
      </c>
      <c r="E146" s="15" t="s">
        <v>38</v>
      </c>
      <c r="F146" s="6" t="str">
        <f t="shared" si="144"/>
        <v>d.projetar</v>
      </c>
      <c r="G146" s="6" t="str">
        <f t="shared" ref="G146:G155" si="150">MID(D146,FIND(".",D146,1)+1,100)</f>
        <v>especialista</v>
      </c>
      <c r="H146" s="7" t="s">
        <v>39</v>
      </c>
      <c r="I146" s="55" t="s">
        <v>0</v>
      </c>
      <c r="J146" s="53" t="s">
        <v>0</v>
      </c>
      <c r="K146" s="53" t="s">
        <v>0</v>
      </c>
      <c r="L146" s="53" t="s">
        <v>0</v>
      </c>
      <c r="M146" s="53" t="s">
        <v>0</v>
      </c>
      <c r="N146" s="53" t="s">
        <v>0</v>
      </c>
      <c r="O146" s="53" t="s">
        <v>0</v>
      </c>
      <c r="P146" s="53" t="s">
        <v>0</v>
      </c>
      <c r="Q146" s="53" t="s">
        <v>0</v>
      </c>
      <c r="R146" s="53" t="s">
        <v>0</v>
      </c>
      <c r="S146" s="18" t="s">
        <v>1</v>
      </c>
      <c r="T146" s="18" t="s">
        <v>43</v>
      </c>
      <c r="U146" s="8" t="str">
        <f t="shared" ref="U146:U155" si="151">_xlfn.CONCAT("Propriedade para ",MID(C146,FIND("p.",C146,1)+2,100),": ",D146)</f>
        <v>Propriedade para projetar: é.especialista</v>
      </c>
      <c r="V146" s="8" t="str">
        <f t="shared" ref="V146:V155" si="152">_xlfn.CONCAT("Dado para ",MID(F146,FIND("d.",F146,1)+2,100),": ",G146, " ( ",H146, " ) ")</f>
        <v xml:space="preserve">Dado para projetar: especialista ( xsd:string ) </v>
      </c>
      <c r="W146" s="8" t="s">
        <v>919</v>
      </c>
      <c r="X146" s="65" t="s">
        <v>623</v>
      </c>
      <c r="Y146" s="50" t="s">
        <v>0</v>
      </c>
    </row>
    <row r="147" spans="1:25" s="11" customFormat="1" ht="6" customHeight="1" x14ac:dyDescent="0.3">
      <c r="A147" s="4">
        <v>147</v>
      </c>
      <c r="B147" s="16" t="s">
        <v>37</v>
      </c>
      <c r="C147" s="10" t="str">
        <f t="shared" si="148"/>
        <v>p.projetar</v>
      </c>
      <c r="D147" s="9" t="s">
        <v>747</v>
      </c>
      <c r="E147" s="15" t="s">
        <v>38</v>
      </c>
      <c r="F147" s="6" t="str">
        <f t="shared" si="144"/>
        <v>d.projetar</v>
      </c>
      <c r="G147" s="6" t="str">
        <f t="shared" si="150"/>
        <v>consultor</v>
      </c>
      <c r="H147" s="7" t="s">
        <v>39</v>
      </c>
      <c r="I147" s="55" t="s">
        <v>0</v>
      </c>
      <c r="J147" s="53" t="s">
        <v>0</v>
      </c>
      <c r="K147" s="53" t="s">
        <v>0</v>
      </c>
      <c r="L147" s="53" t="s">
        <v>0</v>
      </c>
      <c r="M147" s="53" t="s">
        <v>0</v>
      </c>
      <c r="N147" s="53" t="s">
        <v>0</v>
      </c>
      <c r="O147" s="53" t="s">
        <v>0</v>
      </c>
      <c r="P147" s="53" t="s">
        <v>0</v>
      </c>
      <c r="Q147" s="53" t="s">
        <v>0</v>
      </c>
      <c r="R147" s="53" t="s">
        <v>0</v>
      </c>
      <c r="S147" s="18" t="s">
        <v>1</v>
      </c>
      <c r="T147" s="18" t="s">
        <v>43</v>
      </c>
      <c r="U147" s="8" t="str">
        <f t="shared" si="151"/>
        <v>Propriedade para projetar: é.consultor</v>
      </c>
      <c r="V147" s="8" t="str">
        <f t="shared" si="152"/>
        <v xml:space="preserve">Dado para projetar: consultor ( xsd:string ) </v>
      </c>
      <c r="W147" s="8" t="s">
        <v>868</v>
      </c>
      <c r="X147" s="65" t="s">
        <v>693</v>
      </c>
      <c r="Y147" s="50" t="s">
        <v>0</v>
      </c>
    </row>
    <row r="148" spans="1:25" s="11" customFormat="1" ht="6" customHeight="1" x14ac:dyDescent="0.3">
      <c r="A148" s="4">
        <v>148</v>
      </c>
      <c r="B148" s="16" t="s">
        <v>37</v>
      </c>
      <c r="C148" s="10" t="str">
        <f t="shared" si="148"/>
        <v>p.projetar</v>
      </c>
      <c r="D148" s="9" t="s">
        <v>748</v>
      </c>
      <c r="E148" s="15" t="s">
        <v>38</v>
      </c>
      <c r="F148" s="6" t="str">
        <f t="shared" si="144"/>
        <v>d.projetar</v>
      </c>
      <c r="G148" s="6" t="str">
        <f t="shared" si="150"/>
        <v>calculista</v>
      </c>
      <c r="H148" s="7" t="s">
        <v>39</v>
      </c>
      <c r="I148" s="55" t="s">
        <v>0</v>
      </c>
      <c r="J148" s="53" t="s">
        <v>0</v>
      </c>
      <c r="K148" s="53" t="s">
        <v>0</v>
      </c>
      <c r="L148" s="53" t="s">
        <v>0</v>
      </c>
      <c r="M148" s="53" t="s">
        <v>0</v>
      </c>
      <c r="N148" s="53" t="s">
        <v>0</v>
      </c>
      <c r="O148" s="53" t="s">
        <v>0</v>
      </c>
      <c r="P148" s="53" t="s">
        <v>0</v>
      </c>
      <c r="Q148" s="53" t="s">
        <v>0</v>
      </c>
      <c r="R148" s="53" t="s">
        <v>0</v>
      </c>
      <c r="S148" s="18" t="s">
        <v>1</v>
      </c>
      <c r="T148" s="18" t="s">
        <v>43</v>
      </c>
      <c r="U148" s="8" t="str">
        <f t="shared" si="151"/>
        <v>Propriedade para projetar: é.calculista</v>
      </c>
      <c r="V148" s="8" t="str">
        <f t="shared" si="152"/>
        <v xml:space="preserve">Dado para projetar: calculista ( xsd:string ) </v>
      </c>
      <c r="W148" s="8" t="s">
        <v>869</v>
      </c>
      <c r="X148" s="65" t="s">
        <v>694</v>
      </c>
      <c r="Y148" s="50" t="s">
        <v>0</v>
      </c>
    </row>
    <row r="149" spans="1:25" s="11" customFormat="1" ht="6" customHeight="1" x14ac:dyDescent="0.3">
      <c r="A149" s="4">
        <v>149</v>
      </c>
      <c r="B149" s="16" t="s">
        <v>37</v>
      </c>
      <c r="C149" s="10" t="str">
        <f t="shared" si="148"/>
        <v>p.projetar</v>
      </c>
      <c r="D149" s="9" t="s">
        <v>797</v>
      </c>
      <c r="E149" s="15" t="s">
        <v>38</v>
      </c>
      <c r="F149" s="6" t="str">
        <f t="shared" si="144"/>
        <v>d.projetar</v>
      </c>
      <c r="G149" s="6" t="str">
        <f t="shared" ref="G149" si="153">MID(D149,FIND(".",D149,1)+1,100)</f>
        <v>orçamentista</v>
      </c>
      <c r="H149" s="7" t="s">
        <v>39</v>
      </c>
      <c r="I149" s="55" t="s">
        <v>0</v>
      </c>
      <c r="J149" s="53" t="s">
        <v>0</v>
      </c>
      <c r="K149" s="53" t="s">
        <v>0</v>
      </c>
      <c r="L149" s="53" t="s">
        <v>0</v>
      </c>
      <c r="M149" s="53" t="s">
        <v>0</v>
      </c>
      <c r="N149" s="53" t="s">
        <v>0</v>
      </c>
      <c r="O149" s="53" t="s">
        <v>0</v>
      </c>
      <c r="P149" s="53" t="s">
        <v>0</v>
      </c>
      <c r="Q149" s="53" t="s">
        <v>0</v>
      </c>
      <c r="R149" s="53" t="s">
        <v>0</v>
      </c>
      <c r="S149" s="18" t="s">
        <v>1</v>
      </c>
      <c r="T149" s="18" t="s">
        <v>43</v>
      </c>
      <c r="U149" s="8" t="str">
        <f t="shared" ref="U149" si="154">_xlfn.CONCAT("Propriedade para ",MID(C149,FIND("p.",C149,1)+2,100),": ",D149)</f>
        <v>Propriedade para projetar: é.orçamentista</v>
      </c>
      <c r="V149" s="8" t="str">
        <f t="shared" ref="V149" si="155">_xlfn.CONCAT("Dado para ",MID(F149,FIND("d.",F149,1)+2,100),": ",G149, " ( ",H149, " ) ")</f>
        <v xml:space="preserve">Dado para projetar: orçamentista ( xsd:string ) </v>
      </c>
      <c r="W149" s="8" t="s">
        <v>870</v>
      </c>
      <c r="X149" s="65" t="s">
        <v>695</v>
      </c>
      <c r="Y149" s="50" t="s">
        <v>0</v>
      </c>
    </row>
    <row r="150" spans="1:25" s="11" customFormat="1" ht="6" customHeight="1" x14ac:dyDescent="0.3">
      <c r="A150" s="4">
        <v>150</v>
      </c>
      <c r="B150" s="16" t="s">
        <v>37</v>
      </c>
      <c r="C150" s="10" t="str">
        <f t="shared" si="148"/>
        <v>p.projetar</v>
      </c>
      <c r="D150" s="9" t="s">
        <v>798</v>
      </c>
      <c r="E150" s="15" t="s">
        <v>38</v>
      </c>
      <c r="F150" s="6" t="str">
        <f t="shared" si="144"/>
        <v>d.projetar</v>
      </c>
      <c r="G150" s="6" t="str">
        <f t="shared" si="150"/>
        <v>fiscal</v>
      </c>
      <c r="H150" s="7" t="s">
        <v>39</v>
      </c>
      <c r="I150" s="55" t="s">
        <v>0</v>
      </c>
      <c r="J150" s="53" t="s">
        <v>0</v>
      </c>
      <c r="K150" s="53" t="s">
        <v>0</v>
      </c>
      <c r="L150" s="53" t="s">
        <v>0</v>
      </c>
      <c r="M150" s="53" t="s">
        <v>0</v>
      </c>
      <c r="N150" s="53" t="s">
        <v>0</v>
      </c>
      <c r="O150" s="53" t="s">
        <v>0</v>
      </c>
      <c r="P150" s="53" t="s">
        <v>0</v>
      </c>
      <c r="Q150" s="53" t="s">
        <v>0</v>
      </c>
      <c r="R150" s="53" t="s">
        <v>0</v>
      </c>
      <c r="S150" s="18" t="s">
        <v>1</v>
      </c>
      <c r="T150" s="18" t="s">
        <v>43</v>
      </c>
      <c r="U150" s="8" t="str">
        <f t="shared" si="151"/>
        <v>Propriedade para projetar: é.fiscal</v>
      </c>
      <c r="V150" s="8" t="str">
        <f t="shared" si="152"/>
        <v xml:space="preserve">Dado para projetar: fiscal ( xsd:string ) </v>
      </c>
      <c r="W150" s="8" t="s">
        <v>871</v>
      </c>
      <c r="X150" s="65" t="s">
        <v>799</v>
      </c>
      <c r="Y150" s="50" t="s">
        <v>0</v>
      </c>
    </row>
    <row r="151" spans="1:25" s="11" customFormat="1" ht="6" customHeight="1" x14ac:dyDescent="0.3">
      <c r="A151" s="4">
        <v>151</v>
      </c>
      <c r="B151" s="16" t="s">
        <v>37</v>
      </c>
      <c r="C151" s="10" t="str">
        <f t="shared" si="148"/>
        <v>p.projetar</v>
      </c>
      <c r="D151" s="9" t="s">
        <v>758</v>
      </c>
      <c r="E151" s="15" t="s">
        <v>38</v>
      </c>
      <c r="F151" s="6" t="str">
        <f t="shared" si="144"/>
        <v>d.projetar</v>
      </c>
      <c r="G151" s="6" t="str">
        <f t="shared" ref="G151" si="156">MID(D151,FIND(".",D151,1)+1,100)</f>
        <v>analista</v>
      </c>
      <c r="H151" s="7" t="s">
        <v>39</v>
      </c>
      <c r="I151" s="55" t="s">
        <v>0</v>
      </c>
      <c r="J151" s="53" t="s">
        <v>0</v>
      </c>
      <c r="K151" s="53" t="s">
        <v>0</v>
      </c>
      <c r="L151" s="53" t="s">
        <v>0</v>
      </c>
      <c r="M151" s="53" t="s">
        <v>0</v>
      </c>
      <c r="N151" s="53" t="s">
        <v>0</v>
      </c>
      <c r="O151" s="53" t="s">
        <v>0</v>
      </c>
      <c r="P151" s="53" t="s">
        <v>0</v>
      </c>
      <c r="Q151" s="53" t="s">
        <v>0</v>
      </c>
      <c r="R151" s="53" t="s">
        <v>0</v>
      </c>
      <c r="S151" s="18" t="s">
        <v>1</v>
      </c>
      <c r="T151" s="18" t="s">
        <v>43</v>
      </c>
      <c r="U151" s="8" t="str">
        <f t="shared" ref="U151" si="157">_xlfn.CONCAT("Propriedade para ",MID(C151,FIND("p.",C151,1)+2,100),": ",D151)</f>
        <v>Propriedade para projetar: é.analista</v>
      </c>
      <c r="V151" s="8" t="str">
        <f t="shared" ref="V151" si="158">_xlfn.CONCAT("Dado para ",MID(F151,FIND("d.",F151,1)+2,100),": ",G151, " ( ",H151, " ) ")</f>
        <v xml:space="preserve">Dado para projetar: analista ( xsd:string ) </v>
      </c>
      <c r="W151" s="8" t="s">
        <v>872</v>
      </c>
      <c r="X151" s="65" t="s">
        <v>800</v>
      </c>
      <c r="Y151" s="50" t="s">
        <v>0</v>
      </c>
    </row>
    <row r="152" spans="1:25" s="11" customFormat="1" ht="6" customHeight="1" x14ac:dyDescent="0.3">
      <c r="A152" s="4">
        <v>152</v>
      </c>
      <c r="B152" s="16" t="s">
        <v>37</v>
      </c>
      <c r="C152" s="10" t="str">
        <f t="shared" si="148"/>
        <v>p.projetar</v>
      </c>
      <c r="D152" s="9" t="s">
        <v>859</v>
      </c>
      <c r="E152" s="15" t="s">
        <v>38</v>
      </c>
      <c r="F152" s="6" t="str">
        <f t="shared" si="144"/>
        <v>d.projetar</v>
      </c>
      <c r="G152" s="6" t="str">
        <f t="shared" si="150"/>
        <v>fabricante</v>
      </c>
      <c r="H152" s="7" t="s">
        <v>39</v>
      </c>
      <c r="I152" s="55" t="s">
        <v>0</v>
      </c>
      <c r="J152" s="53" t="s">
        <v>0</v>
      </c>
      <c r="K152" s="53" t="s">
        <v>0</v>
      </c>
      <c r="L152" s="53" t="s">
        <v>0</v>
      </c>
      <c r="M152" s="53" t="s">
        <v>0</v>
      </c>
      <c r="N152" s="53" t="s">
        <v>0</v>
      </c>
      <c r="O152" s="53" t="s">
        <v>0</v>
      </c>
      <c r="P152" s="53" t="s">
        <v>0</v>
      </c>
      <c r="Q152" s="53" t="s">
        <v>0</v>
      </c>
      <c r="R152" s="53" t="s">
        <v>0</v>
      </c>
      <c r="S152" s="18" t="s">
        <v>1</v>
      </c>
      <c r="T152" s="18" t="s">
        <v>43</v>
      </c>
      <c r="U152" s="8" t="str">
        <f t="shared" si="151"/>
        <v>Propriedade para projetar: é.fabricante</v>
      </c>
      <c r="V152" s="8" t="str">
        <f t="shared" si="152"/>
        <v xml:space="preserve">Dado para projetar: fabricante ( xsd:string ) </v>
      </c>
      <c r="W152" s="8" t="s">
        <v>873</v>
      </c>
      <c r="X152" s="65" t="s">
        <v>862</v>
      </c>
      <c r="Y152" s="50" t="s">
        <v>0</v>
      </c>
    </row>
    <row r="153" spans="1:25" s="11" customFormat="1" ht="6" customHeight="1" x14ac:dyDescent="0.3">
      <c r="A153" s="4">
        <v>153</v>
      </c>
      <c r="B153" s="16" t="s">
        <v>37</v>
      </c>
      <c r="C153" s="10" t="str">
        <f t="shared" si="148"/>
        <v>p.projetar</v>
      </c>
      <c r="D153" s="9" t="s">
        <v>860</v>
      </c>
      <c r="E153" s="15" t="s">
        <v>38</v>
      </c>
      <c r="F153" s="6" t="str">
        <f t="shared" si="144"/>
        <v>d.projetar</v>
      </c>
      <c r="G153" s="6" t="str">
        <f t="shared" si="150"/>
        <v>fornecedor</v>
      </c>
      <c r="H153" s="7" t="s">
        <v>39</v>
      </c>
      <c r="I153" s="55" t="s">
        <v>0</v>
      </c>
      <c r="J153" s="53" t="s">
        <v>0</v>
      </c>
      <c r="K153" s="53" t="s">
        <v>0</v>
      </c>
      <c r="L153" s="53" t="s">
        <v>0</v>
      </c>
      <c r="M153" s="53" t="s">
        <v>0</v>
      </c>
      <c r="N153" s="53" t="s">
        <v>0</v>
      </c>
      <c r="O153" s="53" t="s">
        <v>0</v>
      </c>
      <c r="P153" s="53" t="s">
        <v>0</v>
      </c>
      <c r="Q153" s="53" t="s">
        <v>0</v>
      </c>
      <c r="R153" s="53" t="s">
        <v>0</v>
      </c>
      <c r="S153" s="18" t="s">
        <v>1</v>
      </c>
      <c r="T153" s="18" t="s">
        <v>43</v>
      </c>
      <c r="U153" s="8" t="str">
        <f t="shared" si="151"/>
        <v>Propriedade para projetar: é.fornecedor</v>
      </c>
      <c r="V153" s="8" t="str">
        <f t="shared" si="152"/>
        <v xml:space="preserve">Dado para projetar: fornecedor ( xsd:string ) </v>
      </c>
      <c r="W153" s="8" t="s">
        <v>874</v>
      </c>
      <c r="X153" s="65" t="s">
        <v>863</v>
      </c>
      <c r="Y153" s="50" t="s">
        <v>0</v>
      </c>
    </row>
    <row r="154" spans="1:25" s="11" customFormat="1" ht="6" customHeight="1" x14ac:dyDescent="0.3">
      <c r="A154" s="4">
        <v>154</v>
      </c>
      <c r="B154" s="16" t="s">
        <v>37</v>
      </c>
      <c r="C154" s="10" t="str">
        <f>C152</f>
        <v>p.projetar</v>
      </c>
      <c r="D154" s="9" t="s">
        <v>861</v>
      </c>
      <c r="E154" s="15" t="s">
        <v>38</v>
      </c>
      <c r="F154" s="6" t="str">
        <f t="shared" ref="F154:F155" si="159">_xlfn.CONCAT("d.",MID(C154,FIND(".",C154,1)+1,100))</f>
        <v>d.projetar</v>
      </c>
      <c r="G154" s="6" t="str">
        <f t="shared" si="150"/>
        <v>representante</v>
      </c>
      <c r="H154" s="7" t="s">
        <v>39</v>
      </c>
      <c r="I154" s="55" t="s">
        <v>0</v>
      </c>
      <c r="J154" s="53" t="s">
        <v>0</v>
      </c>
      <c r="K154" s="53" t="s">
        <v>0</v>
      </c>
      <c r="L154" s="53" t="s">
        <v>0</v>
      </c>
      <c r="M154" s="53" t="s">
        <v>0</v>
      </c>
      <c r="N154" s="53" t="s">
        <v>0</v>
      </c>
      <c r="O154" s="53" t="s">
        <v>0</v>
      </c>
      <c r="P154" s="53" t="s">
        <v>0</v>
      </c>
      <c r="Q154" s="53" t="s">
        <v>0</v>
      </c>
      <c r="R154" s="53" t="s">
        <v>0</v>
      </c>
      <c r="S154" s="18" t="s">
        <v>1</v>
      </c>
      <c r="T154" s="18" t="s">
        <v>43</v>
      </c>
      <c r="U154" s="8" t="str">
        <f t="shared" si="151"/>
        <v>Propriedade para projetar: é.representante</v>
      </c>
      <c r="V154" s="8" t="str">
        <f t="shared" si="152"/>
        <v xml:space="preserve">Dado para projetar: representante ( xsd:string ) </v>
      </c>
      <c r="W154" s="8" t="s">
        <v>875</v>
      </c>
      <c r="X154" s="65" t="s">
        <v>864</v>
      </c>
      <c r="Y154" s="50" t="s">
        <v>0</v>
      </c>
    </row>
    <row r="155" spans="1:25" s="11" customFormat="1" ht="6" customHeight="1" x14ac:dyDescent="0.3">
      <c r="A155" s="4">
        <v>155</v>
      </c>
      <c r="B155" s="16" t="s">
        <v>37</v>
      </c>
      <c r="C155" s="10" t="str">
        <f>C152</f>
        <v>p.projetar</v>
      </c>
      <c r="D155" s="9" t="s">
        <v>1066</v>
      </c>
      <c r="E155" s="15" t="s">
        <v>38</v>
      </c>
      <c r="F155" s="6" t="str">
        <f t="shared" si="159"/>
        <v>d.projetar</v>
      </c>
      <c r="G155" s="6" t="str">
        <f t="shared" si="150"/>
        <v>responsável.técnico</v>
      </c>
      <c r="H155" s="7" t="s">
        <v>39</v>
      </c>
      <c r="I155" s="55" t="s">
        <v>0</v>
      </c>
      <c r="J155" s="53" t="s">
        <v>0</v>
      </c>
      <c r="K155" s="53" t="s">
        <v>0</v>
      </c>
      <c r="L155" s="53" t="s">
        <v>0</v>
      </c>
      <c r="M155" s="53" t="s">
        <v>0</v>
      </c>
      <c r="N155" s="53" t="s">
        <v>0</v>
      </c>
      <c r="O155" s="53" t="s">
        <v>0</v>
      </c>
      <c r="P155" s="53" t="s">
        <v>0</v>
      </c>
      <c r="Q155" s="53" t="s">
        <v>0</v>
      </c>
      <c r="R155" s="53" t="s">
        <v>0</v>
      </c>
      <c r="S155" s="18" t="s">
        <v>1</v>
      </c>
      <c r="T155" s="18" t="s">
        <v>43</v>
      </c>
      <c r="U155" s="8" t="str">
        <f t="shared" si="151"/>
        <v>Propriedade para projetar: é.responsável.técnico</v>
      </c>
      <c r="V155" s="8" t="str">
        <f t="shared" si="152"/>
        <v xml:space="preserve">Dado para projetar: responsável.técnico ( xsd:string ) </v>
      </c>
      <c r="W155" s="8" t="s">
        <v>1067</v>
      </c>
      <c r="X155" s="65" t="s">
        <v>920</v>
      </c>
      <c r="Y155" s="50" t="s">
        <v>0</v>
      </c>
    </row>
    <row r="156" spans="1:25" s="11" customFormat="1" ht="6" customHeight="1" x14ac:dyDescent="0.3">
      <c r="A156" s="4">
        <v>156</v>
      </c>
      <c r="B156" s="16" t="s">
        <v>37</v>
      </c>
      <c r="C156" s="10" t="str">
        <f>C153</f>
        <v>p.projetar</v>
      </c>
      <c r="D156" s="9" t="s">
        <v>1036</v>
      </c>
      <c r="E156" s="15" t="s">
        <v>38</v>
      </c>
      <c r="F156" s="6" t="str">
        <f t="shared" si="144"/>
        <v>d.projetar</v>
      </c>
      <c r="G156" s="6" t="str">
        <f t="shared" si="145"/>
        <v>inspector</v>
      </c>
      <c r="H156" s="7" t="s">
        <v>39</v>
      </c>
      <c r="I156" s="55" t="s">
        <v>0</v>
      </c>
      <c r="J156" s="53" t="s">
        <v>0</v>
      </c>
      <c r="K156" s="53" t="s">
        <v>0</v>
      </c>
      <c r="L156" s="53" t="s">
        <v>0</v>
      </c>
      <c r="M156" s="53" t="s">
        <v>0</v>
      </c>
      <c r="N156" s="53" t="s">
        <v>0</v>
      </c>
      <c r="O156" s="53" t="s">
        <v>0</v>
      </c>
      <c r="P156" s="53" t="s">
        <v>0</v>
      </c>
      <c r="Q156" s="53" t="s">
        <v>0</v>
      </c>
      <c r="R156" s="53" t="s">
        <v>0</v>
      </c>
      <c r="S156" s="18" t="s">
        <v>1</v>
      </c>
      <c r="T156" s="18" t="s">
        <v>43</v>
      </c>
      <c r="U156" s="8" t="str">
        <f t="shared" si="146"/>
        <v>Propriedade para projetar: é.inspector</v>
      </c>
      <c r="V156" s="8" t="str">
        <f t="shared" si="147"/>
        <v xml:space="preserve">Dado para projetar: inspector ( xsd:string ) </v>
      </c>
      <c r="W156" s="8" t="s">
        <v>1037</v>
      </c>
      <c r="X156" s="65" t="s">
        <v>1038</v>
      </c>
      <c r="Y156" s="50" t="s">
        <v>0</v>
      </c>
    </row>
    <row r="157" spans="1:25" s="11" customFormat="1" ht="6" customHeight="1" x14ac:dyDescent="0.3">
      <c r="A157" s="4">
        <v>157</v>
      </c>
      <c r="B157" s="16" t="s">
        <v>37</v>
      </c>
      <c r="C157" s="10" t="str">
        <f t="shared" si="148"/>
        <v>p.projetar</v>
      </c>
      <c r="D157" s="9" t="s">
        <v>170</v>
      </c>
      <c r="E157" s="15" t="s">
        <v>38</v>
      </c>
      <c r="F157" s="6" t="str">
        <f t="shared" si="144"/>
        <v>d.projetar</v>
      </c>
      <c r="G157" s="6" t="str">
        <f t="shared" si="112"/>
        <v>revisor</v>
      </c>
      <c r="H157" s="7" t="s">
        <v>39</v>
      </c>
      <c r="I157" s="55" t="s">
        <v>0</v>
      </c>
      <c r="J157" s="53" t="s">
        <v>0</v>
      </c>
      <c r="K157" s="53" t="s">
        <v>0</v>
      </c>
      <c r="L157" s="53" t="s">
        <v>0</v>
      </c>
      <c r="M157" s="53" t="s">
        <v>0</v>
      </c>
      <c r="N157" s="53" t="s">
        <v>0</v>
      </c>
      <c r="O157" s="53" t="s">
        <v>0</v>
      </c>
      <c r="P157" s="53" t="s">
        <v>0</v>
      </c>
      <c r="Q157" s="53" t="s">
        <v>0</v>
      </c>
      <c r="R157" s="53" t="s">
        <v>0</v>
      </c>
      <c r="S157" s="18" t="s">
        <v>1</v>
      </c>
      <c r="T157" s="18" t="s">
        <v>43</v>
      </c>
      <c r="U157" s="8" t="str">
        <f t="shared" si="113"/>
        <v>Propriedade para projetar: é.revisor</v>
      </c>
      <c r="V157" s="8" t="str">
        <f t="shared" si="114"/>
        <v xml:space="preserve">Dado para projetar: revisor ( xsd:string ) </v>
      </c>
      <c r="W157" s="8" t="s">
        <v>876</v>
      </c>
      <c r="X157" s="65" t="s">
        <v>1097</v>
      </c>
      <c r="Y157" s="50" t="s">
        <v>0</v>
      </c>
    </row>
    <row r="158" spans="1:25" s="11" customFormat="1" ht="6" customHeight="1" x14ac:dyDescent="0.3">
      <c r="A158" s="4">
        <v>158</v>
      </c>
      <c r="B158" s="16" t="s">
        <v>37</v>
      </c>
      <c r="C158" s="40" t="s">
        <v>156</v>
      </c>
      <c r="D158" s="19" t="s">
        <v>892</v>
      </c>
      <c r="E158" s="15" t="s">
        <v>38</v>
      </c>
      <c r="F158" s="44" t="str">
        <f t="shared" si="110"/>
        <v>d.durar</v>
      </c>
      <c r="G158" s="5" t="str">
        <f t="shared" si="112"/>
        <v>data</v>
      </c>
      <c r="H158" s="14" t="s">
        <v>45</v>
      </c>
      <c r="I158" s="56" t="s">
        <v>0</v>
      </c>
      <c r="J158" s="53" t="s">
        <v>40</v>
      </c>
      <c r="K158" s="53" t="s">
        <v>0</v>
      </c>
      <c r="L158" s="53" t="s">
        <v>0</v>
      </c>
      <c r="M158" s="53" t="s">
        <v>0</v>
      </c>
      <c r="N158" s="53" t="s">
        <v>0</v>
      </c>
      <c r="O158" s="53" t="s">
        <v>0</v>
      </c>
      <c r="P158" s="53" t="s">
        <v>0</v>
      </c>
      <c r="Q158" s="53" t="s">
        <v>0</v>
      </c>
      <c r="R158" s="53" t="s">
        <v>0</v>
      </c>
      <c r="S158" s="18" t="s">
        <v>1</v>
      </c>
      <c r="T158" s="18" t="s">
        <v>43</v>
      </c>
      <c r="U158" s="8" t="str">
        <f t="shared" si="113"/>
        <v>Propriedade para durar: é.data</v>
      </c>
      <c r="V158" s="8" t="str">
        <f t="shared" si="114"/>
        <v xml:space="preserve">Dado para durar: data ( xsd:dateTime ) </v>
      </c>
      <c r="W158" s="8" t="s">
        <v>219</v>
      </c>
      <c r="X158" s="65" t="s">
        <v>624</v>
      </c>
      <c r="Y158" s="50" t="s">
        <v>0</v>
      </c>
    </row>
    <row r="159" spans="1:25" s="11" customFormat="1" ht="6" customHeight="1" x14ac:dyDescent="0.3">
      <c r="A159" s="4">
        <v>159</v>
      </c>
      <c r="B159" s="16" t="s">
        <v>37</v>
      </c>
      <c r="C159" s="10" t="str">
        <f>C158</f>
        <v>p.durar</v>
      </c>
      <c r="D159" s="9" t="s">
        <v>893</v>
      </c>
      <c r="E159" s="15" t="s">
        <v>38</v>
      </c>
      <c r="F159" s="6" t="str">
        <f t="shared" si="110"/>
        <v>d.durar</v>
      </c>
      <c r="G159" s="6" t="str">
        <f t="shared" si="112"/>
        <v>data.inicial</v>
      </c>
      <c r="H159" s="7" t="s">
        <v>45</v>
      </c>
      <c r="I159" s="55" t="s">
        <v>0</v>
      </c>
      <c r="J159" s="53" t="s">
        <v>40</v>
      </c>
      <c r="K159" s="53" t="s">
        <v>0</v>
      </c>
      <c r="L159" s="53" t="s">
        <v>0</v>
      </c>
      <c r="M159" s="53" t="s">
        <v>0</v>
      </c>
      <c r="N159" s="53" t="s">
        <v>0</v>
      </c>
      <c r="O159" s="53" t="s">
        <v>0</v>
      </c>
      <c r="P159" s="53" t="s">
        <v>0</v>
      </c>
      <c r="Q159" s="53" t="s">
        <v>0</v>
      </c>
      <c r="R159" s="53" t="s">
        <v>0</v>
      </c>
      <c r="S159" s="18" t="s">
        <v>1</v>
      </c>
      <c r="T159" s="18" t="s">
        <v>43</v>
      </c>
      <c r="U159" s="8" t="str">
        <f t="shared" si="113"/>
        <v>Propriedade para durar: é.data.inicial</v>
      </c>
      <c r="V159" s="8" t="str">
        <f t="shared" si="114"/>
        <v xml:space="preserve">Dado para durar: data.inicial ( xsd:dateTime ) </v>
      </c>
      <c r="W159" s="8" t="s">
        <v>220</v>
      </c>
      <c r="X159" s="65" t="s">
        <v>625</v>
      </c>
      <c r="Y159" s="50" t="s">
        <v>0</v>
      </c>
    </row>
    <row r="160" spans="1:25" s="11" customFormat="1" ht="6" customHeight="1" x14ac:dyDescent="0.3">
      <c r="A160" s="4">
        <v>160</v>
      </c>
      <c r="B160" s="16" t="s">
        <v>37</v>
      </c>
      <c r="C160" s="10" t="str">
        <f t="shared" ref="C160:C161" si="160">C159</f>
        <v>p.durar</v>
      </c>
      <c r="D160" s="9" t="s">
        <v>894</v>
      </c>
      <c r="E160" s="15" t="s">
        <v>38</v>
      </c>
      <c r="F160" s="6" t="str">
        <f t="shared" si="110"/>
        <v>d.durar</v>
      </c>
      <c r="G160" s="6" t="str">
        <f t="shared" si="112"/>
        <v>data.final</v>
      </c>
      <c r="H160" s="7" t="s">
        <v>45</v>
      </c>
      <c r="I160" s="55" t="s">
        <v>0</v>
      </c>
      <c r="J160" s="53" t="s">
        <v>40</v>
      </c>
      <c r="K160" s="53" t="s">
        <v>0</v>
      </c>
      <c r="L160" s="53" t="s">
        <v>0</v>
      </c>
      <c r="M160" s="53" t="s">
        <v>0</v>
      </c>
      <c r="N160" s="53" t="s">
        <v>0</v>
      </c>
      <c r="O160" s="53" t="s">
        <v>0</v>
      </c>
      <c r="P160" s="53" t="s">
        <v>0</v>
      </c>
      <c r="Q160" s="53" t="s">
        <v>0</v>
      </c>
      <c r="R160" s="53" t="s">
        <v>0</v>
      </c>
      <c r="S160" s="18" t="s">
        <v>1</v>
      </c>
      <c r="T160" s="18" t="s">
        <v>43</v>
      </c>
      <c r="U160" s="8" t="str">
        <f t="shared" si="113"/>
        <v>Propriedade para durar: é.data.final</v>
      </c>
      <c r="V160" s="8" t="str">
        <f t="shared" si="114"/>
        <v xml:space="preserve">Dado para durar: data.final ( xsd:dateTime ) </v>
      </c>
      <c r="W160" s="8" t="s">
        <v>221</v>
      </c>
      <c r="X160" s="65" t="s">
        <v>626</v>
      </c>
      <c r="Y160" s="50" t="s">
        <v>0</v>
      </c>
    </row>
    <row r="161" spans="1:25" s="11" customFormat="1" ht="6" customHeight="1" x14ac:dyDescent="0.3">
      <c r="A161" s="4">
        <v>161</v>
      </c>
      <c r="B161" s="16" t="s">
        <v>37</v>
      </c>
      <c r="C161" s="10" t="str">
        <f t="shared" si="160"/>
        <v>p.durar</v>
      </c>
      <c r="D161" s="9" t="s">
        <v>895</v>
      </c>
      <c r="E161" s="15" t="s">
        <v>38</v>
      </c>
      <c r="F161" s="6" t="str">
        <f t="shared" si="110"/>
        <v>d.durar</v>
      </c>
      <c r="G161" s="6" t="str">
        <f t="shared" si="112"/>
        <v>duração</v>
      </c>
      <c r="H161" s="7" t="s">
        <v>45</v>
      </c>
      <c r="I161" s="55" t="s">
        <v>0</v>
      </c>
      <c r="J161" s="53" t="s">
        <v>40</v>
      </c>
      <c r="K161" s="53" t="s">
        <v>0</v>
      </c>
      <c r="L161" s="53" t="s">
        <v>0</v>
      </c>
      <c r="M161" s="53" t="s">
        <v>0</v>
      </c>
      <c r="N161" s="53" t="s">
        <v>0</v>
      </c>
      <c r="O161" s="53" t="s">
        <v>0</v>
      </c>
      <c r="P161" s="53" t="s">
        <v>0</v>
      </c>
      <c r="Q161" s="53" t="s">
        <v>0</v>
      </c>
      <c r="R161" s="53" t="s">
        <v>0</v>
      </c>
      <c r="S161" s="18" t="s">
        <v>1</v>
      </c>
      <c r="T161" s="18" t="s">
        <v>43</v>
      </c>
      <c r="U161" s="8" t="str">
        <f t="shared" si="113"/>
        <v>Propriedade para durar: é.duração</v>
      </c>
      <c r="V161" s="8" t="str">
        <f t="shared" si="114"/>
        <v xml:space="preserve">Dado para durar: duração ( xsd:dateTime ) </v>
      </c>
      <c r="W161" s="8" t="s">
        <v>222</v>
      </c>
      <c r="X161" s="65" t="s">
        <v>627</v>
      </c>
      <c r="Y161" s="50" t="s">
        <v>0</v>
      </c>
    </row>
    <row r="162" spans="1:25" s="11" customFormat="1" ht="6" customHeight="1" x14ac:dyDescent="0.3">
      <c r="A162" s="4">
        <v>162</v>
      </c>
      <c r="B162" s="16" t="s">
        <v>37</v>
      </c>
      <c r="C162" s="10" t="str">
        <f>C158</f>
        <v>p.durar</v>
      </c>
      <c r="D162" s="29" t="s">
        <v>896</v>
      </c>
      <c r="E162" s="15" t="s">
        <v>38</v>
      </c>
      <c r="F162" s="6" t="str">
        <f t="shared" ref="F162" si="161">_xlfn.CONCAT("d.",MID(C162,FIND(".",C162,1)+1,100))</f>
        <v>d.durar</v>
      </c>
      <c r="G162" s="6" t="str">
        <f t="shared" ref="G162" si="162">MID(D162,FIND(".",D162,1)+1,100)</f>
        <v>horário</v>
      </c>
      <c r="H162" s="7" t="s">
        <v>45</v>
      </c>
      <c r="I162" s="55" t="s">
        <v>0</v>
      </c>
      <c r="J162" s="53" t="s">
        <v>40</v>
      </c>
      <c r="K162" s="53" t="s">
        <v>0</v>
      </c>
      <c r="L162" s="53" t="s">
        <v>0</v>
      </c>
      <c r="M162" s="53" t="s">
        <v>0</v>
      </c>
      <c r="N162" s="53" t="s">
        <v>0</v>
      </c>
      <c r="O162" s="53" t="s">
        <v>0</v>
      </c>
      <c r="P162" s="53" t="s">
        <v>0</v>
      </c>
      <c r="Q162" s="53" t="s">
        <v>0</v>
      </c>
      <c r="R162" s="53" t="s">
        <v>0</v>
      </c>
      <c r="S162" s="18" t="s">
        <v>1</v>
      </c>
      <c r="T162" s="18" t="s">
        <v>43</v>
      </c>
      <c r="U162" s="8" t="str">
        <f t="shared" ref="U162" si="163">_xlfn.CONCAT("Propriedade para ",MID(C162,FIND("p.",C162,1)+2,100),": ",D162)</f>
        <v>Propriedade para durar: é.horário</v>
      </c>
      <c r="V162" s="8" t="str">
        <f t="shared" ref="V162" si="164">_xlfn.CONCAT("Dado para ",MID(F162,FIND("d.",F162,1)+2,100),": ",G162, " ( ",H162, " ) ")</f>
        <v xml:space="preserve">Dado para durar: horário ( xsd:dateTime ) </v>
      </c>
      <c r="W162" s="8" t="s">
        <v>223</v>
      </c>
      <c r="X162" s="65" t="s">
        <v>628</v>
      </c>
      <c r="Y162" s="50" t="s">
        <v>0</v>
      </c>
    </row>
    <row r="163" spans="1:25" s="51" customFormat="1" ht="6" customHeight="1" x14ac:dyDescent="0.3">
      <c r="A163" s="4">
        <v>163</v>
      </c>
      <c r="B163" s="16" t="s">
        <v>37</v>
      </c>
      <c r="C163" s="36" t="str">
        <f>C161</f>
        <v>p.durar</v>
      </c>
      <c r="D163" s="37" t="s">
        <v>304</v>
      </c>
      <c r="E163" s="15" t="s">
        <v>38</v>
      </c>
      <c r="F163" s="38" t="str">
        <f t="shared" si="110"/>
        <v>d.durar</v>
      </c>
      <c r="G163" s="38" t="str">
        <f t="shared" si="112"/>
        <v>data.de.validade</v>
      </c>
      <c r="H163" s="7" t="s">
        <v>45</v>
      </c>
      <c r="I163" s="58" t="s">
        <v>0</v>
      </c>
      <c r="J163" s="59" t="s">
        <v>0</v>
      </c>
      <c r="K163" s="59" t="s">
        <v>0</v>
      </c>
      <c r="L163" s="59" t="s">
        <v>0</v>
      </c>
      <c r="M163" s="59" t="s">
        <v>0</v>
      </c>
      <c r="N163" s="59" t="s">
        <v>0</v>
      </c>
      <c r="O163" s="59" t="s">
        <v>0</v>
      </c>
      <c r="P163" s="59" t="s">
        <v>0</v>
      </c>
      <c r="Q163" s="59" t="s">
        <v>0</v>
      </c>
      <c r="R163" s="59" t="s">
        <v>0</v>
      </c>
      <c r="S163" s="18" t="s">
        <v>1</v>
      </c>
      <c r="T163" s="18" t="s">
        <v>43</v>
      </c>
      <c r="U163" s="8" t="str">
        <f t="shared" si="113"/>
        <v>Propriedade para durar: é.data.de.validade</v>
      </c>
      <c r="V163" s="8" t="str">
        <f t="shared" si="114"/>
        <v xml:space="preserve">Dado para durar: data.de.validade ( xsd:dateTime ) </v>
      </c>
      <c r="W163" s="46" t="s">
        <v>891</v>
      </c>
      <c r="X163" s="65" t="s">
        <v>629</v>
      </c>
      <c r="Y163" s="50" t="s">
        <v>0</v>
      </c>
    </row>
    <row r="164" spans="1:25" s="51" customFormat="1" ht="6" customHeight="1" x14ac:dyDescent="0.3">
      <c r="A164" s="4">
        <v>164</v>
      </c>
      <c r="B164" s="16" t="s">
        <v>37</v>
      </c>
      <c r="C164" s="36" t="str">
        <f>C162</f>
        <v>p.durar</v>
      </c>
      <c r="D164" s="37" t="s">
        <v>180</v>
      </c>
      <c r="E164" s="15" t="s">
        <v>38</v>
      </c>
      <c r="F164" s="38" t="str">
        <f t="shared" ref="F164:F165" si="165">_xlfn.CONCAT("d.",MID(C164,FIND(".",C164,1)+1,100))</f>
        <v>d.durar</v>
      </c>
      <c r="G164" s="38" t="str">
        <f t="shared" ref="G164:G165" si="166">MID(D164,FIND(".",D164,1)+1,100)</f>
        <v>data.de.verificação</v>
      </c>
      <c r="H164" s="7" t="s">
        <v>45</v>
      </c>
      <c r="I164" s="58" t="s">
        <v>0</v>
      </c>
      <c r="J164" s="59" t="s">
        <v>0</v>
      </c>
      <c r="K164" s="59" t="s">
        <v>0</v>
      </c>
      <c r="L164" s="59" t="s">
        <v>0</v>
      </c>
      <c r="M164" s="59" t="s">
        <v>0</v>
      </c>
      <c r="N164" s="59" t="s">
        <v>0</v>
      </c>
      <c r="O164" s="59" t="s">
        <v>0</v>
      </c>
      <c r="P164" s="59" t="s">
        <v>0</v>
      </c>
      <c r="Q164" s="59" t="s">
        <v>0</v>
      </c>
      <c r="R164" s="59" t="s">
        <v>0</v>
      </c>
      <c r="S164" s="18" t="s">
        <v>1</v>
      </c>
      <c r="T164" s="18" t="s">
        <v>43</v>
      </c>
      <c r="U164" s="8" t="str">
        <f t="shared" ref="U164:U165" si="167">_xlfn.CONCAT("Propriedade para ",MID(C164,FIND("p.",C164,1)+2,100),": ",D164)</f>
        <v>Propriedade para durar: é.data.de.verificação</v>
      </c>
      <c r="V164" s="8" t="str">
        <f t="shared" ref="V164:V165" si="168">_xlfn.CONCAT("Dado para ",MID(F164,FIND("d.",F164,1)+2,100),": ",G164, " ( ",H164, " ) ")</f>
        <v xml:space="preserve">Dado para durar: data.de.verificação ( xsd:dateTime ) </v>
      </c>
      <c r="W164" s="46" t="s">
        <v>890</v>
      </c>
      <c r="X164" s="65" t="s">
        <v>630</v>
      </c>
      <c r="Y164" s="50" t="s">
        <v>0</v>
      </c>
    </row>
    <row r="165" spans="1:25" s="51" customFormat="1" ht="6" customHeight="1" x14ac:dyDescent="0.3">
      <c r="A165" s="4">
        <v>165</v>
      </c>
      <c r="B165" s="16" t="s">
        <v>37</v>
      </c>
      <c r="C165" s="36" t="str">
        <f>C162</f>
        <v>p.durar</v>
      </c>
      <c r="D165" s="37" t="s">
        <v>897</v>
      </c>
      <c r="E165" s="15" t="s">
        <v>38</v>
      </c>
      <c r="F165" s="38" t="str">
        <f t="shared" si="165"/>
        <v>d.durar</v>
      </c>
      <c r="G165" s="38" t="str">
        <f t="shared" si="166"/>
        <v>data.de.levantamento</v>
      </c>
      <c r="H165" s="7" t="s">
        <v>45</v>
      </c>
      <c r="I165" s="58" t="s">
        <v>0</v>
      </c>
      <c r="J165" s="59" t="s">
        <v>0</v>
      </c>
      <c r="K165" s="59" t="s">
        <v>0</v>
      </c>
      <c r="L165" s="59" t="s">
        <v>0</v>
      </c>
      <c r="M165" s="59" t="s">
        <v>0</v>
      </c>
      <c r="N165" s="59" t="s">
        <v>0</v>
      </c>
      <c r="O165" s="59" t="s">
        <v>0</v>
      </c>
      <c r="P165" s="59" t="s">
        <v>0</v>
      </c>
      <c r="Q165" s="59" t="s">
        <v>0</v>
      </c>
      <c r="R165" s="59" t="s">
        <v>0</v>
      </c>
      <c r="S165" s="18" t="s">
        <v>1</v>
      </c>
      <c r="T165" s="18" t="s">
        <v>43</v>
      </c>
      <c r="U165" s="8" t="str">
        <f t="shared" si="167"/>
        <v>Propriedade para durar: é.data.de.levantamento</v>
      </c>
      <c r="V165" s="8" t="str">
        <f t="shared" si="168"/>
        <v xml:space="preserve">Dado para durar: data.de.levantamento ( xsd:dateTime ) </v>
      </c>
      <c r="W165" s="46" t="s">
        <v>898</v>
      </c>
      <c r="X165" s="65" t="s">
        <v>631</v>
      </c>
      <c r="Y165" s="50" t="s">
        <v>0</v>
      </c>
    </row>
    <row r="166" spans="1:25" s="51" customFormat="1" ht="6" customHeight="1" x14ac:dyDescent="0.3">
      <c r="A166" s="4">
        <v>166</v>
      </c>
      <c r="B166" s="16" t="s">
        <v>37</v>
      </c>
      <c r="C166" s="36" t="str">
        <f>C163</f>
        <v>p.durar</v>
      </c>
      <c r="D166" s="37" t="s">
        <v>921</v>
      </c>
      <c r="E166" s="15" t="s">
        <v>38</v>
      </c>
      <c r="F166" s="38" t="str">
        <f t="shared" si="110"/>
        <v>d.durar</v>
      </c>
      <c r="G166" s="38" t="str">
        <f t="shared" si="112"/>
        <v>ano.fiscal</v>
      </c>
      <c r="H166" s="7" t="s">
        <v>45</v>
      </c>
      <c r="I166" s="58" t="s">
        <v>0</v>
      </c>
      <c r="J166" s="59" t="s">
        <v>0</v>
      </c>
      <c r="K166" s="59" t="s">
        <v>0</v>
      </c>
      <c r="L166" s="59" t="s">
        <v>0</v>
      </c>
      <c r="M166" s="59" t="s">
        <v>0</v>
      </c>
      <c r="N166" s="59" t="s">
        <v>0</v>
      </c>
      <c r="O166" s="59" t="s">
        <v>0</v>
      </c>
      <c r="P166" s="59" t="s">
        <v>0</v>
      </c>
      <c r="Q166" s="59" t="s">
        <v>0</v>
      </c>
      <c r="R166" s="59" t="s">
        <v>0</v>
      </c>
      <c r="S166" s="18" t="s">
        <v>1</v>
      </c>
      <c r="T166" s="18" t="s">
        <v>43</v>
      </c>
      <c r="U166" s="8" t="str">
        <f t="shared" si="113"/>
        <v>Propriedade para durar: é.ano.fiscal</v>
      </c>
      <c r="V166" s="8" t="str">
        <f t="shared" si="114"/>
        <v xml:space="preserve">Dado para durar: ano.fiscal ( xsd:dateTime ) </v>
      </c>
      <c r="W166" s="46" t="s">
        <v>922</v>
      </c>
      <c r="X166" s="65" t="s">
        <v>632</v>
      </c>
      <c r="Y166" s="50" t="s">
        <v>0</v>
      </c>
    </row>
    <row r="167" spans="1:25" s="11" customFormat="1" ht="6" customHeight="1" x14ac:dyDescent="0.3">
      <c r="A167" s="4">
        <v>167</v>
      </c>
      <c r="B167" s="16" t="s">
        <v>37</v>
      </c>
      <c r="C167" s="40" t="s">
        <v>157</v>
      </c>
      <c r="D167" s="19" t="s">
        <v>165</v>
      </c>
      <c r="E167" s="15" t="s">
        <v>38</v>
      </c>
      <c r="F167" s="44" t="str">
        <f t="shared" si="110"/>
        <v>d.planejar</v>
      </c>
      <c r="G167" s="5" t="str">
        <f t="shared" si="112"/>
        <v>depois.de</v>
      </c>
      <c r="H167" s="14" t="s">
        <v>44</v>
      </c>
      <c r="I167" s="56" t="s">
        <v>0</v>
      </c>
      <c r="J167" s="53" t="s">
        <v>0</v>
      </c>
      <c r="K167" s="53" t="s">
        <v>0</v>
      </c>
      <c r="L167" s="53" t="s">
        <v>42</v>
      </c>
      <c r="M167" s="53" t="s">
        <v>0</v>
      </c>
      <c r="N167" s="53" t="s">
        <v>47</v>
      </c>
      <c r="O167" s="53" t="s">
        <v>0</v>
      </c>
      <c r="P167" s="53" t="s">
        <v>0</v>
      </c>
      <c r="Q167" s="53" t="s">
        <v>108</v>
      </c>
      <c r="R167" s="53" t="s">
        <v>0</v>
      </c>
      <c r="S167" s="18" t="s">
        <v>1</v>
      </c>
      <c r="T167" s="18" t="s">
        <v>43</v>
      </c>
      <c r="U167" s="8" t="str">
        <f t="shared" si="113"/>
        <v>Propriedade para planejar: é.depois.de</v>
      </c>
      <c r="V167" s="8" t="str">
        <f t="shared" si="114"/>
        <v xml:space="preserve">Dado para planejar: depois.de ( xsd:integer ) </v>
      </c>
      <c r="W167" s="8" t="s">
        <v>224</v>
      </c>
      <c r="X167" s="65" t="s">
        <v>878</v>
      </c>
      <c r="Y167" s="50" t="s">
        <v>0</v>
      </c>
    </row>
    <row r="168" spans="1:25" s="11" customFormat="1" ht="6" customHeight="1" x14ac:dyDescent="0.3">
      <c r="A168" s="4">
        <v>168</v>
      </c>
      <c r="B168" s="16" t="s">
        <v>37</v>
      </c>
      <c r="C168" s="10" t="str">
        <f>C167</f>
        <v>p.planejar</v>
      </c>
      <c r="D168" s="9" t="s">
        <v>108</v>
      </c>
      <c r="E168" s="15" t="s">
        <v>38</v>
      </c>
      <c r="F168" s="6" t="str">
        <f t="shared" si="110"/>
        <v>d.planejar</v>
      </c>
      <c r="G168" s="6" t="str">
        <f t="shared" si="112"/>
        <v>previo.a</v>
      </c>
      <c r="H168" s="7" t="s">
        <v>44</v>
      </c>
      <c r="I168" s="55" t="s">
        <v>0</v>
      </c>
      <c r="J168" s="53" t="s">
        <v>0</v>
      </c>
      <c r="K168" s="53" t="s">
        <v>0</v>
      </c>
      <c r="L168" s="53" t="s">
        <v>42</v>
      </c>
      <c r="M168" s="53" t="s">
        <v>0</v>
      </c>
      <c r="N168" s="53" t="s">
        <v>47</v>
      </c>
      <c r="O168" s="53" t="s">
        <v>0</v>
      </c>
      <c r="P168" s="53" t="s">
        <v>0</v>
      </c>
      <c r="Q168" s="53" t="s">
        <v>0</v>
      </c>
      <c r="R168" s="53" t="s">
        <v>0</v>
      </c>
      <c r="S168" s="18" t="s">
        <v>1</v>
      </c>
      <c r="T168" s="18" t="s">
        <v>43</v>
      </c>
      <c r="U168" s="8" t="str">
        <f t="shared" si="113"/>
        <v>Propriedade para planejar: é.previo.a</v>
      </c>
      <c r="V168" s="8" t="str">
        <f t="shared" si="114"/>
        <v xml:space="preserve">Dado para planejar: previo.a ( xsd:integer ) </v>
      </c>
      <c r="W168" s="8" t="s">
        <v>225</v>
      </c>
      <c r="X168" s="65" t="s">
        <v>879</v>
      </c>
      <c r="Y168" s="50" t="s">
        <v>0</v>
      </c>
    </row>
    <row r="169" spans="1:25" s="11" customFormat="1" ht="6" customHeight="1" x14ac:dyDescent="0.3">
      <c r="A169" s="4">
        <v>169</v>
      </c>
      <c r="B169" s="16" t="s">
        <v>37</v>
      </c>
      <c r="C169" s="10" t="str">
        <f t="shared" ref="C169:C170" si="169">C167</f>
        <v>p.planejar</v>
      </c>
      <c r="D169" s="9" t="s">
        <v>164</v>
      </c>
      <c r="E169" s="15" t="s">
        <v>38</v>
      </c>
      <c r="F169" s="6" t="str">
        <f t="shared" si="110"/>
        <v>d.planejar</v>
      </c>
      <c r="G169" s="6" t="str">
        <f t="shared" si="112"/>
        <v>concomitante.a</v>
      </c>
      <c r="H169" s="7" t="s">
        <v>44</v>
      </c>
      <c r="I169" s="55" t="s">
        <v>0</v>
      </c>
      <c r="J169" s="53" t="s">
        <v>0</v>
      </c>
      <c r="K169" s="53" t="s">
        <v>0</v>
      </c>
      <c r="L169" s="53" t="s">
        <v>42</v>
      </c>
      <c r="M169" s="53" t="s">
        <v>46</v>
      </c>
      <c r="N169" s="53" t="s">
        <v>0</v>
      </c>
      <c r="O169" s="53" t="s">
        <v>0</v>
      </c>
      <c r="P169" s="53" t="s">
        <v>0</v>
      </c>
      <c r="Q169" s="53" t="s">
        <v>0</v>
      </c>
      <c r="R169" s="53" t="s">
        <v>0</v>
      </c>
      <c r="S169" s="18" t="s">
        <v>1</v>
      </c>
      <c r="T169" s="18" t="s">
        <v>43</v>
      </c>
      <c r="U169" s="8" t="str">
        <f t="shared" si="113"/>
        <v>Propriedade para planejar: é.concomitante.a</v>
      </c>
      <c r="V169" s="8" t="str">
        <f t="shared" si="114"/>
        <v xml:space="preserve">Dado para planejar: concomitante.a ( xsd:integer ) </v>
      </c>
      <c r="W169" s="8" t="s">
        <v>907</v>
      </c>
      <c r="X169" s="65" t="s">
        <v>880</v>
      </c>
      <c r="Y169" s="50" t="s">
        <v>0</v>
      </c>
    </row>
    <row r="170" spans="1:25" s="11" customFormat="1" ht="6" customHeight="1" x14ac:dyDescent="0.3">
      <c r="A170" s="4">
        <v>170</v>
      </c>
      <c r="B170" s="16" t="s">
        <v>37</v>
      </c>
      <c r="C170" s="10" t="str">
        <f t="shared" si="169"/>
        <v>p.planejar</v>
      </c>
      <c r="D170" s="9" t="s">
        <v>109</v>
      </c>
      <c r="E170" s="15" t="s">
        <v>38</v>
      </c>
      <c r="F170" s="6" t="str">
        <f t="shared" si="110"/>
        <v>d.planejar</v>
      </c>
      <c r="G170" s="6" t="str">
        <f t="shared" si="112"/>
        <v>simultâneo.a</v>
      </c>
      <c r="H170" s="7" t="s">
        <v>44</v>
      </c>
      <c r="I170" s="55" t="s">
        <v>0</v>
      </c>
      <c r="J170" s="53" t="s">
        <v>0</v>
      </c>
      <c r="K170" s="53" t="s">
        <v>0</v>
      </c>
      <c r="L170" s="53" t="s">
        <v>42</v>
      </c>
      <c r="M170" s="53" t="s">
        <v>46</v>
      </c>
      <c r="N170" s="53" t="s">
        <v>0</v>
      </c>
      <c r="O170" s="53" t="s">
        <v>0</v>
      </c>
      <c r="P170" s="53" t="s">
        <v>0</v>
      </c>
      <c r="Q170" s="53" t="s">
        <v>0</v>
      </c>
      <c r="R170" s="53" t="s">
        <v>0</v>
      </c>
      <c r="S170" s="18" t="s">
        <v>1</v>
      </c>
      <c r="T170" s="18" t="s">
        <v>43</v>
      </c>
      <c r="U170" s="8" t="str">
        <f t="shared" si="113"/>
        <v>Propriedade para planejar: é.simultâneo.a</v>
      </c>
      <c r="V170" s="8" t="str">
        <f t="shared" si="114"/>
        <v xml:space="preserve">Dado para planejar: simultâneo.a ( xsd:integer ) </v>
      </c>
      <c r="W170" s="8" t="s">
        <v>226</v>
      </c>
      <c r="X170" s="65" t="s">
        <v>881</v>
      </c>
      <c r="Y170" s="50" t="s">
        <v>0</v>
      </c>
    </row>
    <row r="171" spans="1:25" s="11" customFormat="1" ht="6" customHeight="1" x14ac:dyDescent="0.3">
      <c r="A171" s="4">
        <v>171</v>
      </c>
      <c r="B171" s="16" t="s">
        <v>37</v>
      </c>
      <c r="C171" s="10" t="str">
        <f>C170</f>
        <v>p.planejar</v>
      </c>
      <c r="D171" s="9" t="s">
        <v>905</v>
      </c>
      <c r="E171" s="15" t="s">
        <v>38</v>
      </c>
      <c r="F171" s="6" t="str">
        <f t="shared" si="110"/>
        <v>d.planejar</v>
      </c>
      <c r="G171" s="6" t="str">
        <f t="shared" si="112"/>
        <v>evento.inicial</v>
      </c>
      <c r="H171" s="7" t="s">
        <v>44</v>
      </c>
      <c r="I171" s="55" t="s">
        <v>0</v>
      </c>
      <c r="J171" s="53" t="s">
        <v>0</v>
      </c>
      <c r="K171" s="53" t="s">
        <v>0</v>
      </c>
      <c r="L171" s="53" t="s">
        <v>0</v>
      </c>
      <c r="M171" s="53" t="s">
        <v>0</v>
      </c>
      <c r="N171" s="53" t="s">
        <v>0</v>
      </c>
      <c r="O171" s="53" t="s">
        <v>0</v>
      </c>
      <c r="P171" s="53" t="s">
        <v>0</v>
      </c>
      <c r="Q171" s="53" t="s">
        <v>0</v>
      </c>
      <c r="R171" s="53" t="s">
        <v>0</v>
      </c>
      <c r="S171" s="18" t="s">
        <v>1</v>
      </c>
      <c r="T171" s="18" t="s">
        <v>43</v>
      </c>
      <c r="U171" s="8" t="str">
        <f t="shared" si="113"/>
        <v>Propriedade para planejar: é.evento.inicial</v>
      </c>
      <c r="V171" s="8" t="str">
        <f t="shared" si="114"/>
        <v xml:space="preserve">Dado para planejar: evento.inicial ( xsd:integer ) </v>
      </c>
      <c r="W171" s="8" t="s">
        <v>908</v>
      </c>
      <c r="X171" s="65" t="s">
        <v>882</v>
      </c>
      <c r="Y171" s="50" t="s">
        <v>0</v>
      </c>
    </row>
    <row r="172" spans="1:25" s="11" customFormat="1" ht="6" customHeight="1" x14ac:dyDescent="0.3">
      <c r="A172" s="4">
        <v>172</v>
      </c>
      <c r="B172" s="16" t="s">
        <v>37</v>
      </c>
      <c r="C172" s="10" t="str">
        <f>C171</f>
        <v>p.planejar</v>
      </c>
      <c r="D172" s="9" t="s">
        <v>906</v>
      </c>
      <c r="E172" s="15" t="s">
        <v>38</v>
      </c>
      <c r="F172" s="6" t="str">
        <f t="shared" si="110"/>
        <v>d.planejar</v>
      </c>
      <c r="G172" s="6" t="str">
        <f t="shared" si="112"/>
        <v>evento.final</v>
      </c>
      <c r="H172" s="7" t="s">
        <v>44</v>
      </c>
      <c r="I172" s="55" t="s">
        <v>0</v>
      </c>
      <c r="J172" s="53" t="s">
        <v>0</v>
      </c>
      <c r="K172" s="53" t="s">
        <v>0</v>
      </c>
      <c r="L172" s="53" t="s">
        <v>0</v>
      </c>
      <c r="M172" s="53" t="s">
        <v>0</v>
      </c>
      <c r="N172" s="53" t="s">
        <v>0</v>
      </c>
      <c r="O172" s="53" t="s">
        <v>0</v>
      </c>
      <c r="P172" s="53" t="s">
        <v>0</v>
      </c>
      <c r="Q172" s="53" t="s">
        <v>0</v>
      </c>
      <c r="R172" s="53" t="s">
        <v>0</v>
      </c>
      <c r="S172" s="18" t="s">
        <v>1</v>
      </c>
      <c r="T172" s="18" t="s">
        <v>43</v>
      </c>
      <c r="U172" s="8" t="str">
        <f t="shared" si="113"/>
        <v>Propriedade para planejar: é.evento.final</v>
      </c>
      <c r="V172" s="8" t="str">
        <f t="shared" si="114"/>
        <v xml:space="preserve">Dado para planejar: evento.final ( xsd:integer ) </v>
      </c>
      <c r="W172" s="8" t="s">
        <v>909</v>
      </c>
      <c r="X172" s="65" t="s">
        <v>883</v>
      </c>
      <c r="Y172" s="50" t="s">
        <v>0</v>
      </c>
    </row>
    <row r="173" spans="1:25" s="11" customFormat="1" ht="6" customHeight="1" x14ac:dyDescent="0.3">
      <c r="A173" s="4">
        <v>173</v>
      </c>
      <c r="B173" s="16" t="s">
        <v>37</v>
      </c>
      <c r="C173" s="10" t="str">
        <f>C171</f>
        <v>p.planejar</v>
      </c>
      <c r="D173" s="9" t="s">
        <v>110</v>
      </c>
      <c r="E173" s="15" t="s">
        <v>38</v>
      </c>
      <c r="F173" s="6" t="str">
        <f t="shared" ref="F173" si="170">_xlfn.CONCAT("d.",MID(C173,FIND(".",C173,1)+1,100))</f>
        <v>d.planejar</v>
      </c>
      <c r="G173" s="6" t="str">
        <f t="shared" ref="G173" si="171">MID(D173,FIND(".",D173,1)+1,100)</f>
        <v>momento</v>
      </c>
      <c r="H173" s="7" t="s">
        <v>44</v>
      </c>
      <c r="I173" s="55" t="s">
        <v>0</v>
      </c>
      <c r="J173" s="53" t="s">
        <v>0</v>
      </c>
      <c r="K173" s="53" t="s">
        <v>0</v>
      </c>
      <c r="L173" s="53" t="s">
        <v>0</v>
      </c>
      <c r="M173" s="53" t="s">
        <v>0</v>
      </c>
      <c r="N173" s="53" t="s">
        <v>0</v>
      </c>
      <c r="O173" s="53" t="s">
        <v>0</v>
      </c>
      <c r="P173" s="53" t="s">
        <v>0</v>
      </c>
      <c r="Q173" s="53" t="s">
        <v>0</v>
      </c>
      <c r="R173" s="53" t="s">
        <v>0</v>
      </c>
      <c r="S173" s="18" t="s">
        <v>1</v>
      </c>
      <c r="T173" s="18" t="s">
        <v>43</v>
      </c>
      <c r="U173" s="8" t="str">
        <f t="shared" ref="U173" si="172">_xlfn.CONCAT("Propriedade para ",MID(C173,FIND("p.",C173,1)+2,100),": ",D173)</f>
        <v>Propriedade para planejar: é.momento</v>
      </c>
      <c r="V173" s="8" t="str">
        <f>_xlfn.CONCAT("Dado para ",MID(F173,FIND("d.",F173,1)+2,100),": ",G173, " ( ",H173, " ) ")</f>
        <v xml:space="preserve">Dado para planejar: momento ( xsd:integer ) </v>
      </c>
      <c r="W173" s="8" t="s">
        <v>1224</v>
      </c>
      <c r="X173" s="65" t="s">
        <v>884</v>
      </c>
      <c r="Y173" s="50" t="s">
        <v>0</v>
      </c>
    </row>
    <row r="174" spans="1:25" s="11" customFormat="1" ht="6" customHeight="1" x14ac:dyDescent="0.3">
      <c r="A174" s="4">
        <v>174</v>
      </c>
      <c r="B174" s="16" t="s">
        <v>37</v>
      </c>
      <c r="C174" s="10" t="str">
        <f>C172</f>
        <v>p.planejar</v>
      </c>
      <c r="D174" s="9" t="s">
        <v>171</v>
      </c>
      <c r="E174" s="15" t="s">
        <v>38</v>
      </c>
      <c r="F174" s="6" t="str">
        <f t="shared" si="110"/>
        <v>d.planejar</v>
      </c>
      <c r="G174" s="6" t="str">
        <f t="shared" si="112"/>
        <v>vida.útil</v>
      </c>
      <c r="H174" s="7" t="s">
        <v>44</v>
      </c>
      <c r="I174" s="55" t="s">
        <v>0</v>
      </c>
      <c r="J174" s="53" t="s">
        <v>0</v>
      </c>
      <c r="K174" s="53" t="s">
        <v>0</v>
      </c>
      <c r="L174" s="53" t="s">
        <v>0</v>
      </c>
      <c r="M174" s="53" t="s">
        <v>0</v>
      </c>
      <c r="N174" s="53" t="s">
        <v>0</v>
      </c>
      <c r="O174" s="53" t="s">
        <v>0</v>
      </c>
      <c r="P174" s="53" t="s">
        <v>0</v>
      </c>
      <c r="Q174" s="53" t="s">
        <v>0</v>
      </c>
      <c r="R174" s="53" t="s">
        <v>0</v>
      </c>
      <c r="S174" s="18" t="s">
        <v>1</v>
      </c>
      <c r="T174" s="18" t="s">
        <v>43</v>
      </c>
      <c r="U174" s="8" t="str">
        <f t="shared" si="113"/>
        <v>Propriedade para planejar: tem.vida.útil</v>
      </c>
      <c r="V174" s="8" t="str">
        <f t="shared" si="114"/>
        <v xml:space="preserve">Dado para planejar: vida.útil ( xsd:integer ) </v>
      </c>
      <c r="W174" s="8" t="s">
        <v>227</v>
      </c>
      <c r="X174" s="65" t="s">
        <v>885</v>
      </c>
      <c r="Y174" s="50" t="s">
        <v>0</v>
      </c>
    </row>
    <row r="175" spans="1:25" s="11" customFormat="1" ht="6" customHeight="1" x14ac:dyDescent="0.3">
      <c r="A175" s="4">
        <v>175</v>
      </c>
      <c r="B175" s="16" t="s">
        <v>37</v>
      </c>
      <c r="C175" s="40" t="s">
        <v>158</v>
      </c>
      <c r="D175" s="19" t="s">
        <v>111</v>
      </c>
      <c r="E175" s="15" t="s">
        <v>38</v>
      </c>
      <c r="F175" s="44" t="str">
        <f t="shared" si="110"/>
        <v>d.acontecer</v>
      </c>
      <c r="G175" s="5" t="str">
        <f t="shared" si="112"/>
        <v>amanhecer</v>
      </c>
      <c r="H175" s="14" t="s">
        <v>45</v>
      </c>
      <c r="I175" s="56" t="s">
        <v>0</v>
      </c>
      <c r="J175" s="53" t="s">
        <v>0</v>
      </c>
      <c r="K175" s="53" t="s">
        <v>0</v>
      </c>
      <c r="L175" s="53" t="s">
        <v>0</v>
      </c>
      <c r="M175" s="53" t="s">
        <v>0</v>
      </c>
      <c r="N175" s="53" t="s">
        <v>0</v>
      </c>
      <c r="O175" s="53" t="s">
        <v>0</v>
      </c>
      <c r="P175" s="53" t="s">
        <v>0</v>
      </c>
      <c r="Q175" s="53" t="s">
        <v>0</v>
      </c>
      <c r="R175" s="53" t="s">
        <v>0</v>
      </c>
      <c r="S175" s="18" t="s">
        <v>1</v>
      </c>
      <c r="T175" s="18" t="s">
        <v>43</v>
      </c>
      <c r="U175" s="8" t="str">
        <f t="shared" si="113"/>
        <v>Propriedade para acontecer: é.amanhecer</v>
      </c>
      <c r="V175" s="8" t="str">
        <f t="shared" si="114"/>
        <v xml:space="preserve">Dado para acontecer: amanhecer ( xsd:dateTime ) </v>
      </c>
      <c r="W175" s="8" t="s">
        <v>228</v>
      </c>
      <c r="X175" s="65" t="s">
        <v>886</v>
      </c>
      <c r="Y175" s="50" t="s">
        <v>0</v>
      </c>
    </row>
    <row r="176" spans="1:25" s="11" customFormat="1" ht="6" customHeight="1" x14ac:dyDescent="0.3">
      <c r="A176" s="4">
        <v>176</v>
      </c>
      <c r="B176" s="16" t="s">
        <v>37</v>
      </c>
      <c r="C176" s="10" t="str">
        <f>C175</f>
        <v>p.acontecer</v>
      </c>
      <c r="D176" s="9" t="s">
        <v>112</v>
      </c>
      <c r="E176" s="15" t="s">
        <v>38</v>
      </c>
      <c r="F176" s="6" t="str">
        <f t="shared" si="110"/>
        <v>d.acontecer</v>
      </c>
      <c r="G176" s="6" t="str">
        <f t="shared" si="112"/>
        <v>anoitecer</v>
      </c>
      <c r="H176" s="7" t="s">
        <v>45</v>
      </c>
      <c r="I176" s="55" t="s">
        <v>0</v>
      </c>
      <c r="J176" s="53" t="s">
        <v>0</v>
      </c>
      <c r="K176" s="53" t="s">
        <v>0</v>
      </c>
      <c r="L176" s="53" t="s">
        <v>0</v>
      </c>
      <c r="M176" s="53" t="s">
        <v>0</v>
      </c>
      <c r="N176" s="53" t="s">
        <v>0</v>
      </c>
      <c r="O176" s="53" t="s">
        <v>0</v>
      </c>
      <c r="P176" s="53" t="s">
        <v>0</v>
      </c>
      <c r="Q176" s="53" t="s">
        <v>0</v>
      </c>
      <c r="R176" s="53" t="s">
        <v>0</v>
      </c>
      <c r="S176" s="18" t="s">
        <v>1</v>
      </c>
      <c r="T176" s="18" t="s">
        <v>43</v>
      </c>
      <c r="U176" s="8" t="str">
        <f t="shared" si="113"/>
        <v>Propriedade para acontecer: é.anoitecer</v>
      </c>
      <c r="V176" s="8" t="str">
        <f t="shared" si="114"/>
        <v xml:space="preserve">Dado para acontecer: anoitecer ( xsd:dateTime ) </v>
      </c>
      <c r="W176" s="8" t="s">
        <v>229</v>
      </c>
      <c r="X176" s="65" t="s">
        <v>887</v>
      </c>
      <c r="Y176" s="50" t="s">
        <v>0</v>
      </c>
    </row>
    <row r="177" spans="1:25" s="11" customFormat="1" ht="6" customHeight="1" x14ac:dyDescent="0.3">
      <c r="A177" s="4">
        <v>177</v>
      </c>
      <c r="B177" s="16" t="s">
        <v>37</v>
      </c>
      <c r="C177" s="10" t="str">
        <f t="shared" ref="C177:C178" si="173">C175</f>
        <v>p.acontecer</v>
      </c>
      <c r="D177" s="9" t="s">
        <v>113</v>
      </c>
      <c r="E177" s="15" t="s">
        <v>38</v>
      </c>
      <c r="F177" s="6" t="str">
        <f t="shared" ref="F177" si="174">_xlfn.CONCAT("d.",MID(C177,FIND(".",C177,1)+1,100))</f>
        <v>d.acontecer</v>
      </c>
      <c r="G177" s="6" t="str">
        <f t="shared" ref="G177" si="175">MID(D177,FIND(".",D177,1)+1,100)</f>
        <v>meiodia</v>
      </c>
      <c r="H177" s="7" t="s">
        <v>45</v>
      </c>
      <c r="I177" s="55" t="s">
        <v>0</v>
      </c>
      <c r="J177" s="53" t="s">
        <v>0</v>
      </c>
      <c r="K177" s="53" t="s">
        <v>0</v>
      </c>
      <c r="L177" s="53" t="s">
        <v>0</v>
      </c>
      <c r="M177" s="53" t="s">
        <v>0</v>
      </c>
      <c r="N177" s="53" t="s">
        <v>0</v>
      </c>
      <c r="O177" s="53" t="s">
        <v>0</v>
      </c>
      <c r="P177" s="53" t="s">
        <v>0</v>
      </c>
      <c r="Q177" s="53" t="s">
        <v>0</v>
      </c>
      <c r="R177" s="53" t="s">
        <v>0</v>
      </c>
      <c r="S177" s="18" t="s">
        <v>1</v>
      </c>
      <c r="T177" s="18" t="s">
        <v>43</v>
      </c>
      <c r="U177" s="8" t="str">
        <f t="shared" ref="U177" si="176">_xlfn.CONCAT("Propriedade para ",MID(C177,FIND("p.",C177,1)+2,100),": ",D177)</f>
        <v>Propriedade para acontecer: é.meiodia</v>
      </c>
      <c r="V177" s="8" t="str">
        <f t="shared" ref="V177" si="177">_xlfn.CONCAT("Dado para ",MID(F177,FIND("d.",F177,1)+2,100),": ",G177, " ( ",H177, " ) ")</f>
        <v xml:space="preserve">Dado para acontecer: meiodia ( xsd:dateTime ) </v>
      </c>
      <c r="W177" s="8" t="s">
        <v>194</v>
      </c>
      <c r="X177" s="65" t="s">
        <v>888</v>
      </c>
      <c r="Y177" s="50" t="s">
        <v>0</v>
      </c>
    </row>
    <row r="178" spans="1:25" s="11" customFormat="1" ht="6" customHeight="1" x14ac:dyDescent="0.3">
      <c r="A178" s="4">
        <v>178</v>
      </c>
      <c r="B178" s="16" t="s">
        <v>37</v>
      </c>
      <c r="C178" s="10" t="str">
        <f t="shared" si="173"/>
        <v>p.acontecer</v>
      </c>
      <c r="D178" s="9" t="s">
        <v>193</v>
      </c>
      <c r="E178" s="15" t="s">
        <v>38</v>
      </c>
      <c r="F178" s="6" t="str">
        <f t="shared" si="110"/>
        <v>d.acontecer</v>
      </c>
      <c r="G178" s="6" t="str">
        <f t="shared" si="112"/>
        <v>meiodia.solar</v>
      </c>
      <c r="H178" s="7" t="s">
        <v>45</v>
      </c>
      <c r="I178" s="55" t="s">
        <v>0</v>
      </c>
      <c r="J178" s="53" t="s">
        <v>0</v>
      </c>
      <c r="K178" s="53" t="s">
        <v>0</v>
      </c>
      <c r="L178" s="53" t="s">
        <v>0</v>
      </c>
      <c r="M178" s="53" t="s">
        <v>0</v>
      </c>
      <c r="N178" s="53" t="s">
        <v>0</v>
      </c>
      <c r="O178" s="53" t="s">
        <v>0</v>
      </c>
      <c r="P178" s="53" t="s">
        <v>0</v>
      </c>
      <c r="Q178" s="53" t="s">
        <v>0</v>
      </c>
      <c r="R178" s="53" t="s">
        <v>0</v>
      </c>
      <c r="S178" s="18" t="s">
        <v>1</v>
      </c>
      <c r="T178" s="18" t="s">
        <v>43</v>
      </c>
      <c r="U178" s="8" t="str">
        <f t="shared" si="113"/>
        <v>Propriedade para acontecer: é.meiodia.solar</v>
      </c>
      <c r="V178" s="8" t="str">
        <f t="shared" si="114"/>
        <v xml:space="preserve">Dado para acontecer: meiodia.solar ( xsd:dateTime ) </v>
      </c>
      <c r="W178" s="8" t="s">
        <v>195</v>
      </c>
      <c r="X178" s="65" t="s">
        <v>889</v>
      </c>
      <c r="Y178" s="50" t="s">
        <v>0</v>
      </c>
    </row>
    <row r="179" spans="1:25" s="11" customFormat="1" ht="6" customHeight="1" x14ac:dyDescent="0.3">
      <c r="A179" s="4">
        <v>179</v>
      </c>
      <c r="B179" s="16" t="s">
        <v>37</v>
      </c>
      <c r="C179" s="10" t="str">
        <f>C178</f>
        <v>p.acontecer</v>
      </c>
      <c r="D179" s="9" t="s">
        <v>114</v>
      </c>
      <c r="E179" s="15" t="s">
        <v>38</v>
      </c>
      <c r="F179" s="6" t="str">
        <f t="shared" si="110"/>
        <v>d.acontecer</v>
      </c>
      <c r="G179" s="6" t="str">
        <f t="shared" si="112"/>
        <v>equinócio.primavera</v>
      </c>
      <c r="H179" s="39" t="s">
        <v>39</v>
      </c>
      <c r="I179" s="55" t="s">
        <v>0</v>
      </c>
      <c r="J179" s="53" t="s">
        <v>0</v>
      </c>
      <c r="K179" s="53" t="s">
        <v>0</v>
      </c>
      <c r="L179" s="53" t="s">
        <v>0</v>
      </c>
      <c r="M179" s="53" t="s">
        <v>0</v>
      </c>
      <c r="N179" s="53" t="s">
        <v>0</v>
      </c>
      <c r="O179" s="53" t="s">
        <v>0</v>
      </c>
      <c r="P179" s="53" t="s">
        <v>0</v>
      </c>
      <c r="Q179" s="53" t="s">
        <v>0</v>
      </c>
      <c r="R179" s="53" t="s">
        <v>0</v>
      </c>
      <c r="S179" s="18" t="s">
        <v>1</v>
      </c>
      <c r="T179" s="18" t="s">
        <v>43</v>
      </c>
      <c r="U179" s="8" t="str">
        <f t="shared" si="113"/>
        <v>Propriedade para acontecer: é.equinócio.primavera</v>
      </c>
      <c r="V179" s="8" t="str">
        <f t="shared" si="114"/>
        <v xml:space="preserve">Dado para acontecer: equinócio.primavera ( xsd:string ) </v>
      </c>
      <c r="W179" s="8" t="s">
        <v>230</v>
      </c>
      <c r="X179" s="66">
        <v>45921</v>
      </c>
      <c r="Y179" s="50" t="s">
        <v>0</v>
      </c>
    </row>
    <row r="180" spans="1:25" s="11" customFormat="1" ht="6" customHeight="1" x14ac:dyDescent="0.3">
      <c r="A180" s="4">
        <v>180</v>
      </c>
      <c r="B180" s="16" t="s">
        <v>37</v>
      </c>
      <c r="C180" s="10" t="str">
        <f>C179</f>
        <v>p.acontecer</v>
      </c>
      <c r="D180" s="9" t="s">
        <v>115</v>
      </c>
      <c r="E180" s="15" t="s">
        <v>38</v>
      </c>
      <c r="F180" s="6" t="str">
        <f t="shared" si="110"/>
        <v>d.acontecer</v>
      </c>
      <c r="G180" s="6" t="str">
        <f t="shared" si="112"/>
        <v>equinócio.outono</v>
      </c>
      <c r="H180" s="39" t="s">
        <v>39</v>
      </c>
      <c r="I180" s="55" t="s">
        <v>0</v>
      </c>
      <c r="J180" s="53" t="s">
        <v>0</v>
      </c>
      <c r="K180" s="53" t="s">
        <v>0</v>
      </c>
      <c r="L180" s="53" t="s">
        <v>0</v>
      </c>
      <c r="M180" s="53" t="s">
        <v>0</v>
      </c>
      <c r="N180" s="53" t="s">
        <v>0</v>
      </c>
      <c r="O180" s="53" t="s">
        <v>0</v>
      </c>
      <c r="P180" s="53" t="s">
        <v>0</v>
      </c>
      <c r="Q180" s="53" t="s">
        <v>0</v>
      </c>
      <c r="R180" s="53" t="s">
        <v>0</v>
      </c>
      <c r="S180" s="18" t="s">
        <v>1</v>
      </c>
      <c r="T180" s="18" t="s">
        <v>43</v>
      </c>
      <c r="U180" s="8" t="str">
        <f t="shared" si="113"/>
        <v>Propriedade para acontecer: é.equinócio.outono</v>
      </c>
      <c r="V180" s="8" t="str">
        <f t="shared" si="114"/>
        <v xml:space="preserve">Dado para acontecer: equinócio.outono ( xsd:string ) </v>
      </c>
      <c r="W180" s="8" t="s">
        <v>231</v>
      </c>
      <c r="X180" s="66">
        <v>45737</v>
      </c>
      <c r="Y180" s="50" t="s">
        <v>0</v>
      </c>
    </row>
    <row r="181" spans="1:25" s="11" customFormat="1" ht="6" customHeight="1" x14ac:dyDescent="0.3">
      <c r="A181" s="4">
        <v>181</v>
      </c>
      <c r="B181" s="16" t="s">
        <v>37</v>
      </c>
      <c r="C181" s="10" t="str">
        <f>C180</f>
        <v>p.acontecer</v>
      </c>
      <c r="D181" s="9" t="s">
        <v>116</v>
      </c>
      <c r="E181" s="15" t="s">
        <v>38</v>
      </c>
      <c r="F181" s="6" t="str">
        <f t="shared" si="110"/>
        <v>d.acontecer</v>
      </c>
      <c r="G181" s="6" t="str">
        <f t="shared" si="112"/>
        <v>solstício.verão</v>
      </c>
      <c r="H181" s="39" t="s">
        <v>39</v>
      </c>
      <c r="I181" s="55" t="s">
        <v>0</v>
      </c>
      <c r="J181" s="53" t="s">
        <v>0</v>
      </c>
      <c r="K181" s="53" t="s">
        <v>0</v>
      </c>
      <c r="L181" s="53" t="s">
        <v>0</v>
      </c>
      <c r="M181" s="53" t="s">
        <v>0</v>
      </c>
      <c r="N181" s="53" t="s">
        <v>0</v>
      </c>
      <c r="O181" s="53" t="s">
        <v>0</v>
      </c>
      <c r="P181" s="53" t="s">
        <v>0</v>
      </c>
      <c r="Q181" s="53" t="s">
        <v>0</v>
      </c>
      <c r="R181" s="53" t="s">
        <v>0</v>
      </c>
      <c r="S181" s="18" t="s">
        <v>1</v>
      </c>
      <c r="T181" s="18" t="s">
        <v>43</v>
      </c>
      <c r="U181" s="8" t="str">
        <f t="shared" si="113"/>
        <v>Propriedade para acontecer: é.solstício.verão</v>
      </c>
      <c r="V181" s="8" t="str">
        <f t="shared" si="114"/>
        <v xml:space="preserve">Dado para acontecer: solstício.verão ( xsd:string ) </v>
      </c>
      <c r="W181" s="8" t="s">
        <v>232</v>
      </c>
      <c r="X181" s="66">
        <v>46012</v>
      </c>
      <c r="Y181" s="50" t="s">
        <v>0</v>
      </c>
    </row>
    <row r="182" spans="1:25" s="11" customFormat="1" ht="6" customHeight="1" x14ac:dyDescent="0.3">
      <c r="A182" s="4">
        <v>182</v>
      </c>
      <c r="B182" s="16" t="s">
        <v>37</v>
      </c>
      <c r="C182" s="10" t="str">
        <f>C181</f>
        <v>p.acontecer</v>
      </c>
      <c r="D182" s="9" t="s">
        <v>117</v>
      </c>
      <c r="E182" s="15" t="s">
        <v>38</v>
      </c>
      <c r="F182" s="6" t="str">
        <f t="shared" si="110"/>
        <v>d.acontecer</v>
      </c>
      <c r="G182" s="6" t="str">
        <f t="shared" si="112"/>
        <v>solstício.inverno</v>
      </c>
      <c r="H182" s="39" t="s">
        <v>39</v>
      </c>
      <c r="I182" s="55" t="s">
        <v>0</v>
      </c>
      <c r="J182" s="53" t="s">
        <v>0</v>
      </c>
      <c r="K182" s="53" t="s">
        <v>0</v>
      </c>
      <c r="L182" s="53" t="s">
        <v>0</v>
      </c>
      <c r="M182" s="53" t="s">
        <v>0</v>
      </c>
      <c r="N182" s="53" t="s">
        <v>0</v>
      </c>
      <c r="O182" s="53" t="s">
        <v>0</v>
      </c>
      <c r="P182" s="53" t="s">
        <v>0</v>
      </c>
      <c r="Q182" s="53" t="s">
        <v>0</v>
      </c>
      <c r="R182" s="53" t="s">
        <v>0</v>
      </c>
      <c r="S182" s="18" t="s">
        <v>1</v>
      </c>
      <c r="T182" s="18" t="s">
        <v>43</v>
      </c>
      <c r="U182" s="8" t="str">
        <f t="shared" si="113"/>
        <v>Propriedade para acontecer: é.solstício.inverno</v>
      </c>
      <c r="V182" s="8" t="str">
        <f t="shared" si="114"/>
        <v xml:space="preserve">Dado para acontecer: solstício.inverno ( xsd:string ) </v>
      </c>
      <c r="W182" s="8" t="s">
        <v>233</v>
      </c>
      <c r="X182" s="66">
        <v>45829</v>
      </c>
      <c r="Y182" s="50" t="s">
        <v>0</v>
      </c>
    </row>
    <row r="183" spans="1:25" s="51" customFormat="1" ht="6" customHeight="1" x14ac:dyDescent="0.3">
      <c r="A183" s="4">
        <v>183</v>
      </c>
      <c r="B183" s="16" t="s">
        <v>37</v>
      </c>
      <c r="C183" s="42" t="s">
        <v>159</v>
      </c>
      <c r="D183" s="33" t="s">
        <v>118</v>
      </c>
      <c r="E183" s="15" t="s">
        <v>38</v>
      </c>
      <c r="F183" s="43" t="str">
        <f t="shared" si="110"/>
        <v>d.normatizar</v>
      </c>
      <c r="G183" s="34" t="str">
        <f t="shared" si="112"/>
        <v>norma</v>
      </c>
      <c r="H183" s="35" t="s">
        <v>39</v>
      </c>
      <c r="I183" s="60" t="s">
        <v>0</v>
      </c>
      <c r="J183" s="59" t="s">
        <v>0</v>
      </c>
      <c r="K183" s="59" t="s">
        <v>0</v>
      </c>
      <c r="L183" s="59" t="s">
        <v>0</v>
      </c>
      <c r="M183" s="59" t="s">
        <v>0</v>
      </c>
      <c r="N183" s="59" t="s">
        <v>0</v>
      </c>
      <c r="O183" s="59" t="s">
        <v>0</v>
      </c>
      <c r="P183" s="59" t="s">
        <v>0</v>
      </c>
      <c r="Q183" s="59" t="s">
        <v>0</v>
      </c>
      <c r="R183" s="59" t="s">
        <v>0</v>
      </c>
      <c r="S183" s="18" t="s">
        <v>1</v>
      </c>
      <c r="T183" s="18" t="s">
        <v>43</v>
      </c>
      <c r="U183" s="8" t="str">
        <f t="shared" si="113"/>
        <v>Propriedade para normatizar: é.norma</v>
      </c>
      <c r="V183" s="8" t="str">
        <f t="shared" si="114"/>
        <v xml:space="preserve">Dado para normatizar: norma ( xsd:string ) </v>
      </c>
      <c r="W183" s="8" t="s">
        <v>268</v>
      </c>
      <c r="X183" s="65" t="s">
        <v>678</v>
      </c>
      <c r="Y183" s="50" t="s">
        <v>0</v>
      </c>
    </row>
    <row r="184" spans="1:25" s="51" customFormat="1" ht="6" customHeight="1" x14ac:dyDescent="0.3">
      <c r="A184" s="4">
        <v>184</v>
      </c>
      <c r="B184" s="16" t="s">
        <v>37</v>
      </c>
      <c r="C184" s="36" t="str">
        <f>C183</f>
        <v>p.normatizar</v>
      </c>
      <c r="D184" s="37" t="s">
        <v>119</v>
      </c>
      <c r="E184" s="15" t="s">
        <v>38</v>
      </c>
      <c r="F184" s="38" t="str">
        <f t="shared" si="110"/>
        <v>d.normatizar</v>
      </c>
      <c r="G184" s="38" t="str">
        <f t="shared" si="112"/>
        <v>parte</v>
      </c>
      <c r="H184" s="39" t="s">
        <v>39</v>
      </c>
      <c r="I184" s="58" t="s">
        <v>0</v>
      </c>
      <c r="J184" s="59" t="s">
        <v>0</v>
      </c>
      <c r="K184" s="59" t="s">
        <v>0</v>
      </c>
      <c r="L184" s="59" t="s">
        <v>0</v>
      </c>
      <c r="M184" s="59" t="s">
        <v>0</v>
      </c>
      <c r="N184" s="59" t="s">
        <v>0</v>
      </c>
      <c r="O184" s="59" t="s">
        <v>0</v>
      </c>
      <c r="P184" s="59" t="s">
        <v>0</v>
      </c>
      <c r="Q184" s="59" t="s">
        <v>0</v>
      </c>
      <c r="R184" s="59" t="s">
        <v>0</v>
      </c>
      <c r="S184" s="18" t="s">
        <v>1</v>
      </c>
      <c r="T184" s="18" t="s">
        <v>43</v>
      </c>
      <c r="U184" s="8" t="str">
        <f t="shared" si="113"/>
        <v>Propriedade para normatizar: é.parte</v>
      </c>
      <c r="V184" s="8" t="str">
        <f t="shared" si="114"/>
        <v xml:space="preserve">Dado para normatizar: parte ( xsd:string ) </v>
      </c>
      <c r="W184" s="8" t="s">
        <v>266</v>
      </c>
      <c r="X184" s="65" t="s">
        <v>679</v>
      </c>
      <c r="Y184" s="50" t="s">
        <v>0</v>
      </c>
    </row>
    <row r="185" spans="1:25" s="51" customFormat="1" ht="6" customHeight="1" x14ac:dyDescent="0.3">
      <c r="A185" s="4">
        <v>185</v>
      </c>
      <c r="B185" s="16" t="s">
        <v>37</v>
      </c>
      <c r="C185" s="36" t="str">
        <f t="shared" ref="C185:C186" si="178">C184</f>
        <v>p.normatizar</v>
      </c>
      <c r="D185" s="37" t="s">
        <v>120</v>
      </c>
      <c r="E185" s="15" t="s">
        <v>38</v>
      </c>
      <c r="F185" s="38" t="str">
        <f t="shared" si="110"/>
        <v>d.normatizar</v>
      </c>
      <c r="G185" s="38" t="str">
        <f t="shared" si="112"/>
        <v>escopo</v>
      </c>
      <c r="H185" s="39" t="s">
        <v>39</v>
      </c>
      <c r="I185" s="58" t="s">
        <v>0</v>
      </c>
      <c r="J185" s="59" t="s">
        <v>0</v>
      </c>
      <c r="K185" s="59" t="s">
        <v>0</v>
      </c>
      <c r="L185" s="59" t="s">
        <v>0</v>
      </c>
      <c r="M185" s="59" t="s">
        <v>0</v>
      </c>
      <c r="N185" s="59" t="s">
        <v>0</v>
      </c>
      <c r="O185" s="59" t="s">
        <v>0</v>
      </c>
      <c r="P185" s="59" t="s">
        <v>0</v>
      </c>
      <c r="Q185" s="59" t="s">
        <v>0</v>
      </c>
      <c r="R185" s="59" t="s">
        <v>0</v>
      </c>
      <c r="S185" s="18" t="s">
        <v>1</v>
      </c>
      <c r="T185" s="18" t="s">
        <v>43</v>
      </c>
      <c r="U185" s="8" t="str">
        <f t="shared" si="113"/>
        <v>Propriedade para normatizar: é.escopo</v>
      </c>
      <c r="V185" s="8" t="str">
        <f t="shared" si="114"/>
        <v xml:space="preserve">Dado para normatizar: escopo ( xsd:string ) </v>
      </c>
      <c r="W185" s="8" t="s">
        <v>267</v>
      </c>
      <c r="X185" s="65" t="s">
        <v>680</v>
      </c>
      <c r="Y185" s="50" t="s">
        <v>0</v>
      </c>
    </row>
    <row r="186" spans="1:25" s="51" customFormat="1" ht="6" customHeight="1" x14ac:dyDescent="0.3">
      <c r="A186" s="4">
        <v>186</v>
      </c>
      <c r="B186" s="16" t="s">
        <v>37</v>
      </c>
      <c r="C186" s="36" t="str">
        <f t="shared" si="178"/>
        <v>p.normatizar</v>
      </c>
      <c r="D186" s="37" t="s">
        <v>121</v>
      </c>
      <c r="E186" s="15" t="s">
        <v>38</v>
      </c>
      <c r="F186" s="38" t="str">
        <f t="shared" ref="F186:F229" si="179">_xlfn.CONCAT("d.",MID(C186,FIND(".",C186,1)+1,100))</f>
        <v>d.normatizar</v>
      </c>
      <c r="G186" s="38" t="str">
        <f t="shared" si="112"/>
        <v>regulamento</v>
      </c>
      <c r="H186" s="39" t="s">
        <v>39</v>
      </c>
      <c r="I186" s="58" t="s">
        <v>0</v>
      </c>
      <c r="J186" s="59" t="s">
        <v>0</v>
      </c>
      <c r="K186" s="59" t="s">
        <v>0</v>
      </c>
      <c r="L186" s="59" t="s">
        <v>0</v>
      </c>
      <c r="M186" s="59" t="s">
        <v>0</v>
      </c>
      <c r="N186" s="59" t="s">
        <v>0</v>
      </c>
      <c r="O186" s="59" t="s">
        <v>0</v>
      </c>
      <c r="P186" s="59" t="s">
        <v>0</v>
      </c>
      <c r="Q186" s="59" t="s">
        <v>0</v>
      </c>
      <c r="R186" s="59" t="s">
        <v>0</v>
      </c>
      <c r="S186" s="18" t="s">
        <v>1</v>
      </c>
      <c r="T186" s="18" t="s">
        <v>43</v>
      </c>
      <c r="U186" s="8" t="str">
        <f t="shared" si="113"/>
        <v>Propriedade para normatizar: é.regulamento</v>
      </c>
      <c r="V186" s="8" t="str">
        <f t="shared" si="114"/>
        <v xml:space="preserve">Dado para normatizar: regulamento ( xsd:string ) </v>
      </c>
      <c r="W186" s="8" t="s">
        <v>234</v>
      </c>
      <c r="X186" s="65" t="s">
        <v>681</v>
      </c>
      <c r="Y186" s="50" t="s">
        <v>0</v>
      </c>
    </row>
    <row r="187" spans="1:25" s="51" customFormat="1" ht="6" customHeight="1" x14ac:dyDescent="0.3">
      <c r="A187" s="4">
        <v>187</v>
      </c>
      <c r="B187" s="16" t="s">
        <v>37</v>
      </c>
      <c r="C187" s="42" t="s">
        <v>160</v>
      </c>
      <c r="D187" s="33" t="s">
        <v>122</v>
      </c>
      <c r="E187" s="15" t="s">
        <v>38</v>
      </c>
      <c r="F187" s="43" t="str">
        <f t="shared" si="179"/>
        <v>d.medir</v>
      </c>
      <c r="G187" s="34" t="str">
        <f t="shared" si="112"/>
        <v>volume</v>
      </c>
      <c r="H187" s="35" t="s">
        <v>48</v>
      </c>
      <c r="I187" s="60" t="s">
        <v>0</v>
      </c>
      <c r="J187" s="59" t="s">
        <v>40</v>
      </c>
      <c r="K187" s="59" t="s">
        <v>0</v>
      </c>
      <c r="L187" s="59" t="s">
        <v>0</v>
      </c>
      <c r="M187" s="59" t="s">
        <v>0</v>
      </c>
      <c r="N187" s="59" t="s">
        <v>0</v>
      </c>
      <c r="O187" s="59" t="s">
        <v>0</v>
      </c>
      <c r="P187" s="59" t="s">
        <v>0</v>
      </c>
      <c r="Q187" s="59" t="s">
        <v>0</v>
      </c>
      <c r="R187" s="59" t="s">
        <v>0</v>
      </c>
      <c r="S187" s="18" t="s">
        <v>1</v>
      </c>
      <c r="T187" s="18" t="s">
        <v>43</v>
      </c>
      <c r="U187" s="8" t="str">
        <f t="shared" si="113"/>
        <v>Propriedade para medir: tem.volume</v>
      </c>
      <c r="V187" s="8" t="str">
        <f t="shared" si="114"/>
        <v xml:space="preserve">Dado para medir: volume ( xsd:double ) </v>
      </c>
      <c r="W187" s="8" t="s">
        <v>269</v>
      </c>
      <c r="X187" s="65" t="s">
        <v>596</v>
      </c>
      <c r="Y187" s="50" t="s">
        <v>0</v>
      </c>
    </row>
    <row r="188" spans="1:25" s="51" customFormat="1" ht="6" customHeight="1" x14ac:dyDescent="0.3">
      <c r="A188" s="4">
        <v>188</v>
      </c>
      <c r="B188" s="16" t="s">
        <v>37</v>
      </c>
      <c r="C188" s="36" t="str">
        <f>C187</f>
        <v>p.medir</v>
      </c>
      <c r="D188" s="37" t="s">
        <v>123</v>
      </c>
      <c r="E188" s="15" t="s">
        <v>38</v>
      </c>
      <c r="F188" s="38" t="str">
        <f t="shared" si="179"/>
        <v>d.medir</v>
      </c>
      <c r="G188" s="38" t="str">
        <f t="shared" ref="G188:G229" si="180">MID(D188,FIND(".",D188,1)+1,100)</f>
        <v>área</v>
      </c>
      <c r="H188" s="39" t="s">
        <v>48</v>
      </c>
      <c r="I188" s="58" t="s">
        <v>0</v>
      </c>
      <c r="J188" s="59" t="s">
        <v>40</v>
      </c>
      <c r="K188" s="59" t="s">
        <v>0</v>
      </c>
      <c r="L188" s="59" t="s">
        <v>0</v>
      </c>
      <c r="M188" s="59" t="s">
        <v>0</v>
      </c>
      <c r="N188" s="59" t="s">
        <v>0</v>
      </c>
      <c r="O188" s="59" t="s">
        <v>0</v>
      </c>
      <c r="P188" s="59" t="s">
        <v>0</v>
      </c>
      <c r="Q188" s="59" t="s">
        <v>0</v>
      </c>
      <c r="R188" s="59" t="s">
        <v>0</v>
      </c>
      <c r="S188" s="18" t="s">
        <v>1</v>
      </c>
      <c r="T188" s="18" t="s">
        <v>43</v>
      </c>
      <c r="U188" s="8" t="str">
        <f t="shared" ref="U188:U229" si="181">_xlfn.CONCAT("Propriedade para ",MID(C188,FIND("p.",C188,1)+2,100),": ",D188)</f>
        <v>Propriedade para medir: tem.área</v>
      </c>
      <c r="V188" s="8" t="str">
        <f t="shared" ref="V188:V229" si="182">_xlfn.CONCAT("Dado para ",MID(F188,FIND("d.",F188,1)+2,100),": ",G188, " ( ",H188, " ) ")</f>
        <v xml:space="preserve">Dado para medir: área ( xsd:double ) </v>
      </c>
      <c r="W188" s="8" t="s">
        <v>235</v>
      </c>
      <c r="X188" s="65" t="s">
        <v>597</v>
      </c>
      <c r="Y188" s="50" t="s">
        <v>0</v>
      </c>
    </row>
    <row r="189" spans="1:25" s="51" customFormat="1" ht="6" customHeight="1" x14ac:dyDescent="0.3">
      <c r="A189" s="4">
        <v>189</v>
      </c>
      <c r="B189" s="16" t="s">
        <v>37</v>
      </c>
      <c r="C189" s="36" t="str">
        <f t="shared" ref="C189:C200" si="183">C188</f>
        <v>p.medir</v>
      </c>
      <c r="D189" s="37" t="s">
        <v>124</v>
      </c>
      <c r="E189" s="15" t="s">
        <v>38</v>
      </c>
      <c r="F189" s="38" t="str">
        <f t="shared" si="179"/>
        <v>d.medir</v>
      </c>
      <c r="G189" s="38" t="str">
        <f t="shared" si="180"/>
        <v>área.bruta</v>
      </c>
      <c r="H189" s="39" t="s">
        <v>48</v>
      </c>
      <c r="I189" s="58" t="s">
        <v>0</v>
      </c>
      <c r="J189" s="59" t="s">
        <v>40</v>
      </c>
      <c r="K189" s="59" t="s">
        <v>0</v>
      </c>
      <c r="L189" s="59" t="s">
        <v>0</v>
      </c>
      <c r="M189" s="59" t="s">
        <v>0</v>
      </c>
      <c r="N189" s="59" t="s">
        <v>0</v>
      </c>
      <c r="O189" s="59" t="s">
        <v>0</v>
      </c>
      <c r="P189" s="59" t="s">
        <v>0</v>
      </c>
      <c r="Q189" s="59" t="s">
        <v>0</v>
      </c>
      <c r="R189" s="59" t="s">
        <v>0</v>
      </c>
      <c r="S189" s="18" t="s">
        <v>1</v>
      </c>
      <c r="T189" s="18" t="s">
        <v>43</v>
      </c>
      <c r="U189" s="8" t="str">
        <f t="shared" si="181"/>
        <v>Propriedade para medir: tem.área.bruta</v>
      </c>
      <c r="V189" s="8" t="str">
        <f t="shared" si="182"/>
        <v xml:space="preserve">Dado para medir: área.bruta ( xsd:double ) </v>
      </c>
      <c r="W189" s="8" t="s">
        <v>236</v>
      </c>
      <c r="X189" s="65" t="s">
        <v>598</v>
      </c>
      <c r="Y189" s="50" t="s">
        <v>0</v>
      </c>
    </row>
    <row r="190" spans="1:25" s="51" customFormat="1" ht="6" customHeight="1" x14ac:dyDescent="0.3">
      <c r="A190" s="4">
        <v>190</v>
      </c>
      <c r="B190" s="16" t="s">
        <v>37</v>
      </c>
      <c r="C190" s="36" t="str">
        <f t="shared" si="183"/>
        <v>p.medir</v>
      </c>
      <c r="D190" s="37" t="s">
        <v>125</v>
      </c>
      <c r="E190" s="15" t="s">
        <v>38</v>
      </c>
      <c r="F190" s="38" t="str">
        <f t="shared" si="179"/>
        <v>d.medir</v>
      </c>
      <c r="G190" s="38" t="str">
        <f t="shared" si="180"/>
        <v>área.útil</v>
      </c>
      <c r="H190" s="39" t="s">
        <v>48</v>
      </c>
      <c r="I190" s="58" t="s">
        <v>0</v>
      </c>
      <c r="J190" s="59" t="s">
        <v>40</v>
      </c>
      <c r="K190" s="59" t="s">
        <v>0</v>
      </c>
      <c r="L190" s="59" t="s">
        <v>0</v>
      </c>
      <c r="M190" s="59" t="s">
        <v>0</v>
      </c>
      <c r="N190" s="59" t="s">
        <v>0</v>
      </c>
      <c r="O190" s="59" t="s">
        <v>0</v>
      </c>
      <c r="P190" s="59" t="s">
        <v>0</v>
      </c>
      <c r="Q190" s="59" t="s">
        <v>0</v>
      </c>
      <c r="R190" s="59" t="s">
        <v>0</v>
      </c>
      <c r="S190" s="18" t="s">
        <v>1</v>
      </c>
      <c r="T190" s="18" t="s">
        <v>43</v>
      </c>
      <c r="U190" s="8" t="str">
        <f t="shared" si="181"/>
        <v>Propriedade para medir: tem.área.útil</v>
      </c>
      <c r="V190" s="8" t="str">
        <f t="shared" si="182"/>
        <v xml:space="preserve">Dado para medir: área.útil ( xsd:double ) </v>
      </c>
      <c r="W190" s="8" t="s">
        <v>237</v>
      </c>
      <c r="X190" s="65" t="s">
        <v>633</v>
      </c>
      <c r="Y190" s="50" t="s">
        <v>0</v>
      </c>
    </row>
    <row r="191" spans="1:25" s="51" customFormat="1" ht="6" customHeight="1" x14ac:dyDescent="0.3">
      <c r="A191" s="4">
        <v>191</v>
      </c>
      <c r="B191" s="16" t="s">
        <v>37</v>
      </c>
      <c r="C191" s="36" t="str">
        <f t="shared" si="183"/>
        <v>p.medir</v>
      </c>
      <c r="D191" s="37" t="s">
        <v>126</v>
      </c>
      <c r="E191" s="15" t="s">
        <v>38</v>
      </c>
      <c r="F191" s="38" t="str">
        <f t="shared" si="179"/>
        <v>d.medir</v>
      </c>
      <c r="G191" s="38" t="str">
        <f t="shared" si="180"/>
        <v>altura</v>
      </c>
      <c r="H191" s="39" t="s">
        <v>48</v>
      </c>
      <c r="I191" s="58" t="s">
        <v>0</v>
      </c>
      <c r="J191" s="59" t="s">
        <v>0</v>
      </c>
      <c r="K191" s="59" t="s">
        <v>0</v>
      </c>
      <c r="L191" s="59" t="s">
        <v>0</v>
      </c>
      <c r="M191" s="59" t="s">
        <v>0</v>
      </c>
      <c r="N191" s="59" t="s">
        <v>0</v>
      </c>
      <c r="O191" s="59" t="s">
        <v>0</v>
      </c>
      <c r="P191" s="59" t="s">
        <v>0</v>
      </c>
      <c r="Q191" s="59" t="s">
        <v>0</v>
      </c>
      <c r="R191" s="59" t="s">
        <v>0</v>
      </c>
      <c r="S191" s="18" t="s">
        <v>1</v>
      </c>
      <c r="T191" s="18" t="s">
        <v>43</v>
      </c>
      <c r="U191" s="8" t="str">
        <f t="shared" si="181"/>
        <v>Propriedade para medir: tem.altura</v>
      </c>
      <c r="V191" s="8" t="str">
        <f t="shared" si="182"/>
        <v xml:space="preserve">Dado para medir: altura ( xsd:double ) </v>
      </c>
      <c r="W191" s="8" t="s">
        <v>270</v>
      </c>
      <c r="X191" s="65" t="s">
        <v>634</v>
      </c>
      <c r="Y191" s="50" t="s">
        <v>0</v>
      </c>
    </row>
    <row r="192" spans="1:25" s="51" customFormat="1" ht="6" customHeight="1" x14ac:dyDescent="0.3">
      <c r="A192" s="4">
        <v>192</v>
      </c>
      <c r="B192" s="16" t="s">
        <v>37</v>
      </c>
      <c r="C192" s="36" t="str">
        <f t="shared" si="183"/>
        <v>p.medir</v>
      </c>
      <c r="D192" s="37" t="s">
        <v>127</v>
      </c>
      <c r="E192" s="15" t="s">
        <v>38</v>
      </c>
      <c r="F192" s="38" t="str">
        <f t="shared" si="179"/>
        <v>d.medir</v>
      </c>
      <c r="G192" s="38" t="str">
        <f t="shared" si="180"/>
        <v>comprimento</v>
      </c>
      <c r="H192" s="39" t="s">
        <v>48</v>
      </c>
      <c r="I192" s="58" t="s">
        <v>0</v>
      </c>
      <c r="J192" s="59" t="s">
        <v>0</v>
      </c>
      <c r="K192" s="59" t="s">
        <v>0</v>
      </c>
      <c r="L192" s="59" t="s">
        <v>0</v>
      </c>
      <c r="M192" s="59" t="s">
        <v>0</v>
      </c>
      <c r="N192" s="59" t="s">
        <v>0</v>
      </c>
      <c r="O192" s="59" t="s">
        <v>0</v>
      </c>
      <c r="P192" s="59" t="s">
        <v>0</v>
      </c>
      <c r="Q192" s="59" t="s">
        <v>0</v>
      </c>
      <c r="R192" s="59" t="s">
        <v>0</v>
      </c>
      <c r="S192" s="18" t="s">
        <v>1</v>
      </c>
      <c r="T192" s="18" t="s">
        <v>43</v>
      </c>
      <c r="U192" s="8" t="str">
        <f t="shared" si="181"/>
        <v>Propriedade para medir: tem.comprimento</v>
      </c>
      <c r="V192" s="8" t="str">
        <f t="shared" si="182"/>
        <v xml:space="preserve">Dado para medir: comprimento ( xsd:double ) </v>
      </c>
      <c r="W192" s="8" t="s">
        <v>271</v>
      </c>
      <c r="X192" s="65" t="s">
        <v>635</v>
      </c>
      <c r="Y192" s="50" t="s">
        <v>0</v>
      </c>
    </row>
    <row r="193" spans="1:25" s="51" customFormat="1" ht="6" customHeight="1" x14ac:dyDescent="0.3">
      <c r="A193" s="4">
        <v>193</v>
      </c>
      <c r="B193" s="16" t="s">
        <v>37</v>
      </c>
      <c r="C193" s="36" t="str">
        <f t="shared" si="183"/>
        <v>p.medir</v>
      </c>
      <c r="D193" s="37" t="s">
        <v>128</v>
      </c>
      <c r="E193" s="15" t="s">
        <v>38</v>
      </c>
      <c r="F193" s="38" t="str">
        <f t="shared" si="179"/>
        <v>d.medir</v>
      </c>
      <c r="G193" s="38" t="str">
        <f t="shared" si="180"/>
        <v>largura</v>
      </c>
      <c r="H193" s="39" t="s">
        <v>48</v>
      </c>
      <c r="I193" s="58" t="s">
        <v>0</v>
      </c>
      <c r="J193" s="59" t="s">
        <v>0</v>
      </c>
      <c r="K193" s="59" t="s">
        <v>0</v>
      </c>
      <c r="L193" s="59" t="s">
        <v>0</v>
      </c>
      <c r="M193" s="59" t="s">
        <v>0</v>
      </c>
      <c r="N193" s="59" t="s">
        <v>0</v>
      </c>
      <c r="O193" s="59" t="s">
        <v>0</v>
      </c>
      <c r="P193" s="59" t="s">
        <v>0</v>
      </c>
      <c r="Q193" s="59" t="s">
        <v>0</v>
      </c>
      <c r="R193" s="59" t="s">
        <v>0</v>
      </c>
      <c r="S193" s="18" t="s">
        <v>1</v>
      </c>
      <c r="T193" s="18" t="s">
        <v>43</v>
      </c>
      <c r="U193" s="8" t="str">
        <f t="shared" si="181"/>
        <v>Propriedade para medir: tem.largura</v>
      </c>
      <c r="V193" s="8" t="str">
        <f t="shared" si="182"/>
        <v xml:space="preserve">Dado para medir: largura ( xsd:double ) </v>
      </c>
      <c r="W193" s="8" t="s">
        <v>272</v>
      </c>
      <c r="X193" s="65" t="s">
        <v>636</v>
      </c>
      <c r="Y193" s="50" t="s">
        <v>0</v>
      </c>
    </row>
    <row r="194" spans="1:25" s="51" customFormat="1" ht="6" customHeight="1" x14ac:dyDescent="0.3">
      <c r="A194" s="4">
        <v>194</v>
      </c>
      <c r="B194" s="16" t="s">
        <v>37</v>
      </c>
      <c r="C194" s="36" t="str">
        <f t="shared" si="183"/>
        <v>p.medir</v>
      </c>
      <c r="D194" s="37" t="s">
        <v>129</v>
      </c>
      <c r="E194" s="15" t="s">
        <v>38</v>
      </c>
      <c r="F194" s="38" t="str">
        <f t="shared" si="179"/>
        <v>d.medir</v>
      </c>
      <c r="G194" s="38" t="str">
        <f t="shared" si="180"/>
        <v>profundidade</v>
      </c>
      <c r="H194" s="39" t="s">
        <v>48</v>
      </c>
      <c r="I194" s="58" t="s">
        <v>0</v>
      </c>
      <c r="J194" s="59" t="s">
        <v>0</v>
      </c>
      <c r="K194" s="59" t="s">
        <v>0</v>
      </c>
      <c r="L194" s="59" t="s">
        <v>0</v>
      </c>
      <c r="M194" s="59" t="s">
        <v>0</v>
      </c>
      <c r="N194" s="59" t="s">
        <v>0</v>
      </c>
      <c r="O194" s="59" t="s">
        <v>0</v>
      </c>
      <c r="P194" s="59" t="s">
        <v>0</v>
      </c>
      <c r="Q194" s="59" t="s">
        <v>0</v>
      </c>
      <c r="R194" s="59" t="s">
        <v>0</v>
      </c>
      <c r="S194" s="18" t="s">
        <v>1</v>
      </c>
      <c r="T194" s="18" t="s">
        <v>43</v>
      </c>
      <c r="U194" s="8" t="str">
        <f t="shared" si="181"/>
        <v>Propriedade para medir: tem.profundidade</v>
      </c>
      <c r="V194" s="8" t="str">
        <f t="shared" si="182"/>
        <v xml:space="preserve">Dado para medir: profundidade ( xsd:double ) </v>
      </c>
      <c r="W194" s="8" t="s">
        <v>274</v>
      </c>
      <c r="X194" s="65" t="s">
        <v>637</v>
      </c>
      <c r="Y194" s="50" t="s">
        <v>0</v>
      </c>
    </row>
    <row r="195" spans="1:25" s="51" customFormat="1" ht="6" customHeight="1" x14ac:dyDescent="0.3">
      <c r="A195" s="4">
        <v>195</v>
      </c>
      <c r="B195" s="16" t="s">
        <v>37</v>
      </c>
      <c r="C195" s="36" t="str">
        <f t="shared" si="183"/>
        <v>p.medir</v>
      </c>
      <c r="D195" s="37" t="s">
        <v>130</v>
      </c>
      <c r="E195" s="15" t="s">
        <v>38</v>
      </c>
      <c r="F195" s="38" t="str">
        <f t="shared" si="179"/>
        <v>d.medir</v>
      </c>
      <c r="G195" s="38" t="str">
        <f t="shared" si="180"/>
        <v>espessura</v>
      </c>
      <c r="H195" s="39" t="s">
        <v>48</v>
      </c>
      <c r="I195" s="58" t="s">
        <v>0</v>
      </c>
      <c r="J195" s="59" t="s">
        <v>0</v>
      </c>
      <c r="K195" s="59" t="s">
        <v>0</v>
      </c>
      <c r="L195" s="59" t="s">
        <v>0</v>
      </c>
      <c r="M195" s="59" t="s">
        <v>0</v>
      </c>
      <c r="N195" s="59" t="s">
        <v>0</v>
      </c>
      <c r="O195" s="59" t="s">
        <v>0</v>
      </c>
      <c r="P195" s="59" t="s">
        <v>0</v>
      </c>
      <c r="Q195" s="59" t="s">
        <v>0</v>
      </c>
      <c r="R195" s="59" t="s">
        <v>0</v>
      </c>
      <c r="S195" s="18" t="s">
        <v>1</v>
      </c>
      <c r="T195" s="18" t="s">
        <v>43</v>
      </c>
      <c r="U195" s="8" t="str">
        <f t="shared" si="181"/>
        <v>Propriedade para medir: tem.espessura</v>
      </c>
      <c r="V195" s="8" t="str">
        <f t="shared" si="182"/>
        <v xml:space="preserve">Dado para medir: espessura ( xsd:double ) </v>
      </c>
      <c r="W195" s="8" t="s">
        <v>273</v>
      </c>
      <c r="X195" s="65" t="s">
        <v>638</v>
      </c>
      <c r="Y195" s="50" t="s">
        <v>0</v>
      </c>
    </row>
    <row r="196" spans="1:25" s="51" customFormat="1" ht="6" customHeight="1" x14ac:dyDescent="0.3">
      <c r="A196" s="4">
        <v>196</v>
      </c>
      <c r="B196" s="16" t="s">
        <v>37</v>
      </c>
      <c r="C196" s="36" t="str">
        <f t="shared" si="183"/>
        <v>p.medir</v>
      </c>
      <c r="D196" s="37" t="s">
        <v>131</v>
      </c>
      <c r="E196" s="15" t="s">
        <v>38</v>
      </c>
      <c r="F196" s="38" t="str">
        <f t="shared" si="179"/>
        <v>d.medir</v>
      </c>
      <c r="G196" s="38" t="str">
        <f t="shared" si="180"/>
        <v>pédireito</v>
      </c>
      <c r="H196" s="39" t="s">
        <v>48</v>
      </c>
      <c r="I196" s="58" t="s">
        <v>0</v>
      </c>
      <c r="J196" s="59" t="s">
        <v>0</v>
      </c>
      <c r="K196" s="59" t="s">
        <v>0</v>
      </c>
      <c r="L196" s="59" t="s">
        <v>0</v>
      </c>
      <c r="M196" s="59" t="s">
        <v>0</v>
      </c>
      <c r="N196" s="59" t="s">
        <v>0</v>
      </c>
      <c r="O196" s="59" t="s">
        <v>0</v>
      </c>
      <c r="P196" s="59" t="s">
        <v>0</v>
      </c>
      <c r="Q196" s="59" t="s">
        <v>0</v>
      </c>
      <c r="R196" s="59" t="s">
        <v>0</v>
      </c>
      <c r="S196" s="18" t="s">
        <v>1</v>
      </c>
      <c r="T196" s="18" t="s">
        <v>43</v>
      </c>
      <c r="U196" s="8" t="str">
        <f t="shared" si="181"/>
        <v>Propriedade para medir: tem.pédireito</v>
      </c>
      <c r="V196" s="8" t="str">
        <f t="shared" si="182"/>
        <v xml:space="preserve">Dado para medir: pédireito ( xsd:double ) </v>
      </c>
      <c r="W196" s="8" t="s">
        <v>280</v>
      </c>
      <c r="X196" s="65" t="s">
        <v>639</v>
      </c>
      <c r="Y196" s="50" t="s">
        <v>0</v>
      </c>
    </row>
    <row r="197" spans="1:25" s="51" customFormat="1" ht="6" customHeight="1" x14ac:dyDescent="0.3">
      <c r="A197" s="4">
        <v>197</v>
      </c>
      <c r="B197" s="16" t="s">
        <v>37</v>
      </c>
      <c r="C197" s="36" t="str">
        <f>C195</f>
        <v>p.medir</v>
      </c>
      <c r="D197" s="37" t="s">
        <v>376</v>
      </c>
      <c r="E197" s="15" t="s">
        <v>38</v>
      </c>
      <c r="F197" s="38" t="str">
        <f t="shared" ref="F197" si="184">_xlfn.CONCAT("d.",MID(C197,FIND(".",C197,1)+1,100))</f>
        <v>d.medir</v>
      </c>
      <c r="G197" s="38" t="str">
        <f t="shared" ref="G197" si="185">MID(D197,FIND(".",D197,1)+1,100)</f>
        <v>dn</v>
      </c>
      <c r="H197" s="39" t="s">
        <v>44</v>
      </c>
      <c r="I197" s="58" t="s">
        <v>0</v>
      </c>
      <c r="J197" s="59" t="s">
        <v>40</v>
      </c>
      <c r="K197" s="59" t="s">
        <v>0</v>
      </c>
      <c r="L197" s="59" t="s">
        <v>0</v>
      </c>
      <c r="M197" s="59" t="s">
        <v>0</v>
      </c>
      <c r="N197" s="59" t="s">
        <v>0</v>
      </c>
      <c r="O197" s="59" t="s">
        <v>0</v>
      </c>
      <c r="P197" s="59" t="s">
        <v>0</v>
      </c>
      <c r="Q197" s="59" t="s">
        <v>0</v>
      </c>
      <c r="R197" s="59" t="s">
        <v>0</v>
      </c>
      <c r="S197" s="18" t="s">
        <v>1</v>
      </c>
      <c r="T197" s="18" t="s">
        <v>43</v>
      </c>
      <c r="U197" s="8" t="str">
        <f t="shared" ref="U197" si="186">_xlfn.CONCAT("Propriedade para ",MID(C197,FIND("p.",C197,1)+2,100),": ",D197)</f>
        <v>Propriedade para medir: tem.dn</v>
      </c>
      <c r="V197" s="8" t="str">
        <f t="shared" ref="V197" si="187">_xlfn.CONCAT("Dado para ",MID(F197,FIND("d.",F197,1)+2,100),": ",G197, " ( ",H197, " ) ")</f>
        <v xml:space="preserve">Dado para medir: dn ( xsd:integer ) </v>
      </c>
      <c r="W197" s="8" t="s">
        <v>292</v>
      </c>
      <c r="X197" s="65" t="s">
        <v>640</v>
      </c>
      <c r="Y197" s="50" t="s">
        <v>0</v>
      </c>
    </row>
    <row r="198" spans="1:25" s="51" customFormat="1" ht="6" customHeight="1" x14ac:dyDescent="0.3">
      <c r="A198" s="4">
        <v>198</v>
      </c>
      <c r="B198" s="16" t="s">
        <v>37</v>
      </c>
      <c r="C198" s="36" t="str">
        <f>C196</f>
        <v>p.medir</v>
      </c>
      <c r="D198" s="37" t="s">
        <v>132</v>
      </c>
      <c r="E198" s="15" t="s">
        <v>38</v>
      </c>
      <c r="F198" s="38" t="str">
        <f t="shared" si="179"/>
        <v>d.medir</v>
      </c>
      <c r="G198" s="38" t="str">
        <f t="shared" si="180"/>
        <v>diámetro</v>
      </c>
      <c r="H198" s="39" t="s">
        <v>48</v>
      </c>
      <c r="I198" s="58" t="s">
        <v>0</v>
      </c>
      <c r="J198" s="59" t="s">
        <v>0</v>
      </c>
      <c r="K198" s="59" t="s">
        <v>0</v>
      </c>
      <c r="L198" s="59" t="s">
        <v>0</v>
      </c>
      <c r="M198" s="59" t="s">
        <v>0</v>
      </c>
      <c r="N198" s="59" t="s">
        <v>0</v>
      </c>
      <c r="O198" s="59" t="s">
        <v>0</v>
      </c>
      <c r="P198" s="59" t="s">
        <v>0</v>
      </c>
      <c r="Q198" s="59" t="s">
        <v>0</v>
      </c>
      <c r="R198" s="59" t="s">
        <v>0</v>
      </c>
      <c r="S198" s="18" t="s">
        <v>1</v>
      </c>
      <c r="T198" s="18" t="s">
        <v>43</v>
      </c>
      <c r="U198" s="8" t="str">
        <f t="shared" si="181"/>
        <v>Propriedade para medir: tem.diámetro</v>
      </c>
      <c r="V198" s="8" t="str">
        <f t="shared" si="182"/>
        <v xml:space="preserve">Dado para medir: diámetro ( xsd:double ) </v>
      </c>
      <c r="W198" s="8" t="s">
        <v>275</v>
      </c>
      <c r="X198" s="65" t="s">
        <v>641</v>
      </c>
      <c r="Y198" s="50" t="s">
        <v>0</v>
      </c>
    </row>
    <row r="199" spans="1:25" s="51" customFormat="1" ht="6" customHeight="1" x14ac:dyDescent="0.3">
      <c r="A199" s="4">
        <v>199</v>
      </c>
      <c r="B199" s="16" t="s">
        <v>37</v>
      </c>
      <c r="C199" s="36" t="str">
        <f t="shared" si="183"/>
        <v>p.medir</v>
      </c>
      <c r="D199" s="37" t="s">
        <v>133</v>
      </c>
      <c r="E199" s="15" t="s">
        <v>38</v>
      </c>
      <c r="F199" s="38" t="str">
        <f t="shared" si="179"/>
        <v>d.medir</v>
      </c>
      <c r="G199" s="38" t="str">
        <f t="shared" si="180"/>
        <v>diámetro.interno</v>
      </c>
      <c r="H199" s="39" t="s">
        <v>48</v>
      </c>
      <c r="I199" s="58" t="s">
        <v>0</v>
      </c>
      <c r="J199" s="59" t="s">
        <v>0</v>
      </c>
      <c r="K199" s="59" t="s">
        <v>0</v>
      </c>
      <c r="L199" s="59" t="s">
        <v>0</v>
      </c>
      <c r="M199" s="59" t="s">
        <v>0</v>
      </c>
      <c r="N199" s="59" t="s">
        <v>0</v>
      </c>
      <c r="O199" s="59" t="s">
        <v>0</v>
      </c>
      <c r="P199" s="59" t="s">
        <v>0</v>
      </c>
      <c r="Q199" s="59" t="s">
        <v>0</v>
      </c>
      <c r="R199" s="59" t="s">
        <v>0</v>
      </c>
      <c r="S199" s="18" t="s">
        <v>1</v>
      </c>
      <c r="T199" s="18" t="s">
        <v>43</v>
      </c>
      <c r="U199" s="8" t="str">
        <f t="shared" si="181"/>
        <v>Propriedade para medir: tem.diámetro.interno</v>
      </c>
      <c r="V199" s="8" t="str">
        <f t="shared" si="182"/>
        <v xml:space="preserve">Dado para medir: diámetro.interno ( xsd:double ) </v>
      </c>
      <c r="W199" s="8" t="s">
        <v>276</v>
      </c>
      <c r="X199" s="65" t="s">
        <v>642</v>
      </c>
      <c r="Y199" s="50" t="s">
        <v>0</v>
      </c>
    </row>
    <row r="200" spans="1:25" s="51" customFormat="1" ht="6" customHeight="1" x14ac:dyDescent="0.3">
      <c r="A200" s="4">
        <v>200</v>
      </c>
      <c r="B200" s="16" t="s">
        <v>37</v>
      </c>
      <c r="C200" s="36" t="str">
        <f t="shared" si="183"/>
        <v>p.medir</v>
      </c>
      <c r="D200" s="37" t="s">
        <v>134</v>
      </c>
      <c r="E200" s="15" t="s">
        <v>38</v>
      </c>
      <c r="F200" s="38" t="str">
        <f t="shared" si="179"/>
        <v>d.medir</v>
      </c>
      <c r="G200" s="38" t="str">
        <f t="shared" si="180"/>
        <v>diámetro.externo</v>
      </c>
      <c r="H200" s="39" t="s">
        <v>48</v>
      </c>
      <c r="I200" s="58" t="s">
        <v>0</v>
      </c>
      <c r="J200" s="59" t="s">
        <v>0</v>
      </c>
      <c r="K200" s="59" t="s">
        <v>0</v>
      </c>
      <c r="L200" s="59" t="s">
        <v>0</v>
      </c>
      <c r="M200" s="59" t="s">
        <v>0</v>
      </c>
      <c r="N200" s="59" t="s">
        <v>0</v>
      </c>
      <c r="O200" s="59" t="s">
        <v>0</v>
      </c>
      <c r="P200" s="59" t="s">
        <v>0</v>
      </c>
      <c r="Q200" s="59" t="s">
        <v>0</v>
      </c>
      <c r="R200" s="59" t="s">
        <v>0</v>
      </c>
      <c r="S200" s="18" t="s">
        <v>1</v>
      </c>
      <c r="T200" s="18" t="s">
        <v>43</v>
      </c>
      <c r="U200" s="8" t="str">
        <f t="shared" si="181"/>
        <v>Propriedade para medir: tem.diámetro.externo</v>
      </c>
      <c r="V200" s="8" t="str">
        <f t="shared" si="182"/>
        <v xml:space="preserve">Dado para medir: diámetro.externo ( xsd:double ) </v>
      </c>
      <c r="W200" s="8" t="s">
        <v>277</v>
      </c>
      <c r="X200" s="65" t="s">
        <v>643</v>
      </c>
      <c r="Y200" s="50" t="s">
        <v>0</v>
      </c>
    </row>
    <row r="201" spans="1:25" s="51" customFormat="1" ht="6" customHeight="1" x14ac:dyDescent="0.3">
      <c r="A201" s="4">
        <v>201</v>
      </c>
      <c r="B201" s="16" t="s">
        <v>37</v>
      </c>
      <c r="C201" s="36" t="str">
        <f>C199</f>
        <v>p.medir</v>
      </c>
      <c r="D201" s="37" t="s">
        <v>135</v>
      </c>
      <c r="E201" s="15" t="s">
        <v>38</v>
      </c>
      <c r="F201" s="38" t="str">
        <f t="shared" ref="F201:F205" si="188">_xlfn.CONCAT("d.",MID(C201,FIND(".",C201,1)+1,100))</f>
        <v>d.medir</v>
      </c>
      <c r="G201" s="38" t="str">
        <f t="shared" ref="G201:G205" si="189">MID(D201,FIND(".",D201,1)+1,100)</f>
        <v>raio</v>
      </c>
      <c r="H201" s="39" t="s">
        <v>48</v>
      </c>
      <c r="I201" s="58" t="s">
        <v>0</v>
      </c>
      <c r="J201" s="59" t="s">
        <v>0</v>
      </c>
      <c r="K201" s="59" t="s">
        <v>0</v>
      </c>
      <c r="L201" s="59" t="s">
        <v>0</v>
      </c>
      <c r="M201" s="59" t="s">
        <v>0</v>
      </c>
      <c r="N201" s="59" t="s">
        <v>0</v>
      </c>
      <c r="O201" s="59" t="s">
        <v>0</v>
      </c>
      <c r="P201" s="59" t="s">
        <v>0</v>
      </c>
      <c r="Q201" s="59" t="s">
        <v>0</v>
      </c>
      <c r="R201" s="59" t="s">
        <v>0</v>
      </c>
      <c r="S201" s="18" t="s">
        <v>1</v>
      </c>
      <c r="T201" s="18" t="s">
        <v>43</v>
      </c>
      <c r="U201" s="8" t="str">
        <f t="shared" ref="U201:U205" si="190">_xlfn.CONCAT("Propriedade para ",MID(C201,FIND("p.",C201,1)+2,100),": ",D201)</f>
        <v>Propriedade para medir: tem.raio</v>
      </c>
      <c r="V201" s="8" t="str">
        <f t="shared" ref="V201:V205" si="191">_xlfn.CONCAT("Dado para ",MID(F201,FIND("d.",F201,1)+2,100),": ",G201, " ( ",H201, " ) ")</f>
        <v xml:space="preserve">Dado para medir: raio ( xsd:double ) </v>
      </c>
      <c r="W201" s="8" t="s">
        <v>238</v>
      </c>
      <c r="X201" s="65" t="s">
        <v>644</v>
      </c>
      <c r="Y201" s="50" t="s">
        <v>0</v>
      </c>
    </row>
    <row r="202" spans="1:25" s="51" customFormat="1" ht="6" customHeight="1" x14ac:dyDescent="0.3">
      <c r="A202" s="4">
        <v>202</v>
      </c>
      <c r="B202" s="16" t="s">
        <v>37</v>
      </c>
      <c r="C202" s="36" t="str">
        <f>C199</f>
        <v>p.medir</v>
      </c>
      <c r="D202" s="37" t="s">
        <v>187</v>
      </c>
      <c r="E202" s="15" t="s">
        <v>38</v>
      </c>
      <c r="F202" s="38" t="str">
        <f t="shared" si="188"/>
        <v>d.medir</v>
      </c>
      <c r="G202" s="38" t="str">
        <f t="shared" si="189"/>
        <v>cota</v>
      </c>
      <c r="H202" s="39" t="s">
        <v>48</v>
      </c>
      <c r="I202" s="58" t="s">
        <v>0</v>
      </c>
      <c r="J202" s="59" t="s">
        <v>0</v>
      </c>
      <c r="K202" s="59" t="s">
        <v>0</v>
      </c>
      <c r="L202" s="59" t="s">
        <v>0</v>
      </c>
      <c r="M202" s="59" t="s">
        <v>0</v>
      </c>
      <c r="N202" s="59" t="s">
        <v>0</v>
      </c>
      <c r="O202" s="59" t="s">
        <v>0</v>
      </c>
      <c r="P202" s="59" t="s">
        <v>0</v>
      </c>
      <c r="Q202" s="59" t="s">
        <v>0</v>
      </c>
      <c r="R202" s="59" t="s">
        <v>0</v>
      </c>
      <c r="S202" s="18" t="s">
        <v>1</v>
      </c>
      <c r="T202" s="18" t="s">
        <v>43</v>
      </c>
      <c r="U202" s="8" t="str">
        <f t="shared" si="190"/>
        <v>Propriedade para medir: tem.cota</v>
      </c>
      <c r="V202" s="8" t="str">
        <f t="shared" si="191"/>
        <v xml:space="preserve">Dado para medir: cota ( xsd:double ) </v>
      </c>
      <c r="W202" s="8" t="s">
        <v>239</v>
      </c>
      <c r="X202" s="65" t="s">
        <v>645</v>
      </c>
      <c r="Y202" s="50" t="s">
        <v>0</v>
      </c>
    </row>
    <row r="203" spans="1:25" s="51" customFormat="1" ht="6" customHeight="1" x14ac:dyDescent="0.3">
      <c r="A203" s="4">
        <v>203</v>
      </c>
      <c r="B203" s="16" t="s">
        <v>37</v>
      </c>
      <c r="C203" s="36" t="str">
        <f>C199</f>
        <v>p.medir</v>
      </c>
      <c r="D203" s="37" t="s">
        <v>190</v>
      </c>
      <c r="E203" s="15" t="s">
        <v>38</v>
      </c>
      <c r="F203" s="38" t="str">
        <f t="shared" si="188"/>
        <v>d.medir</v>
      </c>
      <c r="G203" s="38" t="str">
        <f t="shared" si="189"/>
        <v>máxima</v>
      </c>
      <c r="H203" s="39" t="s">
        <v>189</v>
      </c>
      <c r="I203" s="58" t="s">
        <v>0</v>
      </c>
      <c r="J203" s="59" t="s">
        <v>0</v>
      </c>
      <c r="K203" s="59" t="s">
        <v>0</v>
      </c>
      <c r="L203" s="59" t="s">
        <v>0</v>
      </c>
      <c r="M203" s="59" t="s">
        <v>0</v>
      </c>
      <c r="N203" s="59" t="s">
        <v>0</v>
      </c>
      <c r="O203" s="59" t="s">
        <v>0</v>
      </c>
      <c r="P203" s="59" t="s">
        <v>0</v>
      </c>
      <c r="Q203" s="59" t="s">
        <v>0</v>
      </c>
      <c r="R203" s="59" t="s">
        <v>0</v>
      </c>
      <c r="S203" s="18" t="s">
        <v>1</v>
      </c>
      <c r="T203" s="18" t="s">
        <v>43</v>
      </c>
      <c r="U203" s="8" t="str">
        <f t="shared" si="190"/>
        <v>Propriedade para medir: é.máxima</v>
      </c>
      <c r="V203" s="8" t="str">
        <f t="shared" si="191"/>
        <v xml:space="preserve">Dado para medir: máxima ( xsd:boolean ) </v>
      </c>
      <c r="W203" s="8" t="s">
        <v>599</v>
      </c>
      <c r="X203" s="65" t="s">
        <v>646</v>
      </c>
      <c r="Y203" s="50" t="s">
        <v>0</v>
      </c>
    </row>
    <row r="204" spans="1:25" s="51" customFormat="1" ht="6" customHeight="1" x14ac:dyDescent="0.3">
      <c r="A204" s="4">
        <v>204</v>
      </c>
      <c r="B204" s="16" t="s">
        <v>37</v>
      </c>
      <c r="C204" s="36" t="str">
        <f>C197</f>
        <v>p.medir</v>
      </c>
      <c r="D204" s="37" t="s">
        <v>192</v>
      </c>
      <c r="E204" s="15" t="s">
        <v>38</v>
      </c>
      <c r="F204" s="38" t="str">
        <f t="shared" si="188"/>
        <v>d.medir</v>
      </c>
      <c r="G204" s="38" t="str">
        <f t="shared" si="189"/>
        <v>média</v>
      </c>
      <c r="H204" s="39" t="s">
        <v>189</v>
      </c>
      <c r="I204" s="58" t="s">
        <v>0</v>
      </c>
      <c r="J204" s="59" t="s">
        <v>0</v>
      </c>
      <c r="K204" s="59" t="s">
        <v>0</v>
      </c>
      <c r="L204" s="59" t="s">
        <v>0</v>
      </c>
      <c r="M204" s="59" t="s">
        <v>0</v>
      </c>
      <c r="N204" s="59" t="s">
        <v>0</v>
      </c>
      <c r="O204" s="59" t="s">
        <v>0</v>
      </c>
      <c r="P204" s="59" t="s">
        <v>0</v>
      </c>
      <c r="Q204" s="59" t="s">
        <v>0</v>
      </c>
      <c r="R204" s="59" t="s">
        <v>0</v>
      </c>
      <c r="S204" s="18" t="s">
        <v>1</v>
      </c>
      <c r="T204" s="18" t="s">
        <v>43</v>
      </c>
      <c r="U204" s="8" t="str">
        <f t="shared" si="190"/>
        <v>Propriedade para medir: é.média</v>
      </c>
      <c r="V204" s="8" t="str">
        <f t="shared" si="191"/>
        <v xml:space="preserve">Dado para medir: média ( xsd:boolean ) </v>
      </c>
      <c r="W204" s="8" t="s">
        <v>600</v>
      </c>
      <c r="X204" s="65" t="s">
        <v>647</v>
      </c>
      <c r="Y204" s="50" t="s">
        <v>0</v>
      </c>
    </row>
    <row r="205" spans="1:25" s="51" customFormat="1" ht="6" customHeight="1" x14ac:dyDescent="0.3">
      <c r="A205" s="4">
        <v>205</v>
      </c>
      <c r="B205" s="16" t="s">
        <v>37</v>
      </c>
      <c r="C205" s="36" t="str">
        <f>C199</f>
        <v>p.medir</v>
      </c>
      <c r="D205" s="37" t="s">
        <v>188</v>
      </c>
      <c r="E205" s="15" t="s">
        <v>38</v>
      </c>
      <c r="F205" s="38" t="str">
        <f t="shared" si="188"/>
        <v>d.medir</v>
      </c>
      <c r="G205" s="38" t="str">
        <f t="shared" si="189"/>
        <v>mínima</v>
      </c>
      <c r="H205" s="39" t="s">
        <v>189</v>
      </c>
      <c r="I205" s="58" t="s">
        <v>0</v>
      </c>
      <c r="J205" s="59" t="s">
        <v>0</v>
      </c>
      <c r="K205" s="59" t="s">
        <v>0</v>
      </c>
      <c r="L205" s="59" t="s">
        <v>0</v>
      </c>
      <c r="M205" s="59" t="s">
        <v>0</v>
      </c>
      <c r="N205" s="59" t="s">
        <v>0</v>
      </c>
      <c r="O205" s="59" t="s">
        <v>0</v>
      </c>
      <c r="P205" s="59" t="s">
        <v>0</v>
      </c>
      <c r="Q205" s="59" t="s">
        <v>0</v>
      </c>
      <c r="R205" s="59" t="s">
        <v>0</v>
      </c>
      <c r="S205" s="18" t="s">
        <v>1</v>
      </c>
      <c r="T205" s="18" t="s">
        <v>43</v>
      </c>
      <c r="U205" s="8" t="str">
        <f t="shared" si="190"/>
        <v>Propriedade para medir: é.mínima</v>
      </c>
      <c r="V205" s="8" t="str">
        <f t="shared" si="191"/>
        <v xml:space="preserve">Dado para medir: mínima ( xsd:boolean ) </v>
      </c>
      <c r="W205" s="8" t="s">
        <v>601</v>
      </c>
      <c r="X205" s="65" t="s">
        <v>648</v>
      </c>
      <c r="Y205" s="50" t="s">
        <v>0</v>
      </c>
    </row>
    <row r="206" spans="1:25" s="51" customFormat="1" ht="6" customHeight="1" x14ac:dyDescent="0.3">
      <c r="A206" s="4">
        <v>206</v>
      </c>
      <c r="B206" s="16" t="s">
        <v>37</v>
      </c>
      <c r="C206" s="36" t="str">
        <f>C200</f>
        <v>p.medir</v>
      </c>
      <c r="D206" s="37" t="s">
        <v>377</v>
      </c>
      <c r="E206" s="15" t="s">
        <v>38</v>
      </c>
      <c r="F206" s="38" t="str">
        <f t="shared" ref="F206" si="192">_xlfn.CONCAT("d.",MID(C206,FIND(".",C206,1)+1,100))</f>
        <v>d.medir</v>
      </c>
      <c r="G206" s="38" t="str">
        <f t="shared" ref="G206" si="193">MID(D206,FIND(".",D206,1)+1,100)</f>
        <v>espelho</v>
      </c>
      <c r="H206" s="39" t="s">
        <v>48</v>
      </c>
      <c r="I206" s="58" t="s">
        <v>0</v>
      </c>
      <c r="J206" s="59" t="s">
        <v>0</v>
      </c>
      <c r="K206" s="59" t="s">
        <v>0</v>
      </c>
      <c r="L206" s="59" t="s">
        <v>0</v>
      </c>
      <c r="M206" s="59" t="s">
        <v>0</v>
      </c>
      <c r="N206" s="59" t="s">
        <v>0</v>
      </c>
      <c r="O206" s="59" t="s">
        <v>0</v>
      </c>
      <c r="P206" s="59" t="s">
        <v>0</v>
      </c>
      <c r="Q206" s="59" t="s">
        <v>0</v>
      </c>
      <c r="R206" s="59" t="s">
        <v>0</v>
      </c>
      <c r="S206" s="18" t="s">
        <v>1</v>
      </c>
      <c r="T206" s="18" t="s">
        <v>43</v>
      </c>
      <c r="U206" s="8" t="str">
        <f t="shared" ref="U206" si="194">_xlfn.CONCAT("Propriedade para ",MID(C206,FIND("p.",C206,1)+2,100),": ",D206)</f>
        <v>Propriedade para medir: tem.espelho</v>
      </c>
      <c r="V206" s="8" t="str">
        <f t="shared" ref="V206" si="195">_xlfn.CONCAT("Dado para ",MID(F206,FIND("d.",F206,1)+2,100),": ",G206, " ( ",H206, " ) ")</f>
        <v xml:space="preserve">Dado para medir: espelho ( xsd:double ) </v>
      </c>
      <c r="W206" s="8" t="s">
        <v>358</v>
      </c>
      <c r="X206" s="65" t="s">
        <v>649</v>
      </c>
      <c r="Y206" s="50" t="s">
        <v>0</v>
      </c>
    </row>
    <row r="207" spans="1:25" s="51" customFormat="1" ht="6" customHeight="1" x14ac:dyDescent="0.3">
      <c r="A207" s="4">
        <v>207</v>
      </c>
      <c r="B207" s="16" t="s">
        <v>37</v>
      </c>
      <c r="C207" s="36" t="str">
        <f>C200</f>
        <v>p.medir</v>
      </c>
      <c r="D207" s="37" t="s">
        <v>378</v>
      </c>
      <c r="E207" s="15" t="s">
        <v>38</v>
      </c>
      <c r="F207" s="38" t="str">
        <f t="shared" si="179"/>
        <v>d.medir</v>
      </c>
      <c r="G207" s="38" t="str">
        <f t="shared" si="180"/>
        <v>degrau</v>
      </c>
      <c r="H207" s="39" t="s">
        <v>48</v>
      </c>
      <c r="I207" s="58" t="s">
        <v>0</v>
      </c>
      <c r="J207" s="59" t="s">
        <v>0</v>
      </c>
      <c r="K207" s="59" t="s">
        <v>0</v>
      </c>
      <c r="L207" s="59" t="s">
        <v>0</v>
      </c>
      <c r="M207" s="59" t="s">
        <v>0</v>
      </c>
      <c r="N207" s="59" t="s">
        <v>0</v>
      </c>
      <c r="O207" s="59" t="s">
        <v>0</v>
      </c>
      <c r="P207" s="59" t="s">
        <v>0</v>
      </c>
      <c r="Q207" s="59" t="s">
        <v>0</v>
      </c>
      <c r="R207" s="59" t="s">
        <v>0</v>
      </c>
      <c r="S207" s="18" t="s">
        <v>1</v>
      </c>
      <c r="T207" s="18" t="s">
        <v>43</v>
      </c>
      <c r="U207" s="8" t="str">
        <f t="shared" si="181"/>
        <v>Propriedade para medir: tem.degrau</v>
      </c>
      <c r="V207" s="8" t="str">
        <f t="shared" si="182"/>
        <v xml:space="preserve">Dado para medir: degrau ( xsd:double ) </v>
      </c>
      <c r="W207" s="8" t="s">
        <v>357</v>
      </c>
      <c r="X207" s="65" t="s">
        <v>650</v>
      </c>
      <c r="Y207" s="50" t="s">
        <v>0</v>
      </c>
    </row>
    <row r="208" spans="1:25" s="51" customFormat="1" ht="6" customHeight="1" x14ac:dyDescent="0.3">
      <c r="A208" s="4">
        <v>208</v>
      </c>
      <c r="B208" s="16" t="s">
        <v>37</v>
      </c>
      <c r="C208" s="36" t="str">
        <f>C201</f>
        <v>p.medir</v>
      </c>
      <c r="D208" s="9" t="s">
        <v>136</v>
      </c>
      <c r="E208" s="15" t="s">
        <v>38</v>
      </c>
      <c r="F208" s="38" t="str">
        <f t="shared" ref="F208" si="196">_xlfn.CONCAT("d.",MID(C208,FIND(".",C208,1)+1,100))</f>
        <v>d.medir</v>
      </c>
      <c r="G208" s="38" t="str">
        <f t="shared" ref="G208" si="197">MID(D208,FIND(".",D208,1)+1,100)</f>
        <v>quantidade</v>
      </c>
      <c r="H208" s="39" t="s">
        <v>44</v>
      </c>
      <c r="I208" s="61" t="s">
        <v>0</v>
      </c>
      <c r="J208" s="59" t="s">
        <v>0</v>
      </c>
      <c r="K208" s="59" t="s">
        <v>0</v>
      </c>
      <c r="L208" s="59" t="s">
        <v>0</v>
      </c>
      <c r="M208" s="59" t="s">
        <v>0</v>
      </c>
      <c r="N208" s="59" t="s">
        <v>0</v>
      </c>
      <c r="O208" s="59" t="s">
        <v>0</v>
      </c>
      <c r="P208" s="59" t="s">
        <v>0</v>
      </c>
      <c r="Q208" s="59" t="s">
        <v>0</v>
      </c>
      <c r="R208" s="59" t="s">
        <v>0</v>
      </c>
      <c r="S208" s="18" t="s">
        <v>1</v>
      </c>
      <c r="T208" s="18" t="s">
        <v>43</v>
      </c>
      <c r="U208" s="8" t="str">
        <f t="shared" si="181"/>
        <v>Propriedade para medir: tem.quantidade</v>
      </c>
      <c r="V208" s="8" t="str">
        <f t="shared" si="182"/>
        <v xml:space="preserve">Dado para medir: quantidade ( xsd:integer ) </v>
      </c>
      <c r="W208" s="8" t="s">
        <v>651</v>
      </c>
      <c r="X208" s="65" t="s">
        <v>682</v>
      </c>
      <c r="Y208" s="50" t="s">
        <v>0</v>
      </c>
    </row>
    <row r="209" spans="1:25" s="51" customFormat="1" ht="6" customHeight="1" x14ac:dyDescent="0.3">
      <c r="A209" s="4">
        <v>209</v>
      </c>
      <c r="B209" s="16" t="s">
        <v>37</v>
      </c>
      <c r="C209" s="42" t="s">
        <v>1128</v>
      </c>
      <c r="D209" s="19" t="s">
        <v>365</v>
      </c>
      <c r="E209" s="15" t="s">
        <v>38</v>
      </c>
      <c r="F209" s="48" t="str">
        <f t="shared" si="179"/>
        <v>d.modular</v>
      </c>
      <c r="G209" s="49" t="str">
        <f t="shared" si="180"/>
        <v>modulado</v>
      </c>
      <c r="H209" s="45" t="s">
        <v>189</v>
      </c>
      <c r="I209" s="62" t="s">
        <v>0</v>
      </c>
      <c r="J209" s="59" t="s">
        <v>0</v>
      </c>
      <c r="K209" s="59" t="s">
        <v>0</v>
      </c>
      <c r="L209" s="59" t="s">
        <v>0</v>
      </c>
      <c r="M209" s="59" t="s">
        <v>0</v>
      </c>
      <c r="N209" s="59" t="s">
        <v>0</v>
      </c>
      <c r="O209" s="59" t="s">
        <v>0</v>
      </c>
      <c r="P209" s="59" t="s">
        <v>0</v>
      </c>
      <c r="Q209" s="59" t="s">
        <v>0</v>
      </c>
      <c r="R209" s="59" t="s">
        <v>0</v>
      </c>
      <c r="S209" s="18" t="s">
        <v>1</v>
      </c>
      <c r="T209" s="18" t="s">
        <v>43</v>
      </c>
      <c r="U209" s="8" t="str">
        <f t="shared" si="181"/>
        <v>Propriedade para modular: é.modulado</v>
      </c>
      <c r="V209" s="8" t="str">
        <f t="shared" si="182"/>
        <v xml:space="preserve">Dado para modular: modulado ( xsd:boolean ) </v>
      </c>
      <c r="W209" s="8" t="s">
        <v>366</v>
      </c>
      <c r="X209" s="65" t="s">
        <v>1098</v>
      </c>
      <c r="Y209" s="50" t="s">
        <v>0</v>
      </c>
    </row>
    <row r="210" spans="1:25" s="51" customFormat="1" ht="6" customHeight="1" x14ac:dyDescent="0.3">
      <c r="A210" s="4">
        <v>210</v>
      </c>
      <c r="B210" s="16" t="s">
        <v>37</v>
      </c>
      <c r="C210" s="36" t="str">
        <f>C209</f>
        <v>p.modular</v>
      </c>
      <c r="D210" s="37" t="s">
        <v>359</v>
      </c>
      <c r="E210" s="15" t="s">
        <v>38</v>
      </c>
      <c r="F210" s="38" t="str">
        <f t="shared" ref="F210:F211" si="198">_xlfn.CONCAT("d.",MID(C210,FIND(".",C210,1)+1,100))</f>
        <v>d.modular</v>
      </c>
      <c r="G210" s="38" t="str">
        <f t="shared" ref="G210:G211" si="199">MID(D210,FIND(".",D210,1)+1,100)</f>
        <v>módulo.a</v>
      </c>
      <c r="H210" s="39" t="s">
        <v>44</v>
      </c>
      <c r="I210" s="58" t="s">
        <v>0</v>
      </c>
      <c r="J210" s="59" t="s">
        <v>0</v>
      </c>
      <c r="K210" s="59" t="s">
        <v>0</v>
      </c>
      <c r="L210" s="59" t="s">
        <v>0</v>
      </c>
      <c r="M210" s="59" t="s">
        <v>0</v>
      </c>
      <c r="N210" s="59" t="s">
        <v>0</v>
      </c>
      <c r="O210" s="59" t="s">
        <v>0</v>
      </c>
      <c r="P210" s="59" t="s">
        <v>0</v>
      </c>
      <c r="Q210" s="59" t="s">
        <v>0</v>
      </c>
      <c r="R210" s="59" t="s">
        <v>0</v>
      </c>
      <c r="S210" s="18" t="s">
        <v>1</v>
      </c>
      <c r="T210" s="18" t="s">
        <v>43</v>
      </c>
      <c r="U210" s="8" t="str">
        <f t="shared" ref="U210:U211" si="200">_xlfn.CONCAT("Propriedade para ",MID(C210,FIND("p.",C210,1)+2,100),": ",D210)</f>
        <v>Propriedade para modular: tem.módulo.a</v>
      </c>
      <c r="V210" s="8" t="str">
        <f t="shared" ref="V210:V211" si="201">_xlfn.CONCAT("Dado para ",MID(F210,FIND("d.",F210,1)+2,100),": ",G210, " ( ",H210, " ) ")</f>
        <v xml:space="preserve">Dado para modular: módulo.a ( xsd:integer ) </v>
      </c>
      <c r="W210" s="8" t="s">
        <v>362</v>
      </c>
      <c r="X210" s="65" t="s">
        <v>1099</v>
      </c>
      <c r="Y210" s="50" t="s">
        <v>0</v>
      </c>
    </row>
    <row r="211" spans="1:25" s="51" customFormat="1" ht="6" customHeight="1" x14ac:dyDescent="0.3">
      <c r="A211" s="4">
        <v>211</v>
      </c>
      <c r="B211" s="16" t="s">
        <v>37</v>
      </c>
      <c r="C211" s="36" t="str">
        <f t="shared" ref="C211:C212" si="202">C210</f>
        <v>p.modular</v>
      </c>
      <c r="D211" s="37" t="s">
        <v>360</v>
      </c>
      <c r="E211" s="15" t="s">
        <v>38</v>
      </c>
      <c r="F211" s="38" t="str">
        <f t="shared" si="198"/>
        <v>d.modular</v>
      </c>
      <c r="G211" s="38" t="str">
        <f t="shared" si="199"/>
        <v>módulo.b</v>
      </c>
      <c r="H211" s="39" t="s">
        <v>44</v>
      </c>
      <c r="I211" s="58" t="s">
        <v>0</v>
      </c>
      <c r="J211" s="59" t="s">
        <v>0</v>
      </c>
      <c r="K211" s="59" t="s">
        <v>0</v>
      </c>
      <c r="L211" s="59" t="s">
        <v>0</v>
      </c>
      <c r="M211" s="59" t="s">
        <v>0</v>
      </c>
      <c r="N211" s="59" t="s">
        <v>0</v>
      </c>
      <c r="O211" s="59" t="s">
        <v>0</v>
      </c>
      <c r="P211" s="59" t="s">
        <v>0</v>
      </c>
      <c r="Q211" s="59" t="s">
        <v>0</v>
      </c>
      <c r="R211" s="59" t="s">
        <v>0</v>
      </c>
      <c r="S211" s="18" t="s">
        <v>1</v>
      </c>
      <c r="T211" s="18" t="s">
        <v>43</v>
      </c>
      <c r="U211" s="8" t="str">
        <f t="shared" si="200"/>
        <v>Propriedade para modular: tem.módulo.b</v>
      </c>
      <c r="V211" s="8" t="str">
        <f t="shared" si="201"/>
        <v xml:space="preserve">Dado para modular: módulo.b ( xsd:integer ) </v>
      </c>
      <c r="W211" s="8" t="s">
        <v>363</v>
      </c>
      <c r="X211" s="65" t="s">
        <v>1100</v>
      </c>
      <c r="Y211" s="50" t="s">
        <v>0</v>
      </c>
    </row>
    <row r="212" spans="1:25" s="51" customFormat="1" ht="6" customHeight="1" x14ac:dyDescent="0.3">
      <c r="A212" s="4">
        <v>212</v>
      </c>
      <c r="B212" s="16" t="s">
        <v>37</v>
      </c>
      <c r="C212" s="36" t="str">
        <f t="shared" si="202"/>
        <v>p.modular</v>
      </c>
      <c r="D212" s="37" t="s">
        <v>361</v>
      </c>
      <c r="E212" s="15" t="s">
        <v>38</v>
      </c>
      <c r="F212" s="38" t="str">
        <f t="shared" si="179"/>
        <v>d.modular</v>
      </c>
      <c r="G212" s="38" t="str">
        <f t="shared" si="180"/>
        <v>módulo.c</v>
      </c>
      <c r="H212" s="39" t="s">
        <v>44</v>
      </c>
      <c r="I212" s="58" t="s">
        <v>0</v>
      </c>
      <c r="J212" s="59" t="s">
        <v>0</v>
      </c>
      <c r="K212" s="59" t="s">
        <v>0</v>
      </c>
      <c r="L212" s="59" t="s">
        <v>0</v>
      </c>
      <c r="M212" s="59" t="s">
        <v>0</v>
      </c>
      <c r="N212" s="59" t="s">
        <v>0</v>
      </c>
      <c r="O212" s="59" t="s">
        <v>0</v>
      </c>
      <c r="P212" s="59" t="s">
        <v>0</v>
      </c>
      <c r="Q212" s="59" t="s">
        <v>0</v>
      </c>
      <c r="R212" s="59" t="s">
        <v>0</v>
      </c>
      <c r="S212" s="18" t="s">
        <v>1</v>
      </c>
      <c r="T212" s="18" t="s">
        <v>43</v>
      </c>
      <c r="U212" s="8" t="str">
        <f t="shared" si="181"/>
        <v>Propriedade para modular: tem.módulo.c</v>
      </c>
      <c r="V212" s="8" t="str">
        <f t="shared" si="182"/>
        <v xml:space="preserve">Dado para modular: módulo.c ( xsd:integer ) </v>
      </c>
      <c r="W212" s="8" t="s">
        <v>364</v>
      </c>
      <c r="X212" s="65" t="s">
        <v>1101</v>
      </c>
      <c r="Y212" s="50" t="s">
        <v>0</v>
      </c>
    </row>
    <row r="213" spans="1:25" s="51" customFormat="1" ht="6" customHeight="1" x14ac:dyDescent="0.3">
      <c r="A213" s="4">
        <v>213</v>
      </c>
      <c r="B213" s="16" t="s">
        <v>37</v>
      </c>
      <c r="C213" s="42" t="s">
        <v>161</v>
      </c>
      <c r="D213" s="33" t="s">
        <v>137</v>
      </c>
      <c r="E213" s="15" t="s">
        <v>38</v>
      </c>
      <c r="F213" s="43" t="str">
        <f t="shared" si="179"/>
        <v>d.pesar</v>
      </c>
      <c r="G213" s="34" t="str">
        <f t="shared" si="180"/>
        <v>densidade</v>
      </c>
      <c r="H213" s="35" t="s">
        <v>48</v>
      </c>
      <c r="I213" s="60" t="s">
        <v>0</v>
      </c>
      <c r="J213" s="59" t="s">
        <v>0</v>
      </c>
      <c r="K213" s="59" t="s">
        <v>0</v>
      </c>
      <c r="L213" s="59" t="s">
        <v>0</v>
      </c>
      <c r="M213" s="59" t="s">
        <v>0</v>
      </c>
      <c r="N213" s="59" t="s">
        <v>0</v>
      </c>
      <c r="O213" s="59" t="s">
        <v>0</v>
      </c>
      <c r="P213" s="59" t="s">
        <v>0</v>
      </c>
      <c r="Q213" s="59" t="s">
        <v>0</v>
      </c>
      <c r="R213" s="59" t="s">
        <v>0</v>
      </c>
      <c r="S213" s="18" t="s">
        <v>1</v>
      </c>
      <c r="T213" s="18" t="s">
        <v>43</v>
      </c>
      <c r="U213" s="8" t="str">
        <f t="shared" si="181"/>
        <v>Propriedade para pesar: tem.densidade</v>
      </c>
      <c r="V213" s="8" t="str">
        <f t="shared" si="182"/>
        <v xml:space="preserve">Dado para pesar: densidade ( xsd:double ) </v>
      </c>
      <c r="W213" s="8" t="s">
        <v>240</v>
      </c>
      <c r="X213" s="65" t="s">
        <v>652</v>
      </c>
      <c r="Y213" s="50" t="s">
        <v>0</v>
      </c>
    </row>
    <row r="214" spans="1:25" s="51" customFormat="1" ht="6" customHeight="1" x14ac:dyDescent="0.3">
      <c r="A214" s="4">
        <v>214</v>
      </c>
      <c r="B214" s="16" t="s">
        <v>37</v>
      </c>
      <c r="C214" s="36" t="str">
        <f>C213</f>
        <v>p.pesar</v>
      </c>
      <c r="D214" s="37" t="s">
        <v>191</v>
      </c>
      <c r="E214" s="15" t="s">
        <v>38</v>
      </c>
      <c r="F214" s="38" t="str">
        <f t="shared" ref="F214" si="203">_xlfn.CONCAT("d.",MID(C214,FIND(".",C214,1)+1,100))</f>
        <v>d.pesar</v>
      </c>
      <c r="G214" s="38" t="str">
        <f t="shared" ref="G214" si="204">MID(D214,FIND(".",D214,1)+1,100)</f>
        <v>massa</v>
      </c>
      <c r="H214" s="39" t="s">
        <v>48</v>
      </c>
      <c r="I214" s="58" t="s">
        <v>0</v>
      </c>
      <c r="J214" s="59" t="s">
        <v>0</v>
      </c>
      <c r="K214" s="59" t="s">
        <v>0</v>
      </c>
      <c r="L214" s="59" t="s">
        <v>0</v>
      </c>
      <c r="M214" s="59" t="s">
        <v>0</v>
      </c>
      <c r="N214" s="59" t="s">
        <v>0</v>
      </c>
      <c r="O214" s="59" t="s">
        <v>0</v>
      </c>
      <c r="P214" s="59" t="s">
        <v>0</v>
      </c>
      <c r="Q214" s="59" t="s">
        <v>0</v>
      </c>
      <c r="R214" s="59" t="s">
        <v>0</v>
      </c>
      <c r="S214" s="18" t="s">
        <v>1</v>
      </c>
      <c r="T214" s="18" t="s">
        <v>43</v>
      </c>
      <c r="U214" s="8" t="str">
        <f t="shared" ref="U214" si="205">_xlfn.CONCAT("Propriedade para ",MID(C214,FIND("p.",C214,1)+2,100),": ",D214)</f>
        <v>Propriedade para pesar: tem.massa</v>
      </c>
      <c r="V214" s="8" t="str">
        <f t="shared" ref="V214" si="206">_xlfn.CONCAT("Dado para ",MID(F214,FIND("d.",F214,1)+2,100),": ",G214, " ( ",H214, " ) ")</f>
        <v xml:space="preserve">Dado para pesar: massa ( xsd:double ) </v>
      </c>
      <c r="W214" s="8" t="s">
        <v>241</v>
      </c>
      <c r="X214" s="65" t="s">
        <v>653</v>
      </c>
      <c r="Y214" s="50" t="s">
        <v>0</v>
      </c>
    </row>
    <row r="215" spans="1:25" s="51" customFormat="1" ht="6" customHeight="1" x14ac:dyDescent="0.3">
      <c r="A215" s="4">
        <v>215</v>
      </c>
      <c r="B215" s="16" t="s">
        <v>37</v>
      </c>
      <c r="C215" s="36" t="str">
        <f>C214</f>
        <v>p.pesar</v>
      </c>
      <c r="D215" s="37" t="s">
        <v>138</v>
      </c>
      <c r="E215" s="15" t="s">
        <v>38</v>
      </c>
      <c r="F215" s="38" t="str">
        <f t="shared" si="179"/>
        <v>d.pesar</v>
      </c>
      <c r="G215" s="38" t="str">
        <f t="shared" si="180"/>
        <v>peso</v>
      </c>
      <c r="H215" s="39" t="s">
        <v>48</v>
      </c>
      <c r="I215" s="58" t="s">
        <v>0</v>
      </c>
      <c r="J215" s="59" t="s">
        <v>0</v>
      </c>
      <c r="K215" s="59" t="s">
        <v>0</v>
      </c>
      <c r="L215" s="59" t="s">
        <v>0</v>
      </c>
      <c r="M215" s="59" t="s">
        <v>0</v>
      </c>
      <c r="N215" s="59" t="s">
        <v>0</v>
      </c>
      <c r="O215" s="59" t="s">
        <v>0</v>
      </c>
      <c r="P215" s="59" t="s">
        <v>0</v>
      </c>
      <c r="Q215" s="59" t="s">
        <v>0</v>
      </c>
      <c r="R215" s="59" t="s">
        <v>0</v>
      </c>
      <c r="S215" s="18" t="s">
        <v>1</v>
      </c>
      <c r="T215" s="18" t="s">
        <v>43</v>
      </c>
      <c r="U215" s="8" t="str">
        <f t="shared" si="181"/>
        <v>Propriedade para pesar: tem.peso</v>
      </c>
      <c r="V215" s="8" t="str">
        <f t="shared" si="182"/>
        <v xml:space="preserve">Dado para pesar: peso ( xsd:double ) </v>
      </c>
      <c r="W215" s="8" t="s">
        <v>242</v>
      </c>
      <c r="X215" s="65" t="s">
        <v>654</v>
      </c>
      <c r="Y215" s="50" t="s">
        <v>0</v>
      </c>
    </row>
    <row r="216" spans="1:25" s="51" customFormat="1" ht="6" customHeight="1" x14ac:dyDescent="0.3">
      <c r="A216" s="4">
        <v>216</v>
      </c>
      <c r="B216" s="16" t="s">
        <v>37</v>
      </c>
      <c r="C216" s="42" t="s">
        <v>162</v>
      </c>
      <c r="D216" s="33" t="s">
        <v>139</v>
      </c>
      <c r="E216" s="15" t="s">
        <v>38</v>
      </c>
      <c r="F216" s="43" t="str">
        <f t="shared" si="179"/>
        <v>d.pintar</v>
      </c>
      <c r="G216" s="34" t="str">
        <f t="shared" si="180"/>
        <v>cor</v>
      </c>
      <c r="H216" s="35" t="s">
        <v>39</v>
      </c>
      <c r="I216" s="60" t="s">
        <v>0</v>
      </c>
      <c r="J216" s="59" t="s">
        <v>0</v>
      </c>
      <c r="K216" s="59" t="s">
        <v>0</v>
      </c>
      <c r="L216" s="59" t="s">
        <v>0</v>
      </c>
      <c r="M216" s="59" t="s">
        <v>0</v>
      </c>
      <c r="N216" s="59" t="s">
        <v>0</v>
      </c>
      <c r="O216" s="59" t="s">
        <v>0</v>
      </c>
      <c r="P216" s="59" t="s">
        <v>0</v>
      </c>
      <c r="Q216" s="59" t="s">
        <v>0</v>
      </c>
      <c r="R216" s="59" t="s">
        <v>0</v>
      </c>
      <c r="S216" s="18" t="s">
        <v>1</v>
      </c>
      <c r="T216" s="18" t="s">
        <v>43</v>
      </c>
      <c r="U216" s="8" t="str">
        <f t="shared" si="181"/>
        <v>Propriedade para pintar: tem.cor</v>
      </c>
      <c r="V216" s="8" t="str">
        <f t="shared" si="182"/>
        <v xml:space="preserve">Dado para pintar: cor ( xsd:string ) </v>
      </c>
      <c r="W216" s="8" t="s">
        <v>243</v>
      </c>
      <c r="X216" s="65" t="s">
        <v>655</v>
      </c>
      <c r="Y216" s="50" t="s">
        <v>0</v>
      </c>
    </row>
    <row r="217" spans="1:25" s="51" customFormat="1" ht="6" customHeight="1" x14ac:dyDescent="0.3">
      <c r="A217" s="4">
        <v>217</v>
      </c>
      <c r="B217" s="16" t="s">
        <v>37</v>
      </c>
      <c r="C217" s="36" t="str">
        <f>C216</f>
        <v>p.pintar</v>
      </c>
      <c r="D217" s="37" t="s">
        <v>140</v>
      </c>
      <c r="E217" s="15" t="s">
        <v>38</v>
      </c>
      <c r="F217" s="38" t="str">
        <f t="shared" si="179"/>
        <v>d.pintar</v>
      </c>
      <c r="G217" s="38" t="str">
        <f t="shared" si="180"/>
        <v>red</v>
      </c>
      <c r="H217" s="39" t="s">
        <v>44</v>
      </c>
      <c r="I217" s="58" t="s">
        <v>0</v>
      </c>
      <c r="J217" s="59" t="s">
        <v>0</v>
      </c>
      <c r="K217" s="59" t="s">
        <v>0</v>
      </c>
      <c r="L217" s="59" t="s">
        <v>0</v>
      </c>
      <c r="M217" s="59" t="s">
        <v>0</v>
      </c>
      <c r="N217" s="59" t="s">
        <v>0</v>
      </c>
      <c r="O217" s="59" t="s">
        <v>0</v>
      </c>
      <c r="P217" s="59" t="s">
        <v>0</v>
      </c>
      <c r="Q217" s="59" t="s">
        <v>0</v>
      </c>
      <c r="R217" s="59" t="s">
        <v>0</v>
      </c>
      <c r="S217" s="18" t="s">
        <v>1</v>
      </c>
      <c r="T217" s="18" t="s">
        <v>43</v>
      </c>
      <c r="U217" s="8" t="str">
        <f t="shared" si="181"/>
        <v>Propriedade para pintar: tem.red</v>
      </c>
      <c r="V217" s="8" t="str">
        <f t="shared" si="182"/>
        <v xml:space="preserve">Dado para pintar: red ( xsd:integer ) </v>
      </c>
      <c r="W217" s="8" t="s">
        <v>244</v>
      </c>
      <c r="X217" s="65" t="s">
        <v>656</v>
      </c>
      <c r="Y217" s="50" t="s">
        <v>0</v>
      </c>
    </row>
    <row r="218" spans="1:25" s="51" customFormat="1" ht="6" customHeight="1" x14ac:dyDescent="0.3">
      <c r="A218" s="4">
        <v>218</v>
      </c>
      <c r="B218" s="16" t="s">
        <v>37</v>
      </c>
      <c r="C218" s="36" t="str">
        <f>C217</f>
        <v>p.pintar</v>
      </c>
      <c r="D218" s="37" t="s">
        <v>141</v>
      </c>
      <c r="E218" s="15" t="s">
        <v>38</v>
      </c>
      <c r="F218" s="38" t="str">
        <f t="shared" si="179"/>
        <v>d.pintar</v>
      </c>
      <c r="G218" s="38" t="str">
        <f t="shared" si="180"/>
        <v>green</v>
      </c>
      <c r="H218" s="39" t="s">
        <v>44</v>
      </c>
      <c r="I218" s="58" t="s">
        <v>0</v>
      </c>
      <c r="J218" s="59" t="s">
        <v>0</v>
      </c>
      <c r="K218" s="59" t="s">
        <v>0</v>
      </c>
      <c r="L218" s="59" t="s">
        <v>0</v>
      </c>
      <c r="M218" s="59" t="s">
        <v>0</v>
      </c>
      <c r="N218" s="59" t="s">
        <v>0</v>
      </c>
      <c r="O218" s="59" t="s">
        <v>0</v>
      </c>
      <c r="P218" s="59" t="s">
        <v>0</v>
      </c>
      <c r="Q218" s="59" t="s">
        <v>0</v>
      </c>
      <c r="R218" s="59" t="s">
        <v>0</v>
      </c>
      <c r="S218" s="18" t="s">
        <v>1</v>
      </c>
      <c r="T218" s="18" t="s">
        <v>43</v>
      </c>
      <c r="U218" s="8" t="str">
        <f t="shared" si="181"/>
        <v>Propriedade para pintar: tem.green</v>
      </c>
      <c r="V218" s="8" t="str">
        <f t="shared" si="182"/>
        <v xml:space="preserve">Dado para pintar: green ( xsd:integer ) </v>
      </c>
      <c r="W218" s="8" t="s">
        <v>245</v>
      </c>
      <c r="X218" s="65" t="s">
        <v>657</v>
      </c>
      <c r="Y218" s="50" t="s">
        <v>0</v>
      </c>
    </row>
    <row r="219" spans="1:25" s="51" customFormat="1" ht="6" customHeight="1" x14ac:dyDescent="0.3">
      <c r="A219" s="4">
        <v>219</v>
      </c>
      <c r="B219" s="16" t="s">
        <v>37</v>
      </c>
      <c r="C219" s="36" t="str">
        <f>C218</f>
        <v>p.pintar</v>
      </c>
      <c r="D219" s="37" t="s">
        <v>142</v>
      </c>
      <c r="E219" s="15" t="s">
        <v>38</v>
      </c>
      <c r="F219" s="38" t="str">
        <f t="shared" si="179"/>
        <v>d.pintar</v>
      </c>
      <c r="G219" s="38" t="str">
        <f t="shared" si="180"/>
        <v>blue</v>
      </c>
      <c r="H219" s="39" t="s">
        <v>44</v>
      </c>
      <c r="I219" s="58" t="s">
        <v>0</v>
      </c>
      <c r="J219" s="59" t="s">
        <v>0</v>
      </c>
      <c r="K219" s="59" t="s">
        <v>0</v>
      </c>
      <c r="L219" s="59" t="s">
        <v>0</v>
      </c>
      <c r="M219" s="59" t="s">
        <v>0</v>
      </c>
      <c r="N219" s="59" t="s">
        <v>0</v>
      </c>
      <c r="O219" s="59" t="s">
        <v>0</v>
      </c>
      <c r="P219" s="59" t="s">
        <v>0</v>
      </c>
      <c r="Q219" s="59" t="s">
        <v>0</v>
      </c>
      <c r="R219" s="59" t="s">
        <v>0</v>
      </c>
      <c r="S219" s="18" t="s">
        <v>1</v>
      </c>
      <c r="T219" s="18" t="s">
        <v>43</v>
      </c>
      <c r="U219" s="8" t="str">
        <f t="shared" si="181"/>
        <v>Propriedade para pintar: tem.blue</v>
      </c>
      <c r="V219" s="8" t="str">
        <f t="shared" si="182"/>
        <v xml:space="preserve">Dado para pintar: blue ( xsd:integer ) </v>
      </c>
      <c r="W219" s="8" t="s">
        <v>246</v>
      </c>
      <c r="X219" s="65" t="s">
        <v>658</v>
      </c>
      <c r="Y219" s="50" t="s">
        <v>0</v>
      </c>
    </row>
    <row r="220" spans="1:25" s="51" customFormat="1" ht="6" customHeight="1" x14ac:dyDescent="0.3">
      <c r="A220" s="4">
        <v>220</v>
      </c>
      <c r="B220" s="16" t="s">
        <v>37</v>
      </c>
      <c r="C220" s="36" t="str">
        <f>C218</f>
        <v>p.pintar</v>
      </c>
      <c r="D220" s="37" t="s">
        <v>143</v>
      </c>
      <c r="E220" s="15" t="s">
        <v>38</v>
      </c>
      <c r="F220" s="38" t="str">
        <f t="shared" ref="F220:F221" si="207">_xlfn.CONCAT("d.",MID(C220,FIND(".",C220,1)+1,100))</f>
        <v>d.pintar</v>
      </c>
      <c r="G220" s="38" t="str">
        <f t="shared" ref="G220:G221" si="208">MID(D220,FIND(".",D220,1)+1,100)</f>
        <v>alfa</v>
      </c>
      <c r="H220" s="39" t="s">
        <v>44</v>
      </c>
      <c r="I220" s="58" t="s">
        <v>0</v>
      </c>
      <c r="J220" s="59" t="s">
        <v>0</v>
      </c>
      <c r="K220" s="59" t="s">
        <v>0</v>
      </c>
      <c r="L220" s="59" t="s">
        <v>0</v>
      </c>
      <c r="M220" s="59" t="s">
        <v>0</v>
      </c>
      <c r="N220" s="59" t="s">
        <v>0</v>
      </c>
      <c r="O220" s="59" t="s">
        <v>0</v>
      </c>
      <c r="P220" s="59" t="s">
        <v>0</v>
      </c>
      <c r="Q220" s="59" t="s">
        <v>0</v>
      </c>
      <c r="R220" s="59" t="s">
        <v>0</v>
      </c>
      <c r="S220" s="18" t="s">
        <v>1</v>
      </c>
      <c r="T220" s="18" t="s">
        <v>43</v>
      </c>
      <c r="U220" s="8" t="str">
        <f t="shared" ref="U220:U221" si="209">_xlfn.CONCAT("Propriedade para ",MID(C220,FIND("p.",C220,1)+2,100),": ",D220)</f>
        <v>Propriedade para pintar: tem.alfa</v>
      </c>
      <c r="V220" s="8" t="str">
        <f t="shared" ref="V220:V221" si="210">_xlfn.CONCAT("Dado para ",MID(F220,FIND("d.",F220,1)+2,100),": ",G220, " ( ",H220, " ) ")</f>
        <v xml:space="preserve">Dado para pintar: alfa ( xsd:integer ) </v>
      </c>
      <c r="W220" s="8" t="s">
        <v>247</v>
      </c>
      <c r="X220" s="65" t="s">
        <v>659</v>
      </c>
      <c r="Y220" s="50" t="s">
        <v>0</v>
      </c>
    </row>
    <row r="221" spans="1:25" s="51" customFormat="1" ht="6" customHeight="1" x14ac:dyDescent="0.3">
      <c r="A221" s="4">
        <v>221</v>
      </c>
      <c r="B221" s="16" t="s">
        <v>37</v>
      </c>
      <c r="C221" s="36" t="str">
        <f>C218</f>
        <v>p.pintar</v>
      </c>
      <c r="D221" s="37" t="s">
        <v>842</v>
      </c>
      <c r="E221" s="15" t="s">
        <v>38</v>
      </c>
      <c r="F221" s="38" t="str">
        <f t="shared" si="207"/>
        <v>d.pintar</v>
      </c>
      <c r="G221" s="38" t="str">
        <f t="shared" si="208"/>
        <v>rgb</v>
      </c>
      <c r="H221" s="39" t="s">
        <v>39</v>
      </c>
      <c r="I221" s="58" t="s">
        <v>0</v>
      </c>
      <c r="J221" s="59" t="s">
        <v>0</v>
      </c>
      <c r="K221" s="59" t="s">
        <v>0</v>
      </c>
      <c r="L221" s="59" t="s">
        <v>0</v>
      </c>
      <c r="M221" s="59" t="s">
        <v>0</v>
      </c>
      <c r="N221" s="59" t="s">
        <v>0</v>
      </c>
      <c r="O221" s="59" t="s">
        <v>0</v>
      </c>
      <c r="P221" s="59" t="s">
        <v>0</v>
      </c>
      <c r="Q221" s="59" t="s">
        <v>0</v>
      </c>
      <c r="R221" s="59" t="s">
        <v>0</v>
      </c>
      <c r="S221" s="18" t="s">
        <v>1</v>
      </c>
      <c r="T221" s="18" t="s">
        <v>43</v>
      </c>
      <c r="U221" s="8" t="str">
        <f t="shared" si="209"/>
        <v>Propriedade para pintar: tem.rgb</v>
      </c>
      <c r="V221" s="8" t="str">
        <f t="shared" si="210"/>
        <v xml:space="preserve">Dado para pintar: rgb ( xsd:string ) </v>
      </c>
      <c r="W221" s="8" t="s">
        <v>844</v>
      </c>
      <c r="X221" s="65" t="s">
        <v>779</v>
      </c>
      <c r="Y221" s="50" t="s">
        <v>0</v>
      </c>
    </row>
    <row r="222" spans="1:25" s="51" customFormat="1" ht="6" customHeight="1" x14ac:dyDescent="0.3">
      <c r="A222" s="4">
        <v>222</v>
      </c>
      <c r="B222" s="16" t="s">
        <v>37</v>
      </c>
      <c r="C222" s="36" t="str">
        <f>C219</f>
        <v>p.pintar</v>
      </c>
      <c r="D222" s="37" t="s">
        <v>843</v>
      </c>
      <c r="E222" s="15" t="s">
        <v>38</v>
      </c>
      <c r="F222" s="38" t="str">
        <f t="shared" si="179"/>
        <v>d.pintar</v>
      </c>
      <c r="G222" s="38" t="str">
        <f t="shared" si="180"/>
        <v>rgba</v>
      </c>
      <c r="H222" s="39" t="s">
        <v>39</v>
      </c>
      <c r="I222" s="58" t="s">
        <v>0</v>
      </c>
      <c r="J222" s="59" t="s">
        <v>0</v>
      </c>
      <c r="K222" s="59" t="s">
        <v>0</v>
      </c>
      <c r="L222" s="59" t="s">
        <v>0</v>
      </c>
      <c r="M222" s="59" t="s">
        <v>0</v>
      </c>
      <c r="N222" s="59" t="s">
        <v>0</v>
      </c>
      <c r="O222" s="59" t="s">
        <v>0</v>
      </c>
      <c r="P222" s="59" t="s">
        <v>0</v>
      </c>
      <c r="Q222" s="59" t="s">
        <v>0</v>
      </c>
      <c r="R222" s="59" t="s">
        <v>0</v>
      </c>
      <c r="S222" s="18" t="s">
        <v>1</v>
      </c>
      <c r="T222" s="18" t="s">
        <v>43</v>
      </c>
      <c r="U222" s="8" t="str">
        <f t="shared" si="181"/>
        <v>Propriedade para pintar: tem.rgba</v>
      </c>
      <c r="V222" s="8" t="str">
        <f t="shared" si="182"/>
        <v xml:space="preserve">Dado para pintar: rgba ( xsd:string ) </v>
      </c>
      <c r="W222" s="8" t="s">
        <v>845</v>
      </c>
      <c r="X222" s="65" t="s">
        <v>846</v>
      </c>
      <c r="Y222" s="50" t="s">
        <v>0</v>
      </c>
    </row>
    <row r="223" spans="1:25" s="51" customFormat="1" ht="6" customHeight="1" x14ac:dyDescent="0.3">
      <c r="A223" s="4">
        <v>223</v>
      </c>
      <c r="B223" s="16" t="s">
        <v>37</v>
      </c>
      <c r="C223" s="42" t="s">
        <v>163</v>
      </c>
      <c r="D223" s="33" t="s">
        <v>1203</v>
      </c>
      <c r="E223" s="15" t="s">
        <v>38</v>
      </c>
      <c r="F223" s="43" t="str">
        <f t="shared" ref="F223:F224" si="211">_xlfn.CONCAT("d.",MID(C223,FIND(".",C223,1)+1,100))</f>
        <v>d.iluminar</v>
      </c>
      <c r="G223" s="34" t="str">
        <f t="shared" ref="G223:G224" si="212">MID(D223,FIND(".",D223,1)+1,100)</f>
        <v>luminária</v>
      </c>
      <c r="H223" s="35" t="s">
        <v>39</v>
      </c>
      <c r="I223" s="60" t="s">
        <v>0</v>
      </c>
      <c r="J223" s="59" t="s">
        <v>0</v>
      </c>
      <c r="K223" s="59" t="s">
        <v>0</v>
      </c>
      <c r="L223" s="59" t="s">
        <v>0</v>
      </c>
      <c r="M223" s="59" t="s">
        <v>0</v>
      </c>
      <c r="N223" s="59" t="s">
        <v>0</v>
      </c>
      <c r="O223" s="59" t="s">
        <v>0</v>
      </c>
      <c r="P223" s="59" t="s">
        <v>0</v>
      </c>
      <c r="Q223" s="59" t="s">
        <v>0</v>
      </c>
      <c r="R223" s="59" t="s">
        <v>0</v>
      </c>
      <c r="S223" s="18" t="s">
        <v>1</v>
      </c>
      <c r="T223" s="18" t="s">
        <v>43</v>
      </c>
      <c r="U223" s="8" t="str">
        <f t="shared" ref="U223" si="213">_xlfn.CONCAT("Propriedade para ",MID(C223,FIND("p.",C223,1)+2,100),": ",D223)</f>
        <v>Propriedade para iluminar: tem.luminária</v>
      </c>
      <c r="V223" s="8" t="str">
        <f t="shared" ref="V223" si="214">_xlfn.CONCAT("Dado para ",MID(F223,FIND("d.",F223,1)+2,100),": ",G223, " ( ",H223, " ) ")</f>
        <v xml:space="preserve">Dado para iluminar: luminária ( xsd:string ) </v>
      </c>
      <c r="W223" s="46" t="s">
        <v>1204</v>
      </c>
      <c r="X223" s="65" t="s">
        <v>660</v>
      </c>
      <c r="Y223" s="50" t="s">
        <v>0</v>
      </c>
    </row>
    <row r="224" spans="1:25" s="51" customFormat="1" ht="6" customHeight="1" x14ac:dyDescent="0.3">
      <c r="A224" s="4">
        <v>224</v>
      </c>
      <c r="B224" s="16" t="s">
        <v>37</v>
      </c>
      <c r="C224" s="36" t="str">
        <f t="shared" ref="C224:C229" si="215">C223</f>
        <v>p.iluminar</v>
      </c>
      <c r="D224" s="9" t="s">
        <v>144</v>
      </c>
      <c r="E224" s="15" t="s">
        <v>38</v>
      </c>
      <c r="F224" s="38" t="str">
        <f t="shared" si="211"/>
        <v>d.iluminar</v>
      </c>
      <c r="G224" s="38" t="str">
        <f t="shared" si="212"/>
        <v>iluminância</v>
      </c>
      <c r="H224" s="39" t="s">
        <v>44</v>
      </c>
      <c r="I224" s="58" t="s">
        <v>0</v>
      </c>
      <c r="J224" s="59" t="s">
        <v>0</v>
      </c>
      <c r="K224" s="59" t="s">
        <v>0</v>
      </c>
      <c r="L224" s="59" t="s">
        <v>0</v>
      </c>
      <c r="M224" s="59" t="s">
        <v>0</v>
      </c>
      <c r="N224" s="59" t="s">
        <v>0</v>
      </c>
      <c r="O224" s="59" t="s">
        <v>0</v>
      </c>
      <c r="P224" s="59" t="s">
        <v>0</v>
      </c>
      <c r="Q224" s="59" t="s">
        <v>0</v>
      </c>
      <c r="R224" s="59" t="s">
        <v>0</v>
      </c>
      <c r="S224" s="18" t="s">
        <v>1</v>
      </c>
      <c r="T224" s="18" t="s">
        <v>43</v>
      </c>
      <c r="U224" s="8" t="str">
        <f t="shared" si="181"/>
        <v>Propriedade para iluminar: tem.iluminância</v>
      </c>
      <c r="V224" s="8" t="str">
        <f t="shared" si="182"/>
        <v xml:space="preserve">Dado para iluminar: iluminância ( xsd:integer ) </v>
      </c>
      <c r="W224" s="8" t="s">
        <v>248</v>
      </c>
      <c r="X224" s="65" t="s">
        <v>661</v>
      </c>
      <c r="Y224" s="50" t="s">
        <v>0</v>
      </c>
    </row>
    <row r="225" spans="1:25" s="51" customFormat="1" ht="6" customHeight="1" x14ac:dyDescent="0.3">
      <c r="A225" s="4">
        <v>225</v>
      </c>
      <c r="B225" s="16" t="s">
        <v>37</v>
      </c>
      <c r="C225" s="36" t="str">
        <f t="shared" si="215"/>
        <v>p.iluminar</v>
      </c>
      <c r="D225" s="37" t="s">
        <v>145</v>
      </c>
      <c r="E225" s="15" t="s">
        <v>38</v>
      </c>
      <c r="F225" s="38" t="str">
        <f t="shared" si="179"/>
        <v>d.iluminar</v>
      </c>
      <c r="G225" s="38" t="str">
        <f t="shared" si="180"/>
        <v>fluxo.luminoso</v>
      </c>
      <c r="H225" s="39" t="s">
        <v>44</v>
      </c>
      <c r="I225" s="58" t="s">
        <v>0</v>
      </c>
      <c r="J225" s="59" t="s">
        <v>0</v>
      </c>
      <c r="K225" s="59" t="s">
        <v>0</v>
      </c>
      <c r="L225" s="59" t="s">
        <v>0</v>
      </c>
      <c r="M225" s="59" t="s">
        <v>0</v>
      </c>
      <c r="N225" s="59" t="s">
        <v>0</v>
      </c>
      <c r="O225" s="59" t="s">
        <v>0</v>
      </c>
      <c r="P225" s="59" t="s">
        <v>0</v>
      </c>
      <c r="Q225" s="59" t="s">
        <v>0</v>
      </c>
      <c r="R225" s="59" t="s">
        <v>0</v>
      </c>
      <c r="S225" s="18" t="s">
        <v>1</v>
      </c>
      <c r="T225" s="18" t="s">
        <v>43</v>
      </c>
      <c r="U225" s="8" t="str">
        <f t="shared" si="181"/>
        <v>Propriedade para iluminar: tem.fluxo.luminoso</v>
      </c>
      <c r="V225" s="8" t="str">
        <f t="shared" si="182"/>
        <v xml:space="preserve">Dado para iluminar: fluxo.luminoso ( xsd:integer ) </v>
      </c>
      <c r="W225" s="8" t="s">
        <v>249</v>
      </c>
      <c r="X225" s="65" t="s">
        <v>662</v>
      </c>
      <c r="Y225" s="50" t="s">
        <v>0</v>
      </c>
    </row>
    <row r="226" spans="1:25" s="51" customFormat="1" ht="6" customHeight="1" x14ac:dyDescent="0.3">
      <c r="A226" s="4">
        <v>226</v>
      </c>
      <c r="B226" s="16" t="s">
        <v>37</v>
      </c>
      <c r="C226" s="36" t="str">
        <f t="shared" si="215"/>
        <v>p.iluminar</v>
      </c>
      <c r="D226" s="37" t="s">
        <v>146</v>
      </c>
      <c r="E226" s="15" t="s">
        <v>38</v>
      </c>
      <c r="F226" s="38" t="str">
        <f t="shared" si="179"/>
        <v>d.iluminar</v>
      </c>
      <c r="G226" s="38" t="str">
        <f t="shared" si="180"/>
        <v>eficiência.luminosa</v>
      </c>
      <c r="H226" s="39" t="s">
        <v>44</v>
      </c>
      <c r="I226" s="58" t="s">
        <v>0</v>
      </c>
      <c r="J226" s="59" t="s">
        <v>0</v>
      </c>
      <c r="K226" s="59" t="s">
        <v>0</v>
      </c>
      <c r="L226" s="59" t="s">
        <v>0</v>
      </c>
      <c r="M226" s="59" t="s">
        <v>0</v>
      </c>
      <c r="N226" s="59" t="s">
        <v>0</v>
      </c>
      <c r="O226" s="59" t="s">
        <v>0</v>
      </c>
      <c r="P226" s="59" t="s">
        <v>0</v>
      </c>
      <c r="Q226" s="59" t="s">
        <v>0</v>
      </c>
      <c r="R226" s="59" t="s">
        <v>0</v>
      </c>
      <c r="S226" s="18" t="s">
        <v>1</v>
      </c>
      <c r="T226" s="18" t="s">
        <v>43</v>
      </c>
      <c r="U226" s="8" t="str">
        <f t="shared" si="181"/>
        <v>Propriedade para iluminar: tem.eficiência.luminosa</v>
      </c>
      <c r="V226" s="8" t="str">
        <f t="shared" si="182"/>
        <v xml:space="preserve">Dado para iluminar: eficiência.luminosa ( xsd:integer ) </v>
      </c>
      <c r="W226" s="8" t="s">
        <v>337</v>
      </c>
      <c r="X226" s="65" t="s">
        <v>663</v>
      </c>
      <c r="Y226" s="50" t="s">
        <v>0</v>
      </c>
    </row>
    <row r="227" spans="1:25" s="51" customFormat="1" ht="6" customHeight="1" x14ac:dyDescent="0.3">
      <c r="A227" s="4">
        <v>227</v>
      </c>
      <c r="B227" s="16" t="s">
        <v>37</v>
      </c>
      <c r="C227" s="36" t="str">
        <f t="shared" si="215"/>
        <v>p.iluminar</v>
      </c>
      <c r="D227" s="37" t="s">
        <v>305</v>
      </c>
      <c r="E227" s="15" t="s">
        <v>38</v>
      </c>
      <c r="F227" s="38" t="str">
        <f t="shared" si="179"/>
        <v>d.iluminar</v>
      </c>
      <c r="G227" s="38" t="str">
        <f t="shared" si="180"/>
        <v>temperatura.de.cor</v>
      </c>
      <c r="H227" s="39" t="s">
        <v>44</v>
      </c>
      <c r="I227" s="58" t="s">
        <v>0</v>
      </c>
      <c r="J227" s="59" t="s">
        <v>0</v>
      </c>
      <c r="K227" s="59" t="s">
        <v>0</v>
      </c>
      <c r="L227" s="59" t="s">
        <v>0</v>
      </c>
      <c r="M227" s="59" t="s">
        <v>0</v>
      </c>
      <c r="N227" s="59" t="s">
        <v>0</v>
      </c>
      <c r="O227" s="59" t="s">
        <v>0</v>
      </c>
      <c r="P227" s="59" t="s">
        <v>0</v>
      </c>
      <c r="Q227" s="59" t="s">
        <v>0</v>
      </c>
      <c r="R227" s="59" t="s">
        <v>0</v>
      </c>
      <c r="S227" s="18" t="s">
        <v>1</v>
      </c>
      <c r="T227" s="18" t="s">
        <v>43</v>
      </c>
      <c r="U227" s="8" t="str">
        <f t="shared" si="181"/>
        <v>Propriedade para iluminar: tem.temperatura.de.cor</v>
      </c>
      <c r="V227" s="8" t="str">
        <f t="shared" si="182"/>
        <v xml:space="preserve">Dado para iluminar: temperatura.de.cor ( xsd:integer ) </v>
      </c>
      <c r="W227" s="8" t="s">
        <v>250</v>
      </c>
      <c r="X227" s="65" t="s">
        <v>664</v>
      </c>
      <c r="Y227" s="50" t="s">
        <v>0</v>
      </c>
    </row>
    <row r="228" spans="1:25" s="51" customFormat="1" ht="6" customHeight="1" x14ac:dyDescent="0.3">
      <c r="A228" s="4">
        <v>228</v>
      </c>
      <c r="B228" s="16" t="s">
        <v>37</v>
      </c>
      <c r="C228" s="36" t="str">
        <f t="shared" si="215"/>
        <v>p.iluminar</v>
      </c>
      <c r="D228" s="37" t="s">
        <v>147</v>
      </c>
      <c r="E228" s="15" t="s">
        <v>38</v>
      </c>
      <c r="F228" s="38" t="str">
        <f t="shared" si="179"/>
        <v>d.iluminar</v>
      </c>
      <c r="G228" s="38" t="str">
        <f t="shared" si="180"/>
        <v>fotometria</v>
      </c>
      <c r="H228" s="39" t="s">
        <v>39</v>
      </c>
      <c r="I228" s="58" t="s">
        <v>0</v>
      </c>
      <c r="J228" s="59" t="s">
        <v>0</v>
      </c>
      <c r="K228" s="59" t="s">
        <v>0</v>
      </c>
      <c r="L228" s="59" t="s">
        <v>0</v>
      </c>
      <c r="M228" s="59" t="s">
        <v>0</v>
      </c>
      <c r="N228" s="59" t="s">
        <v>0</v>
      </c>
      <c r="O228" s="59" t="s">
        <v>0</v>
      </c>
      <c r="P228" s="59" t="s">
        <v>0</v>
      </c>
      <c r="Q228" s="59" t="s">
        <v>0</v>
      </c>
      <c r="R228" s="59" t="s">
        <v>0</v>
      </c>
      <c r="S228" s="18" t="s">
        <v>1</v>
      </c>
      <c r="T228" s="18" t="s">
        <v>43</v>
      </c>
      <c r="U228" s="8" t="str">
        <f t="shared" si="181"/>
        <v>Propriedade para iluminar: tem.fotometria</v>
      </c>
      <c r="V228" s="8" t="str">
        <f t="shared" si="182"/>
        <v xml:space="preserve">Dado para iluminar: fotometria ( xsd:string ) </v>
      </c>
      <c r="W228" s="8" t="s">
        <v>251</v>
      </c>
      <c r="X228" s="65" t="s">
        <v>665</v>
      </c>
      <c r="Y228" s="50" t="s">
        <v>0</v>
      </c>
    </row>
    <row r="229" spans="1:25" s="51" customFormat="1" ht="6" customHeight="1" x14ac:dyDescent="0.3">
      <c r="A229" s="4">
        <v>229</v>
      </c>
      <c r="B229" s="16" t="s">
        <v>37</v>
      </c>
      <c r="C229" s="36" t="str">
        <f t="shared" si="215"/>
        <v>p.iluminar</v>
      </c>
      <c r="D229" s="37" t="s">
        <v>148</v>
      </c>
      <c r="E229" s="15" t="s">
        <v>38</v>
      </c>
      <c r="F229" s="38" t="str">
        <f t="shared" si="179"/>
        <v>d.iluminar</v>
      </c>
      <c r="G229" s="38" t="str">
        <f t="shared" si="180"/>
        <v>irc</v>
      </c>
      <c r="H229" s="39" t="s">
        <v>39</v>
      </c>
      <c r="I229" s="58" t="s">
        <v>0</v>
      </c>
      <c r="J229" s="59" t="s">
        <v>0</v>
      </c>
      <c r="K229" s="59" t="s">
        <v>0</v>
      </c>
      <c r="L229" s="59" t="s">
        <v>0</v>
      </c>
      <c r="M229" s="59" t="s">
        <v>0</v>
      </c>
      <c r="N229" s="59" t="s">
        <v>0</v>
      </c>
      <c r="O229" s="59" t="s">
        <v>0</v>
      </c>
      <c r="P229" s="59" t="s">
        <v>0</v>
      </c>
      <c r="Q229" s="59" t="s">
        <v>0</v>
      </c>
      <c r="R229" s="59" t="s">
        <v>0</v>
      </c>
      <c r="S229" s="18" t="s">
        <v>1</v>
      </c>
      <c r="T229" s="18" t="s">
        <v>43</v>
      </c>
      <c r="U229" s="8" t="str">
        <f t="shared" si="181"/>
        <v>Propriedade para iluminar: tem.irc</v>
      </c>
      <c r="V229" s="8" t="str">
        <f t="shared" si="182"/>
        <v xml:space="preserve">Dado para iluminar: irc ( xsd:string ) </v>
      </c>
      <c r="W229" s="8" t="s">
        <v>252</v>
      </c>
      <c r="X229" s="65" t="s">
        <v>1205</v>
      </c>
      <c r="Y229" s="50" t="s">
        <v>0</v>
      </c>
    </row>
    <row r="230" spans="1:25" s="51" customFormat="1" ht="6" customHeight="1" x14ac:dyDescent="0.3">
      <c r="A230" s="4">
        <v>230</v>
      </c>
      <c r="B230" s="16" t="s">
        <v>37</v>
      </c>
      <c r="C230" s="42" t="s">
        <v>173</v>
      </c>
      <c r="D230" s="33" t="s">
        <v>178</v>
      </c>
      <c r="E230" s="15" t="s">
        <v>38</v>
      </c>
      <c r="F230" s="43" t="str">
        <f t="shared" ref="F230:F232" si="216">_xlfn.CONCAT("d.",MID(C230,FIND(".",C230,1)+1,100))</f>
        <v>d.extinguir</v>
      </c>
      <c r="G230" s="34" t="str">
        <f t="shared" ref="G230:G232" si="217">MID(D230,FIND(".",D230,1)+1,100)</f>
        <v>classe.de.fogo</v>
      </c>
      <c r="H230" s="45" t="s">
        <v>39</v>
      </c>
      <c r="I230" s="60" t="s">
        <v>0</v>
      </c>
      <c r="J230" s="59" t="s">
        <v>0</v>
      </c>
      <c r="K230" s="59" t="s">
        <v>0</v>
      </c>
      <c r="L230" s="59" t="s">
        <v>0</v>
      </c>
      <c r="M230" s="59" t="s">
        <v>0</v>
      </c>
      <c r="N230" s="59" t="s">
        <v>0</v>
      </c>
      <c r="O230" s="59" t="s">
        <v>0</v>
      </c>
      <c r="P230" s="59" t="s">
        <v>0</v>
      </c>
      <c r="Q230" s="59" t="s">
        <v>0</v>
      </c>
      <c r="R230" s="59" t="s">
        <v>0</v>
      </c>
      <c r="S230" s="18" t="s">
        <v>1</v>
      </c>
      <c r="T230" s="18" t="s">
        <v>43</v>
      </c>
      <c r="U230" s="8" t="str">
        <f t="shared" ref="U230:U235" si="218">_xlfn.CONCAT("Propriedade para ",MID(C230,FIND("p.",C230,1)+2,100),": ",D230)</f>
        <v>Propriedade para extinguir: é.classe.de.fogo</v>
      </c>
      <c r="V230" s="8" t="str">
        <f t="shared" ref="V230:V235" si="219">_xlfn.CONCAT("Dado para ",MID(F230,FIND("d.",F230,1)+2,100),": ",G230, " ( ",H230, " ) ")</f>
        <v xml:space="preserve">Dado para extinguir: classe.de.fogo ( xsd:string ) </v>
      </c>
      <c r="W230" s="46" t="s">
        <v>253</v>
      </c>
      <c r="X230" s="65" t="s">
        <v>668</v>
      </c>
      <c r="Y230" s="50" t="s">
        <v>0</v>
      </c>
    </row>
    <row r="231" spans="1:25" s="51" customFormat="1" ht="6" customHeight="1" x14ac:dyDescent="0.3">
      <c r="A231" s="4">
        <v>231</v>
      </c>
      <c r="B231" s="16" t="s">
        <v>37</v>
      </c>
      <c r="C231" s="36" t="str">
        <f>C230</f>
        <v>p.extinguir</v>
      </c>
      <c r="D231" s="37" t="s">
        <v>179</v>
      </c>
      <c r="E231" s="15" t="s">
        <v>38</v>
      </c>
      <c r="F231" s="38" t="str">
        <f t="shared" si="216"/>
        <v>d.extinguir</v>
      </c>
      <c r="G231" s="38" t="str">
        <f t="shared" si="217"/>
        <v>visibilidade.da.placa</v>
      </c>
      <c r="H231" s="39" t="s">
        <v>39</v>
      </c>
      <c r="I231" s="58" t="s">
        <v>0</v>
      </c>
      <c r="J231" s="59" t="s">
        <v>0</v>
      </c>
      <c r="K231" s="59" t="s">
        <v>0</v>
      </c>
      <c r="L231" s="59" t="s">
        <v>0</v>
      </c>
      <c r="M231" s="59" t="s">
        <v>0</v>
      </c>
      <c r="N231" s="59" t="s">
        <v>0</v>
      </c>
      <c r="O231" s="59" t="s">
        <v>0</v>
      </c>
      <c r="P231" s="59" t="s">
        <v>0</v>
      </c>
      <c r="Q231" s="59" t="s">
        <v>0</v>
      </c>
      <c r="R231" s="59" t="s">
        <v>0</v>
      </c>
      <c r="S231" s="18" t="s">
        <v>1</v>
      </c>
      <c r="T231" s="18" t="s">
        <v>43</v>
      </c>
      <c r="U231" s="8" t="str">
        <f t="shared" si="218"/>
        <v>Propriedade para extinguir: é.visibilidade.da.placa</v>
      </c>
      <c r="V231" s="8" t="str">
        <f t="shared" si="219"/>
        <v xml:space="preserve">Dado para extinguir: visibilidade.da.placa ( xsd:string ) </v>
      </c>
      <c r="W231" s="46" t="s">
        <v>254</v>
      </c>
      <c r="X231" s="65" t="s">
        <v>669</v>
      </c>
      <c r="Y231" s="50" t="s">
        <v>0</v>
      </c>
    </row>
    <row r="232" spans="1:25" s="51" customFormat="1" ht="6" customHeight="1" x14ac:dyDescent="0.3">
      <c r="A232" s="4">
        <v>232</v>
      </c>
      <c r="B232" s="16" t="s">
        <v>37</v>
      </c>
      <c r="C232" s="36" t="str">
        <f t="shared" ref="C232:C235" si="220">C231</f>
        <v>p.extinguir</v>
      </c>
      <c r="D232" s="37" t="s">
        <v>172</v>
      </c>
      <c r="E232" s="15" t="s">
        <v>38</v>
      </c>
      <c r="F232" s="38" t="str">
        <f t="shared" si="216"/>
        <v>d.extinguir</v>
      </c>
      <c r="G232" s="38" t="str">
        <f t="shared" si="217"/>
        <v>agente.extintor</v>
      </c>
      <c r="H232" s="39" t="s">
        <v>39</v>
      </c>
      <c r="I232" s="58" t="s">
        <v>0</v>
      </c>
      <c r="J232" s="59" t="s">
        <v>0</v>
      </c>
      <c r="K232" s="59" t="s">
        <v>0</v>
      </c>
      <c r="L232" s="59" t="s">
        <v>0</v>
      </c>
      <c r="M232" s="59" t="s">
        <v>0</v>
      </c>
      <c r="N232" s="59" t="s">
        <v>0</v>
      </c>
      <c r="O232" s="59" t="s">
        <v>0</v>
      </c>
      <c r="P232" s="59" t="s">
        <v>0</v>
      </c>
      <c r="Q232" s="59" t="s">
        <v>0</v>
      </c>
      <c r="R232" s="59" t="s">
        <v>0</v>
      </c>
      <c r="S232" s="18" t="s">
        <v>1</v>
      </c>
      <c r="T232" s="18" t="s">
        <v>43</v>
      </c>
      <c r="U232" s="8" t="str">
        <f t="shared" si="218"/>
        <v>Propriedade para extinguir: é.agente.extintor</v>
      </c>
      <c r="V232" s="8" t="str">
        <f t="shared" si="219"/>
        <v xml:space="preserve">Dado para extinguir: agente.extintor ( xsd:string ) </v>
      </c>
      <c r="W232" s="46" t="s">
        <v>278</v>
      </c>
      <c r="X232" s="65" t="s">
        <v>670</v>
      </c>
      <c r="Y232" s="50" t="s">
        <v>0</v>
      </c>
    </row>
    <row r="233" spans="1:25" s="51" customFormat="1" ht="6" customHeight="1" x14ac:dyDescent="0.3">
      <c r="A233" s="4">
        <v>233</v>
      </c>
      <c r="B233" s="16" t="s">
        <v>37</v>
      </c>
      <c r="C233" s="36" t="str">
        <f t="shared" si="220"/>
        <v>p.extinguir</v>
      </c>
      <c r="D233" s="37" t="s">
        <v>174</v>
      </c>
      <c r="E233" s="15" t="s">
        <v>38</v>
      </c>
      <c r="F233" s="38" t="str">
        <f t="shared" ref="F233:F234" si="221">_xlfn.CONCAT("d.",MID(C233,FIND(".",C233,1)+1,100))</f>
        <v>d.extinguir</v>
      </c>
      <c r="G233" s="38" t="str">
        <f t="shared" ref="G233:G234" si="222">MID(D233,FIND(".",D233,1)+1,100)</f>
        <v>tipo.de.extintor</v>
      </c>
      <c r="H233" s="39" t="s">
        <v>39</v>
      </c>
      <c r="I233" s="58" t="s">
        <v>0</v>
      </c>
      <c r="J233" s="59" t="s">
        <v>0</v>
      </c>
      <c r="K233" s="59" t="s">
        <v>0</v>
      </c>
      <c r="L233" s="59" t="s">
        <v>0</v>
      </c>
      <c r="M233" s="59" t="s">
        <v>0</v>
      </c>
      <c r="N233" s="59" t="s">
        <v>0</v>
      </c>
      <c r="O233" s="59" t="s">
        <v>0</v>
      </c>
      <c r="P233" s="59" t="s">
        <v>0</v>
      </c>
      <c r="Q233" s="59" t="s">
        <v>0</v>
      </c>
      <c r="R233" s="59" t="s">
        <v>0</v>
      </c>
      <c r="S233" s="18" t="s">
        <v>1</v>
      </c>
      <c r="T233" s="18" t="s">
        <v>43</v>
      </c>
      <c r="U233" s="8" t="str">
        <f t="shared" si="218"/>
        <v>Propriedade para extinguir: é.tipo.de.extintor</v>
      </c>
      <c r="V233" s="8" t="str">
        <f t="shared" si="219"/>
        <v xml:space="preserve">Dado para extinguir: tipo.de.extintor ( xsd:string ) </v>
      </c>
      <c r="W233" s="46" t="s">
        <v>279</v>
      </c>
      <c r="X233" s="65" t="s">
        <v>671</v>
      </c>
      <c r="Y233" s="50" t="s">
        <v>0</v>
      </c>
    </row>
    <row r="234" spans="1:25" s="51" customFormat="1" ht="6" customHeight="1" x14ac:dyDescent="0.3">
      <c r="A234" s="4">
        <v>234</v>
      </c>
      <c r="B234" s="16" t="s">
        <v>37</v>
      </c>
      <c r="C234" s="36" t="str">
        <f t="shared" si="220"/>
        <v>p.extinguir</v>
      </c>
      <c r="D234" s="37" t="s">
        <v>175</v>
      </c>
      <c r="E234" s="15" t="s">
        <v>38</v>
      </c>
      <c r="F234" s="38" t="str">
        <f t="shared" si="221"/>
        <v>d.extinguir</v>
      </c>
      <c r="G234" s="38" t="str">
        <f t="shared" si="222"/>
        <v>carga.do.extintor</v>
      </c>
      <c r="H234" s="39" t="s">
        <v>39</v>
      </c>
      <c r="I234" s="58" t="s">
        <v>0</v>
      </c>
      <c r="J234" s="59" t="s">
        <v>0</v>
      </c>
      <c r="K234" s="59" t="s">
        <v>0</v>
      </c>
      <c r="L234" s="59" t="s">
        <v>0</v>
      </c>
      <c r="M234" s="59" t="s">
        <v>0</v>
      </c>
      <c r="N234" s="59" t="s">
        <v>0</v>
      </c>
      <c r="O234" s="59" t="s">
        <v>0</v>
      </c>
      <c r="P234" s="59" t="s">
        <v>0</v>
      </c>
      <c r="Q234" s="59" t="s">
        <v>0</v>
      </c>
      <c r="R234" s="59" t="s">
        <v>0</v>
      </c>
      <c r="S234" s="18" t="s">
        <v>1</v>
      </c>
      <c r="T234" s="18" t="s">
        <v>43</v>
      </c>
      <c r="U234" s="8" t="str">
        <f t="shared" si="218"/>
        <v>Propriedade para extinguir: é.carga.do.extintor</v>
      </c>
      <c r="V234" s="8" t="str">
        <f t="shared" si="219"/>
        <v xml:space="preserve">Dado para extinguir: carga.do.extintor ( xsd:string ) </v>
      </c>
      <c r="W234" s="46" t="s">
        <v>336</v>
      </c>
      <c r="X234" s="65" t="s">
        <v>672</v>
      </c>
      <c r="Y234" s="50" t="s">
        <v>0</v>
      </c>
    </row>
    <row r="235" spans="1:25" s="51" customFormat="1" ht="6" customHeight="1" x14ac:dyDescent="0.3">
      <c r="A235" s="4">
        <v>235</v>
      </c>
      <c r="B235" s="16" t="s">
        <v>37</v>
      </c>
      <c r="C235" s="36" t="str">
        <f t="shared" si="220"/>
        <v>p.extinguir</v>
      </c>
      <c r="D235" s="37" t="s">
        <v>176</v>
      </c>
      <c r="E235" s="15" t="s">
        <v>38</v>
      </c>
      <c r="F235" s="38" t="str">
        <f t="shared" ref="F235" si="223">_xlfn.CONCAT("d.",MID(C235,FIND(".",C235,1)+1,100))</f>
        <v>d.extinguir</v>
      </c>
      <c r="G235" s="38" t="str">
        <f t="shared" ref="G235" si="224">MID(D235,FIND(".",D235,1)+1,100)</f>
        <v>código.de.sinalização</v>
      </c>
      <c r="H235" s="39" t="s">
        <v>39</v>
      </c>
      <c r="I235" s="58" t="s">
        <v>0</v>
      </c>
      <c r="J235" s="59" t="s">
        <v>0</v>
      </c>
      <c r="K235" s="59" t="s">
        <v>0</v>
      </c>
      <c r="L235" s="59" t="s">
        <v>0</v>
      </c>
      <c r="M235" s="59" t="s">
        <v>0</v>
      </c>
      <c r="N235" s="59" t="s">
        <v>0</v>
      </c>
      <c r="O235" s="59" t="s">
        <v>0</v>
      </c>
      <c r="P235" s="59" t="s">
        <v>0</v>
      </c>
      <c r="Q235" s="59" t="s">
        <v>0</v>
      </c>
      <c r="R235" s="59" t="s">
        <v>0</v>
      </c>
      <c r="S235" s="18" t="s">
        <v>1</v>
      </c>
      <c r="T235" s="18" t="s">
        <v>43</v>
      </c>
      <c r="U235" s="8" t="str">
        <f t="shared" si="218"/>
        <v>Propriedade para extinguir: é.código.de.sinalização</v>
      </c>
      <c r="V235" s="8" t="str">
        <f t="shared" si="219"/>
        <v xml:space="preserve">Dado para extinguir: código.de.sinalização ( xsd:string ) </v>
      </c>
      <c r="W235" s="46" t="s">
        <v>177</v>
      </c>
      <c r="X235" s="65" t="s">
        <v>673</v>
      </c>
      <c r="Y235" s="50" t="s">
        <v>0</v>
      </c>
    </row>
    <row r="236" spans="1:25" s="51" customFormat="1" ht="6" customHeight="1" x14ac:dyDescent="0.3">
      <c r="A236" s="4">
        <v>236</v>
      </c>
      <c r="B236" s="16" t="s">
        <v>37</v>
      </c>
      <c r="C236" s="42" t="s">
        <v>181</v>
      </c>
      <c r="D236" s="33" t="s">
        <v>184</v>
      </c>
      <c r="E236" s="15" t="s">
        <v>38</v>
      </c>
      <c r="F236" s="43" t="str">
        <f t="shared" ref="F236:F240" si="225">_xlfn.CONCAT("d.",MID(C236,FIND(".",C236,1)+1,100))</f>
        <v>d.plantar</v>
      </c>
      <c r="G236" s="34" t="str">
        <f t="shared" ref="G236:G240" si="226">MID(D236,FIND(".",D236,1)+1,100)</f>
        <v>espécie</v>
      </c>
      <c r="H236" s="45" t="s">
        <v>39</v>
      </c>
      <c r="I236" s="60" t="s">
        <v>0</v>
      </c>
      <c r="J236" s="59" t="s">
        <v>0</v>
      </c>
      <c r="K236" s="59" t="s">
        <v>0</v>
      </c>
      <c r="L236" s="59" t="s">
        <v>0</v>
      </c>
      <c r="M236" s="59" t="s">
        <v>0</v>
      </c>
      <c r="N236" s="59" t="s">
        <v>0</v>
      </c>
      <c r="O236" s="59" t="s">
        <v>0</v>
      </c>
      <c r="P236" s="59" t="s">
        <v>0</v>
      </c>
      <c r="Q236" s="59" t="s">
        <v>0</v>
      </c>
      <c r="R236" s="59" t="s">
        <v>0</v>
      </c>
      <c r="S236" s="18" t="s">
        <v>1</v>
      </c>
      <c r="T236" s="18" t="s">
        <v>43</v>
      </c>
      <c r="U236" s="8" t="str">
        <f t="shared" ref="U236:U240" si="227">_xlfn.CONCAT("Propriedade para ",MID(C236,FIND("p.",C236,1)+2,100),": ",D236)</f>
        <v>Propriedade para plantar: tem.espécie</v>
      </c>
      <c r="V236" s="8" t="str">
        <f t="shared" ref="V236:V240" si="228">_xlfn.CONCAT("Dado para ",MID(F236,FIND("d.",F236,1)+2,100),": ",G236, " ( ",H236, " ) ")</f>
        <v xml:space="preserve">Dado para plantar: espécie ( xsd:string ) </v>
      </c>
      <c r="W236" s="46" t="s">
        <v>255</v>
      </c>
      <c r="X236" s="65" t="s">
        <v>674</v>
      </c>
      <c r="Y236" s="50" t="s">
        <v>0</v>
      </c>
    </row>
    <row r="237" spans="1:25" s="51" customFormat="1" ht="6" customHeight="1" x14ac:dyDescent="0.3">
      <c r="A237" s="4">
        <v>237</v>
      </c>
      <c r="B237" s="16" t="s">
        <v>37</v>
      </c>
      <c r="C237" s="36" t="str">
        <f>C236</f>
        <v>p.plantar</v>
      </c>
      <c r="D237" s="37" t="s">
        <v>182</v>
      </c>
      <c r="E237" s="15" t="s">
        <v>38</v>
      </c>
      <c r="F237" s="38" t="str">
        <f t="shared" si="225"/>
        <v>d.plantar</v>
      </c>
      <c r="G237" s="38" t="str">
        <f t="shared" si="226"/>
        <v>data.de.plantio</v>
      </c>
      <c r="H237" s="7" t="s">
        <v>45</v>
      </c>
      <c r="I237" s="58" t="s">
        <v>0</v>
      </c>
      <c r="J237" s="59" t="s">
        <v>0</v>
      </c>
      <c r="K237" s="59" t="s">
        <v>0</v>
      </c>
      <c r="L237" s="59" t="s">
        <v>0</v>
      </c>
      <c r="M237" s="59" t="s">
        <v>0</v>
      </c>
      <c r="N237" s="59" t="s">
        <v>0</v>
      </c>
      <c r="O237" s="59" t="s">
        <v>0</v>
      </c>
      <c r="P237" s="59" t="s">
        <v>0</v>
      </c>
      <c r="Q237" s="59" t="s">
        <v>0</v>
      </c>
      <c r="R237" s="59" t="s">
        <v>0</v>
      </c>
      <c r="S237" s="18" t="s">
        <v>1</v>
      </c>
      <c r="T237" s="18" t="s">
        <v>43</v>
      </c>
      <c r="U237" s="8" t="str">
        <f t="shared" si="227"/>
        <v>Propriedade para plantar: tem.data.de.plantio</v>
      </c>
      <c r="V237" s="8" t="str">
        <f t="shared" si="228"/>
        <v xml:space="preserve">Dado para plantar: data.de.plantio ( xsd:dateTime ) </v>
      </c>
      <c r="W237" s="46" t="s">
        <v>256</v>
      </c>
      <c r="X237" s="65" t="s">
        <v>675</v>
      </c>
      <c r="Y237" s="50" t="s">
        <v>0</v>
      </c>
    </row>
    <row r="238" spans="1:25" s="51" customFormat="1" ht="6" customHeight="1" x14ac:dyDescent="0.3">
      <c r="A238" s="4">
        <v>238</v>
      </c>
      <c r="B238" s="16" t="s">
        <v>37</v>
      </c>
      <c r="C238" s="36" t="str">
        <f t="shared" ref="C238" si="229">C237</f>
        <v>p.plantar</v>
      </c>
      <c r="D238" s="37" t="s">
        <v>183</v>
      </c>
      <c r="E238" s="15" t="s">
        <v>38</v>
      </c>
      <c r="F238" s="38" t="str">
        <f t="shared" si="225"/>
        <v>d.plantar</v>
      </c>
      <c r="G238" s="38" t="str">
        <f t="shared" si="226"/>
        <v>estado.de.conservação</v>
      </c>
      <c r="H238" s="39" t="s">
        <v>39</v>
      </c>
      <c r="I238" s="58" t="s">
        <v>0</v>
      </c>
      <c r="J238" s="59" t="s">
        <v>0</v>
      </c>
      <c r="K238" s="59" t="s">
        <v>0</v>
      </c>
      <c r="L238" s="59" t="s">
        <v>0</v>
      </c>
      <c r="M238" s="59" t="s">
        <v>0</v>
      </c>
      <c r="N238" s="59" t="s">
        <v>0</v>
      </c>
      <c r="O238" s="59" t="s">
        <v>0</v>
      </c>
      <c r="P238" s="59" t="s">
        <v>0</v>
      </c>
      <c r="Q238" s="59" t="s">
        <v>0</v>
      </c>
      <c r="R238" s="59" t="s">
        <v>0</v>
      </c>
      <c r="S238" s="18" t="s">
        <v>1</v>
      </c>
      <c r="T238" s="18" t="s">
        <v>43</v>
      </c>
      <c r="U238" s="8" t="str">
        <f t="shared" si="227"/>
        <v>Propriedade para plantar: tem.estado.de.conservação</v>
      </c>
      <c r="V238" s="8" t="str">
        <f t="shared" si="228"/>
        <v xml:space="preserve">Dado para plantar: estado.de.conservação ( xsd:string ) </v>
      </c>
      <c r="W238" s="46" t="s">
        <v>257</v>
      </c>
      <c r="X238" s="65" t="s">
        <v>676</v>
      </c>
      <c r="Y238" s="50" t="s">
        <v>0</v>
      </c>
    </row>
    <row r="239" spans="1:25" s="51" customFormat="1" ht="6" customHeight="1" x14ac:dyDescent="0.3">
      <c r="A239" s="4">
        <v>239</v>
      </c>
      <c r="B239" s="16" t="s">
        <v>37</v>
      </c>
      <c r="C239" s="36" t="str">
        <f t="shared" ref="C239" si="230">C238</f>
        <v>p.plantar</v>
      </c>
      <c r="D239" s="37" t="s">
        <v>938</v>
      </c>
      <c r="E239" s="15" t="s">
        <v>38</v>
      </c>
      <c r="F239" s="38" t="str">
        <f t="shared" si="225"/>
        <v>d.plantar</v>
      </c>
      <c r="G239" s="38" t="str">
        <f t="shared" si="226"/>
        <v>taxa.de.crescimento</v>
      </c>
      <c r="H239" s="39" t="s">
        <v>39</v>
      </c>
      <c r="I239" s="58" t="s">
        <v>0</v>
      </c>
      <c r="J239" s="59" t="s">
        <v>0</v>
      </c>
      <c r="K239" s="59" t="s">
        <v>0</v>
      </c>
      <c r="L239" s="59" t="s">
        <v>0</v>
      </c>
      <c r="M239" s="59" t="s">
        <v>0</v>
      </c>
      <c r="N239" s="59" t="s">
        <v>0</v>
      </c>
      <c r="O239" s="59" t="s">
        <v>0</v>
      </c>
      <c r="P239" s="59" t="s">
        <v>0</v>
      </c>
      <c r="Q239" s="59" t="s">
        <v>0</v>
      </c>
      <c r="R239" s="59" t="s">
        <v>0</v>
      </c>
      <c r="S239" s="18" t="s">
        <v>1</v>
      </c>
      <c r="T239" s="18" t="s">
        <v>43</v>
      </c>
      <c r="U239" s="8" t="str">
        <f t="shared" si="227"/>
        <v>Propriedade para plantar: tem.taxa.de.crescimento</v>
      </c>
      <c r="V239" s="8" t="str">
        <f t="shared" si="228"/>
        <v xml:space="preserve">Dado para plantar: taxa.de.crescimento ( xsd:string ) </v>
      </c>
      <c r="W239" s="46" t="s">
        <v>939</v>
      </c>
      <c r="X239" s="65" t="s">
        <v>677</v>
      </c>
      <c r="Y239" s="50" t="s">
        <v>0</v>
      </c>
    </row>
    <row r="240" spans="1:25" s="51" customFormat="1" ht="6" customHeight="1" x14ac:dyDescent="0.3">
      <c r="A240" s="4">
        <v>240</v>
      </c>
      <c r="B240" s="16" t="s">
        <v>37</v>
      </c>
      <c r="C240" s="42" t="s">
        <v>414</v>
      </c>
      <c r="D240" s="19" t="s">
        <v>415</v>
      </c>
      <c r="E240" s="15" t="s">
        <v>38</v>
      </c>
      <c r="F240" s="43" t="str">
        <f t="shared" si="225"/>
        <v>d.materializar</v>
      </c>
      <c r="G240" s="34" t="str">
        <f t="shared" si="226"/>
        <v>material</v>
      </c>
      <c r="H240" s="45" t="s">
        <v>39</v>
      </c>
      <c r="I240" s="60" t="s">
        <v>0</v>
      </c>
      <c r="J240" s="59" t="s">
        <v>0</v>
      </c>
      <c r="K240" s="59" t="s">
        <v>0</v>
      </c>
      <c r="L240" s="59" t="s">
        <v>0</v>
      </c>
      <c r="M240" s="59" t="s">
        <v>0</v>
      </c>
      <c r="N240" s="59" t="s">
        <v>0</v>
      </c>
      <c r="O240" s="59" t="s">
        <v>0</v>
      </c>
      <c r="P240" s="59" t="s">
        <v>0</v>
      </c>
      <c r="Q240" s="59" t="s">
        <v>0</v>
      </c>
      <c r="R240" s="59" t="s">
        <v>0</v>
      </c>
      <c r="S240" s="18" t="s">
        <v>1</v>
      </c>
      <c r="T240" s="18" t="s">
        <v>43</v>
      </c>
      <c r="U240" s="8" t="str">
        <f t="shared" si="227"/>
        <v>Propriedade para materializar: tem.material</v>
      </c>
      <c r="V240" s="8" t="str">
        <f t="shared" si="228"/>
        <v xml:space="preserve">Dado para materializar: material ( xsd:string ) </v>
      </c>
      <c r="W240" s="46" t="s">
        <v>416</v>
      </c>
      <c r="X240" s="65" t="s">
        <v>666</v>
      </c>
      <c r="Y240" s="50" t="s">
        <v>0</v>
      </c>
    </row>
    <row r="241" spans="1:25" s="51" customFormat="1" ht="6" customHeight="1" x14ac:dyDescent="0.3">
      <c r="A241" s="4">
        <v>241</v>
      </c>
      <c r="B241" s="16" t="s">
        <v>37</v>
      </c>
      <c r="C241" s="64" t="s">
        <v>414</v>
      </c>
      <c r="D241" s="9" t="s">
        <v>940</v>
      </c>
      <c r="E241" s="15" t="s">
        <v>38</v>
      </c>
      <c r="F241" s="47" t="str">
        <f t="shared" ref="F241" si="231">_xlfn.CONCAT("d.",MID(C241,FIND(".",C241,1)+1,100))</f>
        <v>d.materializar</v>
      </c>
      <c r="G241" s="47" t="str">
        <f t="shared" ref="G241" si="232">MID(D241,FIND(".",D241,1)+1,100)</f>
        <v>mapeamento</v>
      </c>
      <c r="H241" s="63" t="s">
        <v>39</v>
      </c>
      <c r="I241" s="61" t="s">
        <v>0</v>
      </c>
      <c r="J241" s="59" t="s">
        <v>0</v>
      </c>
      <c r="K241" s="59" t="s">
        <v>0</v>
      </c>
      <c r="L241" s="59" t="s">
        <v>0</v>
      </c>
      <c r="M241" s="59" t="s">
        <v>0</v>
      </c>
      <c r="N241" s="59" t="s">
        <v>0</v>
      </c>
      <c r="O241" s="59" t="s">
        <v>0</v>
      </c>
      <c r="P241" s="59" t="s">
        <v>0</v>
      </c>
      <c r="Q241" s="59" t="s">
        <v>0</v>
      </c>
      <c r="R241" s="59" t="s">
        <v>0</v>
      </c>
      <c r="S241" s="18" t="s">
        <v>1</v>
      </c>
      <c r="T241" s="18" t="s">
        <v>43</v>
      </c>
      <c r="U241" s="8" t="str">
        <f t="shared" ref="U241" si="233">_xlfn.CONCAT("Propriedade para ",MID(C241,FIND("p.",C241,1)+2,100),": ",D241)</f>
        <v>Propriedade para materializar: tem.mapeamento</v>
      </c>
      <c r="V241" s="8" t="str">
        <f t="shared" ref="V241" si="234">_xlfn.CONCAT("Dado para ",MID(F241,FIND("d.",F241,1)+2,100),": ",G241, " ( ",H241, " ) ")</f>
        <v xml:space="preserve">Dado para materializar: mapeamento ( xsd:string ) </v>
      </c>
      <c r="W241" s="46" t="s">
        <v>946</v>
      </c>
      <c r="X241" s="65" t="s">
        <v>667</v>
      </c>
      <c r="Y241" s="50" t="s">
        <v>0</v>
      </c>
    </row>
    <row r="242" spans="1:25" s="51" customFormat="1" ht="6" customHeight="1" x14ac:dyDescent="0.3">
      <c r="A242" s="4">
        <v>242</v>
      </c>
      <c r="B242" s="16" t="s">
        <v>37</v>
      </c>
      <c r="C242" s="42" t="s">
        <v>423</v>
      </c>
      <c r="D242" s="19" t="s">
        <v>295</v>
      </c>
      <c r="E242" s="15" t="s">
        <v>38</v>
      </c>
      <c r="F242" s="43" t="str">
        <f t="shared" ref="F242:F245" si="235">_xlfn.CONCAT("d.",MID(C242,FIND(".",C242,1)+1,100))</f>
        <v>d.finalizar</v>
      </c>
      <c r="G242" s="34" t="str">
        <f t="shared" ref="G242:G245" si="236">MID(D242,FIND(".",D242,1)+1,100)</f>
        <v>núcleo</v>
      </c>
      <c r="H242" s="45" t="s">
        <v>39</v>
      </c>
      <c r="I242" s="60" t="s">
        <v>0</v>
      </c>
      <c r="J242" s="59" t="s">
        <v>0</v>
      </c>
      <c r="K242" s="59" t="s">
        <v>0</v>
      </c>
      <c r="L242" s="59" t="s">
        <v>0</v>
      </c>
      <c r="M242" s="59" t="s">
        <v>0</v>
      </c>
      <c r="N242" s="59" t="s">
        <v>0</v>
      </c>
      <c r="O242" s="59" t="s">
        <v>0</v>
      </c>
      <c r="P242" s="59" t="s">
        <v>0</v>
      </c>
      <c r="Q242" s="59" t="s">
        <v>0</v>
      </c>
      <c r="R242" s="59" t="s">
        <v>0</v>
      </c>
      <c r="S242" s="18" t="s">
        <v>1</v>
      </c>
      <c r="T242" s="18" t="s">
        <v>43</v>
      </c>
      <c r="U242" s="8" t="str">
        <f t="shared" ref="U242:U245" si="237">_xlfn.CONCAT("Propriedade para ",MID(C242,FIND("p.",C242,1)+2,100),": ",D242)</f>
        <v>Propriedade para finalizar: tem.núcleo</v>
      </c>
      <c r="V242" s="8" t="str">
        <f t="shared" ref="V242:V245" si="238">_xlfn.CONCAT("Dado para ",MID(F242,FIND("d.",F242,1)+2,100),": ",G242, " ( ",H242, " ) ")</f>
        <v xml:space="preserve">Dado para finalizar: núcleo ( xsd:string ) </v>
      </c>
      <c r="W242" s="46" t="s">
        <v>299</v>
      </c>
      <c r="X242" s="65" t="s">
        <v>569</v>
      </c>
      <c r="Y242" s="50" t="s">
        <v>0</v>
      </c>
    </row>
    <row r="243" spans="1:25" s="51" customFormat="1" ht="6" customHeight="1" x14ac:dyDescent="0.3">
      <c r="A243" s="4">
        <v>243</v>
      </c>
      <c r="B243" s="16" t="s">
        <v>37</v>
      </c>
      <c r="C243" s="36" t="str">
        <f>C242</f>
        <v>p.finalizar</v>
      </c>
      <c r="D243" s="37" t="s">
        <v>298</v>
      </c>
      <c r="E243" s="15" t="s">
        <v>38</v>
      </c>
      <c r="F243" s="38" t="str">
        <f t="shared" si="235"/>
        <v>d.finalizar</v>
      </c>
      <c r="G243" s="38" t="str">
        <f t="shared" si="236"/>
        <v>chapisco</v>
      </c>
      <c r="H243" s="7" t="s">
        <v>39</v>
      </c>
      <c r="I243" s="58" t="s">
        <v>0</v>
      </c>
      <c r="J243" s="59" t="s">
        <v>0</v>
      </c>
      <c r="K243" s="59" t="s">
        <v>0</v>
      </c>
      <c r="L243" s="59" t="s">
        <v>0</v>
      </c>
      <c r="M243" s="59" t="s">
        <v>0</v>
      </c>
      <c r="N243" s="59" t="s">
        <v>0</v>
      </c>
      <c r="O243" s="59" t="s">
        <v>0</v>
      </c>
      <c r="P243" s="59" t="s">
        <v>0</v>
      </c>
      <c r="Q243" s="59" t="s">
        <v>0</v>
      </c>
      <c r="R243" s="59" t="s">
        <v>0</v>
      </c>
      <c r="S243" s="18" t="s">
        <v>1</v>
      </c>
      <c r="T243" s="18" t="s">
        <v>43</v>
      </c>
      <c r="U243" s="8" t="str">
        <f t="shared" si="237"/>
        <v>Propriedade para finalizar: tem.chapisco</v>
      </c>
      <c r="V243" s="8" t="str">
        <f t="shared" si="238"/>
        <v xml:space="preserve">Dado para finalizar: chapisco ( xsd:string ) </v>
      </c>
      <c r="W243" s="46" t="s">
        <v>300</v>
      </c>
      <c r="X243" s="65" t="s">
        <v>570</v>
      </c>
      <c r="Y243" s="50" t="s">
        <v>0</v>
      </c>
    </row>
    <row r="244" spans="1:25" s="51" customFormat="1" ht="6" customHeight="1" x14ac:dyDescent="0.3">
      <c r="A244" s="4">
        <v>244</v>
      </c>
      <c r="B244" s="16" t="s">
        <v>37</v>
      </c>
      <c r="C244" s="36" t="str">
        <f t="shared" ref="C244:C257" si="239">C243</f>
        <v>p.finalizar</v>
      </c>
      <c r="D244" s="37" t="s">
        <v>296</v>
      </c>
      <c r="E244" s="15" t="s">
        <v>38</v>
      </c>
      <c r="F244" s="38" t="str">
        <f t="shared" si="235"/>
        <v>d.finalizar</v>
      </c>
      <c r="G244" s="38" t="str">
        <f t="shared" si="236"/>
        <v>emboço</v>
      </c>
      <c r="H244" s="7" t="s">
        <v>39</v>
      </c>
      <c r="I244" s="58" t="s">
        <v>0</v>
      </c>
      <c r="J244" s="59" t="s">
        <v>0</v>
      </c>
      <c r="K244" s="59" t="s">
        <v>0</v>
      </c>
      <c r="L244" s="59" t="s">
        <v>0</v>
      </c>
      <c r="M244" s="59" t="s">
        <v>0</v>
      </c>
      <c r="N244" s="59" t="s">
        <v>0</v>
      </c>
      <c r="O244" s="59" t="s">
        <v>0</v>
      </c>
      <c r="P244" s="59" t="s">
        <v>0</v>
      </c>
      <c r="Q244" s="59" t="s">
        <v>0</v>
      </c>
      <c r="R244" s="59" t="s">
        <v>0</v>
      </c>
      <c r="S244" s="18" t="s">
        <v>1</v>
      </c>
      <c r="T244" s="18" t="s">
        <v>43</v>
      </c>
      <c r="U244" s="8" t="str">
        <f t="shared" si="237"/>
        <v>Propriedade para finalizar: tem.emboço</v>
      </c>
      <c r="V244" s="8" t="str">
        <f t="shared" si="238"/>
        <v xml:space="preserve">Dado para finalizar: emboço ( xsd:string ) </v>
      </c>
      <c r="W244" s="46" t="s">
        <v>301</v>
      </c>
      <c r="X244" s="65" t="s">
        <v>571</v>
      </c>
      <c r="Y244" s="50" t="s">
        <v>0</v>
      </c>
    </row>
    <row r="245" spans="1:25" s="51" customFormat="1" ht="6" customHeight="1" x14ac:dyDescent="0.3">
      <c r="A245" s="4">
        <v>245</v>
      </c>
      <c r="B245" s="16" t="s">
        <v>37</v>
      </c>
      <c r="C245" s="36" t="str">
        <f t="shared" si="239"/>
        <v>p.finalizar</v>
      </c>
      <c r="D245" s="37" t="s">
        <v>297</v>
      </c>
      <c r="E245" s="15" t="s">
        <v>38</v>
      </c>
      <c r="F245" s="38" t="str">
        <f t="shared" si="235"/>
        <v>d.finalizar</v>
      </c>
      <c r="G245" s="38" t="str">
        <f t="shared" si="236"/>
        <v>reboco</v>
      </c>
      <c r="H245" s="7" t="s">
        <v>39</v>
      </c>
      <c r="I245" s="58" t="s">
        <v>0</v>
      </c>
      <c r="J245" s="59" t="s">
        <v>0</v>
      </c>
      <c r="K245" s="59" t="s">
        <v>0</v>
      </c>
      <c r="L245" s="59" t="s">
        <v>0</v>
      </c>
      <c r="M245" s="59" t="s">
        <v>0</v>
      </c>
      <c r="N245" s="59" t="s">
        <v>0</v>
      </c>
      <c r="O245" s="59" t="s">
        <v>0</v>
      </c>
      <c r="P245" s="59" t="s">
        <v>0</v>
      </c>
      <c r="Q245" s="59" t="s">
        <v>0</v>
      </c>
      <c r="R245" s="59" t="s">
        <v>0</v>
      </c>
      <c r="S245" s="18" t="s">
        <v>1</v>
      </c>
      <c r="T245" s="18" t="s">
        <v>43</v>
      </c>
      <c r="U245" s="8" t="str">
        <f t="shared" si="237"/>
        <v>Propriedade para finalizar: tem.reboco</v>
      </c>
      <c r="V245" s="8" t="str">
        <f t="shared" si="238"/>
        <v xml:space="preserve">Dado para finalizar: reboco ( xsd:string ) </v>
      </c>
      <c r="W245" s="46" t="s">
        <v>302</v>
      </c>
      <c r="X245" s="65" t="s">
        <v>572</v>
      </c>
      <c r="Y245" s="50" t="s">
        <v>0</v>
      </c>
    </row>
    <row r="246" spans="1:25" s="51" customFormat="1" ht="6" customHeight="1" x14ac:dyDescent="0.3">
      <c r="A246" s="4">
        <v>246</v>
      </c>
      <c r="B246" s="16" t="s">
        <v>37</v>
      </c>
      <c r="C246" s="36" t="str">
        <f t="shared" si="239"/>
        <v>p.finalizar</v>
      </c>
      <c r="D246" s="37" t="s">
        <v>294</v>
      </c>
      <c r="E246" s="15" t="s">
        <v>38</v>
      </c>
      <c r="F246" s="38" t="str">
        <f t="shared" ref="F246:F268" si="240">_xlfn.CONCAT("d.",MID(C246,FIND(".",C246,1)+1,100))</f>
        <v>d.finalizar</v>
      </c>
      <c r="G246" s="38" t="str">
        <f t="shared" ref="G246:G268" si="241">MID(D246,FIND(".",D246,1)+1,100)</f>
        <v>acabamento</v>
      </c>
      <c r="H246" s="7" t="s">
        <v>39</v>
      </c>
      <c r="I246" s="58" t="s">
        <v>0</v>
      </c>
      <c r="J246" s="59" t="s">
        <v>0</v>
      </c>
      <c r="K246" s="59" t="s">
        <v>0</v>
      </c>
      <c r="L246" s="59" t="s">
        <v>0</v>
      </c>
      <c r="M246" s="59" t="s">
        <v>0</v>
      </c>
      <c r="N246" s="59" t="s">
        <v>0</v>
      </c>
      <c r="O246" s="59" t="s">
        <v>0</v>
      </c>
      <c r="P246" s="59" t="s">
        <v>0</v>
      </c>
      <c r="Q246" s="59" t="s">
        <v>0</v>
      </c>
      <c r="R246" s="59" t="s">
        <v>0</v>
      </c>
      <c r="S246" s="18" t="s">
        <v>1</v>
      </c>
      <c r="T246" s="18" t="s">
        <v>43</v>
      </c>
      <c r="U246" s="8" t="str">
        <f t="shared" ref="U246:U268" si="242">_xlfn.CONCAT("Propriedade para ",MID(C246,FIND("p.",C246,1)+2,100),": ",D246)</f>
        <v>Propriedade para finalizar: tem.acabamento</v>
      </c>
      <c r="V246" s="8" t="str">
        <f t="shared" ref="V246:V261" si="243">_xlfn.CONCAT("Dado para ",MID(F246,FIND("d.",F246,1)+2,100),": ",G246, " ( ",H246, " ) ")</f>
        <v xml:space="preserve">Dado para finalizar: acabamento ( xsd:string ) </v>
      </c>
      <c r="W246" s="46" t="s">
        <v>303</v>
      </c>
      <c r="X246" s="65" t="s">
        <v>573</v>
      </c>
      <c r="Y246" s="50" t="s">
        <v>0</v>
      </c>
    </row>
    <row r="247" spans="1:25" s="51" customFormat="1" ht="6" customHeight="1" x14ac:dyDescent="0.3">
      <c r="A247" s="4">
        <v>247</v>
      </c>
      <c r="B247" s="16" t="s">
        <v>37</v>
      </c>
      <c r="C247" s="36" t="str">
        <f>C244</f>
        <v>p.finalizar</v>
      </c>
      <c r="D247" s="37" t="s">
        <v>1046</v>
      </c>
      <c r="E247" s="15" t="s">
        <v>38</v>
      </c>
      <c r="F247" s="38" t="str">
        <f t="shared" si="240"/>
        <v>d.finalizar</v>
      </c>
      <c r="G247" s="38" t="str">
        <f t="shared" si="241"/>
        <v>revestimento</v>
      </c>
      <c r="H247" s="7" t="s">
        <v>39</v>
      </c>
      <c r="I247" s="58" t="s">
        <v>0</v>
      </c>
      <c r="J247" s="59" t="s">
        <v>0</v>
      </c>
      <c r="K247" s="59" t="s">
        <v>0</v>
      </c>
      <c r="L247" s="59" t="s">
        <v>0</v>
      </c>
      <c r="M247" s="59" t="s">
        <v>0</v>
      </c>
      <c r="N247" s="59" t="s">
        <v>0</v>
      </c>
      <c r="O247" s="59" t="s">
        <v>0</v>
      </c>
      <c r="P247" s="59" t="s">
        <v>0</v>
      </c>
      <c r="Q247" s="59" t="s">
        <v>0</v>
      </c>
      <c r="R247" s="59" t="s">
        <v>0</v>
      </c>
      <c r="S247" s="18" t="s">
        <v>1</v>
      </c>
      <c r="T247" s="18" t="s">
        <v>43</v>
      </c>
      <c r="U247" s="8" t="str">
        <f t="shared" si="242"/>
        <v>Propriedade para finalizar: com.revestimento</v>
      </c>
      <c r="V247" s="8" t="str">
        <f t="shared" si="243"/>
        <v xml:space="preserve">Dado para finalizar: revestimento ( xsd:string ) </v>
      </c>
      <c r="W247" s="46" t="s">
        <v>916</v>
      </c>
      <c r="X247" s="65" t="s">
        <v>574</v>
      </c>
      <c r="Y247" s="50" t="s">
        <v>0</v>
      </c>
    </row>
    <row r="248" spans="1:25" s="51" customFormat="1" ht="6" customHeight="1" x14ac:dyDescent="0.3">
      <c r="A248" s="4">
        <v>248</v>
      </c>
      <c r="B248" s="16" t="s">
        <v>37</v>
      </c>
      <c r="C248" s="36" t="str">
        <f>C246</f>
        <v>p.finalizar</v>
      </c>
      <c r="D248" s="37" t="s">
        <v>417</v>
      </c>
      <c r="E248" s="15" t="s">
        <v>38</v>
      </c>
      <c r="F248" s="38" t="str">
        <f t="shared" si="240"/>
        <v>d.finalizar</v>
      </c>
      <c r="G248" s="38" t="str">
        <f t="shared" si="241"/>
        <v>fosco</v>
      </c>
      <c r="H248" s="7" t="s">
        <v>39</v>
      </c>
      <c r="I248" s="58" t="s">
        <v>0</v>
      </c>
      <c r="J248" s="59" t="s">
        <v>0</v>
      </c>
      <c r="K248" s="59" t="s">
        <v>0</v>
      </c>
      <c r="L248" s="59" t="s">
        <v>0</v>
      </c>
      <c r="M248" s="59" t="s">
        <v>0</v>
      </c>
      <c r="N248" s="59" t="s">
        <v>0</v>
      </c>
      <c r="O248" s="59" t="s">
        <v>0</v>
      </c>
      <c r="P248" s="59" t="s">
        <v>0</v>
      </c>
      <c r="Q248" s="59" t="s">
        <v>0</v>
      </c>
      <c r="R248" s="59" t="s">
        <v>0</v>
      </c>
      <c r="S248" s="18" t="s">
        <v>1</v>
      </c>
      <c r="T248" s="18" t="s">
        <v>43</v>
      </c>
      <c r="U248" s="8" t="str">
        <f t="shared" si="242"/>
        <v>Propriedade para finalizar: é.fosco</v>
      </c>
      <c r="V248" s="8" t="str">
        <f t="shared" si="243"/>
        <v xml:space="preserve">Dado para finalizar: fosco ( xsd:string ) </v>
      </c>
      <c r="W248" s="46" t="s">
        <v>436</v>
      </c>
      <c r="X248" s="65" t="s">
        <v>575</v>
      </c>
      <c r="Y248" s="50" t="s">
        <v>0</v>
      </c>
    </row>
    <row r="249" spans="1:25" s="51" customFormat="1" ht="6" customHeight="1" x14ac:dyDescent="0.3">
      <c r="A249" s="4">
        <v>249</v>
      </c>
      <c r="B249" s="16" t="s">
        <v>37</v>
      </c>
      <c r="C249" s="36" t="str">
        <f t="shared" si="239"/>
        <v>p.finalizar</v>
      </c>
      <c r="D249" s="37" t="s">
        <v>418</v>
      </c>
      <c r="E249" s="15" t="s">
        <v>38</v>
      </c>
      <c r="F249" s="38" t="str">
        <f t="shared" si="240"/>
        <v>d.finalizar</v>
      </c>
      <c r="G249" s="38" t="str">
        <f t="shared" si="241"/>
        <v>polido</v>
      </c>
      <c r="H249" s="7" t="s">
        <v>39</v>
      </c>
      <c r="I249" s="58" t="s">
        <v>0</v>
      </c>
      <c r="J249" s="59" t="s">
        <v>0</v>
      </c>
      <c r="K249" s="59" t="s">
        <v>0</v>
      </c>
      <c r="L249" s="59" t="s">
        <v>0</v>
      </c>
      <c r="M249" s="59" t="s">
        <v>0</v>
      </c>
      <c r="N249" s="59" t="s">
        <v>0</v>
      </c>
      <c r="O249" s="59" t="s">
        <v>0</v>
      </c>
      <c r="P249" s="59" t="s">
        <v>0</v>
      </c>
      <c r="Q249" s="59" t="s">
        <v>0</v>
      </c>
      <c r="R249" s="59" t="s">
        <v>0</v>
      </c>
      <c r="S249" s="18" t="s">
        <v>1</v>
      </c>
      <c r="T249" s="18" t="s">
        <v>43</v>
      </c>
      <c r="U249" s="8" t="str">
        <f t="shared" si="242"/>
        <v>Propriedade para finalizar: é.polido</v>
      </c>
      <c r="V249" s="8" t="str">
        <f t="shared" si="243"/>
        <v xml:space="preserve">Dado para finalizar: polido ( xsd:string ) </v>
      </c>
      <c r="W249" s="46" t="s">
        <v>437</v>
      </c>
      <c r="X249" s="65" t="s">
        <v>576</v>
      </c>
      <c r="Y249" s="50" t="s">
        <v>0</v>
      </c>
    </row>
    <row r="250" spans="1:25" s="51" customFormat="1" ht="6" customHeight="1" x14ac:dyDescent="0.3">
      <c r="A250" s="4">
        <v>250</v>
      </c>
      <c r="B250" s="16" t="s">
        <v>37</v>
      </c>
      <c r="C250" s="36" t="str">
        <f t="shared" si="239"/>
        <v>p.finalizar</v>
      </c>
      <c r="D250" s="37" t="s">
        <v>420</v>
      </c>
      <c r="E250" s="15" t="s">
        <v>38</v>
      </c>
      <c r="F250" s="38" t="str">
        <f t="shared" ref="F250:F260" si="244">_xlfn.CONCAT("d.",MID(C250,FIND(".",C250,1)+1,100))</f>
        <v>d.finalizar</v>
      </c>
      <c r="G250" s="38" t="str">
        <f t="shared" ref="G250:G260" si="245">MID(D250,FIND(".",D250,1)+1,100)</f>
        <v>lustrado</v>
      </c>
      <c r="H250" s="7" t="s">
        <v>39</v>
      </c>
      <c r="I250" s="58" t="s">
        <v>0</v>
      </c>
      <c r="J250" s="59" t="s">
        <v>0</v>
      </c>
      <c r="K250" s="59" t="s">
        <v>0</v>
      </c>
      <c r="L250" s="59" t="s">
        <v>0</v>
      </c>
      <c r="M250" s="59" t="s">
        <v>0</v>
      </c>
      <c r="N250" s="59" t="s">
        <v>0</v>
      </c>
      <c r="O250" s="59" t="s">
        <v>0</v>
      </c>
      <c r="P250" s="59" t="s">
        <v>0</v>
      </c>
      <c r="Q250" s="59" t="s">
        <v>0</v>
      </c>
      <c r="R250" s="59" t="s">
        <v>0</v>
      </c>
      <c r="S250" s="18" t="s">
        <v>1</v>
      </c>
      <c r="T250" s="18" t="s">
        <v>43</v>
      </c>
      <c r="U250" s="8" t="str">
        <f t="shared" ref="U250:U260" si="246">_xlfn.CONCAT("Propriedade para ",MID(C250,FIND("p.",C250,1)+2,100),": ",D250)</f>
        <v>Propriedade para finalizar: é.lustrado</v>
      </c>
      <c r="V250" s="8" t="str">
        <f t="shared" ref="V250:V260" si="247">_xlfn.CONCAT("Dado para ",MID(F250,FIND("d.",F250,1)+2,100),": ",G250, " ( ",H250, " ) ")</f>
        <v xml:space="preserve">Dado para finalizar: lustrado ( xsd:string ) </v>
      </c>
      <c r="W250" s="46" t="s">
        <v>438</v>
      </c>
      <c r="X250" s="65" t="s">
        <v>577</v>
      </c>
      <c r="Y250" s="50" t="s">
        <v>0</v>
      </c>
    </row>
    <row r="251" spans="1:25" s="51" customFormat="1" ht="6" customHeight="1" x14ac:dyDescent="0.3">
      <c r="A251" s="4">
        <v>251</v>
      </c>
      <c r="B251" s="16" t="s">
        <v>37</v>
      </c>
      <c r="C251" s="36" t="str">
        <f t="shared" si="239"/>
        <v>p.finalizar</v>
      </c>
      <c r="D251" s="37" t="s">
        <v>421</v>
      </c>
      <c r="E251" s="15" t="s">
        <v>38</v>
      </c>
      <c r="F251" s="38" t="str">
        <f t="shared" si="244"/>
        <v>d.finalizar</v>
      </c>
      <c r="G251" s="38" t="str">
        <f t="shared" si="245"/>
        <v>apicoado</v>
      </c>
      <c r="H251" s="7" t="s">
        <v>39</v>
      </c>
      <c r="I251" s="58" t="s">
        <v>0</v>
      </c>
      <c r="J251" s="59" t="s">
        <v>0</v>
      </c>
      <c r="K251" s="59" t="s">
        <v>0</v>
      </c>
      <c r="L251" s="59" t="s">
        <v>0</v>
      </c>
      <c r="M251" s="59" t="s">
        <v>0</v>
      </c>
      <c r="N251" s="59" t="s">
        <v>0</v>
      </c>
      <c r="O251" s="59" t="s">
        <v>0</v>
      </c>
      <c r="P251" s="59" t="s">
        <v>0</v>
      </c>
      <c r="Q251" s="59" t="s">
        <v>0</v>
      </c>
      <c r="R251" s="59" t="s">
        <v>0</v>
      </c>
      <c r="S251" s="18" t="s">
        <v>1</v>
      </c>
      <c r="T251" s="18" t="s">
        <v>43</v>
      </c>
      <c r="U251" s="8" t="str">
        <f t="shared" si="246"/>
        <v>Propriedade para finalizar: é.apicoado</v>
      </c>
      <c r="V251" s="8" t="str">
        <f t="shared" si="247"/>
        <v xml:space="preserve">Dado para finalizar: apicoado ( xsd:string ) </v>
      </c>
      <c r="W251" s="46" t="s">
        <v>439</v>
      </c>
      <c r="X251" s="65" t="s">
        <v>578</v>
      </c>
      <c r="Y251" s="50" t="s">
        <v>0</v>
      </c>
    </row>
    <row r="252" spans="1:25" s="51" customFormat="1" ht="6" customHeight="1" x14ac:dyDescent="0.3">
      <c r="A252" s="4">
        <v>252</v>
      </c>
      <c r="B252" s="16" t="s">
        <v>37</v>
      </c>
      <c r="C252" s="36" t="str">
        <f t="shared" si="239"/>
        <v>p.finalizar</v>
      </c>
      <c r="D252" s="37" t="s">
        <v>422</v>
      </c>
      <c r="E252" s="15" t="s">
        <v>38</v>
      </c>
      <c r="F252" s="38" t="str">
        <f t="shared" si="244"/>
        <v>d.finalizar</v>
      </c>
      <c r="G252" s="38" t="str">
        <f t="shared" si="245"/>
        <v>salpicado</v>
      </c>
      <c r="H252" s="7" t="s">
        <v>39</v>
      </c>
      <c r="I252" s="58" t="s">
        <v>0</v>
      </c>
      <c r="J252" s="59" t="s">
        <v>0</v>
      </c>
      <c r="K252" s="59" t="s">
        <v>0</v>
      </c>
      <c r="L252" s="59" t="s">
        <v>0</v>
      </c>
      <c r="M252" s="59" t="s">
        <v>0</v>
      </c>
      <c r="N252" s="59" t="s">
        <v>0</v>
      </c>
      <c r="O252" s="59" t="s">
        <v>0</v>
      </c>
      <c r="P252" s="59" t="s">
        <v>0</v>
      </c>
      <c r="Q252" s="59" t="s">
        <v>0</v>
      </c>
      <c r="R252" s="59" t="s">
        <v>0</v>
      </c>
      <c r="S252" s="18" t="s">
        <v>1</v>
      </c>
      <c r="T252" s="18" t="s">
        <v>43</v>
      </c>
      <c r="U252" s="8" t="str">
        <f t="shared" si="246"/>
        <v>Propriedade para finalizar: é.salpicado</v>
      </c>
      <c r="V252" s="8" t="str">
        <f t="shared" si="247"/>
        <v xml:space="preserve">Dado para finalizar: salpicado ( xsd:string ) </v>
      </c>
      <c r="W252" s="46" t="s">
        <v>440</v>
      </c>
      <c r="X252" s="65" t="s">
        <v>579</v>
      </c>
      <c r="Y252" s="50" t="s">
        <v>0</v>
      </c>
    </row>
    <row r="253" spans="1:25" s="51" customFormat="1" ht="6" customHeight="1" x14ac:dyDescent="0.3">
      <c r="A253" s="4">
        <v>253</v>
      </c>
      <c r="B253" s="16" t="s">
        <v>37</v>
      </c>
      <c r="C253" s="36" t="str">
        <f>C251</f>
        <v>p.finalizar</v>
      </c>
      <c r="D253" s="37" t="s">
        <v>425</v>
      </c>
      <c r="E253" s="15" t="s">
        <v>38</v>
      </c>
      <c r="F253" s="38" t="str">
        <f t="shared" si="244"/>
        <v>d.finalizar</v>
      </c>
      <c r="G253" s="38" t="str">
        <f t="shared" si="245"/>
        <v>texturizado</v>
      </c>
      <c r="H253" s="7" t="s">
        <v>39</v>
      </c>
      <c r="I253" s="58" t="s">
        <v>0</v>
      </c>
      <c r="J253" s="59" t="s">
        <v>0</v>
      </c>
      <c r="K253" s="59" t="s">
        <v>0</v>
      </c>
      <c r="L253" s="59" t="s">
        <v>0</v>
      </c>
      <c r="M253" s="59" t="s">
        <v>0</v>
      </c>
      <c r="N253" s="59" t="s">
        <v>0</v>
      </c>
      <c r="O253" s="59" t="s">
        <v>0</v>
      </c>
      <c r="P253" s="59" t="s">
        <v>0</v>
      </c>
      <c r="Q253" s="59" t="s">
        <v>0</v>
      </c>
      <c r="R253" s="59" t="s">
        <v>0</v>
      </c>
      <c r="S253" s="18" t="s">
        <v>1</v>
      </c>
      <c r="T253" s="18" t="s">
        <v>43</v>
      </c>
      <c r="U253" s="8" t="str">
        <f t="shared" si="246"/>
        <v>Propriedade para finalizar: é.texturizado</v>
      </c>
      <c r="V253" s="8" t="str">
        <f t="shared" si="247"/>
        <v xml:space="preserve">Dado para finalizar: texturizado ( xsd:string ) </v>
      </c>
      <c r="W253" s="46" t="s">
        <v>441</v>
      </c>
      <c r="X253" s="65" t="s">
        <v>580</v>
      </c>
      <c r="Y253" s="50" t="s">
        <v>0</v>
      </c>
    </row>
    <row r="254" spans="1:25" s="51" customFormat="1" ht="6" customHeight="1" x14ac:dyDescent="0.3">
      <c r="A254" s="4">
        <v>254</v>
      </c>
      <c r="B254" s="16" t="s">
        <v>37</v>
      </c>
      <c r="C254" s="36" t="str">
        <f>C249</f>
        <v>p.finalizar</v>
      </c>
      <c r="D254" s="37" t="s">
        <v>419</v>
      </c>
      <c r="E254" s="15" t="s">
        <v>38</v>
      </c>
      <c r="F254" s="38" t="str">
        <f t="shared" si="244"/>
        <v>d.finalizar</v>
      </c>
      <c r="G254" s="38" t="str">
        <f t="shared" si="245"/>
        <v>rústico</v>
      </c>
      <c r="H254" s="7" t="s">
        <v>39</v>
      </c>
      <c r="I254" s="58" t="s">
        <v>0</v>
      </c>
      <c r="J254" s="59" t="s">
        <v>0</v>
      </c>
      <c r="K254" s="59" t="s">
        <v>0</v>
      </c>
      <c r="L254" s="59" t="s">
        <v>0</v>
      </c>
      <c r="M254" s="59" t="s">
        <v>0</v>
      </c>
      <c r="N254" s="59" t="s">
        <v>0</v>
      </c>
      <c r="O254" s="59" t="s">
        <v>0</v>
      </c>
      <c r="P254" s="59" t="s">
        <v>0</v>
      </c>
      <c r="Q254" s="59" t="s">
        <v>0</v>
      </c>
      <c r="R254" s="59" t="s">
        <v>0</v>
      </c>
      <c r="S254" s="18" t="s">
        <v>1</v>
      </c>
      <c r="T254" s="18" t="s">
        <v>43</v>
      </c>
      <c r="U254" s="8" t="str">
        <f t="shared" si="246"/>
        <v>Propriedade para finalizar: é.rústico</v>
      </c>
      <c r="V254" s="8" t="str">
        <f t="shared" si="247"/>
        <v xml:space="preserve">Dado para finalizar: rústico ( xsd:string ) </v>
      </c>
      <c r="W254" s="46" t="s">
        <v>442</v>
      </c>
      <c r="X254" s="65" t="s">
        <v>581</v>
      </c>
      <c r="Y254" s="50" t="s">
        <v>0</v>
      </c>
    </row>
    <row r="255" spans="1:25" s="51" customFormat="1" ht="6" customHeight="1" x14ac:dyDescent="0.3">
      <c r="A255" s="4">
        <v>255</v>
      </c>
      <c r="B255" s="16" t="s">
        <v>37</v>
      </c>
      <c r="C255" s="36" t="str">
        <f>C251</f>
        <v>p.finalizar</v>
      </c>
      <c r="D255" s="37" t="s">
        <v>424</v>
      </c>
      <c r="E255" s="15" t="s">
        <v>38</v>
      </c>
      <c r="F255" s="38" t="str">
        <f t="shared" ref="F255" si="248">_xlfn.CONCAT("d.",MID(C255,FIND(".",C255,1)+1,100))</f>
        <v>d.finalizar</v>
      </c>
      <c r="G255" s="38" t="str">
        <f t="shared" ref="G255" si="249">MID(D255,FIND(".",D255,1)+1,100)</f>
        <v>pintado</v>
      </c>
      <c r="H255" s="7" t="s">
        <v>39</v>
      </c>
      <c r="I255" s="58" t="s">
        <v>0</v>
      </c>
      <c r="J255" s="59" t="s">
        <v>0</v>
      </c>
      <c r="K255" s="59" t="s">
        <v>0</v>
      </c>
      <c r="L255" s="59" t="s">
        <v>0</v>
      </c>
      <c r="M255" s="59" t="s">
        <v>0</v>
      </c>
      <c r="N255" s="59" t="s">
        <v>0</v>
      </c>
      <c r="O255" s="59" t="s">
        <v>0</v>
      </c>
      <c r="P255" s="59" t="s">
        <v>0</v>
      </c>
      <c r="Q255" s="59" t="s">
        <v>0</v>
      </c>
      <c r="R255" s="59" t="s">
        <v>0</v>
      </c>
      <c r="S255" s="18" t="s">
        <v>1</v>
      </c>
      <c r="T255" s="18" t="s">
        <v>43</v>
      </c>
      <c r="U255" s="8" t="str">
        <f t="shared" ref="U255" si="250">_xlfn.CONCAT("Propriedade para ",MID(C255,FIND("p.",C255,1)+2,100),": ",D255)</f>
        <v>Propriedade para finalizar: é.pintado</v>
      </c>
      <c r="V255" s="8" t="str">
        <f>_xlfn.CONCAT("Dado para ",MID(F255,FIND("d.",F255,1)+2,100),": ",G255, " ( ",H255, " ) ")</f>
        <v xml:space="preserve">Dado para finalizar: pintado ( xsd:string ) </v>
      </c>
      <c r="W255" s="46" t="s">
        <v>443</v>
      </c>
      <c r="X255" s="65" t="s">
        <v>582</v>
      </c>
      <c r="Y255" s="50" t="s">
        <v>0</v>
      </c>
    </row>
    <row r="256" spans="1:25" s="51" customFormat="1" ht="6" customHeight="1" x14ac:dyDescent="0.3">
      <c r="A256" s="4">
        <v>256</v>
      </c>
      <c r="B256" s="16" t="s">
        <v>37</v>
      </c>
      <c r="C256" s="36" t="str">
        <f t="shared" si="239"/>
        <v>p.finalizar</v>
      </c>
      <c r="D256" s="37" t="s">
        <v>426</v>
      </c>
      <c r="E256" s="15" t="s">
        <v>38</v>
      </c>
      <c r="F256" s="38" t="str">
        <f t="shared" si="244"/>
        <v>d.finalizar</v>
      </c>
      <c r="G256" s="38" t="str">
        <f t="shared" si="245"/>
        <v>sintecado</v>
      </c>
      <c r="H256" s="7" t="s">
        <v>39</v>
      </c>
      <c r="I256" s="58" t="s">
        <v>0</v>
      </c>
      <c r="J256" s="59" t="s">
        <v>0</v>
      </c>
      <c r="K256" s="59" t="s">
        <v>0</v>
      </c>
      <c r="L256" s="59" t="s">
        <v>0</v>
      </c>
      <c r="M256" s="59" t="s">
        <v>0</v>
      </c>
      <c r="N256" s="59" t="s">
        <v>0</v>
      </c>
      <c r="O256" s="59" t="s">
        <v>0</v>
      </c>
      <c r="P256" s="59" t="s">
        <v>0</v>
      </c>
      <c r="Q256" s="59" t="s">
        <v>0</v>
      </c>
      <c r="R256" s="59" t="s">
        <v>0</v>
      </c>
      <c r="S256" s="18" t="s">
        <v>1</v>
      </c>
      <c r="T256" s="18" t="s">
        <v>43</v>
      </c>
      <c r="U256" s="8" t="str">
        <f t="shared" si="246"/>
        <v>Propriedade para finalizar: é.sintecado</v>
      </c>
      <c r="V256" s="8" t="str">
        <f t="shared" si="247"/>
        <v xml:space="preserve">Dado para finalizar: sintecado ( xsd:string ) </v>
      </c>
      <c r="W256" s="46" t="s">
        <v>444</v>
      </c>
      <c r="X256" s="65" t="s">
        <v>583</v>
      </c>
      <c r="Y256" s="50" t="s">
        <v>0</v>
      </c>
    </row>
    <row r="257" spans="1:25" s="51" customFormat="1" ht="6" customHeight="1" x14ac:dyDescent="0.3">
      <c r="A257" s="4">
        <v>257</v>
      </c>
      <c r="B257" s="16" t="s">
        <v>37</v>
      </c>
      <c r="C257" s="36" t="str">
        <f t="shared" si="239"/>
        <v>p.finalizar</v>
      </c>
      <c r="D257" s="37" t="s">
        <v>430</v>
      </c>
      <c r="E257" s="15" t="s">
        <v>38</v>
      </c>
      <c r="F257" s="38" t="str">
        <f t="shared" si="244"/>
        <v>d.finalizar</v>
      </c>
      <c r="G257" s="38" t="str">
        <f t="shared" si="245"/>
        <v>escovado</v>
      </c>
      <c r="H257" s="7" t="s">
        <v>39</v>
      </c>
      <c r="I257" s="58" t="s">
        <v>0</v>
      </c>
      <c r="J257" s="59" t="s">
        <v>0</v>
      </c>
      <c r="K257" s="59" t="s">
        <v>0</v>
      </c>
      <c r="L257" s="59" t="s">
        <v>0</v>
      </c>
      <c r="M257" s="59" t="s">
        <v>0</v>
      </c>
      <c r="N257" s="59" t="s">
        <v>0</v>
      </c>
      <c r="O257" s="59" t="s">
        <v>0</v>
      </c>
      <c r="P257" s="59" t="s">
        <v>0</v>
      </c>
      <c r="Q257" s="59" t="s">
        <v>0</v>
      </c>
      <c r="R257" s="59" t="s">
        <v>0</v>
      </c>
      <c r="S257" s="18" t="s">
        <v>1</v>
      </c>
      <c r="T257" s="18" t="s">
        <v>43</v>
      </c>
      <c r="U257" s="8" t="str">
        <f t="shared" si="246"/>
        <v>Propriedade para finalizar: é.escovado</v>
      </c>
      <c r="V257" s="8" t="str">
        <f t="shared" si="247"/>
        <v xml:space="preserve">Dado para finalizar: escovado ( xsd:string ) </v>
      </c>
      <c r="W257" s="46" t="s">
        <v>447</v>
      </c>
      <c r="X257" s="65" t="s">
        <v>584</v>
      </c>
      <c r="Y257" s="50" t="s">
        <v>0</v>
      </c>
    </row>
    <row r="258" spans="1:25" s="51" customFormat="1" ht="6" customHeight="1" x14ac:dyDescent="0.3">
      <c r="A258" s="4">
        <v>258</v>
      </c>
      <c r="B258" s="16" t="s">
        <v>37</v>
      </c>
      <c r="C258" s="36" t="str">
        <f>C256</f>
        <v>p.finalizar</v>
      </c>
      <c r="D258" s="37" t="s">
        <v>427</v>
      </c>
      <c r="E258" s="15" t="s">
        <v>38</v>
      </c>
      <c r="F258" s="38" t="str">
        <f t="shared" si="244"/>
        <v>d.finalizar</v>
      </c>
      <c r="G258" s="38" t="str">
        <f t="shared" si="245"/>
        <v>galvanizado</v>
      </c>
      <c r="H258" s="7" t="s">
        <v>39</v>
      </c>
      <c r="I258" s="58" t="s">
        <v>0</v>
      </c>
      <c r="J258" s="59" t="s">
        <v>0</v>
      </c>
      <c r="K258" s="59" t="s">
        <v>0</v>
      </c>
      <c r="L258" s="59" t="s">
        <v>0</v>
      </c>
      <c r="M258" s="59" t="s">
        <v>0</v>
      </c>
      <c r="N258" s="59" t="s">
        <v>0</v>
      </c>
      <c r="O258" s="59" t="s">
        <v>0</v>
      </c>
      <c r="P258" s="59" t="s">
        <v>0</v>
      </c>
      <c r="Q258" s="59" t="s">
        <v>0</v>
      </c>
      <c r="R258" s="59" t="s">
        <v>0</v>
      </c>
      <c r="S258" s="18" t="s">
        <v>1</v>
      </c>
      <c r="T258" s="18" t="s">
        <v>43</v>
      </c>
      <c r="U258" s="8" t="str">
        <f t="shared" si="246"/>
        <v>Propriedade para finalizar: é.galvanizado</v>
      </c>
      <c r="V258" s="8" t="str">
        <f t="shared" si="247"/>
        <v xml:space="preserve">Dado para finalizar: galvanizado ( xsd:string ) </v>
      </c>
      <c r="W258" s="46" t="s">
        <v>445</v>
      </c>
      <c r="X258" s="65" t="s">
        <v>917</v>
      </c>
      <c r="Y258" s="50" t="s">
        <v>0</v>
      </c>
    </row>
    <row r="259" spans="1:25" s="51" customFormat="1" ht="6" customHeight="1" x14ac:dyDescent="0.3">
      <c r="A259" s="4">
        <v>259</v>
      </c>
      <c r="B259" s="16" t="s">
        <v>37</v>
      </c>
      <c r="C259" s="36" t="str">
        <f>C256</f>
        <v>p.finalizar</v>
      </c>
      <c r="D259" s="37" t="s">
        <v>431</v>
      </c>
      <c r="E259" s="15" t="s">
        <v>38</v>
      </c>
      <c r="F259" s="38" t="str">
        <f t="shared" si="244"/>
        <v>d.finalizar</v>
      </c>
      <c r="G259" s="38" t="str">
        <f t="shared" si="245"/>
        <v>niquelado</v>
      </c>
      <c r="H259" s="7" t="s">
        <v>39</v>
      </c>
      <c r="I259" s="58" t="s">
        <v>0</v>
      </c>
      <c r="J259" s="59" t="s">
        <v>0</v>
      </c>
      <c r="K259" s="59" t="s">
        <v>0</v>
      </c>
      <c r="L259" s="59" t="s">
        <v>0</v>
      </c>
      <c r="M259" s="59" t="s">
        <v>0</v>
      </c>
      <c r="N259" s="59" t="s">
        <v>0</v>
      </c>
      <c r="O259" s="59" t="s">
        <v>0</v>
      </c>
      <c r="P259" s="59" t="s">
        <v>0</v>
      </c>
      <c r="Q259" s="59" t="s">
        <v>0</v>
      </c>
      <c r="R259" s="59" t="s">
        <v>0</v>
      </c>
      <c r="S259" s="18" t="s">
        <v>1</v>
      </c>
      <c r="T259" s="18" t="s">
        <v>43</v>
      </c>
      <c r="U259" s="8" t="str">
        <f t="shared" si="246"/>
        <v>Propriedade para finalizar: é.niquelado</v>
      </c>
      <c r="V259" s="8" t="str">
        <f t="shared" si="247"/>
        <v xml:space="preserve">Dado para finalizar: niquelado ( xsd:string ) </v>
      </c>
      <c r="W259" s="46" t="s">
        <v>446</v>
      </c>
      <c r="X259" s="65" t="s">
        <v>941</v>
      </c>
      <c r="Y259" s="50" t="s">
        <v>0</v>
      </c>
    </row>
    <row r="260" spans="1:25" s="51" customFormat="1" ht="6" customHeight="1" x14ac:dyDescent="0.3">
      <c r="A260" s="4">
        <v>260</v>
      </c>
      <c r="B260" s="16" t="s">
        <v>37</v>
      </c>
      <c r="C260" s="36" t="str">
        <f>C256</f>
        <v>p.finalizar</v>
      </c>
      <c r="D260" s="37" t="s">
        <v>432</v>
      </c>
      <c r="E260" s="15" t="s">
        <v>38</v>
      </c>
      <c r="F260" s="38" t="str">
        <f t="shared" si="244"/>
        <v>d.finalizar</v>
      </c>
      <c r="G260" s="38" t="str">
        <f t="shared" si="245"/>
        <v>anodizado</v>
      </c>
      <c r="H260" s="7" t="s">
        <v>39</v>
      </c>
      <c r="I260" s="58" t="s">
        <v>0</v>
      </c>
      <c r="J260" s="59" t="s">
        <v>0</v>
      </c>
      <c r="K260" s="59" t="s">
        <v>0</v>
      </c>
      <c r="L260" s="59" t="s">
        <v>0</v>
      </c>
      <c r="M260" s="59" t="s">
        <v>0</v>
      </c>
      <c r="N260" s="59" t="s">
        <v>0</v>
      </c>
      <c r="O260" s="59" t="s">
        <v>0</v>
      </c>
      <c r="P260" s="59" t="s">
        <v>0</v>
      </c>
      <c r="Q260" s="59" t="s">
        <v>0</v>
      </c>
      <c r="R260" s="59" t="s">
        <v>0</v>
      </c>
      <c r="S260" s="18" t="s">
        <v>1</v>
      </c>
      <c r="T260" s="18" t="s">
        <v>43</v>
      </c>
      <c r="U260" s="8" t="str">
        <f t="shared" si="246"/>
        <v>Propriedade para finalizar: é.anodizado</v>
      </c>
      <c r="V260" s="8" t="str">
        <f t="shared" si="247"/>
        <v xml:space="preserve">Dado para finalizar: anodizado ( xsd:string ) </v>
      </c>
      <c r="W260" s="46" t="s">
        <v>448</v>
      </c>
      <c r="X260" s="65" t="s">
        <v>942</v>
      </c>
      <c r="Y260" s="50" t="s">
        <v>0</v>
      </c>
    </row>
    <row r="261" spans="1:25" s="51" customFormat="1" ht="6" customHeight="1" x14ac:dyDescent="0.3">
      <c r="A261" s="4">
        <v>261</v>
      </c>
      <c r="B261" s="16" t="s">
        <v>37</v>
      </c>
      <c r="C261" s="36" t="str">
        <f>C257</f>
        <v>p.finalizar</v>
      </c>
      <c r="D261" s="37" t="s">
        <v>433</v>
      </c>
      <c r="E261" s="15" t="s">
        <v>38</v>
      </c>
      <c r="F261" s="38" t="str">
        <f t="shared" si="240"/>
        <v>d.finalizar</v>
      </c>
      <c r="G261" s="38" t="str">
        <f t="shared" si="241"/>
        <v>cromado</v>
      </c>
      <c r="H261" s="7" t="s">
        <v>39</v>
      </c>
      <c r="I261" s="58" t="s">
        <v>0</v>
      </c>
      <c r="J261" s="59" t="s">
        <v>0</v>
      </c>
      <c r="K261" s="59" t="s">
        <v>0</v>
      </c>
      <c r="L261" s="59" t="s">
        <v>0</v>
      </c>
      <c r="M261" s="59" t="s">
        <v>0</v>
      </c>
      <c r="N261" s="59" t="s">
        <v>0</v>
      </c>
      <c r="O261" s="59" t="s">
        <v>0</v>
      </c>
      <c r="P261" s="59" t="s">
        <v>0</v>
      </c>
      <c r="Q261" s="59" t="s">
        <v>0</v>
      </c>
      <c r="R261" s="59" t="s">
        <v>0</v>
      </c>
      <c r="S261" s="18" t="s">
        <v>1</v>
      </c>
      <c r="T261" s="18" t="s">
        <v>43</v>
      </c>
      <c r="U261" s="8" t="str">
        <f t="shared" si="242"/>
        <v>Propriedade para finalizar: é.cromado</v>
      </c>
      <c r="V261" s="8" t="str">
        <f t="shared" si="243"/>
        <v xml:space="preserve">Dado para finalizar: cromado ( xsd:string ) </v>
      </c>
      <c r="W261" s="46" t="s">
        <v>449</v>
      </c>
      <c r="X261" s="65" t="s">
        <v>943</v>
      </c>
      <c r="Y261" s="50" t="s">
        <v>0</v>
      </c>
    </row>
    <row r="262" spans="1:25" s="51" customFormat="1" ht="6" customHeight="1" x14ac:dyDescent="0.3">
      <c r="A262" s="4">
        <v>262</v>
      </c>
      <c r="B262" s="16" t="s">
        <v>37</v>
      </c>
      <c r="C262" s="36" t="str">
        <f t="shared" ref="C262:C263" si="251">C261</f>
        <v>p.finalizar</v>
      </c>
      <c r="D262" s="37" t="s">
        <v>428</v>
      </c>
      <c r="E262" s="15" t="s">
        <v>38</v>
      </c>
      <c r="F262" s="38" t="str">
        <f t="shared" si="240"/>
        <v>d.finalizar</v>
      </c>
      <c r="G262" s="38" t="str">
        <f t="shared" si="241"/>
        <v>decapado</v>
      </c>
      <c r="H262" s="7" t="s">
        <v>39</v>
      </c>
      <c r="I262" s="58" t="s">
        <v>0</v>
      </c>
      <c r="J262" s="59" t="s">
        <v>0</v>
      </c>
      <c r="K262" s="59" t="s">
        <v>0</v>
      </c>
      <c r="L262" s="59" t="s">
        <v>0</v>
      </c>
      <c r="M262" s="59" t="s">
        <v>0</v>
      </c>
      <c r="N262" s="59" t="s">
        <v>0</v>
      </c>
      <c r="O262" s="59" t="s">
        <v>0</v>
      </c>
      <c r="P262" s="59" t="s">
        <v>0</v>
      </c>
      <c r="Q262" s="59" t="s">
        <v>0</v>
      </c>
      <c r="R262" s="59" t="s">
        <v>0</v>
      </c>
      <c r="S262" s="18" t="s">
        <v>1</v>
      </c>
      <c r="T262" s="18" t="s">
        <v>43</v>
      </c>
      <c r="U262" s="8" t="str">
        <f t="shared" si="242"/>
        <v>Propriedade para finalizar: é.decapado</v>
      </c>
      <c r="V262" s="8" t="str">
        <f>_xlfn.CONCAT("Dado para ",MID(F262,FIND("d.",F262,1)+2,100),": ",G262, " ( ",H262, " ) ")</f>
        <v xml:space="preserve">Dado para finalizar: decapado ( xsd:string ) </v>
      </c>
      <c r="W262" s="46" t="s">
        <v>450</v>
      </c>
      <c r="X262" s="65" t="s">
        <v>944</v>
      </c>
      <c r="Y262" s="50" t="s">
        <v>0</v>
      </c>
    </row>
    <row r="263" spans="1:25" s="51" customFormat="1" ht="6" customHeight="1" x14ac:dyDescent="0.3">
      <c r="A263" s="4">
        <v>263</v>
      </c>
      <c r="B263" s="16" t="s">
        <v>37</v>
      </c>
      <c r="C263" s="36" t="str">
        <f t="shared" si="251"/>
        <v>p.finalizar</v>
      </c>
      <c r="D263" s="37" t="s">
        <v>429</v>
      </c>
      <c r="E263" s="15" t="s">
        <v>38</v>
      </c>
      <c r="F263" s="38" t="str">
        <f t="shared" si="240"/>
        <v>d.finalizar</v>
      </c>
      <c r="G263" s="38" t="str">
        <f t="shared" si="241"/>
        <v>zincado</v>
      </c>
      <c r="H263" s="7" t="s">
        <v>39</v>
      </c>
      <c r="I263" s="58" t="s">
        <v>0</v>
      </c>
      <c r="J263" s="59" t="s">
        <v>0</v>
      </c>
      <c r="K263" s="59" t="s">
        <v>0</v>
      </c>
      <c r="L263" s="59" t="s">
        <v>0</v>
      </c>
      <c r="M263" s="59" t="s">
        <v>0</v>
      </c>
      <c r="N263" s="59" t="s">
        <v>0</v>
      </c>
      <c r="O263" s="59" t="s">
        <v>0</v>
      </c>
      <c r="P263" s="59" t="s">
        <v>0</v>
      </c>
      <c r="Q263" s="59" t="s">
        <v>0</v>
      </c>
      <c r="R263" s="59" t="s">
        <v>0</v>
      </c>
      <c r="S263" s="18" t="s">
        <v>1</v>
      </c>
      <c r="T263" s="18" t="s">
        <v>43</v>
      </c>
      <c r="U263" s="8" t="str">
        <f t="shared" si="242"/>
        <v>Propriedade para finalizar: é.zincado</v>
      </c>
      <c r="V263" s="8" t="str">
        <f t="shared" ref="V263:V268" si="252">_xlfn.CONCAT("Dado para ",MID(F263,FIND("d.",F263,1)+2,100),": ",G263, " ( ",H263, " ) ")</f>
        <v xml:space="preserve">Dado para finalizar: zincado ( xsd:string ) </v>
      </c>
      <c r="W263" s="46" t="s">
        <v>451</v>
      </c>
      <c r="X263" s="65" t="s">
        <v>945</v>
      </c>
      <c r="Y263" s="50" t="s">
        <v>0</v>
      </c>
    </row>
    <row r="264" spans="1:25" s="51" customFormat="1" ht="6" customHeight="1" x14ac:dyDescent="0.3">
      <c r="A264" s="4">
        <v>264</v>
      </c>
      <c r="B264" s="16" t="s">
        <v>37</v>
      </c>
      <c r="C264" s="42" t="s">
        <v>971</v>
      </c>
      <c r="D264" s="19" t="s">
        <v>972</v>
      </c>
      <c r="E264" s="15" t="s">
        <v>38</v>
      </c>
      <c r="F264" s="43" t="str">
        <f t="shared" si="240"/>
        <v>d.proteger</v>
      </c>
      <c r="G264" s="34" t="str">
        <f t="shared" si="241"/>
        <v>grade</v>
      </c>
      <c r="H264" s="45" t="s">
        <v>39</v>
      </c>
      <c r="I264" s="60" t="s">
        <v>0</v>
      </c>
      <c r="J264" s="59" t="s">
        <v>0</v>
      </c>
      <c r="K264" s="59" t="s">
        <v>0</v>
      </c>
      <c r="L264" s="59" t="s">
        <v>0</v>
      </c>
      <c r="M264" s="59" t="s">
        <v>0</v>
      </c>
      <c r="N264" s="59" t="s">
        <v>0</v>
      </c>
      <c r="O264" s="59" t="s">
        <v>0</v>
      </c>
      <c r="P264" s="59" t="s">
        <v>0</v>
      </c>
      <c r="Q264" s="59" t="s">
        <v>0</v>
      </c>
      <c r="R264" s="59" t="s">
        <v>0</v>
      </c>
      <c r="S264" s="18" t="s">
        <v>1</v>
      </c>
      <c r="T264" s="18" t="s">
        <v>43</v>
      </c>
      <c r="U264" s="8" t="str">
        <f t="shared" si="242"/>
        <v>Propriedade para proteger: tem.grade</v>
      </c>
      <c r="V264" s="8" t="str">
        <f t="shared" si="252"/>
        <v xml:space="preserve">Dado para proteger: grade ( xsd:string ) </v>
      </c>
      <c r="W264" s="46" t="s">
        <v>977</v>
      </c>
      <c r="X264" s="65" t="s">
        <v>982</v>
      </c>
      <c r="Y264" s="50" t="s">
        <v>0</v>
      </c>
    </row>
    <row r="265" spans="1:25" s="51" customFormat="1" ht="6" customHeight="1" x14ac:dyDescent="0.3">
      <c r="A265" s="4">
        <v>265</v>
      </c>
      <c r="B265" s="16" t="s">
        <v>37</v>
      </c>
      <c r="C265" s="36" t="str">
        <f>C264</f>
        <v>p.proteger</v>
      </c>
      <c r="D265" s="37" t="s">
        <v>973</v>
      </c>
      <c r="E265" s="15" t="s">
        <v>38</v>
      </c>
      <c r="F265" s="38" t="str">
        <f t="shared" si="240"/>
        <v>d.proteger</v>
      </c>
      <c r="G265" s="38" t="str">
        <f t="shared" si="241"/>
        <v>grade.aramada</v>
      </c>
      <c r="H265" s="7" t="s">
        <v>39</v>
      </c>
      <c r="I265" s="58" t="s">
        <v>0</v>
      </c>
      <c r="J265" s="59" t="s">
        <v>0</v>
      </c>
      <c r="K265" s="59" t="s">
        <v>0</v>
      </c>
      <c r="L265" s="59" t="s">
        <v>0</v>
      </c>
      <c r="M265" s="59" t="s">
        <v>0</v>
      </c>
      <c r="N265" s="59" t="s">
        <v>0</v>
      </c>
      <c r="O265" s="59" t="s">
        <v>0</v>
      </c>
      <c r="P265" s="59" t="s">
        <v>0</v>
      </c>
      <c r="Q265" s="59" t="s">
        <v>0</v>
      </c>
      <c r="R265" s="59" t="s">
        <v>0</v>
      </c>
      <c r="S265" s="18" t="s">
        <v>1</v>
      </c>
      <c r="T265" s="18" t="s">
        <v>43</v>
      </c>
      <c r="U265" s="8" t="str">
        <f t="shared" si="242"/>
        <v>Propriedade para proteger: é.grade.aramada</v>
      </c>
      <c r="V265" s="8" t="str">
        <f t="shared" si="252"/>
        <v xml:space="preserve">Dado para proteger: grade.aramada ( xsd:string ) </v>
      </c>
      <c r="W265" s="46" t="s">
        <v>981</v>
      </c>
      <c r="X265" s="65" t="s">
        <v>983</v>
      </c>
      <c r="Y265" s="50" t="s">
        <v>0</v>
      </c>
    </row>
    <row r="266" spans="1:25" s="51" customFormat="1" ht="6" customHeight="1" x14ac:dyDescent="0.3">
      <c r="A266" s="4">
        <v>266</v>
      </c>
      <c r="B266" s="16" t="s">
        <v>37</v>
      </c>
      <c r="C266" s="36" t="str">
        <f t="shared" ref="C266:C268" si="253">C265</f>
        <v>p.proteger</v>
      </c>
      <c r="D266" s="37" t="s">
        <v>974</v>
      </c>
      <c r="E266" s="15" t="s">
        <v>38</v>
      </c>
      <c r="F266" s="38" t="str">
        <f t="shared" si="240"/>
        <v>d.proteger</v>
      </c>
      <c r="G266" s="38" t="str">
        <f t="shared" si="241"/>
        <v>grade.de.barras</v>
      </c>
      <c r="H266" s="7" t="s">
        <v>39</v>
      </c>
      <c r="I266" s="58" t="s">
        <v>0</v>
      </c>
      <c r="J266" s="59" t="s">
        <v>0</v>
      </c>
      <c r="K266" s="59" t="s">
        <v>0</v>
      </c>
      <c r="L266" s="59" t="s">
        <v>0</v>
      </c>
      <c r="M266" s="59" t="s">
        <v>0</v>
      </c>
      <c r="N266" s="59" t="s">
        <v>0</v>
      </c>
      <c r="O266" s="59" t="s">
        <v>0</v>
      </c>
      <c r="P266" s="59" t="s">
        <v>0</v>
      </c>
      <c r="Q266" s="59" t="s">
        <v>0</v>
      </c>
      <c r="R266" s="59" t="s">
        <v>0</v>
      </c>
      <c r="S266" s="18" t="s">
        <v>1</v>
      </c>
      <c r="T266" s="18" t="s">
        <v>43</v>
      </c>
      <c r="U266" s="8" t="str">
        <f t="shared" si="242"/>
        <v>Propriedade para proteger: é.grade.de.barras</v>
      </c>
      <c r="V266" s="8" t="str">
        <f t="shared" si="252"/>
        <v xml:space="preserve">Dado para proteger: grade.de.barras ( xsd:string ) </v>
      </c>
      <c r="W266" s="46" t="s">
        <v>980</v>
      </c>
      <c r="X266" s="65" t="s">
        <v>984</v>
      </c>
      <c r="Y266" s="50" t="s">
        <v>0</v>
      </c>
    </row>
    <row r="267" spans="1:25" s="51" customFormat="1" ht="6" customHeight="1" x14ac:dyDescent="0.3">
      <c r="A267" s="4">
        <v>267</v>
      </c>
      <c r="B267" s="16" t="s">
        <v>37</v>
      </c>
      <c r="C267" s="36" t="str">
        <f t="shared" si="253"/>
        <v>p.proteger</v>
      </c>
      <c r="D267" s="37" t="s">
        <v>975</v>
      </c>
      <c r="E267" s="15" t="s">
        <v>38</v>
      </c>
      <c r="F267" s="38" t="str">
        <f t="shared" si="240"/>
        <v>d.proteger</v>
      </c>
      <c r="G267" s="38" t="str">
        <f t="shared" si="241"/>
        <v>grade.decorativa</v>
      </c>
      <c r="H267" s="7" t="s">
        <v>39</v>
      </c>
      <c r="I267" s="58" t="s">
        <v>0</v>
      </c>
      <c r="J267" s="59" t="s">
        <v>0</v>
      </c>
      <c r="K267" s="59" t="s">
        <v>0</v>
      </c>
      <c r="L267" s="59" t="s">
        <v>0</v>
      </c>
      <c r="M267" s="59" t="s">
        <v>0</v>
      </c>
      <c r="N267" s="59" t="s">
        <v>0</v>
      </c>
      <c r="O267" s="59" t="s">
        <v>0</v>
      </c>
      <c r="P267" s="59" t="s">
        <v>0</v>
      </c>
      <c r="Q267" s="59" t="s">
        <v>0</v>
      </c>
      <c r="R267" s="59" t="s">
        <v>0</v>
      </c>
      <c r="S267" s="18" t="s">
        <v>1</v>
      </c>
      <c r="T267" s="18" t="s">
        <v>43</v>
      </c>
      <c r="U267" s="8" t="str">
        <f t="shared" si="242"/>
        <v>Propriedade para proteger: é.grade.decorativa</v>
      </c>
      <c r="V267" s="8" t="str">
        <f t="shared" si="252"/>
        <v xml:space="preserve">Dado para proteger: grade.decorativa ( xsd:string ) </v>
      </c>
      <c r="W267" s="46" t="s">
        <v>979</v>
      </c>
      <c r="X267" s="65" t="s">
        <v>985</v>
      </c>
      <c r="Y267" s="50" t="s">
        <v>0</v>
      </c>
    </row>
    <row r="268" spans="1:25" s="51" customFormat="1" ht="6" customHeight="1" x14ac:dyDescent="0.3">
      <c r="A268" s="4">
        <v>268</v>
      </c>
      <c r="B268" s="16" t="s">
        <v>37</v>
      </c>
      <c r="C268" s="36" t="str">
        <f t="shared" si="253"/>
        <v>p.proteger</v>
      </c>
      <c r="D268" s="37" t="s">
        <v>976</v>
      </c>
      <c r="E268" s="15" t="s">
        <v>38</v>
      </c>
      <c r="F268" s="38" t="str">
        <f t="shared" si="240"/>
        <v>d.proteger</v>
      </c>
      <c r="G268" s="38" t="str">
        <f t="shared" si="241"/>
        <v>grade.prisional</v>
      </c>
      <c r="H268" s="7" t="s">
        <v>39</v>
      </c>
      <c r="I268" s="58" t="s">
        <v>0</v>
      </c>
      <c r="J268" s="59" t="s">
        <v>0</v>
      </c>
      <c r="K268" s="59" t="s">
        <v>0</v>
      </c>
      <c r="L268" s="59" t="s">
        <v>0</v>
      </c>
      <c r="M268" s="59" t="s">
        <v>0</v>
      </c>
      <c r="N268" s="59" t="s">
        <v>0</v>
      </c>
      <c r="O268" s="59" t="s">
        <v>0</v>
      </c>
      <c r="P268" s="59" t="s">
        <v>0</v>
      </c>
      <c r="Q268" s="59" t="s">
        <v>0</v>
      </c>
      <c r="R268" s="59" t="s">
        <v>0</v>
      </c>
      <c r="S268" s="18" t="s">
        <v>1</v>
      </c>
      <c r="T268" s="18" t="s">
        <v>43</v>
      </c>
      <c r="U268" s="8" t="str">
        <f t="shared" si="242"/>
        <v>Propriedade para proteger: é.grade.prisional</v>
      </c>
      <c r="V268" s="8" t="str">
        <f t="shared" si="252"/>
        <v xml:space="preserve">Dado para proteger: grade.prisional ( xsd:string ) </v>
      </c>
      <c r="W268" s="46" t="s">
        <v>978</v>
      </c>
      <c r="X268" s="65" t="s">
        <v>1206</v>
      </c>
      <c r="Y268" s="50" t="s">
        <v>0</v>
      </c>
    </row>
    <row r="269" spans="1:25" s="51" customFormat="1" ht="6" customHeight="1" x14ac:dyDescent="0.3">
      <c r="A269" s="4">
        <v>269</v>
      </c>
      <c r="B269" s="16" t="s">
        <v>37</v>
      </c>
      <c r="C269" s="42" t="s">
        <v>344</v>
      </c>
      <c r="D269" s="19" t="s">
        <v>306</v>
      </c>
      <c r="E269" s="15" t="s">
        <v>38</v>
      </c>
      <c r="F269" s="43" t="str">
        <f t="shared" ref="F269:F278" si="254">_xlfn.CONCAT("d.",MID(C269,FIND(".",C269,1)+1,100))</f>
        <v>d.entrar</v>
      </c>
      <c r="G269" s="34" t="str">
        <f t="shared" ref="G269:G278" si="255">MID(D269,FIND(".",D269,1)+1,100)</f>
        <v>porta</v>
      </c>
      <c r="H269" s="45" t="s">
        <v>39</v>
      </c>
      <c r="I269" s="60" t="s">
        <v>0</v>
      </c>
      <c r="J269" s="59" t="s">
        <v>0</v>
      </c>
      <c r="K269" s="59" t="s">
        <v>0</v>
      </c>
      <c r="L269" s="59" t="s">
        <v>0</v>
      </c>
      <c r="M269" s="59" t="s">
        <v>0</v>
      </c>
      <c r="N269" s="59" t="s">
        <v>0</v>
      </c>
      <c r="O269" s="59" t="s">
        <v>0</v>
      </c>
      <c r="P269" s="59" t="s">
        <v>0</v>
      </c>
      <c r="Q269" s="59" t="s">
        <v>0</v>
      </c>
      <c r="R269" s="59" t="s">
        <v>0</v>
      </c>
      <c r="S269" s="18" t="s">
        <v>1</v>
      </c>
      <c r="T269" s="18" t="s">
        <v>43</v>
      </c>
      <c r="U269" s="8" t="str">
        <f t="shared" ref="U269:U278" si="256">_xlfn.CONCAT("Propriedade para ",MID(C269,FIND("p.",C269,1)+2,100),": ",D269)</f>
        <v>Propriedade para entrar: tem.porta</v>
      </c>
      <c r="V269" s="8" t="str">
        <f t="shared" ref="V269:V278" si="257">_xlfn.CONCAT("Dado para ",MID(F269,FIND("d.",F269,1)+2,100),": ",G269, " ( ",H269, " ) ")</f>
        <v xml:space="preserve">Dado para entrar: porta ( xsd:string ) </v>
      </c>
      <c r="W269" s="46" t="s">
        <v>335</v>
      </c>
      <c r="X269" s="65" t="s">
        <v>556</v>
      </c>
      <c r="Y269" s="50" t="s">
        <v>0</v>
      </c>
    </row>
    <row r="270" spans="1:25" s="51" customFormat="1" ht="6" customHeight="1" x14ac:dyDescent="0.3">
      <c r="A270" s="4">
        <v>270</v>
      </c>
      <c r="B270" s="16" t="s">
        <v>37</v>
      </c>
      <c r="C270" s="36" t="str">
        <f>C269</f>
        <v>p.entrar</v>
      </c>
      <c r="D270" s="37" t="s">
        <v>316</v>
      </c>
      <c r="E270" s="15" t="s">
        <v>38</v>
      </c>
      <c r="F270" s="38" t="str">
        <f t="shared" ref="F270:F271" si="258">_xlfn.CONCAT("d.",MID(C270,FIND(".",C270,1)+1,100))</f>
        <v>d.entrar</v>
      </c>
      <c r="G270" s="38" t="str">
        <f t="shared" ref="G270:G271" si="259">MID(D270,FIND(".",D270,1)+1,100)</f>
        <v>porta.simples</v>
      </c>
      <c r="H270" s="7" t="s">
        <v>39</v>
      </c>
      <c r="I270" s="58" t="s">
        <v>0</v>
      </c>
      <c r="J270" s="59" t="s">
        <v>0</v>
      </c>
      <c r="K270" s="59" t="s">
        <v>0</v>
      </c>
      <c r="L270" s="59" t="s">
        <v>0</v>
      </c>
      <c r="M270" s="59" t="s">
        <v>0</v>
      </c>
      <c r="N270" s="59" t="s">
        <v>0</v>
      </c>
      <c r="O270" s="59" t="s">
        <v>0</v>
      </c>
      <c r="P270" s="59" t="s">
        <v>0</v>
      </c>
      <c r="Q270" s="59" t="s">
        <v>0</v>
      </c>
      <c r="R270" s="59" t="s">
        <v>0</v>
      </c>
      <c r="S270" s="18" t="s">
        <v>1</v>
      </c>
      <c r="T270" s="18" t="s">
        <v>43</v>
      </c>
      <c r="U270" s="8" t="str">
        <f t="shared" ref="U270:U271" si="260">_xlfn.CONCAT("Propriedade para ",MID(C270,FIND("p.",C270,1)+2,100),": ",D270)</f>
        <v>Propriedade para entrar: é.porta.simples</v>
      </c>
      <c r="V270" s="8" t="str">
        <f t="shared" ref="V270:V271" si="261">_xlfn.CONCAT("Dado para ",MID(F270,FIND("d.",F270,1)+2,100),": ",G270, " ( ",H270, " ) ")</f>
        <v xml:space="preserve">Dado para entrar: porta.simples ( xsd:string ) </v>
      </c>
      <c r="W270" s="46" t="s">
        <v>949</v>
      </c>
      <c r="X270" s="65" t="s">
        <v>557</v>
      </c>
      <c r="Y270" s="50" t="s">
        <v>0</v>
      </c>
    </row>
    <row r="271" spans="1:25" s="51" customFormat="1" ht="6" customHeight="1" x14ac:dyDescent="0.3">
      <c r="A271" s="4">
        <v>271</v>
      </c>
      <c r="B271" s="16" t="s">
        <v>37</v>
      </c>
      <c r="C271" s="36" t="str">
        <f t="shared" ref="C271:C285" si="262">C270</f>
        <v>p.entrar</v>
      </c>
      <c r="D271" s="37" t="s">
        <v>317</v>
      </c>
      <c r="E271" s="15" t="s">
        <v>38</v>
      </c>
      <c r="F271" s="38" t="str">
        <f t="shared" si="258"/>
        <v>d.entrar</v>
      </c>
      <c r="G271" s="38" t="str">
        <f t="shared" si="259"/>
        <v>porta.dupla.simétrica</v>
      </c>
      <c r="H271" s="7" t="s">
        <v>39</v>
      </c>
      <c r="I271" s="58" t="s">
        <v>0</v>
      </c>
      <c r="J271" s="59" t="s">
        <v>0</v>
      </c>
      <c r="K271" s="59" t="s">
        <v>0</v>
      </c>
      <c r="L271" s="59" t="s">
        <v>0</v>
      </c>
      <c r="M271" s="59" t="s">
        <v>0</v>
      </c>
      <c r="N271" s="59" t="s">
        <v>0</v>
      </c>
      <c r="O271" s="59" t="s">
        <v>0</v>
      </c>
      <c r="P271" s="59" t="s">
        <v>0</v>
      </c>
      <c r="Q271" s="59" t="s">
        <v>0</v>
      </c>
      <c r="R271" s="59" t="s">
        <v>0</v>
      </c>
      <c r="S271" s="18" t="s">
        <v>1</v>
      </c>
      <c r="T271" s="18" t="s">
        <v>43</v>
      </c>
      <c r="U271" s="8" t="str">
        <f t="shared" si="260"/>
        <v>Propriedade para entrar: é.porta.dupla.simétrica</v>
      </c>
      <c r="V271" s="8" t="str">
        <f t="shared" si="261"/>
        <v xml:space="preserve">Dado para entrar: porta.dupla.simétrica ( xsd:string ) </v>
      </c>
      <c r="W271" s="46" t="s">
        <v>950</v>
      </c>
      <c r="X271" s="65" t="s">
        <v>558</v>
      </c>
      <c r="Y271" s="50" t="s">
        <v>0</v>
      </c>
    </row>
    <row r="272" spans="1:25" s="51" customFormat="1" ht="6" customHeight="1" x14ac:dyDescent="0.3">
      <c r="A272" s="4">
        <v>272</v>
      </c>
      <c r="B272" s="16" t="s">
        <v>37</v>
      </c>
      <c r="C272" s="36" t="str">
        <f t="shared" si="262"/>
        <v>p.entrar</v>
      </c>
      <c r="D272" s="37" t="s">
        <v>315</v>
      </c>
      <c r="E272" s="15" t="s">
        <v>38</v>
      </c>
      <c r="F272" s="38" t="str">
        <f t="shared" si="254"/>
        <v>d.entrar</v>
      </c>
      <c r="G272" s="38" t="str">
        <f t="shared" si="255"/>
        <v>porta.dupla.asimétrica</v>
      </c>
      <c r="H272" s="7" t="s">
        <v>39</v>
      </c>
      <c r="I272" s="58" t="s">
        <v>0</v>
      </c>
      <c r="J272" s="59" t="s">
        <v>0</v>
      </c>
      <c r="K272" s="59" t="s">
        <v>0</v>
      </c>
      <c r="L272" s="59" t="s">
        <v>0</v>
      </c>
      <c r="M272" s="59" t="s">
        <v>0</v>
      </c>
      <c r="N272" s="59" t="s">
        <v>0</v>
      </c>
      <c r="O272" s="59" t="s">
        <v>0</v>
      </c>
      <c r="P272" s="59" t="s">
        <v>0</v>
      </c>
      <c r="Q272" s="59" t="s">
        <v>0</v>
      </c>
      <c r="R272" s="59" t="s">
        <v>0</v>
      </c>
      <c r="S272" s="18" t="s">
        <v>1</v>
      </c>
      <c r="T272" s="18" t="s">
        <v>43</v>
      </c>
      <c r="U272" s="8" t="str">
        <f t="shared" si="256"/>
        <v>Propriedade para entrar: é.porta.dupla.asimétrica</v>
      </c>
      <c r="V272" s="8" t="str">
        <f t="shared" si="257"/>
        <v xml:space="preserve">Dado para entrar: porta.dupla.asimétrica ( xsd:string ) </v>
      </c>
      <c r="W272" s="46" t="s">
        <v>951</v>
      </c>
      <c r="X272" s="65" t="s">
        <v>559</v>
      </c>
      <c r="Y272" s="50" t="s">
        <v>0</v>
      </c>
    </row>
    <row r="273" spans="1:25" s="51" customFormat="1" ht="6" customHeight="1" x14ac:dyDescent="0.3">
      <c r="A273" s="4">
        <v>273</v>
      </c>
      <c r="B273" s="16" t="s">
        <v>37</v>
      </c>
      <c r="C273" s="36" t="str">
        <f t="shared" si="262"/>
        <v>p.entrar</v>
      </c>
      <c r="D273" s="37" t="s">
        <v>318</v>
      </c>
      <c r="E273" s="15" t="s">
        <v>38</v>
      </c>
      <c r="F273" s="38" t="str">
        <f t="shared" ref="F273:F274" si="263">_xlfn.CONCAT("d.",MID(C273,FIND(".",C273,1)+1,100))</f>
        <v>d.entrar</v>
      </c>
      <c r="G273" s="38" t="str">
        <f t="shared" ref="G273:G274" si="264">MID(D273,FIND(".",D273,1)+1,100)</f>
        <v>porta.com.bandeira</v>
      </c>
      <c r="H273" s="7" t="s">
        <v>39</v>
      </c>
      <c r="I273" s="58" t="s">
        <v>0</v>
      </c>
      <c r="J273" s="59" t="s">
        <v>0</v>
      </c>
      <c r="K273" s="59" t="s">
        <v>0</v>
      </c>
      <c r="L273" s="59" t="s">
        <v>0</v>
      </c>
      <c r="M273" s="59" t="s">
        <v>0</v>
      </c>
      <c r="N273" s="59" t="s">
        <v>0</v>
      </c>
      <c r="O273" s="59" t="s">
        <v>0</v>
      </c>
      <c r="P273" s="59" t="s">
        <v>0</v>
      </c>
      <c r="Q273" s="59" t="s">
        <v>0</v>
      </c>
      <c r="R273" s="59" t="s">
        <v>0</v>
      </c>
      <c r="S273" s="18" t="s">
        <v>1</v>
      </c>
      <c r="T273" s="18" t="s">
        <v>43</v>
      </c>
      <c r="U273" s="8" t="str">
        <f t="shared" ref="U273:U274" si="265">_xlfn.CONCAT("Propriedade para ",MID(C273,FIND("p.",C273,1)+2,100),": ",D273)</f>
        <v>Propriedade para entrar: é.porta.com.bandeira</v>
      </c>
      <c r="V273" s="8" t="str">
        <f t="shared" ref="V273:V274" si="266">_xlfn.CONCAT("Dado para ",MID(F273,FIND("d.",F273,1)+2,100),": ",G273, " ( ",H273, " ) ")</f>
        <v xml:space="preserve">Dado para entrar: porta.com.bandeira ( xsd:string ) </v>
      </c>
      <c r="W273" s="46" t="s">
        <v>452</v>
      </c>
      <c r="X273" s="65" t="s">
        <v>560</v>
      </c>
      <c r="Y273" s="50" t="s">
        <v>0</v>
      </c>
    </row>
    <row r="274" spans="1:25" s="51" customFormat="1" ht="6" customHeight="1" x14ac:dyDescent="0.3">
      <c r="A274" s="4">
        <v>274</v>
      </c>
      <c r="B274" s="16" t="s">
        <v>37</v>
      </c>
      <c r="C274" s="36" t="str">
        <f>C272</f>
        <v>p.entrar</v>
      </c>
      <c r="D274" s="37" t="s">
        <v>947</v>
      </c>
      <c r="E274" s="15" t="s">
        <v>38</v>
      </c>
      <c r="F274" s="38" t="str">
        <f t="shared" si="263"/>
        <v>d.entrar</v>
      </c>
      <c r="G274" s="38" t="str">
        <f t="shared" si="264"/>
        <v>porta.de.correr</v>
      </c>
      <c r="H274" s="7" t="s">
        <v>39</v>
      </c>
      <c r="I274" s="58" t="s">
        <v>0</v>
      </c>
      <c r="J274" s="59" t="s">
        <v>0</v>
      </c>
      <c r="K274" s="59" t="s">
        <v>0</v>
      </c>
      <c r="L274" s="59" t="s">
        <v>0</v>
      </c>
      <c r="M274" s="59" t="s">
        <v>0</v>
      </c>
      <c r="N274" s="59" t="s">
        <v>0</v>
      </c>
      <c r="O274" s="59" t="s">
        <v>0</v>
      </c>
      <c r="P274" s="59" t="s">
        <v>0</v>
      </c>
      <c r="Q274" s="59" t="s">
        <v>0</v>
      </c>
      <c r="R274" s="59" t="s">
        <v>0</v>
      </c>
      <c r="S274" s="18" t="s">
        <v>1</v>
      </c>
      <c r="T274" s="18" t="s">
        <v>43</v>
      </c>
      <c r="U274" s="8" t="str">
        <f t="shared" si="265"/>
        <v>Propriedade para entrar: é.porta.de.correr</v>
      </c>
      <c r="V274" s="8" t="str">
        <f t="shared" si="266"/>
        <v xml:space="preserve">Dado para entrar: porta.de.correr ( xsd:string ) </v>
      </c>
      <c r="W274" s="46" t="s">
        <v>948</v>
      </c>
      <c r="X274" s="65" t="s">
        <v>561</v>
      </c>
      <c r="Y274" s="50" t="s">
        <v>0</v>
      </c>
    </row>
    <row r="275" spans="1:25" s="51" customFormat="1" ht="6" customHeight="1" x14ac:dyDescent="0.3">
      <c r="A275" s="4">
        <v>275</v>
      </c>
      <c r="B275" s="16" t="s">
        <v>37</v>
      </c>
      <c r="C275" s="36" t="str">
        <f>C273</f>
        <v>p.entrar</v>
      </c>
      <c r="D275" s="37" t="s">
        <v>307</v>
      </c>
      <c r="E275" s="15" t="s">
        <v>38</v>
      </c>
      <c r="F275" s="38" t="str">
        <f t="shared" si="254"/>
        <v>d.entrar</v>
      </c>
      <c r="G275" s="38" t="str">
        <f t="shared" si="255"/>
        <v>porta.com.visor</v>
      </c>
      <c r="H275" s="7" t="s">
        <v>39</v>
      </c>
      <c r="I275" s="58" t="s">
        <v>0</v>
      </c>
      <c r="J275" s="59" t="s">
        <v>0</v>
      </c>
      <c r="K275" s="59" t="s">
        <v>0</v>
      </c>
      <c r="L275" s="59" t="s">
        <v>0</v>
      </c>
      <c r="M275" s="59" t="s">
        <v>0</v>
      </c>
      <c r="N275" s="59" t="s">
        <v>0</v>
      </c>
      <c r="O275" s="59" t="s">
        <v>0</v>
      </c>
      <c r="P275" s="59" t="s">
        <v>0</v>
      </c>
      <c r="Q275" s="59" t="s">
        <v>0</v>
      </c>
      <c r="R275" s="59" t="s">
        <v>0</v>
      </c>
      <c r="S275" s="18" t="s">
        <v>1</v>
      </c>
      <c r="T275" s="18" t="s">
        <v>43</v>
      </c>
      <c r="U275" s="8" t="str">
        <f t="shared" si="256"/>
        <v>Propriedade para entrar: é.porta.com.visor</v>
      </c>
      <c r="V275" s="8" t="str">
        <f t="shared" si="257"/>
        <v xml:space="preserve">Dado para entrar: porta.com.visor ( xsd:string ) </v>
      </c>
      <c r="W275" s="46" t="s">
        <v>453</v>
      </c>
      <c r="X275" s="65" t="s">
        <v>562</v>
      </c>
      <c r="Y275" s="50" t="s">
        <v>0</v>
      </c>
    </row>
    <row r="276" spans="1:25" s="51" customFormat="1" ht="6" customHeight="1" x14ac:dyDescent="0.3">
      <c r="A276" s="4">
        <v>276</v>
      </c>
      <c r="B276" s="16" t="s">
        <v>37</v>
      </c>
      <c r="C276" s="36" t="str">
        <f t="shared" si="262"/>
        <v>p.entrar</v>
      </c>
      <c r="D276" s="37" t="s">
        <v>308</v>
      </c>
      <c r="E276" s="15" t="s">
        <v>38</v>
      </c>
      <c r="F276" s="38" t="str">
        <f t="shared" si="254"/>
        <v>d.entrar</v>
      </c>
      <c r="G276" s="38" t="str">
        <f t="shared" si="255"/>
        <v>porta.cortafogo</v>
      </c>
      <c r="H276" s="7" t="s">
        <v>39</v>
      </c>
      <c r="I276" s="58" t="s">
        <v>0</v>
      </c>
      <c r="J276" s="59" t="s">
        <v>0</v>
      </c>
      <c r="K276" s="59" t="s">
        <v>0</v>
      </c>
      <c r="L276" s="59" t="s">
        <v>0</v>
      </c>
      <c r="M276" s="59" t="s">
        <v>0</v>
      </c>
      <c r="N276" s="59" t="s">
        <v>0</v>
      </c>
      <c r="O276" s="59" t="s">
        <v>0</v>
      </c>
      <c r="P276" s="59" t="s">
        <v>0</v>
      </c>
      <c r="Q276" s="59" t="s">
        <v>0</v>
      </c>
      <c r="R276" s="59" t="s">
        <v>0</v>
      </c>
      <c r="S276" s="18" t="s">
        <v>1</v>
      </c>
      <c r="T276" s="18" t="s">
        <v>43</v>
      </c>
      <c r="U276" s="8" t="str">
        <f t="shared" si="256"/>
        <v>Propriedade para entrar: é.porta.cortafogo</v>
      </c>
      <c r="V276" s="8" t="str">
        <f t="shared" si="257"/>
        <v xml:space="preserve">Dado para entrar: porta.cortafogo ( xsd:string ) </v>
      </c>
      <c r="W276" s="46" t="s">
        <v>454</v>
      </c>
      <c r="X276" s="65" t="s">
        <v>563</v>
      </c>
      <c r="Y276" s="50" t="s">
        <v>0</v>
      </c>
    </row>
    <row r="277" spans="1:25" s="51" customFormat="1" ht="6" customHeight="1" x14ac:dyDescent="0.3">
      <c r="A277" s="4">
        <v>277</v>
      </c>
      <c r="B277" s="16" t="s">
        <v>37</v>
      </c>
      <c r="C277" s="36" t="str">
        <f t="shared" si="262"/>
        <v>p.entrar</v>
      </c>
      <c r="D277" s="37" t="s">
        <v>309</v>
      </c>
      <c r="E277" s="15" t="s">
        <v>38</v>
      </c>
      <c r="F277" s="38" t="str">
        <f t="shared" si="254"/>
        <v>d.entrar</v>
      </c>
      <c r="G277" s="38" t="str">
        <f t="shared" si="255"/>
        <v>porta.acústica</v>
      </c>
      <c r="H277" s="7" t="s">
        <v>39</v>
      </c>
      <c r="I277" s="58" t="s">
        <v>0</v>
      </c>
      <c r="J277" s="59" t="s">
        <v>0</v>
      </c>
      <c r="K277" s="59" t="s">
        <v>0</v>
      </c>
      <c r="L277" s="59" t="s">
        <v>0</v>
      </c>
      <c r="M277" s="59" t="s">
        <v>0</v>
      </c>
      <c r="N277" s="59" t="s">
        <v>0</v>
      </c>
      <c r="O277" s="59" t="s">
        <v>0</v>
      </c>
      <c r="P277" s="59" t="s">
        <v>0</v>
      </c>
      <c r="Q277" s="59" t="s">
        <v>0</v>
      </c>
      <c r="R277" s="59" t="s">
        <v>0</v>
      </c>
      <c r="S277" s="18" t="s">
        <v>1</v>
      </c>
      <c r="T277" s="18" t="s">
        <v>43</v>
      </c>
      <c r="U277" s="8" t="str">
        <f t="shared" si="256"/>
        <v>Propriedade para entrar: é.porta.acústica</v>
      </c>
      <c r="V277" s="8" t="str">
        <f t="shared" si="257"/>
        <v xml:space="preserve">Dado para entrar: porta.acústica ( xsd:string ) </v>
      </c>
      <c r="W277" s="46" t="s">
        <v>456</v>
      </c>
      <c r="X277" s="65" t="s">
        <v>564</v>
      </c>
      <c r="Y277" s="50" t="s">
        <v>0</v>
      </c>
    </row>
    <row r="278" spans="1:25" s="51" customFormat="1" ht="6" customHeight="1" x14ac:dyDescent="0.3">
      <c r="A278" s="4">
        <v>278</v>
      </c>
      <c r="B278" s="16" t="s">
        <v>37</v>
      </c>
      <c r="C278" s="36" t="str">
        <f>C276</f>
        <v>p.entrar</v>
      </c>
      <c r="D278" s="37" t="s">
        <v>968</v>
      </c>
      <c r="E278" s="15" t="s">
        <v>38</v>
      </c>
      <c r="F278" s="38" t="str">
        <f t="shared" si="254"/>
        <v>d.entrar</v>
      </c>
      <c r="G278" s="38" t="str">
        <f t="shared" si="255"/>
        <v>porta.de.biosegurança</v>
      </c>
      <c r="H278" s="7" t="s">
        <v>39</v>
      </c>
      <c r="I278" s="58" t="s">
        <v>0</v>
      </c>
      <c r="J278" s="59" t="s">
        <v>0</v>
      </c>
      <c r="K278" s="59" t="s">
        <v>0</v>
      </c>
      <c r="L278" s="59" t="s">
        <v>0</v>
      </c>
      <c r="M278" s="59" t="s">
        <v>0</v>
      </c>
      <c r="N278" s="59" t="s">
        <v>0</v>
      </c>
      <c r="O278" s="59" t="s">
        <v>0</v>
      </c>
      <c r="P278" s="59" t="s">
        <v>0</v>
      </c>
      <c r="Q278" s="59" t="s">
        <v>0</v>
      </c>
      <c r="R278" s="59" t="s">
        <v>0</v>
      </c>
      <c r="S278" s="18" t="s">
        <v>1</v>
      </c>
      <c r="T278" s="18" t="s">
        <v>43</v>
      </c>
      <c r="U278" s="8" t="str">
        <f t="shared" si="256"/>
        <v>Propriedade para entrar: é.porta.de.biosegurança</v>
      </c>
      <c r="V278" s="8" t="str">
        <f t="shared" si="257"/>
        <v xml:space="preserve">Dado para entrar: porta.de.biosegurança ( xsd:string ) </v>
      </c>
      <c r="W278" s="46" t="s">
        <v>969</v>
      </c>
      <c r="X278" s="65" t="s">
        <v>565</v>
      </c>
      <c r="Y278" s="50" t="s">
        <v>0</v>
      </c>
    </row>
    <row r="279" spans="1:25" s="51" customFormat="1" ht="6" customHeight="1" x14ac:dyDescent="0.3">
      <c r="A279" s="4">
        <v>279</v>
      </c>
      <c r="B279" s="16" t="s">
        <v>37</v>
      </c>
      <c r="C279" s="36" t="str">
        <f>C277</f>
        <v>p.entrar</v>
      </c>
      <c r="D279" s="37" t="s">
        <v>310</v>
      </c>
      <c r="E279" s="15" t="s">
        <v>38</v>
      </c>
      <c r="F279" s="38" t="str">
        <f t="shared" ref="F279" si="267">_xlfn.CONCAT("d.",MID(C279,FIND(".",C279,1)+1,100))</f>
        <v>d.entrar</v>
      </c>
      <c r="G279" s="38" t="str">
        <f t="shared" ref="G279" si="268">MID(D279,FIND(".",D279,1)+1,100)</f>
        <v>porta.blindada</v>
      </c>
      <c r="H279" s="7" t="s">
        <v>39</v>
      </c>
      <c r="I279" s="58" t="s">
        <v>0</v>
      </c>
      <c r="J279" s="59" t="s">
        <v>0</v>
      </c>
      <c r="K279" s="59" t="s">
        <v>0</v>
      </c>
      <c r="L279" s="59" t="s">
        <v>0</v>
      </c>
      <c r="M279" s="59" t="s">
        <v>0</v>
      </c>
      <c r="N279" s="59" t="s">
        <v>0</v>
      </c>
      <c r="O279" s="59" t="s">
        <v>0</v>
      </c>
      <c r="P279" s="59" t="s">
        <v>0</v>
      </c>
      <c r="Q279" s="59" t="s">
        <v>0</v>
      </c>
      <c r="R279" s="59" t="s">
        <v>0</v>
      </c>
      <c r="S279" s="18" t="s">
        <v>1</v>
      </c>
      <c r="T279" s="18" t="s">
        <v>43</v>
      </c>
      <c r="U279" s="8" t="str">
        <f t="shared" ref="U279" si="269">_xlfn.CONCAT("Propriedade para ",MID(C279,FIND("p.",C279,1)+2,100),": ",D279)</f>
        <v>Propriedade para entrar: é.porta.blindada</v>
      </c>
      <c r="V279" s="8" t="str">
        <f t="shared" ref="V279" si="270">_xlfn.CONCAT("Dado para ",MID(F279,FIND("d.",F279,1)+2,100),": ",G279, " ( ",H279, " ) ")</f>
        <v xml:space="preserve">Dado para entrar: porta.blindada ( xsd:string ) </v>
      </c>
      <c r="W279" s="46" t="s">
        <v>455</v>
      </c>
      <c r="X279" s="65" t="s">
        <v>566</v>
      </c>
      <c r="Y279" s="50" t="s">
        <v>0</v>
      </c>
    </row>
    <row r="280" spans="1:25" s="51" customFormat="1" ht="6" customHeight="1" x14ac:dyDescent="0.3">
      <c r="A280" s="4">
        <v>280</v>
      </c>
      <c r="B280" s="16" t="s">
        <v>37</v>
      </c>
      <c r="C280" s="36" t="str">
        <f t="shared" si="262"/>
        <v>p.entrar</v>
      </c>
      <c r="D280" s="37" t="s">
        <v>311</v>
      </c>
      <c r="E280" s="15" t="s">
        <v>38</v>
      </c>
      <c r="F280" s="38" t="str">
        <f t="shared" ref="F280" si="271">_xlfn.CONCAT("d.",MID(C280,FIND(".",C280,1)+1,100))</f>
        <v>d.entrar</v>
      </c>
      <c r="G280" s="38" t="str">
        <f t="shared" ref="G280" si="272">MID(D280,FIND(".",D280,1)+1,100)</f>
        <v>porta.ventilada</v>
      </c>
      <c r="H280" s="7" t="s">
        <v>39</v>
      </c>
      <c r="I280" s="58" t="s">
        <v>0</v>
      </c>
      <c r="J280" s="59" t="s">
        <v>0</v>
      </c>
      <c r="K280" s="59" t="s">
        <v>0</v>
      </c>
      <c r="L280" s="59" t="s">
        <v>0</v>
      </c>
      <c r="M280" s="59" t="s">
        <v>0</v>
      </c>
      <c r="N280" s="59" t="s">
        <v>0</v>
      </c>
      <c r="O280" s="59" t="s">
        <v>0</v>
      </c>
      <c r="P280" s="59" t="s">
        <v>0</v>
      </c>
      <c r="Q280" s="59" t="s">
        <v>0</v>
      </c>
      <c r="R280" s="59" t="s">
        <v>0</v>
      </c>
      <c r="S280" s="18" t="s">
        <v>1</v>
      </c>
      <c r="T280" s="18" t="s">
        <v>43</v>
      </c>
      <c r="U280" s="8" t="str">
        <f t="shared" ref="U280" si="273">_xlfn.CONCAT("Propriedade para ",MID(C280,FIND("p.",C280,1)+2,100),": ",D280)</f>
        <v>Propriedade para entrar: é.porta.ventilada</v>
      </c>
      <c r="V280" s="8" t="str">
        <f t="shared" ref="V280" si="274">_xlfn.CONCAT("Dado para ",MID(F280,FIND("d.",F280,1)+2,100),": ",G280, " ( ",H280, " ) ")</f>
        <v xml:space="preserve">Dado para entrar: porta.ventilada ( xsd:string ) </v>
      </c>
      <c r="W280" s="46" t="s">
        <v>457</v>
      </c>
      <c r="X280" s="65" t="s">
        <v>567</v>
      </c>
      <c r="Y280" s="50" t="s">
        <v>0</v>
      </c>
    </row>
    <row r="281" spans="1:25" s="51" customFormat="1" ht="6" customHeight="1" x14ac:dyDescent="0.3">
      <c r="A281" s="4">
        <v>281</v>
      </c>
      <c r="B281" s="16" t="s">
        <v>37</v>
      </c>
      <c r="C281" s="36" t="str">
        <f t="shared" si="262"/>
        <v>p.entrar</v>
      </c>
      <c r="D281" s="37" t="s">
        <v>312</v>
      </c>
      <c r="E281" s="15" t="s">
        <v>38</v>
      </c>
      <c r="F281" s="38" t="str">
        <f t="shared" ref="F281:F283" si="275">_xlfn.CONCAT("d.",MID(C281,FIND(".",C281,1)+1,100))</f>
        <v>d.entrar</v>
      </c>
      <c r="G281" s="38" t="str">
        <f t="shared" ref="G281:G283" si="276">MID(D281,FIND(".",D281,1)+1,100)</f>
        <v>porta.vaivem</v>
      </c>
      <c r="H281" s="7" t="s">
        <v>39</v>
      </c>
      <c r="I281" s="58" t="s">
        <v>0</v>
      </c>
      <c r="J281" s="59" t="s">
        <v>0</v>
      </c>
      <c r="K281" s="59" t="s">
        <v>0</v>
      </c>
      <c r="L281" s="59" t="s">
        <v>0</v>
      </c>
      <c r="M281" s="59" t="s">
        <v>0</v>
      </c>
      <c r="N281" s="59" t="s">
        <v>0</v>
      </c>
      <c r="O281" s="59" t="s">
        <v>0</v>
      </c>
      <c r="P281" s="59" t="s">
        <v>0</v>
      </c>
      <c r="Q281" s="59" t="s">
        <v>0</v>
      </c>
      <c r="R281" s="59" t="s">
        <v>0</v>
      </c>
      <c r="S281" s="18" t="s">
        <v>1</v>
      </c>
      <c r="T281" s="18" t="s">
        <v>43</v>
      </c>
      <c r="U281" s="8" t="str">
        <f t="shared" ref="U281:U283" si="277">_xlfn.CONCAT("Propriedade para ",MID(C281,FIND("p.",C281,1)+2,100),": ",D281)</f>
        <v>Propriedade para entrar: é.porta.vaivem</v>
      </c>
      <c r="V281" s="8" t="str">
        <f t="shared" ref="V281:V283" si="278">_xlfn.CONCAT("Dado para ",MID(F281,FIND("d.",F281,1)+2,100),": ",G281, " ( ",H281, " ) ")</f>
        <v xml:space="preserve">Dado para entrar: porta.vaivem ( xsd:string ) </v>
      </c>
      <c r="W281" s="46" t="s">
        <v>458</v>
      </c>
      <c r="X281" s="65" t="s">
        <v>568</v>
      </c>
      <c r="Y281" s="50" t="s">
        <v>0</v>
      </c>
    </row>
    <row r="282" spans="1:25" s="51" customFormat="1" ht="6" customHeight="1" x14ac:dyDescent="0.3">
      <c r="A282" s="4">
        <v>282</v>
      </c>
      <c r="B282" s="16" t="s">
        <v>37</v>
      </c>
      <c r="C282" s="36" t="str">
        <f>C280</f>
        <v>p.entrar</v>
      </c>
      <c r="D282" s="37" t="s">
        <v>313</v>
      </c>
      <c r="E282" s="15" t="s">
        <v>38</v>
      </c>
      <c r="F282" s="38" t="str">
        <f t="shared" si="275"/>
        <v>d.entrar</v>
      </c>
      <c r="G282" s="38" t="str">
        <f t="shared" si="276"/>
        <v>porta.giratória</v>
      </c>
      <c r="H282" s="7" t="s">
        <v>39</v>
      </c>
      <c r="I282" s="58" t="s">
        <v>0</v>
      </c>
      <c r="J282" s="59" t="s">
        <v>0</v>
      </c>
      <c r="K282" s="59" t="s">
        <v>0</v>
      </c>
      <c r="L282" s="59" t="s">
        <v>0</v>
      </c>
      <c r="M282" s="59" t="s">
        <v>0</v>
      </c>
      <c r="N282" s="59" t="s">
        <v>0</v>
      </c>
      <c r="O282" s="59" t="s">
        <v>0</v>
      </c>
      <c r="P282" s="59" t="s">
        <v>0</v>
      </c>
      <c r="Q282" s="59" t="s">
        <v>0</v>
      </c>
      <c r="R282" s="59" t="s">
        <v>0</v>
      </c>
      <c r="S282" s="18" t="s">
        <v>1</v>
      </c>
      <c r="T282" s="18" t="s">
        <v>43</v>
      </c>
      <c r="U282" s="8" t="str">
        <f t="shared" si="277"/>
        <v>Propriedade para entrar: é.porta.giratória</v>
      </c>
      <c r="V282" s="8" t="str">
        <f t="shared" si="278"/>
        <v xml:space="preserve">Dado para entrar: porta.giratória ( xsd:string ) </v>
      </c>
      <c r="W282" s="46" t="s">
        <v>459</v>
      </c>
      <c r="X282" s="65" t="s">
        <v>952</v>
      </c>
      <c r="Y282" s="50" t="s">
        <v>0</v>
      </c>
    </row>
    <row r="283" spans="1:25" s="51" customFormat="1" ht="6" customHeight="1" x14ac:dyDescent="0.3">
      <c r="A283" s="4">
        <v>283</v>
      </c>
      <c r="B283" s="16" t="s">
        <v>37</v>
      </c>
      <c r="C283" s="36" t="str">
        <f>C280</f>
        <v>p.entrar</v>
      </c>
      <c r="D283" s="37" t="s">
        <v>368</v>
      </c>
      <c r="E283" s="15" t="s">
        <v>38</v>
      </c>
      <c r="F283" s="38" t="str">
        <f t="shared" si="275"/>
        <v>d.entrar</v>
      </c>
      <c r="G283" s="38" t="str">
        <f t="shared" si="276"/>
        <v>porta.sanfonada</v>
      </c>
      <c r="H283" s="7" t="s">
        <v>39</v>
      </c>
      <c r="I283" s="58" t="s">
        <v>0</v>
      </c>
      <c r="J283" s="59" t="s">
        <v>0</v>
      </c>
      <c r="K283" s="59" t="s">
        <v>0</v>
      </c>
      <c r="L283" s="59" t="s">
        <v>0</v>
      </c>
      <c r="M283" s="59" t="s">
        <v>0</v>
      </c>
      <c r="N283" s="59" t="s">
        <v>0</v>
      </c>
      <c r="O283" s="59" t="s">
        <v>0</v>
      </c>
      <c r="P283" s="59" t="s">
        <v>0</v>
      </c>
      <c r="Q283" s="59" t="s">
        <v>0</v>
      </c>
      <c r="R283" s="59" t="s">
        <v>0</v>
      </c>
      <c r="S283" s="18" t="s">
        <v>1</v>
      </c>
      <c r="T283" s="18" t="s">
        <v>43</v>
      </c>
      <c r="U283" s="8" t="str">
        <f t="shared" si="277"/>
        <v>Propriedade para entrar: é.porta.sanfonada</v>
      </c>
      <c r="V283" s="8" t="str">
        <f t="shared" si="278"/>
        <v xml:space="preserve">Dado para entrar: porta.sanfonada ( xsd:string ) </v>
      </c>
      <c r="W283" s="46" t="s">
        <v>461</v>
      </c>
      <c r="X283" s="65" t="s">
        <v>970</v>
      </c>
      <c r="Y283" s="50" t="s">
        <v>0</v>
      </c>
    </row>
    <row r="284" spans="1:25" s="51" customFormat="1" ht="6" customHeight="1" x14ac:dyDescent="0.3">
      <c r="A284" s="4">
        <v>284</v>
      </c>
      <c r="B284" s="16" t="s">
        <v>37</v>
      </c>
      <c r="C284" s="36" t="str">
        <f>C281</f>
        <v>p.entrar</v>
      </c>
      <c r="D284" s="37" t="s">
        <v>1033</v>
      </c>
      <c r="E284" s="15" t="s">
        <v>38</v>
      </c>
      <c r="F284" s="38" t="str">
        <f t="shared" ref="F284" si="279">_xlfn.CONCAT("d.",MID(C284,FIND(".",C284,1)+1,100))</f>
        <v>d.entrar</v>
      </c>
      <c r="G284" s="38" t="str">
        <f t="shared" ref="G284" si="280">MID(D284,FIND(".",D284,1)+1,100)</f>
        <v>porta.de.elevador</v>
      </c>
      <c r="H284" s="7" t="s">
        <v>39</v>
      </c>
      <c r="I284" s="58" t="s">
        <v>0</v>
      </c>
      <c r="J284" s="59" t="s">
        <v>0</v>
      </c>
      <c r="K284" s="59" t="s">
        <v>0</v>
      </c>
      <c r="L284" s="59" t="s">
        <v>0</v>
      </c>
      <c r="M284" s="59" t="s">
        <v>0</v>
      </c>
      <c r="N284" s="59" t="s">
        <v>0</v>
      </c>
      <c r="O284" s="59" t="s">
        <v>0</v>
      </c>
      <c r="P284" s="59" t="s">
        <v>0</v>
      </c>
      <c r="Q284" s="59" t="s">
        <v>0</v>
      </c>
      <c r="R284" s="59" t="s">
        <v>0</v>
      </c>
      <c r="S284" s="18" t="s">
        <v>1</v>
      </c>
      <c r="T284" s="18" t="s">
        <v>43</v>
      </c>
      <c r="U284" s="8" t="str">
        <f t="shared" ref="U284" si="281">_xlfn.CONCAT("Propriedade para ",MID(C284,FIND("p.",C284,1)+2,100),": ",D284)</f>
        <v>Propriedade para entrar: é.porta.de.elevador</v>
      </c>
      <c r="V284" s="8" t="str">
        <f t="shared" ref="V284" si="282">_xlfn.CONCAT("Dado para ",MID(F284,FIND("d.",F284,1)+2,100),": ",G284, " ( ",H284, " ) ")</f>
        <v xml:space="preserve">Dado para entrar: porta.de.elevador ( xsd:string ) </v>
      </c>
      <c r="W284" s="46" t="s">
        <v>1034</v>
      </c>
      <c r="X284" s="65" t="s">
        <v>1035</v>
      </c>
      <c r="Y284" s="50" t="s">
        <v>0</v>
      </c>
    </row>
    <row r="285" spans="1:25" s="51" customFormat="1" ht="6" customHeight="1" x14ac:dyDescent="0.3">
      <c r="A285" s="4">
        <v>285</v>
      </c>
      <c r="B285" s="16" t="s">
        <v>37</v>
      </c>
      <c r="C285" s="36" t="str">
        <f t="shared" si="262"/>
        <v>p.entrar</v>
      </c>
      <c r="D285" s="37" t="s">
        <v>314</v>
      </c>
      <c r="E285" s="15" t="s">
        <v>38</v>
      </c>
      <c r="F285" s="38" t="str">
        <f t="shared" ref="F285:F300" si="283">_xlfn.CONCAT("d.",MID(C285,FIND(".",C285,1)+1,100))</f>
        <v>d.entrar</v>
      </c>
      <c r="G285" s="38" t="str">
        <f t="shared" ref="G285:G294" si="284">MID(D285,FIND(".",D285,1)+1,100)</f>
        <v>porta.seccional</v>
      </c>
      <c r="H285" s="7" t="s">
        <v>39</v>
      </c>
      <c r="I285" s="58" t="s">
        <v>0</v>
      </c>
      <c r="J285" s="59" t="s">
        <v>0</v>
      </c>
      <c r="K285" s="59" t="s">
        <v>0</v>
      </c>
      <c r="L285" s="59" t="s">
        <v>0</v>
      </c>
      <c r="M285" s="59" t="s">
        <v>0</v>
      </c>
      <c r="N285" s="59" t="s">
        <v>0</v>
      </c>
      <c r="O285" s="59" t="s">
        <v>0</v>
      </c>
      <c r="P285" s="59" t="s">
        <v>0</v>
      </c>
      <c r="Q285" s="59" t="s">
        <v>0</v>
      </c>
      <c r="R285" s="59" t="s">
        <v>0</v>
      </c>
      <c r="S285" s="18" t="s">
        <v>1</v>
      </c>
      <c r="T285" s="18" t="s">
        <v>43</v>
      </c>
      <c r="U285" s="8" t="str">
        <f t="shared" ref="U285:U294" si="285">_xlfn.CONCAT("Propriedade para ",MID(C285,FIND("p.",C285,1)+2,100),": ",D285)</f>
        <v>Propriedade para entrar: é.porta.seccional</v>
      </c>
      <c r="V285" s="8" t="str">
        <f t="shared" ref="V285:V294" si="286">_xlfn.CONCAT("Dado para ",MID(F285,FIND("d.",F285,1)+2,100),": ",G285, " ( ",H285, " ) ")</f>
        <v xml:space="preserve">Dado para entrar: porta.seccional ( xsd:string ) </v>
      </c>
      <c r="W285" s="46" t="s">
        <v>460</v>
      </c>
      <c r="X285" s="65" t="s">
        <v>1207</v>
      </c>
      <c r="Y285" s="50" t="s">
        <v>0</v>
      </c>
    </row>
    <row r="286" spans="1:25" s="51" customFormat="1" ht="6" customHeight="1" x14ac:dyDescent="0.3">
      <c r="A286" s="4">
        <v>286</v>
      </c>
      <c r="B286" s="16" t="s">
        <v>37</v>
      </c>
      <c r="C286" s="42" t="s">
        <v>343</v>
      </c>
      <c r="D286" s="19" t="s">
        <v>319</v>
      </c>
      <c r="E286" s="15" t="s">
        <v>38</v>
      </c>
      <c r="F286" s="43" t="str">
        <f t="shared" si="283"/>
        <v>d.abrir</v>
      </c>
      <c r="G286" s="34" t="str">
        <f t="shared" si="284"/>
        <v>janela</v>
      </c>
      <c r="H286" s="45" t="s">
        <v>39</v>
      </c>
      <c r="I286" s="60" t="s">
        <v>0</v>
      </c>
      <c r="J286" s="59" t="s">
        <v>0</v>
      </c>
      <c r="K286" s="59" t="s">
        <v>0</v>
      </c>
      <c r="L286" s="59" t="s">
        <v>0</v>
      </c>
      <c r="M286" s="59" t="s">
        <v>0</v>
      </c>
      <c r="N286" s="59" t="s">
        <v>0</v>
      </c>
      <c r="O286" s="59" t="s">
        <v>0</v>
      </c>
      <c r="P286" s="59" t="s">
        <v>0</v>
      </c>
      <c r="Q286" s="59" t="s">
        <v>0</v>
      </c>
      <c r="R286" s="59" t="s">
        <v>0</v>
      </c>
      <c r="S286" s="18" t="s">
        <v>1</v>
      </c>
      <c r="T286" s="18" t="s">
        <v>43</v>
      </c>
      <c r="U286" s="8" t="str">
        <f t="shared" si="285"/>
        <v>Propriedade para abrir: tem.janela</v>
      </c>
      <c r="V286" s="8" t="str">
        <f t="shared" si="286"/>
        <v xml:space="preserve">Dado para abrir: janela ( xsd:string ) </v>
      </c>
      <c r="W286" s="46" t="s">
        <v>333</v>
      </c>
      <c r="X286" s="65" t="s">
        <v>543</v>
      </c>
      <c r="Y286" s="50" t="s">
        <v>0</v>
      </c>
    </row>
    <row r="287" spans="1:25" s="51" customFormat="1" ht="6" customHeight="1" x14ac:dyDescent="0.3">
      <c r="A287" s="4">
        <v>287</v>
      </c>
      <c r="B287" s="16" t="s">
        <v>37</v>
      </c>
      <c r="C287" s="36" t="str">
        <f>C286</f>
        <v>p.abrir</v>
      </c>
      <c r="D287" s="37" t="s">
        <v>321</v>
      </c>
      <c r="E287" s="15" t="s">
        <v>38</v>
      </c>
      <c r="F287" s="38" t="str">
        <f t="shared" si="283"/>
        <v>d.abrir</v>
      </c>
      <c r="G287" s="38" t="str">
        <f t="shared" si="284"/>
        <v>janela.fixa</v>
      </c>
      <c r="H287" s="7" t="s">
        <v>39</v>
      </c>
      <c r="I287" s="58" t="s">
        <v>0</v>
      </c>
      <c r="J287" s="59" t="s">
        <v>0</v>
      </c>
      <c r="K287" s="59" t="s">
        <v>0</v>
      </c>
      <c r="L287" s="59" t="s">
        <v>0</v>
      </c>
      <c r="M287" s="59" t="s">
        <v>0</v>
      </c>
      <c r="N287" s="59" t="s">
        <v>0</v>
      </c>
      <c r="O287" s="59" t="s">
        <v>0</v>
      </c>
      <c r="P287" s="59" t="s">
        <v>0</v>
      </c>
      <c r="Q287" s="59" t="s">
        <v>0</v>
      </c>
      <c r="R287" s="59" t="s">
        <v>0</v>
      </c>
      <c r="S287" s="18" t="s">
        <v>1</v>
      </c>
      <c r="T287" s="18" t="s">
        <v>43</v>
      </c>
      <c r="U287" s="8" t="str">
        <f t="shared" si="285"/>
        <v>Propriedade para abrir: é.janela.fixa</v>
      </c>
      <c r="V287" s="8" t="str">
        <f t="shared" si="286"/>
        <v xml:space="preserve">Dado para abrir: janela.fixa ( xsd:string ) </v>
      </c>
      <c r="W287" s="46" t="s">
        <v>462</v>
      </c>
      <c r="X287" s="65" t="s">
        <v>544</v>
      </c>
      <c r="Y287" s="50" t="s">
        <v>0</v>
      </c>
    </row>
    <row r="288" spans="1:25" s="51" customFormat="1" ht="6" customHeight="1" x14ac:dyDescent="0.3">
      <c r="A288" s="4">
        <v>288</v>
      </c>
      <c r="B288" s="16" t="s">
        <v>37</v>
      </c>
      <c r="C288" s="36" t="str">
        <f>C286</f>
        <v>p.abrir</v>
      </c>
      <c r="D288" s="37" t="s">
        <v>326</v>
      </c>
      <c r="E288" s="15" t="s">
        <v>38</v>
      </c>
      <c r="F288" s="38" t="str">
        <f t="shared" ref="F288" si="287">_xlfn.CONCAT("d.",MID(C288,FIND(".",C288,1)+1,100))</f>
        <v>d.abrir</v>
      </c>
      <c r="G288" s="38" t="str">
        <f t="shared" ref="G288" si="288">MID(D288,FIND(".",D288,1)+1,100)</f>
        <v>janela.de.batente</v>
      </c>
      <c r="H288" s="7" t="s">
        <v>39</v>
      </c>
      <c r="I288" s="58" t="s">
        <v>0</v>
      </c>
      <c r="J288" s="59" t="s">
        <v>0</v>
      </c>
      <c r="K288" s="59" t="s">
        <v>0</v>
      </c>
      <c r="L288" s="59" t="s">
        <v>0</v>
      </c>
      <c r="M288" s="59" t="s">
        <v>0</v>
      </c>
      <c r="N288" s="59" t="s">
        <v>0</v>
      </c>
      <c r="O288" s="59" t="s">
        <v>0</v>
      </c>
      <c r="P288" s="59" t="s">
        <v>0</v>
      </c>
      <c r="Q288" s="59" t="s">
        <v>0</v>
      </c>
      <c r="R288" s="59" t="s">
        <v>0</v>
      </c>
      <c r="S288" s="18" t="s">
        <v>1</v>
      </c>
      <c r="T288" s="18" t="s">
        <v>43</v>
      </c>
      <c r="U288" s="8" t="str">
        <f t="shared" ref="U288" si="289">_xlfn.CONCAT("Propriedade para ",MID(C288,FIND("p.",C288,1)+2,100),": ",D288)</f>
        <v>Propriedade para abrir: é.janela.de.batente</v>
      </c>
      <c r="V288" s="8" t="str">
        <f t="shared" ref="V288" si="290">_xlfn.CONCAT("Dado para ",MID(F288,FIND("d.",F288,1)+2,100),": ",G288, " ( ",H288, " ) ")</f>
        <v xml:space="preserve">Dado para abrir: janela.de.batente ( xsd:string ) </v>
      </c>
      <c r="W288" s="46" t="s">
        <v>464</v>
      </c>
      <c r="X288" s="65" t="s">
        <v>545</v>
      </c>
      <c r="Y288" s="50" t="s">
        <v>0</v>
      </c>
    </row>
    <row r="289" spans="1:25" s="51" customFormat="1" ht="6" customHeight="1" x14ac:dyDescent="0.3">
      <c r="A289" s="4">
        <v>289</v>
      </c>
      <c r="B289" s="16" t="s">
        <v>37</v>
      </c>
      <c r="C289" s="36" t="str">
        <f>C287</f>
        <v>p.abrir</v>
      </c>
      <c r="D289" s="37" t="s">
        <v>320</v>
      </c>
      <c r="E289" s="15" t="s">
        <v>38</v>
      </c>
      <c r="F289" s="38" t="str">
        <f t="shared" si="283"/>
        <v>d.abrir</v>
      </c>
      <c r="G289" s="38" t="str">
        <f t="shared" si="284"/>
        <v>janela.de.correr</v>
      </c>
      <c r="H289" s="7" t="s">
        <v>39</v>
      </c>
      <c r="I289" s="58" t="s">
        <v>0</v>
      </c>
      <c r="J289" s="59" t="s">
        <v>0</v>
      </c>
      <c r="K289" s="59" t="s">
        <v>0</v>
      </c>
      <c r="L289" s="59" t="s">
        <v>0</v>
      </c>
      <c r="M289" s="59" t="s">
        <v>0</v>
      </c>
      <c r="N289" s="59" t="s">
        <v>0</v>
      </c>
      <c r="O289" s="59" t="s">
        <v>0</v>
      </c>
      <c r="P289" s="59" t="s">
        <v>0</v>
      </c>
      <c r="Q289" s="59" t="s">
        <v>0</v>
      </c>
      <c r="R289" s="59" t="s">
        <v>0</v>
      </c>
      <c r="S289" s="18" t="s">
        <v>1</v>
      </c>
      <c r="T289" s="18" t="s">
        <v>43</v>
      </c>
      <c r="U289" s="8" t="str">
        <f t="shared" si="285"/>
        <v>Propriedade para abrir: é.janela.de.correr</v>
      </c>
      <c r="V289" s="8" t="str">
        <f t="shared" si="286"/>
        <v xml:space="preserve">Dado para abrir: janela.de.correr ( xsd:string ) </v>
      </c>
      <c r="W289" s="46" t="s">
        <v>463</v>
      </c>
      <c r="X289" s="65" t="s">
        <v>546</v>
      </c>
      <c r="Y289" s="50" t="s">
        <v>0</v>
      </c>
    </row>
    <row r="290" spans="1:25" s="51" customFormat="1" ht="6" customHeight="1" x14ac:dyDescent="0.3">
      <c r="A290" s="4">
        <v>290</v>
      </c>
      <c r="B290" s="16" t="s">
        <v>37</v>
      </c>
      <c r="C290" s="36" t="str">
        <f t="shared" ref="C290:C296" si="291">C289</f>
        <v>p.abrir</v>
      </c>
      <c r="D290" s="37" t="s">
        <v>322</v>
      </c>
      <c r="E290" s="15" t="s">
        <v>38</v>
      </c>
      <c r="F290" s="38" t="str">
        <f t="shared" si="283"/>
        <v>d.abrir</v>
      </c>
      <c r="G290" s="38" t="str">
        <f t="shared" si="284"/>
        <v>janela.basculante</v>
      </c>
      <c r="H290" s="7" t="s">
        <v>39</v>
      </c>
      <c r="I290" s="58" t="s">
        <v>0</v>
      </c>
      <c r="J290" s="59" t="s">
        <v>0</v>
      </c>
      <c r="K290" s="59" t="s">
        <v>0</v>
      </c>
      <c r="L290" s="59" t="s">
        <v>0</v>
      </c>
      <c r="M290" s="59" t="s">
        <v>0</v>
      </c>
      <c r="N290" s="59" t="s">
        <v>0</v>
      </c>
      <c r="O290" s="59" t="s">
        <v>0</v>
      </c>
      <c r="P290" s="59" t="s">
        <v>0</v>
      </c>
      <c r="Q290" s="59" t="s">
        <v>0</v>
      </c>
      <c r="R290" s="59" t="s">
        <v>0</v>
      </c>
      <c r="S290" s="18" t="s">
        <v>1</v>
      </c>
      <c r="T290" s="18" t="s">
        <v>43</v>
      </c>
      <c r="U290" s="8" t="str">
        <f t="shared" si="285"/>
        <v>Propriedade para abrir: é.janela.basculante</v>
      </c>
      <c r="V290" s="8" t="str">
        <f t="shared" si="286"/>
        <v xml:space="preserve">Dado para abrir: janela.basculante ( xsd:string ) </v>
      </c>
      <c r="W290" s="46" t="s">
        <v>465</v>
      </c>
      <c r="X290" s="65" t="s">
        <v>547</v>
      </c>
      <c r="Y290" s="50" t="s">
        <v>0</v>
      </c>
    </row>
    <row r="291" spans="1:25" s="51" customFormat="1" ht="6" customHeight="1" x14ac:dyDescent="0.3">
      <c r="A291" s="4">
        <v>291</v>
      </c>
      <c r="B291" s="16" t="s">
        <v>37</v>
      </c>
      <c r="C291" s="36" t="str">
        <f t="shared" si="291"/>
        <v>p.abrir</v>
      </c>
      <c r="D291" s="37" t="s">
        <v>323</v>
      </c>
      <c r="E291" s="15" t="s">
        <v>38</v>
      </c>
      <c r="F291" s="38" t="str">
        <f t="shared" si="283"/>
        <v>d.abrir</v>
      </c>
      <c r="G291" s="38" t="str">
        <f t="shared" si="284"/>
        <v>janela.pivotante</v>
      </c>
      <c r="H291" s="7" t="s">
        <v>39</v>
      </c>
      <c r="I291" s="58" t="s">
        <v>0</v>
      </c>
      <c r="J291" s="59" t="s">
        <v>0</v>
      </c>
      <c r="K291" s="59" t="s">
        <v>0</v>
      </c>
      <c r="L291" s="59" t="s">
        <v>0</v>
      </c>
      <c r="M291" s="59" t="s">
        <v>0</v>
      </c>
      <c r="N291" s="59" t="s">
        <v>0</v>
      </c>
      <c r="O291" s="59" t="s">
        <v>0</v>
      </c>
      <c r="P291" s="59" t="s">
        <v>0</v>
      </c>
      <c r="Q291" s="59" t="s">
        <v>0</v>
      </c>
      <c r="R291" s="59" t="s">
        <v>0</v>
      </c>
      <c r="S291" s="18" t="s">
        <v>1</v>
      </c>
      <c r="T291" s="18" t="s">
        <v>43</v>
      </c>
      <c r="U291" s="8" t="str">
        <f t="shared" si="285"/>
        <v>Propriedade para abrir: é.janela.pivotante</v>
      </c>
      <c r="V291" s="8" t="str">
        <f t="shared" si="286"/>
        <v xml:space="preserve">Dado para abrir: janela.pivotante ( xsd:string ) </v>
      </c>
      <c r="W291" s="46" t="s">
        <v>466</v>
      </c>
      <c r="X291" s="65" t="s">
        <v>548</v>
      </c>
      <c r="Y291" s="50" t="s">
        <v>0</v>
      </c>
    </row>
    <row r="292" spans="1:25" s="51" customFormat="1" ht="6" customHeight="1" x14ac:dyDescent="0.3">
      <c r="A292" s="4">
        <v>292</v>
      </c>
      <c r="B292" s="16" t="s">
        <v>37</v>
      </c>
      <c r="C292" s="36" t="str">
        <f t="shared" si="291"/>
        <v>p.abrir</v>
      </c>
      <c r="D292" s="37" t="s">
        <v>324</v>
      </c>
      <c r="E292" s="15" t="s">
        <v>38</v>
      </c>
      <c r="F292" s="38" t="str">
        <f t="shared" si="283"/>
        <v>d.abrir</v>
      </c>
      <c r="G292" s="38" t="str">
        <f t="shared" si="284"/>
        <v>janela.maxim.ar</v>
      </c>
      <c r="H292" s="7" t="s">
        <v>39</v>
      </c>
      <c r="I292" s="58" t="s">
        <v>0</v>
      </c>
      <c r="J292" s="59" t="s">
        <v>0</v>
      </c>
      <c r="K292" s="59" t="s">
        <v>0</v>
      </c>
      <c r="L292" s="59" t="s">
        <v>0</v>
      </c>
      <c r="M292" s="59" t="s">
        <v>0</v>
      </c>
      <c r="N292" s="59" t="s">
        <v>0</v>
      </c>
      <c r="O292" s="59" t="s">
        <v>0</v>
      </c>
      <c r="P292" s="59" t="s">
        <v>0</v>
      </c>
      <c r="Q292" s="59" t="s">
        <v>0</v>
      </c>
      <c r="R292" s="59" t="s">
        <v>0</v>
      </c>
      <c r="S292" s="18" t="s">
        <v>1</v>
      </c>
      <c r="T292" s="18" t="s">
        <v>43</v>
      </c>
      <c r="U292" s="8" t="str">
        <f t="shared" si="285"/>
        <v>Propriedade para abrir: é.janela.maxim.ar</v>
      </c>
      <c r="V292" s="8" t="str">
        <f t="shared" si="286"/>
        <v xml:space="preserve">Dado para abrir: janela.maxim.ar ( xsd:string ) </v>
      </c>
      <c r="W292" s="46" t="s">
        <v>468</v>
      </c>
      <c r="X292" s="65" t="s">
        <v>549</v>
      </c>
      <c r="Y292" s="50" t="s">
        <v>0</v>
      </c>
    </row>
    <row r="293" spans="1:25" s="51" customFormat="1" ht="6" customHeight="1" x14ac:dyDescent="0.3">
      <c r="A293" s="4">
        <v>293</v>
      </c>
      <c r="B293" s="16" t="s">
        <v>37</v>
      </c>
      <c r="C293" s="36" t="str">
        <f t="shared" si="291"/>
        <v>p.abrir</v>
      </c>
      <c r="D293" s="37" t="s">
        <v>325</v>
      </c>
      <c r="E293" s="15" t="s">
        <v>38</v>
      </c>
      <c r="F293" s="38" t="str">
        <f t="shared" si="283"/>
        <v>d.abrir</v>
      </c>
      <c r="G293" s="38" t="str">
        <f t="shared" si="284"/>
        <v>janela.guilhotina</v>
      </c>
      <c r="H293" s="7" t="s">
        <v>39</v>
      </c>
      <c r="I293" s="58" t="s">
        <v>0</v>
      </c>
      <c r="J293" s="59" t="s">
        <v>0</v>
      </c>
      <c r="K293" s="59" t="s">
        <v>0</v>
      </c>
      <c r="L293" s="59" t="s">
        <v>0</v>
      </c>
      <c r="M293" s="59" t="s">
        <v>0</v>
      </c>
      <c r="N293" s="59" t="s">
        <v>0</v>
      </c>
      <c r="O293" s="59" t="s">
        <v>0</v>
      </c>
      <c r="P293" s="59" t="s">
        <v>0</v>
      </c>
      <c r="Q293" s="59" t="s">
        <v>0</v>
      </c>
      <c r="R293" s="59" t="s">
        <v>0</v>
      </c>
      <c r="S293" s="18" t="s">
        <v>1</v>
      </c>
      <c r="T293" s="18" t="s">
        <v>43</v>
      </c>
      <c r="U293" s="8" t="str">
        <f t="shared" si="285"/>
        <v>Propriedade para abrir: é.janela.guilhotina</v>
      </c>
      <c r="V293" s="8" t="str">
        <f t="shared" si="286"/>
        <v xml:space="preserve">Dado para abrir: janela.guilhotina ( xsd:string ) </v>
      </c>
      <c r="W293" s="46" t="s">
        <v>467</v>
      </c>
      <c r="X293" s="65" t="s">
        <v>550</v>
      </c>
      <c r="Y293" s="50" t="s">
        <v>0</v>
      </c>
    </row>
    <row r="294" spans="1:25" s="51" customFormat="1" ht="6" customHeight="1" x14ac:dyDescent="0.3">
      <c r="A294" s="4">
        <v>294</v>
      </c>
      <c r="B294" s="16" t="s">
        <v>37</v>
      </c>
      <c r="C294" s="36" t="str">
        <f t="shared" si="291"/>
        <v>p.abrir</v>
      </c>
      <c r="D294" s="37" t="s">
        <v>348</v>
      </c>
      <c r="E294" s="15" t="s">
        <v>38</v>
      </c>
      <c r="F294" s="38" t="str">
        <f t="shared" si="283"/>
        <v>d.abrir</v>
      </c>
      <c r="G294" s="38" t="str">
        <f t="shared" si="284"/>
        <v>janela.integral</v>
      </c>
      <c r="H294" s="7" t="s">
        <v>39</v>
      </c>
      <c r="I294" s="58" t="s">
        <v>0</v>
      </c>
      <c r="J294" s="59" t="s">
        <v>0</v>
      </c>
      <c r="K294" s="59" t="s">
        <v>0</v>
      </c>
      <c r="L294" s="59" t="s">
        <v>0</v>
      </c>
      <c r="M294" s="59" t="s">
        <v>0</v>
      </c>
      <c r="N294" s="59" t="s">
        <v>0</v>
      </c>
      <c r="O294" s="59" t="s">
        <v>0</v>
      </c>
      <c r="P294" s="59" t="s">
        <v>0</v>
      </c>
      <c r="Q294" s="59" t="s">
        <v>0</v>
      </c>
      <c r="R294" s="59" t="s">
        <v>0</v>
      </c>
      <c r="S294" s="18" t="s">
        <v>1</v>
      </c>
      <c r="T294" s="18" t="s">
        <v>43</v>
      </c>
      <c r="U294" s="8" t="str">
        <f t="shared" si="285"/>
        <v>Propriedade para abrir: é.janela.integral</v>
      </c>
      <c r="V294" s="8" t="str">
        <f t="shared" si="286"/>
        <v xml:space="preserve">Dado para abrir: janela.integral ( xsd:string ) </v>
      </c>
      <c r="W294" s="46" t="s">
        <v>469</v>
      </c>
      <c r="X294" s="65" t="s">
        <v>1208</v>
      </c>
      <c r="Y294" s="50" t="s">
        <v>0</v>
      </c>
    </row>
    <row r="295" spans="1:25" s="51" customFormat="1" ht="6" customHeight="1" x14ac:dyDescent="0.3">
      <c r="A295" s="4">
        <v>295</v>
      </c>
      <c r="B295" s="16" t="s">
        <v>37</v>
      </c>
      <c r="C295" s="36" t="str">
        <f t="shared" si="291"/>
        <v>p.abrir</v>
      </c>
      <c r="D295" s="9" t="s">
        <v>369</v>
      </c>
      <c r="E295" s="15" t="s">
        <v>38</v>
      </c>
      <c r="F295" s="38" t="str">
        <f t="shared" si="283"/>
        <v>d.abrir</v>
      </c>
      <c r="G295" s="47" t="str">
        <f t="shared" ref="G295:G300" si="292">MID(D295,FIND(".",D295,1)+1,100)</f>
        <v>claraboia</v>
      </c>
      <c r="H295" s="7" t="s">
        <v>39</v>
      </c>
      <c r="I295" s="61" t="s">
        <v>0</v>
      </c>
      <c r="J295" s="59" t="s">
        <v>0</v>
      </c>
      <c r="K295" s="59" t="s">
        <v>0</v>
      </c>
      <c r="L295" s="59" t="s">
        <v>0</v>
      </c>
      <c r="M295" s="59" t="s">
        <v>0</v>
      </c>
      <c r="N295" s="59" t="s">
        <v>0</v>
      </c>
      <c r="O295" s="59" t="s">
        <v>0</v>
      </c>
      <c r="P295" s="59" t="s">
        <v>0</v>
      </c>
      <c r="Q295" s="59" t="s">
        <v>0</v>
      </c>
      <c r="R295" s="59" t="s">
        <v>0</v>
      </c>
      <c r="S295" s="18" t="s">
        <v>1</v>
      </c>
      <c r="T295" s="18" t="s">
        <v>43</v>
      </c>
      <c r="U295" s="8" t="str">
        <f t="shared" ref="U295:U300" si="293">_xlfn.CONCAT("Propriedade para ",MID(C295,FIND("p.",C295,1)+2,100),": ",D295)</f>
        <v>Propriedade para abrir: tem.claraboia</v>
      </c>
      <c r="V295" s="8" t="str">
        <f t="shared" ref="V295:V300" si="294">_xlfn.CONCAT("Dado para ",MID(F295,FIND("d.",F295,1)+2,100),": ",G295, " ( ",H295, " ) ")</f>
        <v xml:space="preserve">Dado para abrir: claraboia ( xsd:string ) </v>
      </c>
      <c r="W295" s="46" t="s">
        <v>375</v>
      </c>
      <c r="X295" s="65" t="s">
        <v>551</v>
      </c>
      <c r="Y295" s="50" t="s">
        <v>0</v>
      </c>
    </row>
    <row r="296" spans="1:25" s="51" customFormat="1" ht="6" customHeight="1" x14ac:dyDescent="0.3">
      <c r="A296" s="4">
        <v>296</v>
      </c>
      <c r="B296" s="16" t="s">
        <v>37</v>
      </c>
      <c r="C296" s="36" t="str">
        <f t="shared" si="291"/>
        <v>p.abrir</v>
      </c>
      <c r="D296" s="37" t="s">
        <v>370</v>
      </c>
      <c r="E296" s="15" t="s">
        <v>38</v>
      </c>
      <c r="F296" s="38" t="str">
        <f t="shared" si="283"/>
        <v>d.abrir</v>
      </c>
      <c r="G296" s="38" t="str">
        <f t="shared" si="292"/>
        <v>claraboia.fixa</v>
      </c>
      <c r="H296" s="7" t="s">
        <v>39</v>
      </c>
      <c r="I296" s="58" t="s">
        <v>0</v>
      </c>
      <c r="J296" s="59" t="s">
        <v>0</v>
      </c>
      <c r="K296" s="59" t="s">
        <v>0</v>
      </c>
      <c r="L296" s="59" t="s">
        <v>0</v>
      </c>
      <c r="M296" s="59" t="s">
        <v>0</v>
      </c>
      <c r="N296" s="59" t="s">
        <v>0</v>
      </c>
      <c r="O296" s="59" t="s">
        <v>0</v>
      </c>
      <c r="P296" s="59" t="s">
        <v>0</v>
      </c>
      <c r="Q296" s="59" t="s">
        <v>0</v>
      </c>
      <c r="R296" s="59" t="s">
        <v>0</v>
      </c>
      <c r="S296" s="18" t="s">
        <v>1</v>
      </c>
      <c r="T296" s="18" t="s">
        <v>43</v>
      </c>
      <c r="U296" s="8" t="str">
        <f t="shared" si="293"/>
        <v>Propriedade para abrir: é.claraboia.fixa</v>
      </c>
      <c r="V296" s="8" t="str">
        <f t="shared" si="294"/>
        <v xml:space="preserve">Dado para abrir: claraboia.fixa ( xsd:string ) </v>
      </c>
      <c r="W296" s="46" t="s">
        <v>470</v>
      </c>
      <c r="X296" s="65" t="s">
        <v>552</v>
      </c>
      <c r="Y296" s="50" t="s">
        <v>0</v>
      </c>
    </row>
    <row r="297" spans="1:25" s="51" customFormat="1" ht="6" customHeight="1" x14ac:dyDescent="0.3">
      <c r="A297" s="4">
        <v>297</v>
      </c>
      <c r="B297" s="16" t="s">
        <v>37</v>
      </c>
      <c r="C297" s="36" t="str">
        <f>C295</f>
        <v>p.abrir</v>
      </c>
      <c r="D297" s="37" t="s">
        <v>371</v>
      </c>
      <c r="E297" s="15" t="s">
        <v>38</v>
      </c>
      <c r="F297" s="38" t="str">
        <f t="shared" ref="F297" si="295">_xlfn.CONCAT("d.",MID(C297,FIND(".",C297,1)+1,100))</f>
        <v>d.abrir</v>
      </c>
      <c r="G297" s="38" t="str">
        <f t="shared" ref="G297" si="296">MID(D297,FIND(".",D297,1)+1,100)</f>
        <v>claraboia.ventilada</v>
      </c>
      <c r="H297" s="7" t="s">
        <v>39</v>
      </c>
      <c r="I297" s="58" t="s">
        <v>0</v>
      </c>
      <c r="J297" s="59" t="s">
        <v>0</v>
      </c>
      <c r="K297" s="59" t="s">
        <v>0</v>
      </c>
      <c r="L297" s="59" t="s">
        <v>0</v>
      </c>
      <c r="M297" s="59" t="s">
        <v>0</v>
      </c>
      <c r="N297" s="59" t="s">
        <v>0</v>
      </c>
      <c r="O297" s="59" t="s">
        <v>0</v>
      </c>
      <c r="P297" s="59" t="s">
        <v>0</v>
      </c>
      <c r="Q297" s="59" t="s">
        <v>0</v>
      </c>
      <c r="R297" s="59" t="s">
        <v>0</v>
      </c>
      <c r="S297" s="18" t="s">
        <v>1</v>
      </c>
      <c r="T297" s="18" t="s">
        <v>43</v>
      </c>
      <c r="U297" s="8" t="str">
        <f t="shared" ref="U297" si="297">_xlfn.CONCAT("Propriedade para ",MID(C297,FIND("p.",C297,1)+2,100),": ",D297)</f>
        <v>Propriedade para abrir: é.claraboia.ventilada</v>
      </c>
      <c r="V297" s="8" t="str">
        <f t="shared" ref="V297" si="298">_xlfn.CONCAT("Dado para ",MID(F297,FIND("d.",F297,1)+2,100),": ",G297, " ( ",H297, " ) ")</f>
        <v xml:space="preserve">Dado para abrir: claraboia.ventilada ( xsd:string ) </v>
      </c>
      <c r="W297" s="46" t="s">
        <v>471</v>
      </c>
      <c r="X297" s="65" t="s">
        <v>553</v>
      </c>
      <c r="Y297" s="50" t="s">
        <v>0</v>
      </c>
    </row>
    <row r="298" spans="1:25" s="51" customFormat="1" ht="6" customHeight="1" x14ac:dyDescent="0.3">
      <c r="A298" s="4">
        <v>298</v>
      </c>
      <c r="B298" s="16" t="s">
        <v>37</v>
      </c>
      <c r="C298" s="36" t="str">
        <f>C296</f>
        <v>p.abrir</v>
      </c>
      <c r="D298" s="37" t="s">
        <v>373</v>
      </c>
      <c r="E298" s="15" t="s">
        <v>38</v>
      </c>
      <c r="F298" s="38" t="str">
        <f t="shared" si="283"/>
        <v>d.abrir</v>
      </c>
      <c r="G298" s="38" t="str">
        <f t="shared" si="292"/>
        <v>claraboia.cúpula</v>
      </c>
      <c r="H298" s="7" t="s">
        <v>39</v>
      </c>
      <c r="I298" s="58" t="s">
        <v>0</v>
      </c>
      <c r="J298" s="59" t="s">
        <v>0</v>
      </c>
      <c r="K298" s="59" t="s">
        <v>0</v>
      </c>
      <c r="L298" s="59" t="s">
        <v>0</v>
      </c>
      <c r="M298" s="59" t="s">
        <v>0</v>
      </c>
      <c r="N298" s="59" t="s">
        <v>0</v>
      </c>
      <c r="O298" s="59" t="s">
        <v>0</v>
      </c>
      <c r="P298" s="59" t="s">
        <v>0</v>
      </c>
      <c r="Q298" s="59" t="s">
        <v>0</v>
      </c>
      <c r="R298" s="59" t="s">
        <v>0</v>
      </c>
      <c r="S298" s="18" t="s">
        <v>1</v>
      </c>
      <c r="T298" s="18" t="s">
        <v>43</v>
      </c>
      <c r="U298" s="8" t="str">
        <f t="shared" si="293"/>
        <v>Propriedade para abrir: é.claraboia.cúpula</v>
      </c>
      <c r="V298" s="8" t="str">
        <f t="shared" si="294"/>
        <v xml:space="preserve">Dado para abrir: claraboia.cúpula ( xsd:string ) </v>
      </c>
      <c r="W298" s="46" t="s">
        <v>472</v>
      </c>
      <c r="X298" s="65" t="s">
        <v>554</v>
      </c>
      <c r="Y298" s="50" t="s">
        <v>0</v>
      </c>
    </row>
    <row r="299" spans="1:25" s="51" customFormat="1" ht="6" customHeight="1" x14ac:dyDescent="0.3">
      <c r="A299" s="4">
        <v>299</v>
      </c>
      <c r="B299" s="16" t="s">
        <v>37</v>
      </c>
      <c r="C299" s="36" t="str">
        <f>C297</f>
        <v>p.abrir</v>
      </c>
      <c r="D299" s="37" t="s">
        <v>374</v>
      </c>
      <c r="E299" s="15" t="s">
        <v>38</v>
      </c>
      <c r="F299" s="38" t="str">
        <f t="shared" ref="F299" si="299">_xlfn.CONCAT("d.",MID(C299,FIND(".",C299,1)+1,100))</f>
        <v>d.abrir</v>
      </c>
      <c r="G299" s="38" t="str">
        <f t="shared" ref="G299" si="300">MID(D299,FIND(".",D299,1)+1,100)</f>
        <v>claraboia.prismática</v>
      </c>
      <c r="H299" s="7" t="s">
        <v>39</v>
      </c>
      <c r="I299" s="58" t="s">
        <v>0</v>
      </c>
      <c r="J299" s="59" t="s">
        <v>0</v>
      </c>
      <c r="K299" s="59" t="s">
        <v>0</v>
      </c>
      <c r="L299" s="59" t="s">
        <v>0</v>
      </c>
      <c r="M299" s="59" t="s">
        <v>0</v>
      </c>
      <c r="N299" s="59" t="s">
        <v>0</v>
      </c>
      <c r="O299" s="59" t="s">
        <v>0</v>
      </c>
      <c r="P299" s="59" t="s">
        <v>0</v>
      </c>
      <c r="Q299" s="59" t="s">
        <v>0</v>
      </c>
      <c r="R299" s="59" t="s">
        <v>0</v>
      </c>
      <c r="S299" s="18" t="s">
        <v>1</v>
      </c>
      <c r="T299" s="18" t="s">
        <v>43</v>
      </c>
      <c r="U299" s="8" t="str">
        <f t="shared" ref="U299" si="301">_xlfn.CONCAT("Propriedade para ",MID(C299,FIND("p.",C299,1)+2,100),": ",D299)</f>
        <v>Propriedade para abrir: é.claraboia.prismática</v>
      </c>
      <c r="V299" s="8" t="str">
        <f t="shared" ref="V299" si="302">_xlfn.CONCAT("Dado para ",MID(F299,FIND("d.",F299,1)+2,100),": ",G299, " ( ",H299, " ) ")</f>
        <v xml:space="preserve">Dado para abrir: claraboia.prismática ( xsd:string ) </v>
      </c>
      <c r="W299" s="46" t="s">
        <v>473</v>
      </c>
      <c r="X299" s="65" t="s">
        <v>555</v>
      </c>
      <c r="Y299" s="50" t="s">
        <v>0</v>
      </c>
    </row>
    <row r="300" spans="1:25" s="51" customFormat="1" ht="6" customHeight="1" x14ac:dyDescent="0.3">
      <c r="A300" s="4">
        <v>300</v>
      </c>
      <c r="B300" s="16" t="s">
        <v>37</v>
      </c>
      <c r="C300" s="36" t="str">
        <f>C298</f>
        <v>p.abrir</v>
      </c>
      <c r="D300" s="37" t="s">
        <v>372</v>
      </c>
      <c r="E300" s="15" t="s">
        <v>38</v>
      </c>
      <c r="F300" s="38" t="str">
        <f t="shared" si="283"/>
        <v>d.abrir</v>
      </c>
      <c r="G300" s="38" t="str">
        <f t="shared" si="292"/>
        <v>claraboia.tubular</v>
      </c>
      <c r="H300" s="7" t="s">
        <v>39</v>
      </c>
      <c r="I300" s="58" t="s">
        <v>0</v>
      </c>
      <c r="J300" s="59" t="s">
        <v>0</v>
      </c>
      <c r="K300" s="59" t="s">
        <v>0</v>
      </c>
      <c r="L300" s="59" t="s">
        <v>0</v>
      </c>
      <c r="M300" s="59" t="s">
        <v>0</v>
      </c>
      <c r="N300" s="59" t="s">
        <v>0</v>
      </c>
      <c r="O300" s="59" t="s">
        <v>0</v>
      </c>
      <c r="P300" s="59" t="s">
        <v>0</v>
      </c>
      <c r="Q300" s="59" t="s">
        <v>0</v>
      </c>
      <c r="R300" s="59" t="s">
        <v>0</v>
      </c>
      <c r="S300" s="18" t="s">
        <v>1</v>
      </c>
      <c r="T300" s="18" t="s">
        <v>43</v>
      </c>
      <c r="U300" s="8" t="str">
        <f t="shared" si="293"/>
        <v>Propriedade para abrir: é.claraboia.tubular</v>
      </c>
      <c r="V300" s="8" t="str">
        <f t="shared" si="294"/>
        <v xml:space="preserve">Dado para abrir: claraboia.tubular ( xsd:string ) </v>
      </c>
      <c r="W300" s="46" t="s">
        <v>474</v>
      </c>
      <c r="X300" s="65" t="s">
        <v>1209</v>
      </c>
      <c r="Y300" s="50" t="s">
        <v>0</v>
      </c>
    </row>
    <row r="301" spans="1:25" s="51" customFormat="1" ht="6" customHeight="1" x14ac:dyDescent="0.3">
      <c r="A301" s="4">
        <v>301</v>
      </c>
      <c r="B301" s="16" t="s">
        <v>37</v>
      </c>
      <c r="C301" s="42" t="s">
        <v>345</v>
      </c>
      <c r="D301" s="19" t="s">
        <v>327</v>
      </c>
      <c r="E301" s="15" t="s">
        <v>38</v>
      </c>
      <c r="F301" s="43" t="str">
        <f t="shared" ref="F301:F304" si="303">_xlfn.CONCAT("d.",MID(C301,FIND(".",C301,1)+1,100))</f>
        <v>d.separar</v>
      </c>
      <c r="G301" s="34" t="str">
        <f t="shared" ref="G301:G304" si="304">MID(D301,FIND(".",D301,1)+1,100)</f>
        <v>parede</v>
      </c>
      <c r="H301" s="45" t="s">
        <v>39</v>
      </c>
      <c r="I301" s="60" t="s">
        <v>0</v>
      </c>
      <c r="J301" s="59" t="s">
        <v>0</v>
      </c>
      <c r="K301" s="59" t="s">
        <v>0</v>
      </c>
      <c r="L301" s="59" t="s">
        <v>0</v>
      </c>
      <c r="M301" s="59" t="s">
        <v>0</v>
      </c>
      <c r="N301" s="59" t="s">
        <v>0</v>
      </c>
      <c r="O301" s="59" t="s">
        <v>0</v>
      </c>
      <c r="P301" s="59" t="s">
        <v>0</v>
      </c>
      <c r="Q301" s="59" t="s">
        <v>0</v>
      </c>
      <c r="R301" s="59" t="s">
        <v>0</v>
      </c>
      <c r="S301" s="18" t="s">
        <v>1</v>
      </c>
      <c r="T301" s="18" t="s">
        <v>43</v>
      </c>
      <c r="U301" s="8" t="str">
        <f t="shared" ref="U301:U304" si="305">_xlfn.CONCAT("Propriedade para ",MID(C301,FIND("p.",C301,1)+2,100),": ",D301)</f>
        <v>Propriedade para separar: tem.parede</v>
      </c>
      <c r="V301" s="8" t="str">
        <f t="shared" ref="V301:V304" si="306">_xlfn.CONCAT("Dado para ",MID(F301,FIND("d.",F301,1)+2,100),": ",G301, " ( ",H301, " ) ")</f>
        <v xml:space="preserve">Dado para separar: parede ( xsd:string ) </v>
      </c>
      <c r="W301" s="46" t="s">
        <v>334</v>
      </c>
      <c r="X301" s="65" t="s">
        <v>486</v>
      </c>
      <c r="Y301" s="50" t="s">
        <v>0</v>
      </c>
    </row>
    <row r="302" spans="1:25" s="51" customFormat="1" ht="6" customHeight="1" x14ac:dyDescent="0.3">
      <c r="A302" s="4">
        <v>302</v>
      </c>
      <c r="B302" s="16" t="s">
        <v>37</v>
      </c>
      <c r="C302" s="36" t="str">
        <f>C301</f>
        <v>p.separar</v>
      </c>
      <c r="D302" s="37" t="s">
        <v>352</v>
      </c>
      <c r="E302" s="15" t="s">
        <v>38</v>
      </c>
      <c r="F302" s="38" t="str">
        <f t="shared" si="303"/>
        <v>d.separar</v>
      </c>
      <c r="G302" s="38" t="str">
        <f t="shared" si="304"/>
        <v>tijolo.comum</v>
      </c>
      <c r="H302" s="7" t="s">
        <v>39</v>
      </c>
      <c r="I302" s="58" t="s">
        <v>0</v>
      </c>
      <c r="J302" s="59" t="s">
        <v>0</v>
      </c>
      <c r="K302" s="59" t="s">
        <v>0</v>
      </c>
      <c r="L302" s="59" t="s">
        <v>0</v>
      </c>
      <c r="M302" s="59" t="s">
        <v>0</v>
      </c>
      <c r="N302" s="59" t="s">
        <v>0</v>
      </c>
      <c r="O302" s="59" t="s">
        <v>0</v>
      </c>
      <c r="P302" s="59" t="s">
        <v>0</v>
      </c>
      <c r="Q302" s="59" t="s">
        <v>0</v>
      </c>
      <c r="R302" s="59" t="s">
        <v>0</v>
      </c>
      <c r="S302" s="18" t="s">
        <v>1</v>
      </c>
      <c r="T302" s="18" t="s">
        <v>43</v>
      </c>
      <c r="U302" s="8" t="str">
        <f t="shared" si="305"/>
        <v>Propriedade para separar: é.tijolo.comum</v>
      </c>
      <c r="V302" s="8" t="str">
        <f t="shared" si="306"/>
        <v xml:space="preserve">Dado para separar: tijolo.comum ( xsd:string ) </v>
      </c>
      <c r="W302" s="46" t="s">
        <v>475</v>
      </c>
      <c r="X302" s="65" t="s">
        <v>487</v>
      </c>
      <c r="Y302" s="50" t="s">
        <v>0</v>
      </c>
    </row>
    <row r="303" spans="1:25" s="51" customFormat="1" ht="6" customHeight="1" x14ac:dyDescent="0.3">
      <c r="A303" s="4">
        <v>303</v>
      </c>
      <c r="B303" s="16" t="s">
        <v>37</v>
      </c>
      <c r="C303" s="36" t="str">
        <f t="shared" ref="C303:C309" si="307">C301</f>
        <v>p.separar</v>
      </c>
      <c r="D303" s="37" t="s">
        <v>353</v>
      </c>
      <c r="E303" s="15" t="s">
        <v>38</v>
      </c>
      <c r="F303" s="38" t="str">
        <f t="shared" si="303"/>
        <v>d.separar</v>
      </c>
      <c r="G303" s="38" t="str">
        <f t="shared" si="304"/>
        <v>tijolo.furado</v>
      </c>
      <c r="H303" s="7" t="s">
        <v>39</v>
      </c>
      <c r="I303" s="58" t="s">
        <v>0</v>
      </c>
      <c r="J303" s="59" t="s">
        <v>0</v>
      </c>
      <c r="K303" s="59" t="s">
        <v>0</v>
      </c>
      <c r="L303" s="59" t="s">
        <v>0</v>
      </c>
      <c r="M303" s="59" t="s">
        <v>0</v>
      </c>
      <c r="N303" s="59" t="s">
        <v>0</v>
      </c>
      <c r="O303" s="59" t="s">
        <v>0</v>
      </c>
      <c r="P303" s="59" t="s">
        <v>0</v>
      </c>
      <c r="Q303" s="59" t="s">
        <v>0</v>
      </c>
      <c r="R303" s="59" t="s">
        <v>0</v>
      </c>
      <c r="S303" s="18" t="s">
        <v>1</v>
      </c>
      <c r="T303" s="18" t="s">
        <v>43</v>
      </c>
      <c r="U303" s="8" t="str">
        <f t="shared" si="305"/>
        <v>Propriedade para separar: é.tijolo.furado</v>
      </c>
      <c r="V303" s="8" t="str">
        <f t="shared" si="306"/>
        <v xml:space="preserve">Dado para separar: tijolo.furado ( xsd:string ) </v>
      </c>
      <c r="W303" s="46" t="s">
        <v>476</v>
      </c>
      <c r="X303" s="65" t="s">
        <v>488</v>
      </c>
      <c r="Y303" s="50" t="s">
        <v>0</v>
      </c>
    </row>
    <row r="304" spans="1:25" s="51" customFormat="1" ht="6" customHeight="1" x14ac:dyDescent="0.3">
      <c r="A304" s="4">
        <v>304</v>
      </c>
      <c r="B304" s="16" t="s">
        <v>37</v>
      </c>
      <c r="C304" s="36" t="str">
        <f t="shared" si="307"/>
        <v>p.separar</v>
      </c>
      <c r="D304" s="37" t="s">
        <v>356</v>
      </c>
      <c r="E304" s="15" t="s">
        <v>38</v>
      </c>
      <c r="F304" s="38" t="str">
        <f t="shared" si="303"/>
        <v>d.separar</v>
      </c>
      <c r="G304" s="38" t="str">
        <f t="shared" si="304"/>
        <v>tijolo.de.vidro</v>
      </c>
      <c r="H304" s="7" t="s">
        <v>39</v>
      </c>
      <c r="I304" s="58" t="s">
        <v>0</v>
      </c>
      <c r="J304" s="59" t="s">
        <v>0</v>
      </c>
      <c r="K304" s="59" t="s">
        <v>0</v>
      </c>
      <c r="L304" s="59" t="s">
        <v>0</v>
      </c>
      <c r="M304" s="59" t="s">
        <v>0</v>
      </c>
      <c r="N304" s="59" t="s">
        <v>0</v>
      </c>
      <c r="O304" s="59" t="s">
        <v>0</v>
      </c>
      <c r="P304" s="59" t="s">
        <v>0</v>
      </c>
      <c r="Q304" s="59" t="s">
        <v>0</v>
      </c>
      <c r="R304" s="59" t="s">
        <v>0</v>
      </c>
      <c r="S304" s="18" t="s">
        <v>1</v>
      </c>
      <c r="T304" s="18" t="s">
        <v>43</v>
      </c>
      <c r="U304" s="8" t="str">
        <f t="shared" si="305"/>
        <v>Propriedade para separar: é.tijolo.de.vidro</v>
      </c>
      <c r="V304" s="8" t="str">
        <f t="shared" si="306"/>
        <v xml:space="preserve">Dado para separar: tijolo.de.vidro ( xsd:string ) </v>
      </c>
      <c r="W304" s="46" t="s">
        <v>477</v>
      </c>
      <c r="X304" s="65" t="s">
        <v>489</v>
      </c>
      <c r="Y304" s="50" t="s">
        <v>0</v>
      </c>
    </row>
    <row r="305" spans="1:25" s="51" customFormat="1" ht="6" customHeight="1" x14ac:dyDescent="0.3">
      <c r="A305" s="4">
        <v>305</v>
      </c>
      <c r="B305" s="16" t="s">
        <v>37</v>
      </c>
      <c r="C305" s="36" t="str">
        <f t="shared" si="307"/>
        <v>p.separar</v>
      </c>
      <c r="D305" s="37" t="s">
        <v>354</v>
      </c>
      <c r="E305" s="15" t="s">
        <v>38</v>
      </c>
      <c r="F305" s="38" t="str">
        <f t="shared" ref="F305:F307" si="308">_xlfn.CONCAT("d.",MID(C305,FIND(".",C305,1)+1,100))</f>
        <v>d.separar</v>
      </c>
      <c r="G305" s="38" t="str">
        <f t="shared" ref="G305:G307" si="309">MID(D305,FIND(".",D305,1)+1,100)</f>
        <v>bloco.concreto</v>
      </c>
      <c r="H305" s="7" t="s">
        <v>39</v>
      </c>
      <c r="I305" s="58" t="s">
        <v>0</v>
      </c>
      <c r="J305" s="59" t="s">
        <v>0</v>
      </c>
      <c r="K305" s="59" t="s">
        <v>0</v>
      </c>
      <c r="L305" s="59" t="s">
        <v>0</v>
      </c>
      <c r="M305" s="59" t="s">
        <v>0</v>
      </c>
      <c r="N305" s="59" t="s">
        <v>0</v>
      </c>
      <c r="O305" s="59" t="s">
        <v>0</v>
      </c>
      <c r="P305" s="59" t="s">
        <v>0</v>
      </c>
      <c r="Q305" s="59" t="s">
        <v>0</v>
      </c>
      <c r="R305" s="59" t="s">
        <v>0</v>
      </c>
      <c r="S305" s="18" t="s">
        <v>1</v>
      </c>
      <c r="T305" s="18" t="s">
        <v>43</v>
      </c>
      <c r="U305" s="8" t="str">
        <f t="shared" ref="U305:U307" si="310">_xlfn.CONCAT("Propriedade para ",MID(C305,FIND("p.",C305,1)+2,100),": ",D305)</f>
        <v>Propriedade para separar: é.bloco.concreto</v>
      </c>
      <c r="V305" s="8" t="str">
        <f t="shared" ref="V305:V307" si="311">_xlfn.CONCAT("Dado para ",MID(F305,FIND("d.",F305,1)+2,100),": ",G305, " ( ",H305, " ) ")</f>
        <v xml:space="preserve">Dado para separar: bloco.concreto ( xsd:string ) </v>
      </c>
      <c r="W305" s="46" t="s">
        <v>478</v>
      </c>
      <c r="X305" s="65" t="s">
        <v>490</v>
      </c>
      <c r="Y305" s="50" t="s">
        <v>0</v>
      </c>
    </row>
    <row r="306" spans="1:25" s="51" customFormat="1" ht="6" customHeight="1" x14ac:dyDescent="0.3">
      <c r="A306" s="4">
        <v>306</v>
      </c>
      <c r="B306" s="16" t="s">
        <v>37</v>
      </c>
      <c r="C306" s="36" t="str">
        <f t="shared" si="307"/>
        <v>p.separar</v>
      </c>
      <c r="D306" s="37" t="s">
        <v>355</v>
      </c>
      <c r="E306" s="15" t="s">
        <v>38</v>
      </c>
      <c r="F306" s="38" t="str">
        <f t="shared" si="308"/>
        <v>d.separar</v>
      </c>
      <c r="G306" s="38" t="str">
        <f t="shared" si="309"/>
        <v>bloco.sílico.calcário</v>
      </c>
      <c r="H306" s="7" t="s">
        <v>39</v>
      </c>
      <c r="I306" s="58" t="s">
        <v>0</v>
      </c>
      <c r="J306" s="59" t="s">
        <v>0</v>
      </c>
      <c r="K306" s="59" t="s">
        <v>0</v>
      </c>
      <c r="L306" s="59" t="s">
        <v>0</v>
      </c>
      <c r="M306" s="59" t="s">
        <v>0</v>
      </c>
      <c r="N306" s="59" t="s">
        <v>0</v>
      </c>
      <c r="O306" s="59" t="s">
        <v>0</v>
      </c>
      <c r="P306" s="59" t="s">
        <v>0</v>
      </c>
      <c r="Q306" s="59" t="s">
        <v>0</v>
      </c>
      <c r="R306" s="59" t="s">
        <v>0</v>
      </c>
      <c r="S306" s="18" t="s">
        <v>1</v>
      </c>
      <c r="T306" s="18" t="s">
        <v>43</v>
      </c>
      <c r="U306" s="8" t="str">
        <f t="shared" si="310"/>
        <v>Propriedade para separar: é.bloco.sílico.calcário</v>
      </c>
      <c r="V306" s="8" t="str">
        <f t="shared" si="311"/>
        <v xml:space="preserve">Dado para separar: bloco.sílico.calcário ( xsd:string ) </v>
      </c>
      <c r="W306" s="46" t="s">
        <v>479</v>
      </c>
      <c r="X306" s="65" t="s">
        <v>491</v>
      </c>
      <c r="Y306" s="50" t="s">
        <v>0</v>
      </c>
    </row>
    <row r="307" spans="1:25" s="51" customFormat="1" ht="6" customHeight="1" x14ac:dyDescent="0.3">
      <c r="A307" s="4">
        <v>307</v>
      </c>
      <c r="B307" s="16" t="s">
        <v>37</v>
      </c>
      <c r="C307" s="36" t="str">
        <f t="shared" si="307"/>
        <v>p.separar</v>
      </c>
      <c r="D307" s="37" t="s">
        <v>328</v>
      </c>
      <c r="E307" s="15" t="s">
        <v>38</v>
      </c>
      <c r="F307" s="38" t="str">
        <f t="shared" si="308"/>
        <v>d.separar</v>
      </c>
      <c r="G307" s="38" t="str">
        <f t="shared" si="309"/>
        <v>divisória.drywall</v>
      </c>
      <c r="H307" s="7" t="s">
        <v>39</v>
      </c>
      <c r="I307" s="58" t="s">
        <v>0</v>
      </c>
      <c r="J307" s="59" t="s">
        <v>0</v>
      </c>
      <c r="K307" s="59" t="s">
        <v>0</v>
      </c>
      <c r="L307" s="59" t="s">
        <v>0</v>
      </c>
      <c r="M307" s="59" t="s">
        <v>0</v>
      </c>
      <c r="N307" s="59" t="s">
        <v>0</v>
      </c>
      <c r="O307" s="59" t="s">
        <v>0</v>
      </c>
      <c r="P307" s="59" t="s">
        <v>0</v>
      </c>
      <c r="Q307" s="59" t="s">
        <v>0</v>
      </c>
      <c r="R307" s="59" t="s">
        <v>0</v>
      </c>
      <c r="S307" s="18" t="s">
        <v>1</v>
      </c>
      <c r="T307" s="18" t="s">
        <v>43</v>
      </c>
      <c r="U307" s="8" t="str">
        <f t="shared" si="310"/>
        <v>Propriedade para separar: é.divisória.drywall</v>
      </c>
      <c r="V307" s="8" t="str">
        <f t="shared" si="311"/>
        <v xml:space="preserve">Dado para separar: divisória.drywall ( xsd:string ) </v>
      </c>
      <c r="W307" s="46" t="s">
        <v>480</v>
      </c>
      <c r="X307" s="65" t="s">
        <v>492</v>
      </c>
      <c r="Y307" s="50" t="s">
        <v>0</v>
      </c>
    </row>
    <row r="308" spans="1:25" s="51" customFormat="1" ht="6" customHeight="1" x14ac:dyDescent="0.3">
      <c r="A308" s="4">
        <v>308</v>
      </c>
      <c r="B308" s="16" t="s">
        <v>37</v>
      </c>
      <c r="C308" s="36" t="str">
        <f t="shared" si="307"/>
        <v>p.separar</v>
      </c>
      <c r="D308" s="37" t="s">
        <v>329</v>
      </c>
      <c r="E308" s="15" t="s">
        <v>38</v>
      </c>
      <c r="F308" s="38" t="str">
        <f t="shared" ref="F308" si="312">_xlfn.CONCAT("d.",MID(C308,FIND(".",C308,1)+1,100))</f>
        <v>d.separar</v>
      </c>
      <c r="G308" s="38" t="str">
        <f t="shared" ref="G308" si="313">MID(D308,FIND(".",D308,1)+1,100)</f>
        <v>divisória.naval</v>
      </c>
      <c r="H308" s="7" t="s">
        <v>39</v>
      </c>
      <c r="I308" s="58" t="s">
        <v>0</v>
      </c>
      <c r="J308" s="59" t="s">
        <v>0</v>
      </c>
      <c r="K308" s="59" t="s">
        <v>0</v>
      </c>
      <c r="L308" s="59" t="s">
        <v>0</v>
      </c>
      <c r="M308" s="59" t="s">
        <v>0</v>
      </c>
      <c r="N308" s="59" t="s">
        <v>0</v>
      </c>
      <c r="O308" s="59" t="s">
        <v>0</v>
      </c>
      <c r="P308" s="59" t="s">
        <v>0</v>
      </c>
      <c r="Q308" s="59" t="s">
        <v>0</v>
      </c>
      <c r="R308" s="59" t="s">
        <v>0</v>
      </c>
      <c r="S308" s="18" t="s">
        <v>1</v>
      </c>
      <c r="T308" s="18" t="s">
        <v>43</v>
      </c>
      <c r="U308" s="8" t="str">
        <f t="shared" ref="U308" si="314">_xlfn.CONCAT("Propriedade para ",MID(C308,FIND("p.",C308,1)+2,100),": ",D308)</f>
        <v>Propriedade para separar: é.divisória.naval</v>
      </c>
      <c r="V308" s="8" t="str">
        <f t="shared" ref="V308" si="315">_xlfn.CONCAT("Dado para ",MID(F308,FIND("d.",F308,1)+2,100),": ",G308, " ( ",H308, " ) ")</f>
        <v xml:space="preserve">Dado para separar: divisória.naval ( xsd:string ) </v>
      </c>
      <c r="W308" s="46" t="s">
        <v>481</v>
      </c>
      <c r="X308" s="65" t="s">
        <v>493</v>
      </c>
      <c r="Y308" s="50" t="s">
        <v>0</v>
      </c>
    </row>
    <row r="309" spans="1:25" s="51" customFormat="1" ht="6" customHeight="1" x14ac:dyDescent="0.3">
      <c r="A309" s="4">
        <v>309</v>
      </c>
      <c r="B309" s="16" t="s">
        <v>37</v>
      </c>
      <c r="C309" s="36" t="str">
        <f t="shared" si="307"/>
        <v>p.separar</v>
      </c>
      <c r="D309" s="37" t="s">
        <v>331</v>
      </c>
      <c r="E309" s="15" t="s">
        <v>38</v>
      </c>
      <c r="F309" s="38" t="str">
        <f t="shared" ref="F309:F312" si="316">_xlfn.CONCAT("d.",MID(C309,FIND(".",C309,1)+1,100))</f>
        <v>d.separar</v>
      </c>
      <c r="G309" s="38" t="str">
        <f t="shared" ref="G309:G312" si="317">MID(D309,FIND(".",D309,1)+1,100)</f>
        <v>parede.hidráulica</v>
      </c>
      <c r="H309" s="7" t="s">
        <v>39</v>
      </c>
      <c r="I309" s="58" t="s">
        <v>0</v>
      </c>
      <c r="J309" s="59" t="s">
        <v>0</v>
      </c>
      <c r="K309" s="59" t="s">
        <v>0</v>
      </c>
      <c r="L309" s="59" t="s">
        <v>0</v>
      </c>
      <c r="M309" s="59" t="s">
        <v>0</v>
      </c>
      <c r="N309" s="59" t="s">
        <v>0</v>
      </c>
      <c r="O309" s="59" t="s">
        <v>0</v>
      </c>
      <c r="P309" s="59" t="s">
        <v>0</v>
      </c>
      <c r="Q309" s="59" t="s">
        <v>0</v>
      </c>
      <c r="R309" s="59" t="s">
        <v>0</v>
      </c>
      <c r="S309" s="18" t="s">
        <v>1</v>
      </c>
      <c r="T309" s="18" t="s">
        <v>43</v>
      </c>
      <c r="U309" s="8" t="str">
        <f t="shared" ref="U309:U312" si="318">_xlfn.CONCAT("Propriedade para ",MID(C309,FIND("p.",C309,1)+2,100),": ",D309)</f>
        <v>Propriedade para separar: é.parede.hidráulica</v>
      </c>
      <c r="V309" s="8" t="str">
        <f t="shared" ref="V309:V312" si="319">_xlfn.CONCAT("Dado para ",MID(F309,FIND("d.",F309,1)+2,100),": ",G309, " ( ",H309, " ) ")</f>
        <v xml:space="preserve">Dado para separar: parede.hidráulica ( xsd:string ) </v>
      </c>
      <c r="W309" s="46" t="s">
        <v>482</v>
      </c>
      <c r="X309" s="65" t="s">
        <v>1210</v>
      </c>
      <c r="Y309" s="50" t="s">
        <v>0</v>
      </c>
    </row>
    <row r="310" spans="1:25" s="51" customFormat="1" ht="6" customHeight="1" x14ac:dyDescent="0.3">
      <c r="A310" s="4">
        <v>310</v>
      </c>
      <c r="B310" s="16" t="s">
        <v>37</v>
      </c>
      <c r="C310" s="42" t="s">
        <v>349</v>
      </c>
      <c r="D310" s="19" t="s">
        <v>350</v>
      </c>
      <c r="E310" s="15" t="s">
        <v>38</v>
      </c>
      <c r="F310" s="43" t="str">
        <f t="shared" si="316"/>
        <v>d.sombrear</v>
      </c>
      <c r="G310" s="34" t="str">
        <f t="shared" si="317"/>
        <v>brise</v>
      </c>
      <c r="H310" s="45" t="s">
        <v>39</v>
      </c>
      <c r="I310" s="60" t="s">
        <v>0</v>
      </c>
      <c r="J310" s="59" t="s">
        <v>0</v>
      </c>
      <c r="K310" s="59" t="s">
        <v>0</v>
      </c>
      <c r="L310" s="59" t="s">
        <v>0</v>
      </c>
      <c r="M310" s="59" t="s">
        <v>0</v>
      </c>
      <c r="N310" s="59" t="s">
        <v>0</v>
      </c>
      <c r="O310" s="59" t="s">
        <v>0</v>
      </c>
      <c r="P310" s="59" t="s">
        <v>0</v>
      </c>
      <c r="Q310" s="59" t="s">
        <v>0</v>
      </c>
      <c r="R310" s="59" t="s">
        <v>0</v>
      </c>
      <c r="S310" s="18" t="s">
        <v>1</v>
      </c>
      <c r="T310" s="18" t="s">
        <v>43</v>
      </c>
      <c r="U310" s="8" t="str">
        <f t="shared" si="318"/>
        <v>Propriedade para sombrear: tem.brise</v>
      </c>
      <c r="V310" s="8" t="str">
        <f t="shared" si="319"/>
        <v xml:space="preserve">Dado para sombrear: brise ( xsd:string ) </v>
      </c>
      <c r="W310" s="46" t="s">
        <v>351</v>
      </c>
      <c r="X310" s="65" t="s">
        <v>494</v>
      </c>
      <c r="Y310" s="50" t="s">
        <v>0</v>
      </c>
    </row>
    <row r="311" spans="1:25" s="51" customFormat="1" ht="6" customHeight="1" x14ac:dyDescent="0.3">
      <c r="A311" s="4">
        <v>311</v>
      </c>
      <c r="B311" s="16" t="s">
        <v>37</v>
      </c>
      <c r="C311" s="36" t="str">
        <f>C310</f>
        <v>p.sombrear</v>
      </c>
      <c r="D311" s="37" t="s">
        <v>593</v>
      </c>
      <c r="E311" s="15" t="s">
        <v>38</v>
      </c>
      <c r="F311" s="38" t="str">
        <f t="shared" si="316"/>
        <v>d.sombrear</v>
      </c>
      <c r="G311" s="38" t="str">
        <f t="shared" si="317"/>
        <v>brise.horizontal</v>
      </c>
      <c r="H311" s="7" t="s">
        <v>39</v>
      </c>
      <c r="I311" s="58" t="s">
        <v>0</v>
      </c>
      <c r="J311" s="59" t="s">
        <v>0</v>
      </c>
      <c r="K311" s="59" t="s">
        <v>0</v>
      </c>
      <c r="L311" s="59" t="s">
        <v>0</v>
      </c>
      <c r="M311" s="59" t="s">
        <v>0</v>
      </c>
      <c r="N311" s="59" t="s">
        <v>0</v>
      </c>
      <c r="O311" s="59" t="s">
        <v>0</v>
      </c>
      <c r="P311" s="59" t="s">
        <v>0</v>
      </c>
      <c r="Q311" s="59" t="s">
        <v>0</v>
      </c>
      <c r="R311" s="59" t="s">
        <v>0</v>
      </c>
      <c r="S311" s="18" t="s">
        <v>1</v>
      </c>
      <c r="T311" s="18" t="s">
        <v>43</v>
      </c>
      <c r="U311" s="8" t="str">
        <f t="shared" si="318"/>
        <v>Propriedade para sombrear: é.brise.horizontal</v>
      </c>
      <c r="V311" s="8" t="str">
        <f t="shared" si="319"/>
        <v xml:space="preserve">Dado para sombrear: brise.horizontal ( xsd:string ) </v>
      </c>
      <c r="W311" s="46" t="s">
        <v>483</v>
      </c>
      <c r="X311" s="65" t="s">
        <v>495</v>
      </c>
      <c r="Y311" s="50" t="s">
        <v>0</v>
      </c>
    </row>
    <row r="312" spans="1:25" s="51" customFormat="1" ht="6" customHeight="1" x14ac:dyDescent="0.3">
      <c r="A312" s="4">
        <v>312</v>
      </c>
      <c r="B312" s="16" t="s">
        <v>37</v>
      </c>
      <c r="C312" s="36" t="str">
        <f t="shared" ref="C312:C314" si="320">C310</f>
        <v>p.sombrear</v>
      </c>
      <c r="D312" s="37" t="s">
        <v>594</v>
      </c>
      <c r="E312" s="15" t="s">
        <v>38</v>
      </c>
      <c r="F312" s="38" t="str">
        <f t="shared" si="316"/>
        <v>d.sombrear</v>
      </c>
      <c r="G312" s="38" t="str">
        <f t="shared" si="317"/>
        <v>brise.vertical</v>
      </c>
      <c r="H312" s="7" t="s">
        <v>39</v>
      </c>
      <c r="I312" s="58" t="s">
        <v>0</v>
      </c>
      <c r="J312" s="59" t="s">
        <v>0</v>
      </c>
      <c r="K312" s="59" t="s">
        <v>0</v>
      </c>
      <c r="L312" s="59" t="s">
        <v>0</v>
      </c>
      <c r="M312" s="59" t="s">
        <v>0</v>
      </c>
      <c r="N312" s="59" t="s">
        <v>0</v>
      </c>
      <c r="O312" s="59" t="s">
        <v>0</v>
      </c>
      <c r="P312" s="59" t="s">
        <v>0</v>
      </c>
      <c r="Q312" s="59" t="s">
        <v>0</v>
      </c>
      <c r="R312" s="59" t="s">
        <v>0</v>
      </c>
      <c r="S312" s="18" t="s">
        <v>1</v>
      </c>
      <c r="T312" s="18" t="s">
        <v>43</v>
      </c>
      <c r="U312" s="8" t="str">
        <f t="shared" si="318"/>
        <v>Propriedade para sombrear: é.brise.vertical</v>
      </c>
      <c r="V312" s="8" t="str">
        <f t="shared" si="319"/>
        <v xml:space="preserve">Dado para sombrear: brise.vertical ( xsd:string ) </v>
      </c>
      <c r="W312" s="46" t="s">
        <v>367</v>
      </c>
      <c r="X312" s="65" t="s">
        <v>496</v>
      </c>
      <c r="Y312" s="50" t="s">
        <v>0</v>
      </c>
    </row>
    <row r="313" spans="1:25" s="51" customFormat="1" ht="6" customHeight="1" x14ac:dyDescent="0.3">
      <c r="A313" s="4">
        <v>313</v>
      </c>
      <c r="B313" s="16" t="s">
        <v>37</v>
      </c>
      <c r="C313" s="36" t="str">
        <f t="shared" si="320"/>
        <v>p.sombrear</v>
      </c>
      <c r="D313" s="37" t="s">
        <v>595</v>
      </c>
      <c r="E313" s="15" t="s">
        <v>38</v>
      </c>
      <c r="F313" s="38" t="str">
        <f t="shared" ref="F313" si="321">_xlfn.CONCAT("d.",MID(C313,FIND(".",C313,1)+1,100))</f>
        <v>d.sombrear</v>
      </c>
      <c r="G313" s="38" t="str">
        <f t="shared" ref="G313" si="322">MID(D313,FIND(".",D313,1)+1,100)</f>
        <v>brise.móvel</v>
      </c>
      <c r="H313" s="7" t="s">
        <v>39</v>
      </c>
      <c r="I313" s="58" t="s">
        <v>0</v>
      </c>
      <c r="J313" s="59" t="s">
        <v>0</v>
      </c>
      <c r="K313" s="59" t="s">
        <v>0</v>
      </c>
      <c r="L313" s="59" t="s">
        <v>0</v>
      </c>
      <c r="M313" s="59" t="s">
        <v>0</v>
      </c>
      <c r="N313" s="59" t="s">
        <v>0</v>
      </c>
      <c r="O313" s="59" t="s">
        <v>0</v>
      </c>
      <c r="P313" s="59" t="s">
        <v>0</v>
      </c>
      <c r="Q313" s="59" t="s">
        <v>0</v>
      </c>
      <c r="R313" s="59" t="s">
        <v>0</v>
      </c>
      <c r="S313" s="18" t="s">
        <v>1</v>
      </c>
      <c r="T313" s="18" t="s">
        <v>43</v>
      </c>
      <c r="U313" s="8" t="str">
        <f t="shared" ref="U313" si="323">_xlfn.CONCAT("Propriedade para ",MID(C313,FIND("p.",C313,1)+2,100),": ",D313)</f>
        <v>Propriedade para sombrear: é.brise.móvel</v>
      </c>
      <c r="V313" s="8" t="str">
        <f t="shared" ref="V313" si="324">_xlfn.CONCAT("Dado para ",MID(F313,FIND("d.",F313,1)+2,100),": ",G313, " ( ",H313, " ) ")</f>
        <v xml:space="preserve">Dado para sombrear: brise.móvel ( xsd:string ) </v>
      </c>
      <c r="W313" s="46" t="s">
        <v>759</v>
      </c>
      <c r="X313" s="65" t="s">
        <v>497</v>
      </c>
      <c r="Y313" s="50" t="s">
        <v>0</v>
      </c>
    </row>
    <row r="314" spans="1:25" ht="6" customHeight="1" x14ac:dyDescent="0.3">
      <c r="A314" s="4">
        <v>314</v>
      </c>
      <c r="B314" s="16" t="s">
        <v>37</v>
      </c>
      <c r="C314" s="36" t="str">
        <f t="shared" si="320"/>
        <v>p.sombrear</v>
      </c>
      <c r="D314" s="37" t="s">
        <v>993</v>
      </c>
      <c r="E314" s="15" t="s">
        <v>38</v>
      </c>
      <c r="F314" s="38" t="str">
        <f t="shared" ref="F314:F324" si="325">_xlfn.CONCAT("d.",MID(C314,FIND(".",C314,1)+1,100))</f>
        <v>d.sombrear</v>
      </c>
      <c r="G314" s="38" t="str">
        <f t="shared" ref="G314:G324" si="326">MID(D314,FIND(".",D314,1)+1,100)</f>
        <v>cobogó</v>
      </c>
      <c r="H314" s="7" t="s">
        <v>39</v>
      </c>
      <c r="I314" s="58" t="s">
        <v>0</v>
      </c>
      <c r="J314" s="59" t="s">
        <v>0</v>
      </c>
      <c r="K314" s="59" t="s">
        <v>0</v>
      </c>
      <c r="L314" s="59" t="s">
        <v>0</v>
      </c>
      <c r="M314" s="59" t="s">
        <v>0</v>
      </c>
      <c r="N314" s="59" t="s">
        <v>0</v>
      </c>
      <c r="O314" s="59" t="s">
        <v>0</v>
      </c>
      <c r="P314" s="59" t="s">
        <v>0</v>
      </c>
      <c r="Q314" s="59" t="s">
        <v>0</v>
      </c>
      <c r="R314" s="59" t="s">
        <v>0</v>
      </c>
      <c r="S314" s="18" t="s">
        <v>1</v>
      </c>
      <c r="T314" s="18" t="s">
        <v>43</v>
      </c>
      <c r="U314" s="8" t="str">
        <f t="shared" ref="U314:U324" si="327">_xlfn.CONCAT("Propriedade para ",MID(C314,FIND("p.",C314,1)+2,100),": ",D314)</f>
        <v>Propriedade para sombrear: é.cobogó</v>
      </c>
      <c r="V314" s="8" t="str">
        <f t="shared" ref="V314:V324" si="328">_xlfn.CONCAT("Dado para ",MID(F314,FIND("d.",F314,1)+2,100),": ",G314, " ( ",H314, " ) ")</f>
        <v xml:space="preserve">Dado para sombrear: cobogó ( xsd:string ) </v>
      </c>
      <c r="W314" s="46" t="s">
        <v>1225</v>
      </c>
      <c r="X314" s="65" t="s">
        <v>1226</v>
      </c>
      <c r="Y314" s="50" t="s">
        <v>0</v>
      </c>
    </row>
    <row r="315" spans="1:25" s="51" customFormat="1" ht="6" customHeight="1" x14ac:dyDescent="0.3">
      <c r="A315" s="4">
        <v>315</v>
      </c>
      <c r="B315" s="16" t="s">
        <v>37</v>
      </c>
      <c r="C315" s="42" t="s">
        <v>434</v>
      </c>
      <c r="D315" s="19" t="s">
        <v>379</v>
      </c>
      <c r="E315" s="15" t="s">
        <v>38</v>
      </c>
      <c r="F315" s="43" t="str">
        <f t="shared" si="325"/>
        <v>d.distribuir</v>
      </c>
      <c r="G315" s="34" t="str">
        <f t="shared" si="326"/>
        <v>tubo</v>
      </c>
      <c r="H315" s="45" t="s">
        <v>39</v>
      </c>
      <c r="I315" s="60" t="s">
        <v>0</v>
      </c>
      <c r="J315" s="59" t="s">
        <v>0</v>
      </c>
      <c r="K315" s="59" t="s">
        <v>0</v>
      </c>
      <c r="L315" s="59" t="s">
        <v>0</v>
      </c>
      <c r="M315" s="59" t="s">
        <v>0</v>
      </c>
      <c r="N315" s="59" t="s">
        <v>0</v>
      </c>
      <c r="O315" s="59" t="s">
        <v>0</v>
      </c>
      <c r="P315" s="59" t="s">
        <v>0</v>
      </c>
      <c r="Q315" s="59" t="s">
        <v>0</v>
      </c>
      <c r="R315" s="59" t="s">
        <v>0</v>
      </c>
      <c r="S315" s="18" t="s">
        <v>1</v>
      </c>
      <c r="T315" s="18" t="s">
        <v>43</v>
      </c>
      <c r="U315" s="8" t="str">
        <f t="shared" si="327"/>
        <v>Propriedade para distribuir: tem.tubo</v>
      </c>
      <c r="V315" s="8" t="str">
        <f t="shared" si="328"/>
        <v xml:space="preserve">Dado para distribuir: tubo ( xsd:string ) </v>
      </c>
      <c r="W315" s="46" t="s">
        <v>385</v>
      </c>
      <c r="X315" s="65" t="s">
        <v>498</v>
      </c>
      <c r="Y315" s="50" t="s">
        <v>0</v>
      </c>
    </row>
    <row r="316" spans="1:25" s="51" customFormat="1" ht="6" customHeight="1" x14ac:dyDescent="0.3">
      <c r="A316" s="4">
        <v>316</v>
      </c>
      <c r="B316" s="16" t="s">
        <v>37</v>
      </c>
      <c r="C316" s="36" t="str">
        <f>C315</f>
        <v>p.distribuir</v>
      </c>
      <c r="D316" s="37" t="s">
        <v>847</v>
      </c>
      <c r="E316" s="15" t="s">
        <v>38</v>
      </c>
      <c r="F316" s="38" t="str">
        <f t="shared" ref="F316" si="329">_xlfn.CONCAT("d.",MID(C316,FIND(".",C316,1)+1,100))</f>
        <v>d.distribuir</v>
      </c>
      <c r="G316" s="38" t="str">
        <f t="shared" ref="G316" si="330">MID(D316,FIND(".",D316,1)+1,100)</f>
        <v>tubo.água.fria</v>
      </c>
      <c r="H316" s="7" t="s">
        <v>39</v>
      </c>
      <c r="I316" s="58" t="s">
        <v>0</v>
      </c>
      <c r="J316" s="59" t="s">
        <v>0</v>
      </c>
      <c r="K316" s="59" t="s">
        <v>0</v>
      </c>
      <c r="L316" s="59" t="s">
        <v>0</v>
      </c>
      <c r="M316" s="59" t="s">
        <v>0</v>
      </c>
      <c r="N316" s="59" t="s">
        <v>0</v>
      </c>
      <c r="O316" s="59" t="s">
        <v>0</v>
      </c>
      <c r="P316" s="59" t="s">
        <v>0</v>
      </c>
      <c r="Q316" s="59" t="s">
        <v>0</v>
      </c>
      <c r="R316" s="59" t="s">
        <v>0</v>
      </c>
      <c r="S316" s="18" t="s">
        <v>1</v>
      </c>
      <c r="T316" s="18" t="s">
        <v>43</v>
      </c>
      <c r="U316" s="8" t="str">
        <f t="shared" ref="U316" si="331">_xlfn.CONCAT("Propriedade para ",MID(C316,FIND("p.",C316,1)+2,100),": ",D316)</f>
        <v>Propriedade para distribuir: é.tubo.água.fria</v>
      </c>
      <c r="V316" s="8" t="str">
        <f t="shared" ref="V316" si="332">_xlfn.CONCAT("Dado para ",MID(F316,FIND("d.",F316,1)+2,100),": ",G316, " ( ",H316, " ) ")</f>
        <v xml:space="preserve">Dado para distribuir: tubo.água.fria ( xsd:string ) </v>
      </c>
      <c r="W316" s="46" t="s">
        <v>760</v>
      </c>
      <c r="X316" s="65" t="s">
        <v>499</v>
      </c>
      <c r="Y316" s="50" t="s">
        <v>0</v>
      </c>
    </row>
    <row r="317" spans="1:25" s="51" customFormat="1" ht="6" customHeight="1" x14ac:dyDescent="0.3">
      <c r="A317" s="4">
        <v>317</v>
      </c>
      <c r="B317" s="16" t="s">
        <v>37</v>
      </c>
      <c r="C317" s="36" t="str">
        <f t="shared" ref="C317:C326" si="333">C316</f>
        <v>p.distribuir</v>
      </c>
      <c r="D317" s="37" t="s">
        <v>848</v>
      </c>
      <c r="E317" s="15" t="s">
        <v>38</v>
      </c>
      <c r="F317" s="38" t="str">
        <f t="shared" si="325"/>
        <v>d.distribuir</v>
      </c>
      <c r="G317" s="38" t="str">
        <f t="shared" si="326"/>
        <v>tubo.água.quente</v>
      </c>
      <c r="H317" s="7" t="s">
        <v>39</v>
      </c>
      <c r="I317" s="58" t="s">
        <v>0</v>
      </c>
      <c r="J317" s="59" t="s">
        <v>0</v>
      </c>
      <c r="K317" s="59" t="s">
        <v>0</v>
      </c>
      <c r="L317" s="59" t="s">
        <v>0</v>
      </c>
      <c r="M317" s="59" t="s">
        <v>0</v>
      </c>
      <c r="N317" s="59" t="s">
        <v>0</v>
      </c>
      <c r="O317" s="59" t="s">
        <v>0</v>
      </c>
      <c r="P317" s="59" t="s">
        <v>0</v>
      </c>
      <c r="Q317" s="59" t="s">
        <v>0</v>
      </c>
      <c r="R317" s="59" t="s">
        <v>0</v>
      </c>
      <c r="S317" s="18" t="s">
        <v>1</v>
      </c>
      <c r="T317" s="18" t="s">
        <v>43</v>
      </c>
      <c r="U317" s="8" t="str">
        <f t="shared" si="327"/>
        <v>Propriedade para distribuir: é.tubo.água.quente</v>
      </c>
      <c r="V317" s="8" t="str">
        <f t="shared" si="328"/>
        <v xml:space="preserve">Dado para distribuir: tubo.água.quente ( xsd:string ) </v>
      </c>
      <c r="W317" s="46" t="s">
        <v>761</v>
      </c>
      <c r="X317" s="65" t="s">
        <v>500</v>
      </c>
      <c r="Y317" s="50" t="s">
        <v>0</v>
      </c>
    </row>
    <row r="318" spans="1:25" s="51" customFormat="1" ht="6" customHeight="1" x14ac:dyDescent="0.3">
      <c r="A318" s="4">
        <v>318</v>
      </c>
      <c r="B318" s="16" t="s">
        <v>37</v>
      </c>
      <c r="C318" s="36" t="str">
        <f t="shared" si="333"/>
        <v>p.distribuir</v>
      </c>
      <c r="D318" s="37" t="s">
        <v>849</v>
      </c>
      <c r="E318" s="15" t="s">
        <v>38</v>
      </c>
      <c r="F318" s="38" t="str">
        <f t="shared" ref="F318:F319" si="334">_xlfn.CONCAT("d.",MID(C318,FIND(".",C318,1)+1,100))</f>
        <v>d.distribuir</v>
      </c>
      <c r="G318" s="38" t="str">
        <f t="shared" ref="G318:G319" si="335">MID(D318,FIND(".",D318,1)+1,100)</f>
        <v>tubo.esgoto.sanitário</v>
      </c>
      <c r="H318" s="7" t="s">
        <v>39</v>
      </c>
      <c r="I318" s="58" t="s">
        <v>0</v>
      </c>
      <c r="J318" s="59" t="s">
        <v>0</v>
      </c>
      <c r="K318" s="59" t="s">
        <v>0</v>
      </c>
      <c r="L318" s="59" t="s">
        <v>0</v>
      </c>
      <c r="M318" s="59" t="s">
        <v>0</v>
      </c>
      <c r="N318" s="59" t="s">
        <v>0</v>
      </c>
      <c r="O318" s="59" t="s">
        <v>0</v>
      </c>
      <c r="P318" s="59" t="s">
        <v>0</v>
      </c>
      <c r="Q318" s="59" t="s">
        <v>0</v>
      </c>
      <c r="R318" s="59" t="s">
        <v>0</v>
      </c>
      <c r="S318" s="18" t="s">
        <v>1</v>
      </c>
      <c r="T318" s="18" t="s">
        <v>43</v>
      </c>
      <c r="U318" s="8" t="str">
        <f t="shared" ref="U318:U319" si="336">_xlfn.CONCAT("Propriedade para ",MID(C318,FIND("p.",C318,1)+2,100),": ",D318)</f>
        <v>Propriedade para distribuir: é.tubo.esgoto.sanitário</v>
      </c>
      <c r="V318" s="8" t="str">
        <f t="shared" ref="V318:V319" si="337">_xlfn.CONCAT("Dado para ",MID(F318,FIND("d.",F318,1)+2,100),": ",G318, " ( ",H318, " ) ")</f>
        <v xml:space="preserve">Dado para distribuir: tubo.esgoto.sanitário ( xsd:string ) </v>
      </c>
      <c r="W318" s="46" t="s">
        <v>766</v>
      </c>
      <c r="X318" s="65" t="s">
        <v>501</v>
      </c>
      <c r="Y318" s="50" t="s">
        <v>0</v>
      </c>
    </row>
    <row r="319" spans="1:25" s="51" customFormat="1" ht="6" customHeight="1" x14ac:dyDescent="0.3">
      <c r="A319" s="4">
        <v>319</v>
      </c>
      <c r="B319" s="16" t="s">
        <v>37</v>
      </c>
      <c r="C319" s="36" t="str">
        <f t="shared" si="333"/>
        <v>p.distribuir</v>
      </c>
      <c r="D319" s="37" t="s">
        <v>850</v>
      </c>
      <c r="E319" s="15" t="s">
        <v>38</v>
      </c>
      <c r="F319" s="38" t="str">
        <f t="shared" si="334"/>
        <v>d.distribuir</v>
      </c>
      <c r="G319" s="38" t="str">
        <f t="shared" si="335"/>
        <v>tubo.esgoto.gordura</v>
      </c>
      <c r="H319" s="7" t="s">
        <v>39</v>
      </c>
      <c r="I319" s="58" t="s">
        <v>0</v>
      </c>
      <c r="J319" s="59" t="s">
        <v>0</v>
      </c>
      <c r="K319" s="59" t="s">
        <v>0</v>
      </c>
      <c r="L319" s="59" t="s">
        <v>0</v>
      </c>
      <c r="M319" s="59" t="s">
        <v>0</v>
      </c>
      <c r="N319" s="59" t="s">
        <v>0</v>
      </c>
      <c r="O319" s="59" t="s">
        <v>0</v>
      </c>
      <c r="P319" s="59" t="s">
        <v>0</v>
      </c>
      <c r="Q319" s="59" t="s">
        <v>0</v>
      </c>
      <c r="R319" s="59" t="s">
        <v>0</v>
      </c>
      <c r="S319" s="18" t="s">
        <v>1</v>
      </c>
      <c r="T319" s="18" t="s">
        <v>43</v>
      </c>
      <c r="U319" s="8" t="str">
        <f t="shared" si="336"/>
        <v>Propriedade para distribuir: é.tubo.esgoto.gordura</v>
      </c>
      <c r="V319" s="8" t="str">
        <f t="shared" si="337"/>
        <v xml:space="preserve">Dado para distribuir: tubo.esgoto.gordura ( xsd:string ) </v>
      </c>
      <c r="W319" s="46" t="s">
        <v>762</v>
      </c>
      <c r="X319" s="65" t="s">
        <v>502</v>
      </c>
      <c r="Y319" s="50" t="s">
        <v>0</v>
      </c>
    </row>
    <row r="320" spans="1:25" s="51" customFormat="1" ht="6" customHeight="1" x14ac:dyDescent="0.3">
      <c r="A320" s="4">
        <v>320</v>
      </c>
      <c r="B320" s="16" t="s">
        <v>37</v>
      </c>
      <c r="C320" s="36" t="str">
        <f t="shared" si="333"/>
        <v>p.distribuir</v>
      </c>
      <c r="D320" s="37" t="s">
        <v>851</v>
      </c>
      <c r="E320" s="15" t="s">
        <v>38</v>
      </c>
      <c r="F320" s="38" t="str">
        <f t="shared" si="325"/>
        <v>d.distribuir</v>
      </c>
      <c r="G320" s="38" t="str">
        <f t="shared" si="326"/>
        <v>tubo.ventilação</v>
      </c>
      <c r="H320" s="7" t="s">
        <v>39</v>
      </c>
      <c r="I320" s="58" t="s">
        <v>0</v>
      </c>
      <c r="J320" s="59" t="s">
        <v>0</v>
      </c>
      <c r="K320" s="59" t="s">
        <v>0</v>
      </c>
      <c r="L320" s="59" t="s">
        <v>0</v>
      </c>
      <c r="M320" s="59" t="s">
        <v>0</v>
      </c>
      <c r="N320" s="59" t="s">
        <v>0</v>
      </c>
      <c r="O320" s="59" t="s">
        <v>0</v>
      </c>
      <c r="P320" s="59" t="s">
        <v>0</v>
      </c>
      <c r="Q320" s="59" t="s">
        <v>0</v>
      </c>
      <c r="R320" s="59" t="s">
        <v>0</v>
      </c>
      <c r="S320" s="18" t="s">
        <v>1</v>
      </c>
      <c r="T320" s="18" t="s">
        <v>43</v>
      </c>
      <c r="U320" s="8" t="str">
        <f t="shared" si="327"/>
        <v>Propriedade para distribuir: é.tubo.ventilação</v>
      </c>
      <c r="V320" s="8" t="str">
        <f t="shared" si="328"/>
        <v xml:space="preserve">Dado para distribuir: tubo.ventilação ( xsd:string ) </v>
      </c>
      <c r="W320" s="46" t="s">
        <v>765</v>
      </c>
      <c r="X320" s="65" t="s">
        <v>503</v>
      </c>
      <c r="Y320" s="50" t="s">
        <v>0</v>
      </c>
    </row>
    <row r="321" spans="1:25" s="51" customFormat="1" ht="6" customHeight="1" x14ac:dyDescent="0.3">
      <c r="A321" s="4">
        <v>321</v>
      </c>
      <c r="B321" s="16" t="s">
        <v>37</v>
      </c>
      <c r="C321" s="36" t="str">
        <f t="shared" si="333"/>
        <v>p.distribuir</v>
      </c>
      <c r="D321" s="37" t="s">
        <v>852</v>
      </c>
      <c r="E321" s="15" t="s">
        <v>38</v>
      </c>
      <c r="F321" s="38" t="str">
        <f t="shared" si="325"/>
        <v>d.distribuir</v>
      </c>
      <c r="G321" s="38" t="str">
        <f t="shared" si="326"/>
        <v>tubo.pluvial</v>
      </c>
      <c r="H321" s="7" t="s">
        <v>39</v>
      </c>
      <c r="I321" s="58" t="s">
        <v>0</v>
      </c>
      <c r="J321" s="59" t="s">
        <v>0</v>
      </c>
      <c r="K321" s="59" t="s">
        <v>0</v>
      </c>
      <c r="L321" s="59" t="s">
        <v>0</v>
      </c>
      <c r="M321" s="59" t="s">
        <v>0</v>
      </c>
      <c r="N321" s="59" t="s">
        <v>0</v>
      </c>
      <c r="O321" s="59" t="s">
        <v>0</v>
      </c>
      <c r="P321" s="59" t="s">
        <v>0</v>
      </c>
      <c r="Q321" s="59" t="s">
        <v>0</v>
      </c>
      <c r="R321" s="59" t="s">
        <v>0</v>
      </c>
      <c r="S321" s="18" t="s">
        <v>1</v>
      </c>
      <c r="T321" s="18" t="s">
        <v>43</v>
      </c>
      <c r="U321" s="8" t="str">
        <f t="shared" si="327"/>
        <v>Propriedade para distribuir: é.tubo.pluvial</v>
      </c>
      <c r="V321" s="8" t="str">
        <f t="shared" si="328"/>
        <v xml:space="preserve">Dado para distribuir: tubo.pluvial ( xsd:string ) </v>
      </c>
      <c r="W321" s="46" t="s">
        <v>763</v>
      </c>
      <c r="X321" s="65" t="s">
        <v>504</v>
      </c>
      <c r="Y321" s="50" t="s">
        <v>0</v>
      </c>
    </row>
    <row r="322" spans="1:25" s="51" customFormat="1" ht="6" customHeight="1" x14ac:dyDescent="0.3">
      <c r="A322" s="4">
        <v>322</v>
      </c>
      <c r="B322" s="16" t="s">
        <v>37</v>
      </c>
      <c r="C322" s="36" t="str">
        <f t="shared" si="333"/>
        <v>p.distribuir</v>
      </c>
      <c r="D322" s="37" t="s">
        <v>853</v>
      </c>
      <c r="E322" s="15" t="s">
        <v>38</v>
      </c>
      <c r="F322" s="38" t="str">
        <f t="shared" ref="F322" si="338">_xlfn.CONCAT("d.",MID(C322,FIND(".",C322,1)+1,100))</f>
        <v>d.distribuir</v>
      </c>
      <c r="G322" s="38" t="str">
        <f t="shared" ref="G322" si="339">MID(D322,FIND(".",D322,1)+1,100)</f>
        <v>tubo.gás</v>
      </c>
      <c r="H322" s="7" t="s">
        <v>39</v>
      </c>
      <c r="I322" s="58" t="s">
        <v>0</v>
      </c>
      <c r="J322" s="59" t="s">
        <v>0</v>
      </c>
      <c r="K322" s="59" t="s">
        <v>0</v>
      </c>
      <c r="L322" s="59" t="s">
        <v>0</v>
      </c>
      <c r="M322" s="59" t="s">
        <v>0</v>
      </c>
      <c r="N322" s="59" t="s">
        <v>0</v>
      </c>
      <c r="O322" s="59" t="s">
        <v>0</v>
      </c>
      <c r="P322" s="59" t="s">
        <v>0</v>
      </c>
      <c r="Q322" s="59" t="s">
        <v>0</v>
      </c>
      <c r="R322" s="59" t="s">
        <v>0</v>
      </c>
      <c r="S322" s="18" t="s">
        <v>1</v>
      </c>
      <c r="T322" s="18" t="s">
        <v>43</v>
      </c>
      <c r="U322" s="8" t="str">
        <f t="shared" ref="U322" si="340">_xlfn.CONCAT("Propriedade para ",MID(C322,FIND("p.",C322,1)+2,100),": ",D322)</f>
        <v>Propriedade para distribuir: é.tubo.gás</v>
      </c>
      <c r="V322" s="8" t="str">
        <f t="shared" ref="V322" si="341">_xlfn.CONCAT("Dado para ",MID(F322,FIND("d.",F322,1)+2,100),": ",G322, " ( ",H322, " ) ")</f>
        <v xml:space="preserve">Dado para distribuir: tubo.gás ( xsd:string ) </v>
      </c>
      <c r="W322" s="46" t="s">
        <v>380</v>
      </c>
      <c r="X322" s="65" t="s">
        <v>505</v>
      </c>
      <c r="Y322" s="50" t="s">
        <v>0</v>
      </c>
    </row>
    <row r="323" spans="1:25" s="51" customFormat="1" ht="6" customHeight="1" x14ac:dyDescent="0.3">
      <c r="A323" s="4">
        <v>323</v>
      </c>
      <c r="B323" s="16" t="s">
        <v>37</v>
      </c>
      <c r="C323" s="36" t="str">
        <f t="shared" si="333"/>
        <v>p.distribuir</v>
      </c>
      <c r="D323" s="37" t="s">
        <v>855</v>
      </c>
      <c r="E323" s="15" t="s">
        <v>38</v>
      </c>
      <c r="F323" s="38" t="str">
        <f t="shared" si="325"/>
        <v>d.distribuir</v>
      </c>
      <c r="G323" s="38" t="str">
        <f t="shared" si="326"/>
        <v>tubo.de.avac</v>
      </c>
      <c r="H323" s="7" t="s">
        <v>39</v>
      </c>
      <c r="I323" s="58" t="s">
        <v>0</v>
      </c>
      <c r="J323" s="59" t="s">
        <v>0</v>
      </c>
      <c r="K323" s="59" t="s">
        <v>0</v>
      </c>
      <c r="L323" s="59" t="s">
        <v>0</v>
      </c>
      <c r="M323" s="59" t="s">
        <v>0</v>
      </c>
      <c r="N323" s="59" t="s">
        <v>0</v>
      </c>
      <c r="O323" s="59" t="s">
        <v>0</v>
      </c>
      <c r="P323" s="59" t="s">
        <v>0</v>
      </c>
      <c r="Q323" s="59" t="s">
        <v>0</v>
      </c>
      <c r="R323" s="59" t="s">
        <v>0</v>
      </c>
      <c r="S323" s="18" t="s">
        <v>1</v>
      </c>
      <c r="T323" s="18" t="s">
        <v>43</v>
      </c>
      <c r="U323" s="8" t="str">
        <f t="shared" si="327"/>
        <v>Propriedade para distribuir: é.tubo.de.avac</v>
      </c>
      <c r="V323" s="8" t="str">
        <f t="shared" si="328"/>
        <v xml:space="preserve">Dado para distribuir: tubo.de.avac ( xsd:string ) </v>
      </c>
      <c r="W323" s="46" t="s">
        <v>764</v>
      </c>
      <c r="X323" s="65" t="s">
        <v>506</v>
      </c>
      <c r="Y323" s="50" t="s">
        <v>0</v>
      </c>
    </row>
    <row r="324" spans="1:25" ht="6" customHeight="1" x14ac:dyDescent="0.3">
      <c r="A324" s="4">
        <v>324</v>
      </c>
      <c r="B324" s="16" t="s">
        <v>37</v>
      </c>
      <c r="C324" s="36" t="str">
        <f t="shared" si="333"/>
        <v>p.distribuir</v>
      </c>
      <c r="D324" s="37" t="s">
        <v>854</v>
      </c>
      <c r="E324" s="15" t="s">
        <v>38</v>
      </c>
      <c r="F324" s="38" t="str">
        <f t="shared" si="325"/>
        <v>d.distribuir</v>
      </c>
      <c r="G324" s="38" t="str">
        <f t="shared" si="326"/>
        <v>tubo.de.químico</v>
      </c>
      <c r="H324" s="7" t="s">
        <v>39</v>
      </c>
      <c r="I324" s="58" t="s">
        <v>0</v>
      </c>
      <c r="J324" s="59" t="s">
        <v>0</v>
      </c>
      <c r="K324" s="59" t="s">
        <v>0</v>
      </c>
      <c r="L324" s="59" t="s">
        <v>0</v>
      </c>
      <c r="M324" s="59" t="s">
        <v>0</v>
      </c>
      <c r="N324" s="59" t="s">
        <v>0</v>
      </c>
      <c r="O324" s="59" t="s">
        <v>0</v>
      </c>
      <c r="P324" s="59" t="s">
        <v>0</v>
      </c>
      <c r="Q324" s="59" t="s">
        <v>0</v>
      </c>
      <c r="R324" s="59" t="s">
        <v>0</v>
      </c>
      <c r="S324" s="18" t="s">
        <v>1</v>
      </c>
      <c r="T324" s="18" t="s">
        <v>43</v>
      </c>
      <c r="U324" s="8" t="str">
        <f t="shared" si="327"/>
        <v>Propriedade para distribuir: é.tubo.de.químico</v>
      </c>
      <c r="V324" s="8" t="str">
        <f t="shared" si="328"/>
        <v xml:space="preserve">Dado para distribuir: tubo.de.químico ( xsd:string ) </v>
      </c>
      <c r="W324" s="46" t="s">
        <v>381</v>
      </c>
      <c r="X324" s="65" t="s">
        <v>507</v>
      </c>
      <c r="Y324" s="50" t="s">
        <v>0</v>
      </c>
    </row>
    <row r="325" spans="1:25" ht="6" customHeight="1" x14ac:dyDescent="0.3">
      <c r="A325" s="4">
        <v>325</v>
      </c>
      <c r="B325" s="16" t="s">
        <v>37</v>
      </c>
      <c r="C325" s="36" t="str">
        <f t="shared" si="333"/>
        <v>p.distribuir</v>
      </c>
      <c r="D325" s="37" t="s">
        <v>856</v>
      </c>
      <c r="E325" s="15" t="s">
        <v>38</v>
      </c>
      <c r="F325" s="38" t="str">
        <f t="shared" ref="F325" si="342">_xlfn.CONCAT("d.",MID(C325,FIND(".",C325,1)+1,100))</f>
        <v>d.distribuir</v>
      </c>
      <c r="G325" s="38" t="str">
        <f t="shared" ref="G325" si="343">MID(D325,FIND(".",D325,1)+1,100)</f>
        <v>tubo.de.combustível</v>
      </c>
      <c r="H325" s="7" t="s">
        <v>39</v>
      </c>
      <c r="I325" s="58" t="s">
        <v>0</v>
      </c>
      <c r="J325" s="59" t="s">
        <v>0</v>
      </c>
      <c r="K325" s="59" t="s">
        <v>0</v>
      </c>
      <c r="L325" s="59" t="s">
        <v>0</v>
      </c>
      <c r="M325" s="59" t="s">
        <v>0</v>
      </c>
      <c r="N325" s="59" t="s">
        <v>0</v>
      </c>
      <c r="O325" s="59" t="s">
        <v>0</v>
      </c>
      <c r="P325" s="59" t="s">
        <v>0</v>
      </c>
      <c r="Q325" s="59" t="s">
        <v>0</v>
      </c>
      <c r="R325" s="59" t="s">
        <v>0</v>
      </c>
      <c r="S325" s="18" t="s">
        <v>1</v>
      </c>
      <c r="T325" s="18" t="s">
        <v>43</v>
      </c>
      <c r="U325" s="8" t="str">
        <f t="shared" ref="U325" si="344">_xlfn.CONCAT("Propriedade para ",MID(C325,FIND("p.",C325,1)+2,100),": ",D325)</f>
        <v>Propriedade para distribuir: é.tubo.de.combustível</v>
      </c>
      <c r="V325" s="8" t="str">
        <f t="shared" ref="V325" si="345">_xlfn.CONCAT("Dado para ",MID(F325,FIND("d.",F325,1)+2,100),": ",G325, " ( ",H325, " ) ")</f>
        <v xml:space="preserve">Dado para distribuir: tubo.de.combustível ( xsd:string ) </v>
      </c>
      <c r="W325" s="46" t="s">
        <v>382</v>
      </c>
      <c r="X325" s="65" t="s">
        <v>508</v>
      </c>
      <c r="Y325" s="50" t="s">
        <v>0</v>
      </c>
    </row>
    <row r="326" spans="1:25" ht="6" customHeight="1" x14ac:dyDescent="0.3">
      <c r="A326" s="4">
        <v>326</v>
      </c>
      <c r="B326" s="16" t="s">
        <v>37</v>
      </c>
      <c r="C326" s="36" t="str">
        <f t="shared" si="333"/>
        <v>p.distribuir</v>
      </c>
      <c r="D326" s="37" t="s">
        <v>857</v>
      </c>
      <c r="E326" s="15" t="s">
        <v>38</v>
      </c>
      <c r="F326" s="38" t="str">
        <f t="shared" ref="F326:F347" si="346">_xlfn.CONCAT("d.",MID(C326,FIND(".",C326,1)+1,100))</f>
        <v>d.distribuir</v>
      </c>
      <c r="G326" s="38" t="str">
        <f t="shared" ref="G326:G347" si="347">MID(D326,FIND(".",D326,1)+1,100)</f>
        <v>tubo.medicinal</v>
      </c>
      <c r="H326" s="7" t="s">
        <v>39</v>
      </c>
      <c r="I326" s="58" t="s">
        <v>0</v>
      </c>
      <c r="J326" s="59" t="s">
        <v>0</v>
      </c>
      <c r="K326" s="59" t="s">
        <v>0</v>
      </c>
      <c r="L326" s="59" t="s">
        <v>0</v>
      </c>
      <c r="M326" s="59" t="s">
        <v>0</v>
      </c>
      <c r="N326" s="59" t="s">
        <v>0</v>
      </c>
      <c r="O326" s="59" t="s">
        <v>0</v>
      </c>
      <c r="P326" s="59" t="s">
        <v>0</v>
      </c>
      <c r="Q326" s="59" t="s">
        <v>0</v>
      </c>
      <c r="R326" s="59" t="s">
        <v>0</v>
      </c>
      <c r="S326" s="18" t="s">
        <v>1</v>
      </c>
      <c r="T326" s="18" t="s">
        <v>43</v>
      </c>
      <c r="U326" s="8" t="str">
        <f t="shared" ref="U326:U347" si="348">_xlfn.CONCAT("Propriedade para ",MID(C326,FIND("p.",C326,1)+2,100),": ",D326)</f>
        <v>Propriedade para distribuir: é.tubo.medicinal</v>
      </c>
      <c r="V326" s="8" t="str">
        <f t="shared" ref="V326:V347" si="349">_xlfn.CONCAT("Dado para ",MID(F326,FIND("d.",F326,1)+2,100),": ",G326, " ( ",H326, " ) ")</f>
        <v xml:space="preserve">Dado para distribuir: tubo.medicinal ( xsd:string ) </v>
      </c>
      <c r="W326" s="46" t="s">
        <v>858</v>
      </c>
      <c r="X326" s="65" t="s">
        <v>1211</v>
      </c>
      <c r="Y326" s="50" t="s">
        <v>0</v>
      </c>
    </row>
    <row r="327" spans="1:25" s="51" customFormat="1" ht="6" customHeight="1" x14ac:dyDescent="0.3">
      <c r="A327" s="4">
        <v>327</v>
      </c>
      <c r="B327" s="16" t="s">
        <v>37</v>
      </c>
      <c r="C327" s="42" t="s">
        <v>435</v>
      </c>
      <c r="D327" s="19" t="s">
        <v>387</v>
      </c>
      <c r="E327" s="15" t="s">
        <v>38</v>
      </c>
      <c r="F327" s="43" t="str">
        <f t="shared" si="346"/>
        <v>d.derivar</v>
      </c>
      <c r="G327" s="34" t="str">
        <f t="shared" si="347"/>
        <v>conexão</v>
      </c>
      <c r="H327" s="45" t="s">
        <v>39</v>
      </c>
      <c r="I327" s="60" t="s">
        <v>0</v>
      </c>
      <c r="J327" s="59" t="s">
        <v>0</v>
      </c>
      <c r="K327" s="59" t="s">
        <v>0</v>
      </c>
      <c r="L327" s="59" t="s">
        <v>0</v>
      </c>
      <c r="M327" s="59" t="s">
        <v>0</v>
      </c>
      <c r="N327" s="59" t="s">
        <v>0</v>
      </c>
      <c r="O327" s="59" t="s">
        <v>0</v>
      </c>
      <c r="P327" s="59" t="s">
        <v>0</v>
      </c>
      <c r="Q327" s="59" t="s">
        <v>0</v>
      </c>
      <c r="R327" s="59" t="s">
        <v>0</v>
      </c>
      <c r="S327" s="18" t="s">
        <v>1</v>
      </c>
      <c r="T327" s="18" t="s">
        <v>43</v>
      </c>
      <c r="U327" s="8" t="str">
        <f t="shared" si="348"/>
        <v>Propriedade para derivar: tem.conexão</v>
      </c>
      <c r="V327" s="8" t="str">
        <f t="shared" si="349"/>
        <v xml:space="preserve">Dado para derivar: conexão ( xsd:string ) </v>
      </c>
      <c r="W327" s="46" t="s">
        <v>402</v>
      </c>
      <c r="X327" s="65" t="s">
        <v>509</v>
      </c>
      <c r="Y327" s="50" t="s">
        <v>0</v>
      </c>
    </row>
    <row r="328" spans="1:25" s="51" customFormat="1" ht="6" customHeight="1" x14ac:dyDescent="0.3">
      <c r="A328" s="4">
        <v>328</v>
      </c>
      <c r="B328" s="16" t="s">
        <v>37</v>
      </c>
      <c r="C328" s="36" t="str">
        <f>C327</f>
        <v>p.derivar</v>
      </c>
      <c r="D328" s="37" t="s">
        <v>388</v>
      </c>
      <c r="E328" s="15" t="s">
        <v>38</v>
      </c>
      <c r="F328" s="38" t="str">
        <f t="shared" ref="F328:F329" si="350">_xlfn.CONCAT("d.",MID(C328,FIND(".",C328,1)+1,100))</f>
        <v>d.derivar</v>
      </c>
      <c r="G328" s="38" t="str">
        <f t="shared" ref="G328:G329" si="351">MID(D328,FIND(".",D328,1)+1,100)</f>
        <v>curva</v>
      </c>
      <c r="H328" s="7" t="s">
        <v>39</v>
      </c>
      <c r="I328" s="58" t="s">
        <v>0</v>
      </c>
      <c r="J328" s="59" t="s">
        <v>0</v>
      </c>
      <c r="K328" s="59" t="s">
        <v>0</v>
      </c>
      <c r="L328" s="59" t="s">
        <v>0</v>
      </c>
      <c r="M328" s="59" t="s">
        <v>0</v>
      </c>
      <c r="N328" s="59" t="s">
        <v>0</v>
      </c>
      <c r="O328" s="59" t="s">
        <v>0</v>
      </c>
      <c r="P328" s="59" t="s">
        <v>0</v>
      </c>
      <c r="Q328" s="59" t="s">
        <v>0</v>
      </c>
      <c r="R328" s="59" t="s">
        <v>0</v>
      </c>
      <c r="S328" s="18" t="s">
        <v>1</v>
      </c>
      <c r="T328" s="18" t="s">
        <v>43</v>
      </c>
      <c r="U328" s="8" t="str">
        <f t="shared" ref="U328:U329" si="352">_xlfn.CONCAT("Propriedade para ",MID(C328,FIND("p.",C328,1)+2,100),": ",D328)</f>
        <v>Propriedade para derivar: é.curva</v>
      </c>
      <c r="V328" s="8" t="str">
        <f t="shared" ref="V328:V329" si="353">_xlfn.CONCAT("Dado para ",MID(F328,FIND("d.",F328,1)+2,100),": ",G328, " ( ",H328, " ) ")</f>
        <v xml:space="preserve">Dado para derivar: curva ( xsd:string ) </v>
      </c>
      <c r="W328" s="46" t="s">
        <v>403</v>
      </c>
      <c r="X328" s="65" t="s">
        <v>510</v>
      </c>
      <c r="Y328" s="50" t="s">
        <v>0</v>
      </c>
    </row>
    <row r="329" spans="1:25" s="51" customFormat="1" ht="6" customHeight="1" x14ac:dyDescent="0.3">
      <c r="A329" s="4">
        <v>329</v>
      </c>
      <c r="B329" s="16" t="s">
        <v>37</v>
      </c>
      <c r="C329" s="36" t="str">
        <f>C327</f>
        <v>p.derivar</v>
      </c>
      <c r="D329" s="37" t="s">
        <v>397</v>
      </c>
      <c r="E329" s="15" t="s">
        <v>38</v>
      </c>
      <c r="F329" s="38" t="str">
        <f t="shared" si="350"/>
        <v>d.derivar</v>
      </c>
      <c r="G329" s="38" t="str">
        <f t="shared" si="351"/>
        <v>curva.longa</v>
      </c>
      <c r="H329" s="7" t="s">
        <v>39</v>
      </c>
      <c r="I329" s="58" t="s">
        <v>0</v>
      </c>
      <c r="J329" s="59" t="s">
        <v>0</v>
      </c>
      <c r="K329" s="59" t="s">
        <v>0</v>
      </c>
      <c r="L329" s="59" t="s">
        <v>0</v>
      </c>
      <c r="M329" s="59" t="s">
        <v>0</v>
      </c>
      <c r="N329" s="59" t="s">
        <v>0</v>
      </c>
      <c r="O329" s="59" t="s">
        <v>0</v>
      </c>
      <c r="P329" s="59" t="s">
        <v>0</v>
      </c>
      <c r="Q329" s="59" t="s">
        <v>0</v>
      </c>
      <c r="R329" s="59" t="s">
        <v>0</v>
      </c>
      <c r="S329" s="18" t="s">
        <v>1</v>
      </c>
      <c r="T329" s="18" t="s">
        <v>43</v>
      </c>
      <c r="U329" s="8" t="str">
        <f t="shared" si="352"/>
        <v>Propriedade para derivar: é.curva.longa</v>
      </c>
      <c r="V329" s="8" t="str">
        <f t="shared" si="353"/>
        <v xml:space="preserve">Dado para derivar: curva.longa ( xsd:string ) </v>
      </c>
      <c r="W329" s="46" t="s">
        <v>408</v>
      </c>
      <c r="X329" s="65" t="s">
        <v>511</v>
      </c>
      <c r="Y329" s="50" t="s">
        <v>0</v>
      </c>
    </row>
    <row r="330" spans="1:25" s="51" customFormat="1" ht="6" customHeight="1" x14ac:dyDescent="0.3">
      <c r="A330" s="4">
        <v>330</v>
      </c>
      <c r="B330" s="16" t="s">
        <v>37</v>
      </c>
      <c r="C330" s="36" t="str">
        <f>C328</f>
        <v>p.derivar</v>
      </c>
      <c r="D330" s="37" t="s">
        <v>930</v>
      </c>
      <c r="E330" s="15" t="s">
        <v>38</v>
      </c>
      <c r="F330" s="38" t="str">
        <f t="shared" si="346"/>
        <v>d.derivar</v>
      </c>
      <c r="G330" s="38" t="str">
        <f t="shared" si="347"/>
        <v>curva.com.pé</v>
      </c>
      <c r="H330" s="7" t="s">
        <v>39</v>
      </c>
      <c r="I330" s="58" t="s">
        <v>0</v>
      </c>
      <c r="J330" s="59" t="s">
        <v>0</v>
      </c>
      <c r="K330" s="59" t="s">
        <v>0</v>
      </c>
      <c r="L330" s="59" t="s">
        <v>0</v>
      </c>
      <c r="M330" s="59" t="s">
        <v>0</v>
      </c>
      <c r="N330" s="59" t="s">
        <v>0</v>
      </c>
      <c r="O330" s="59" t="s">
        <v>0</v>
      </c>
      <c r="P330" s="59" t="s">
        <v>0</v>
      </c>
      <c r="Q330" s="59" t="s">
        <v>0</v>
      </c>
      <c r="R330" s="59" t="s">
        <v>0</v>
      </c>
      <c r="S330" s="18" t="s">
        <v>1</v>
      </c>
      <c r="T330" s="18" t="s">
        <v>43</v>
      </c>
      <c r="U330" s="8" t="str">
        <f t="shared" si="348"/>
        <v>Propriedade para derivar: é.curva.com.pé</v>
      </c>
      <c r="V330" s="8" t="str">
        <f t="shared" si="349"/>
        <v xml:space="preserve">Dado para derivar: curva.com.pé ( xsd:string ) </v>
      </c>
      <c r="W330" s="46" t="s">
        <v>931</v>
      </c>
      <c r="X330" s="65" t="s">
        <v>512</v>
      </c>
      <c r="Y330" s="50" t="s">
        <v>0</v>
      </c>
    </row>
    <row r="331" spans="1:25" s="51" customFormat="1" ht="6" customHeight="1" x14ac:dyDescent="0.3">
      <c r="A331" s="4">
        <v>331</v>
      </c>
      <c r="B331" s="16" t="s">
        <v>37</v>
      </c>
      <c r="C331" s="36" t="str">
        <f t="shared" ref="C331:C341" si="354">C330</f>
        <v>p.derivar</v>
      </c>
      <c r="D331" s="37" t="s">
        <v>389</v>
      </c>
      <c r="E331" s="15" t="s">
        <v>38</v>
      </c>
      <c r="F331" s="38" t="str">
        <f t="shared" si="346"/>
        <v>d.derivar</v>
      </c>
      <c r="G331" s="38" t="str">
        <f t="shared" si="347"/>
        <v>té</v>
      </c>
      <c r="H331" s="7" t="s">
        <v>39</v>
      </c>
      <c r="I331" s="58" t="s">
        <v>0</v>
      </c>
      <c r="J331" s="59" t="s">
        <v>0</v>
      </c>
      <c r="K331" s="59" t="s">
        <v>0</v>
      </c>
      <c r="L331" s="59" t="s">
        <v>0</v>
      </c>
      <c r="M331" s="59" t="s">
        <v>0</v>
      </c>
      <c r="N331" s="59" t="s">
        <v>0</v>
      </c>
      <c r="O331" s="59" t="s">
        <v>0</v>
      </c>
      <c r="P331" s="59" t="s">
        <v>0</v>
      </c>
      <c r="Q331" s="59" t="s">
        <v>0</v>
      </c>
      <c r="R331" s="59" t="s">
        <v>0</v>
      </c>
      <c r="S331" s="18" t="s">
        <v>1</v>
      </c>
      <c r="T331" s="18" t="s">
        <v>43</v>
      </c>
      <c r="U331" s="8" t="str">
        <f t="shared" si="348"/>
        <v>Propriedade para derivar: é.té</v>
      </c>
      <c r="V331" s="8" t="str">
        <f t="shared" si="349"/>
        <v xml:space="preserve">Dado para derivar: té ( xsd:string ) </v>
      </c>
      <c r="W331" s="46" t="s">
        <v>406</v>
      </c>
      <c r="X331" s="65" t="s">
        <v>513</v>
      </c>
      <c r="Y331" s="50" t="s">
        <v>0</v>
      </c>
    </row>
    <row r="332" spans="1:25" s="51" customFormat="1" ht="6" customHeight="1" x14ac:dyDescent="0.3">
      <c r="A332" s="4">
        <v>332</v>
      </c>
      <c r="B332" s="16" t="s">
        <v>37</v>
      </c>
      <c r="C332" s="36" t="str">
        <f t="shared" si="354"/>
        <v>p.derivar</v>
      </c>
      <c r="D332" s="37" t="s">
        <v>390</v>
      </c>
      <c r="E332" s="15" t="s">
        <v>38</v>
      </c>
      <c r="F332" s="38" t="str">
        <f t="shared" si="346"/>
        <v>d.derivar</v>
      </c>
      <c r="G332" s="38" t="str">
        <f t="shared" si="347"/>
        <v>cruzeta</v>
      </c>
      <c r="H332" s="7" t="s">
        <v>39</v>
      </c>
      <c r="I332" s="58" t="s">
        <v>0</v>
      </c>
      <c r="J332" s="59" t="s">
        <v>0</v>
      </c>
      <c r="K332" s="59" t="s">
        <v>0</v>
      </c>
      <c r="L332" s="59" t="s">
        <v>0</v>
      </c>
      <c r="M332" s="59" t="s">
        <v>0</v>
      </c>
      <c r="N332" s="59" t="s">
        <v>0</v>
      </c>
      <c r="O332" s="59" t="s">
        <v>0</v>
      </c>
      <c r="P332" s="59" t="s">
        <v>0</v>
      </c>
      <c r="Q332" s="59" t="s">
        <v>0</v>
      </c>
      <c r="R332" s="59" t="s">
        <v>0</v>
      </c>
      <c r="S332" s="18" t="s">
        <v>1</v>
      </c>
      <c r="T332" s="18" t="s">
        <v>43</v>
      </c>
      <c r="U332" s="8" t="str">
        <f t="shared" si="348"/>
        <v>Propriedade para derivar: é.cruzeta</v>
      </c>
      <c r="V332" s="8" t="str">
        <f t="shared" si="349"/>
        <v xml:space="preserve">Dado para derivar: cruzeta ( xsd:string ) </v>
      </c>
      <c r="W332" s="46" t="s">
        <v>405</v>
      </c>
      <c r="X332" s="65" t="s">
        <v>514</v>
      </c>
      <c r="Y332" s="50" t="s">
        <v>0</v>
      </c>
    </row>
    <row r="333" spans="1:25" ht="6" customHeight="1" x14ac:dyDescent="0.3">
      <c r="A333" s="4">
        <v>333</v>
      </c>
      <c r="B333" s="16" t="s">
        <v>37</v>
      </c>
      <c r="C333" s="36" t="str">
        <f t="shared" si="354"/>
        <v>p.derivar</v>
      </c>
      <c r="D333" s="37" t="s">
        <v>391</v>
      </c>
      <c r="E333" s="15" t="s">
        <v>38</v>
      </c>
      <c r="F333" s="38" t="str">
        <f t="shared" si="346"/>
        <v>d.derivar</v>
      </c>
      <c r="G333" s="38" t="str">
        <f t="shared" si="347"/>
        <v>junção</v>
      </c>
      <c r="H333" s="7" t="s">
        <v>39</v>
      </c>
      <c r="I333" s="58" t="s">
        <v>0</v>
      </c>
      <c r="J333" s="59" t="s">
        <v>0</v>
      </c>
      <c r="K333" s="59" t="s">
        <v>0</v>
      </c>
      <c r="L333" s="59" t="s">
        <v>0</v>
      </c>
      <c r="M333" s="59" t="s">
        <v>0</v>
      </c>
      <c r="N333" s="59" t="s">
        <v>0</v>
      </c>
      <c r="O333" s="59" t="s">
        <v>0</v>
      </c>
      <c r="P333" s="59" t="s">
        <v>0</v>
      </c>
      <c r="Q333" s="59" t="s">
        <v>0</v>
      </c>
      <c r="R333" s="59" t="s">
        <v>0</v>
      </c>
      <c r="S333" s="18" t="s">
        <v>1</v>
      </c>
      <c r="T333" s="18" t="s">
        <v>43</v>
      </c>
      <c r="U333" s="8" t="str">
        <f t="shared" si="348"/>
        <v>Propriedade para derivar: é.junção</v>
      </c>
      <c r="V333" s="8" t="str">
        <f t="shared" si="349"/>
        <v xml:space="preserve">Dado para derivar: junção ( xsd:string ) </v>
      </c>
      <c r="W333" s="46" t="s">
        <v>407</v>
      </c>
      <c r="X333" s="65" t="s">
        <v>515</v>
      </c>
      <c r="Y333" s="50" t="s">
        <v>0</v>
      </c>
    </row>
    <row r="334" spans="1:25" ht="6" customHeight="1" x14ac:dyDescent="0.3">
      <c r="A334" s="4">
        <v>334</v>
      </c>
      <c r="B334" s="16" t="s">
        <v>37</v>
      </c>
      <c r="C334" s="36" t="str">
        <f t="shared" si="354"/>
        <v>p.derivar</v>
      </c>
      <c r="D334" s="37" t="s">
        <v>392</v>
      </c>
      <c r="E334" s="15" t="s">
        <v>38</v>
      </c>
      <c r="F334" s="38" t="str">
        <f t="shared" si="346"/>
        <v>d.derivar</v>
      </c>
      <c r="G334" s="38" t="str">
        <f t="shared" si="347"/>
        <v>transição</v>
      </c>
      <c r="H334" s="7" t="s">
        <v>39</v>
      </c>
      <c r="I334" s="58" t="s">
        <v>0</v>
      </c>
      <c r="J334" s="59" t="s">
        <v>0</v>
      </c>
      <c r="K334" s="59" t="s">
        <v>0</v>
      </c>
      <c r="L334" s="59" t="s">
        <v>0</v>
      </c>
      <c r="M334" s="59" t="s">
        <v>0</v>
      </c>
      <c r="N334" s="59" t="s">
        <v>0</v>
      </c>
      <c r="O334" s="59" t="s">
        <v>0</v>
      </c>
      <c r="P334" s="59" t="s">
        <v>0</v>
      </c>
      <c r="Q334" s="59" t="s">
        <v>0</v>
      </c>
      <c r="R334" s="59" t="s">
        <v>0</v>
      </c>
      <c r="S334" s="18" t="s">
        <v>1</v>
      </c>
      <c r="T334" s="18" t="s">
        <v>43</v>
      </c>
      <c r="U334" s="8" t="str">
        <f t="shared" si="348"/>
        <v>Propriedade para derivar: é.transição</v>
      </c>
      <c r="V334" s="8" t="str">
        <f t="shared" si="349"/>
        <v xml:space="preserve">Dado para derivar: transição ( xsd:string ) </v>
      </c>
      <c r="W334" s="46" t="s">
        <v>929</v>
      </c>
      <c r="X334" s="65" t="s">
        <v>516</v>
      </c>
      <c r="Y334" s="50" t="s">
        <v>0</v>
      </c>
    </row>
    <row r="335" spans="1:25" ht="6" customHeight="1" x14ac:dyDescent="0.3">
      <c r="A335" s="4">
        <v>335</v>
      </c>
      <c r="B335" s="16" t="s">
        <v>37</v>
      </c>
      <c r="C335" s="36" t="str">
        <f>C333</f>
        <v>p.derivar</v>
      </c>
      <c r="D335" s="37" t="s">
        <v>409</v>
      </c>
      <c r="E335" s="15" t="s">
        <v>38</v>
      </c>
      <c r="F335" s="38" t="str">
        <f t="shared" ref="F335" si="355">_xlfn.CONCAT("d.",MID(C335,FIND(".",C335,1)+1,100))</f>
        <v>d.derivar</v>
      </c>
      <c r="G335" s="38" t="str">
        <f t="shared" ref="G335" si="356">MID(D335,FIND(".",D335,1)+1,100)</f>
        <v>redução</v>
      </c>
      <c r="H335" s="7" t="s">
        <v>39</v>
      </c>
      <c r="I335" s="58" t="s">
        <v>0</v>
      </c>
      <c r="J335" s="59" t="s">
        <v>0</v>
      </c>
      <c r="K335" s="59" t="s">
        <v>0</v>
      </c>
      <c r="L335" s="59" t="s">
        <v>0</v>
      </c>
      <c r="M335" s="59" t="s">
        <v>0</v>
      </c>
      <c r="N335" s="59" t="s">
        <v>0</v>
      </c>
      <c r="O335" s="59" t="s">
        <v>0</v>
      </c>
      <c r="P335" s="59" t="s">
        <v>0</v>
      </c>
      <c r="Q335" s="59" t="s">
        <v>0</v>
      </c>
      <c r="R335" s="59" t="s">
        <v>0</v>
      </c>
      <c r="S335" s="18" t="s">
        <v>1</v>
      </c>
      <c r="T335" s="18" t="s">
        <v>43</v>
      </c>
      <c r="U335" s="8" t="str">
        <f t="shared" ref="U335" si="357">_xlfn.CONCAT("Propriedade para ",MID(C335,FIND("p.",C335,1)+2,100),": ",D335)</f>
        <v>Propriedade para derivar: é.redução</v>
      </c>
      <c r="V335" s="8" t="str">
        <f t="shared" ref="V335" si="358">_xlfn.CONCAT("Dado para ",MID(F335,FIND("d.",F335,1)+2,100),": ",G335, " ( ",H335, " ) ")</f>
        <v xml:space="preserve">Dado para derivar: redução ( xsd:string ) </v>
      </c>
      <c r="W335" s="46" t="s">
        <v>926</v>
      </c>
      <c r="X335" s="65" t="s">
        <v>517</v>
      </c>
      <c r="Y335" s="50" t="s">
        <v>0</v>
      </c>
    </row>
    <row r="336" spans="1:25" ht="6" customHeight="1" x14ac:dyDescent="0.3">
      <c r="A336" s="4">
        <v>336</v>
      </c>
      <c r="B336" s="16" t="s">
        <v>37</v>
      </c>
      <c r="C336" s="36" t="str">
        <f>C334</f>
        <v>p.derivar</v>
      </c>
      <c r="D336" s="37" t="s">
        <v>923</v>
      </c>
      <c r="E336" s="15" t="s">
        <v>38</v>
      </c>
      <c r="F336" s="38" t="str">
        <f t="shared" si="346"/>
        <v>d.derivar</v>
      </c>
      <c r="G336" s="38" t="str">
        <f t="shared" si="347"/>
        <v>redução.excêntrica</v>
      </c>
      <c r="H336" s="7" t="s">
        <v>39</v>
      </c>
      <c r="I336" s="58" t="s">
        <v>0</v>
      </c>
      <c r="J336" s="59" t="s">
        <v>0</v>
      </c>
      <c r="K336" s="59" t="s">
        <v>0</v>
      </c>
      <c r="L336" s="59" t="s">
        <v>0</v>
      </c>
      <c r="M336" s="59" t="s">
        <v>0</v>
      </c>
      <c r="N336" s="59" t="s">
        <v>0</v>
      </c>
      <c r="O336" s="59" t="s">
        <v>0</v>
      </c>
      <c r="P336" s="59" t="s">
        <v>0</v>
      </c>
      <c r="Q336" s="59" t="s">
        <v>0</v>
      </c>
      <c r="R336" s="59" t="s">
        <v>0</v>
      </c>
      <c r="S336" s="18" t="s">
        <v>1</v>
      </c>
      <c r="T336" s="18" t="s">
        <v>43</v>
      </c>
      <c r="U336" s="8" t="str">
        <f t="shared" si="348"/>
        <v>Propriedade para derivar: é.redução.excêntrica</v>
      </c>
      <c r="V336" s="8" t="str">
        <f t="shared" si="349"/>
        <v xml:space="preserve">Dado para derivar: redução.excêntrica ( xsd:string ) </v>
      </c>
      <c r="W336" s="46" t="s">
        <v>925</v>
      </c>
      <c r="X336" s="65" t="s">
        <v>518</v>
      </c>
      <c r="Y336" s="50" t="s">
        <v>0</v>
      </c>
    </row>
    <row r="337" spans="1:25" ht="6" customHeight="1" x14ac:dyDescent="0.3">
      <c r="A337" s="4">
        <v>337</v>
      </c>
      <c r="B337" s="16" t="s">
        <v>37</v>
      </c>
      <c r="C337" s="36" t="str">
        <f t="shared" si="354"/>
        <v>p.derivar</v>
      </c>
      <c r="D337" s="37" t="s">
        <v>393</v>
      </c>
      <c r="E337" s="15" t="s">
        <v>38</v>
      </c>
      <c r="F337" s="38" t="str">
        <f t="shared" ref="F337:F339" si="359">_xlfn.CONCAT("d.",MID(C337,FIND(".",C337,1)+1,100))</f>
        <v>d.derivar</v>
      </c>
      <c r="G337" s="38" t="str">
        <f t="shared" ref="G337:G339" si="360">MID(D337,FIND(".",D337,1)+1,100)</f>
        <v>luva</v>
      </c>
      <c r="H337" s="7" t="s">
        <v>39</v>
      </c>
      <c r="I337" s="58" t="s">
        <v>0</v>
      </c>
      <c r="J337" s="59" t="s">
        <v>0</v>
      </c>
      <c r="K337" s="59" t="s">
        <v>0</v>
      </c>
      <c r="L337" s="59" t="s">
        <v>0</v>
      </c>
      <c r="M337" s="59" t="s">
        <v>0</v>
      </c>
      <c r="N337" s="59" t="s">
        <v>0</v>
      </c>
      <c r="O337" s="59" t="s">
        <v>0</v>
      </c>
      <c r="P337" s="59" t="s">
        <v>0</v>
      </c>
      <c r="Q337" s="59" t="s">
        <v>0</v>
      </c>
      <c r="R337" s="59" t="s">
        <v>0</v>
      </c>
      <c r="S337" s="18" t="s">
        <v>1</v>
      </c>
      <c r="T337" s="18" t="s">
        <v>43</v>
      </c>
      <c r="U337" s="8" t="str">
        <f t="shared" ref="U337:U339" si="361">_xlfn.CONCAT("Propriedade para ",MID(C337,FIND("p.",C337,1)+2,100),": ",D337)</f>
        <v>Propriedade para derivar: é.luva</v>
      </c>
      <c r="V337" s="8" t="str">
        <f t="shared" ref="V337:V339" si="362">_xlfn.CONCAT("Dado para ",MID(F337,FIND("d.",F337,1)+2,100),": ",G337, " ( ",H337, " ) ")</f>
        <v xml:space="preserve">Dado para derivar: luva ( xsd:string ) </v>
      </c>
      <c r="W337" s="46" t="s">
        <v>928</v>
      </c>
      <c r="X337" s="65" t="s">
        <v>519</v>
      </c>
      <c r="Y337" s="50" t="s">
        <v>0</v>
      </c>
    </row>
    <row r="338" spans="1:25" ht="6" customHeight="1" x14ac:dyDescent="0.3">
      <c r="A338" s="4">
        <v>338</v>
      </c>
      <c r="B338" s="16" t="s">
        <v>37</v>
      </c>
      <c r="C338" s="36" t="str">
        <f t="shared" si="354"/>
        <v>p.derivar</v>
      </c>
      <c r="D338" s="37" t="s">
        <v>394</v>
      </c>
      <c r="E338" s="15" t="s">
        <v>38</v>
      </c>
      <c r="F338" s="38" t="str">
        <f t="shared" si="359"/>
        <v>d.derivar</v>
      </c>
      <c r="G338" s="38" t="str">
        <f t="shared" si="360"/>
        <v>luva.de.correr</v>
      </c>
      <c r="H338" s="7" t="s">
        <v>39</v>
      </c>
      <c r="I338" s="58" t="s">
        <v>0</v>
      </c>
      <c r="J338" s="59" t="s">
        <v>0</v>
      </c>
      <c r="K338" s="59" t="s">
        <v>0</v>
      </c>
      <c r="L338" s="59" t="s">
        <v>0</v>
      </c>
      <c r="M338" s="59" t="s">
        <v>0</v>
      </c>
      <c r="N338" s="59" t="s">
        <v>0</v>
      </c>
      <c r="O338" s="59" t="s">
        <v>0</v>
      </c>
      <c r="P338" s="59" t="s">
        <v>0</v>
      </c>
      <c r="Q338" s="59" t="s">
        <v>0</v>
      </c>
      <c r="R338" s="59" t="s">
        <v>0</v>
      </c>
      <c r="S338" s="18" t="s">
        <v>1</v>
      </c>
      <c r="T338" s="18" t="s">
        <v>43</v>
      </c>
      <c r="U338" s="8" t="str">
        <f t="shared" si="361"/>
        <v>Propriedade para derivar: é.luva.de.correr</v>
      </c>
      <c r="V338" s="8" t="str">
        <f t="shared" si="362"/>
        <v xml:space="preserve">Dado para derivar: luva.de.correr ( xsd:string ) </v>
      </c>
      <c r="W338" s="46" t="s">
        <v>927</v>
      </c>
      <c r="X338" s="65" t="s">
        <v>520</v>
      </c>
      <c r="Y338" s="50" t="s">
        <v>0</v>
      </c>
    </row>
    <row r="339" spans="1:25" ht="6" customHeight="1" x14ac:dyDescent="0.3">
      <c r="A339" s="4">
        <v>339</v>
      </c>
      <c r="B339" s="16" t="s">
        <v>37</v>
      </c>
      <c r="C339" s="36" t="str">
        <f t="shared" si="354"/>
        <v>p.derivar</v>
      </c>
      <c r="D339" s="37" t="s">
        <v>398</v>
      </c>
      <c r="E339" s="15" t="s">
        <v>38</v>
      </c>
      <c r="F339" s="38" t="str">
        <f t="shared" si="359"/>
        <v>d.derivar</v>
      </c>
      <c r="G339" s="38" t="str">
        <f t="shared" si="360"/>
        <v>prolongador</v>
      </c>
      <c r="H339" s="7" t="s">
        <v>39</v>
      </c>
      <c r="I339" s="58" t="s">
        <v>0</v>
      </c>
      <c r="J339" s="59" t="s">
        <v>0</v>
      </c>
      <c r="K339" s="59" t="s">
        <v>0</v>
      </c>
      <c r="L339" s="59" t="s">
        <v>0</v>
      </c>
      <c r="M339" s="59" t="s">
        <v>0</v>
      </c>
      <c r="N339" s="59" t="s">
        <v>0</v>
      </c>
      <c r="O339" s="59" t="s">
        <v>0</v>
      </c>
      <c r="P339" s="59" t="s">
        <v>0</v>
      </c>
      <c r="Q339" s="59" t="s">
        <v>0</v>
      </c>
      <c r="R339" s="59" t="s">
        <v>0</v>
      </c>
      <c r="S339" s="18" t="s">
        <v>1</v>
      </c>
      <c r="T339" s="18" t="s">
        <v>43</v>
      </c>
      <c r="U339" s="8" t="str">
        <f t="shared" si="361"/>
        <v>Propriedade para derivar: é.prolongador</v>
      </c>
      <c r="V339" s="8" t="str">
        <f t="shared" si="362"/>
        <v xml:space="preserve">Dado para derivar: prolongador ( xsd:string ) </v>
      </c>
      <c r="W339" s="46" t="s">
        <v>410</v>
      </c>
      <c r="X339" s="65" t="s">
        <v>924</v>
      </c>
      <c r="Y339" s="50" t="s">
        <v>0</v>
      </c>
    </row>
    <row r="340" spans="1:25" ht="6" customHeight="1" x14ac:dyDescent="0.3">
      <c r="A340" s="4">
        <v>340</v>
      </c>
      <c r="B340" s="16" t="s">
        <v>37</v>
      </c>
      <c r="C340" s="36" t="str">
        <f t="shared" si="354"/>
        <v>p.derivar</v>
      </c>
      <c r="D340" s="37" t="s">
        <v>395</v>
      </c>
      <c r="E340" s="15" t="s">
        <v>38</v>
      </c>
      <c r="F340" s="38" t="str">
        <f t="shared" si="346"/>
        <v>d.derivar</v>
      </c>
      <c r="G340" s="38" t="str">
        <f t="shared" si="347"/>
        <v>cap</v>
      </c>
      <c r="H340" s="7" t="s">
        <v>39</v>
      </c>
      <c r="I340" s="58" t="s">
        <v>0</v>
      </c>
      <c r="J340" s="59" t="s">
        <v>0</v>
      </c>
      <c r="K340" s="59" t="s">
        <v>0</v>
      </c>
      <c r="L340" s="59" t="s">
        <v>0</v>
      </c>
      <c r="M340" s="59" t="s">
        <v>0</v>
      </c>
      <c r="N340" s="59" t="s">
        <v>0</v>
      </c>
      <c r="O340" s="59" t="s">
        <v>0</v>
      </c>
      <c r="P340" s="59" t="s">
        <v>0</v>
      </c>
      <c r="Q340" s="59" t="s">
        <v>0</v>
      </c>
      <c r="R340" s="59" t="s">
        <v>0</v>
      </c>
      <c r="S340" s="18" t="s">
        <v>1</v>
      </c>
      <c r="T340" s="18" t="s">
        <v>43</v>
      </c>
      <c r="U340" s="8" t="str">
        <f t="shared" si="348"/>
        <v>Propriedade para derivar: é.cap</v>
      </c>
      <c r="V340" s="8" t="str">
        <f t="shared" si="349"/>
        <v xml:space="preserve">Dado para derivar: cap ( xsd:string ) </v>
      </c>
      <c r="W340" s="46" t="s">
        <v>404</v>
      </c>
      <c r="X340" s="65" t="s">
        <v>932</v>
      </c>
      <c r="Y340" s="50" t="s">
        <v>0</v>
      </c>
    </row>
    <row r="341" spans="1:25" ht="6" customHeight="1" x14ac:dyDescent="0.3">
      <c r="A341" s="4">
        <v>341</v>
      </c>
      <c r="B341" s="16" t="s">
        <v>37</v>
      </c>
      <c r="C341" s="36" t="str">
        <f t="shared" si="354"/>
        <v>p.derivar</v>
      </c>
      <c r="D341" s="37" t="s">
        <v>396</v>
      </c>
      <c r="E341" s="15" t="s">
        <v>38</v>
      </c>
      <c r="F341" s="38" t="str">
        <f t="shared" ref="F341" si="363">_xlfn.CONCAT("d.",MID(C341,FIND(".",C341,1)+1,100))</f>
        <v>d.derivar</v>
      </c>
      <c r="G341" s="38" t="str">
        <f t="shared" ref="G341" si="364">MID(D341,FIND(".",D341,1)+1,100)</f>
        <v>plug</v>
      </c>
      <c r="H341" s="7" t="s">
        <v>39</v>
      </c>
      <c r="I341" s="58" t="s">
        <v>0</v>
      </c>
      <c r="J341" s="59" t="s">
        <v>0</v>
      </c>
      <c r="K341" s="59" t="s">
        <v>0</v>
      </c>
      <c r="L341" s="59" t="s">
        <v>0</v>
      </c>
      <c r="M341" s="59" t="s">
        <v>0</v>
      </c>
      <c r="N341" s="59" t="s">
        <v>0</v>
      </c>
      <c r="O341" s="59" t="s">
        <v>0</v>
      </c>
      <c r="P341" s="59" t="s">
        <v>0</v>
      </c>
      <c r="Q341" s="59" t="s">
        <v>0</v>
      </c>
      <c r="R341" s="59" t="s">
        <v>0</v>
      </c>
      <c r="S341" s="18" t="s">
        <v>1</v>
      </c>
      <c r="T341" s="18" t="s">
        <v>43</v>
      </c>
      <c r="U341" s="8" t="str">
        <f t="shared" ref="U341" si="365">_xlfn.CONCAT("Propriedade para ",MID(C341,FIND("p.",C341,1)+2,100),": ",D341)</f>
        <v>Propriedade para derivar: é.plug</v>
      </c>
      <c r="V341" s="8" t="str">
        <f t="shared" ref="V341" si="366">_xlfn.CONCAT("Dado para ",MID(F341,FIND("d.",F341,1)+2,100),": ",G341, " ( ",H341, " ) ")</f>
        <v xml:space="preserve">Dado para derivar: plug ( xsd:string ) </v>
      </c>
      <c r="W341" s="46" t="s">
        <v>404</v>
      </c>
      <c r="X341" s="65" t="s">
        <v>1212</v>
      </c>
      <c r="Y341" s="50" t="s">
        <v>0</v>
      </c>
    </row>
    <row r="342" spans="1:25" s="51" customFormat="1" ht="6" customHeight="1" x14ac:dyDescent="0.3">
      <c r="A342" s="4">
        <v>342</v>
      </c>
      <c r="B342" s="16" t="s">
        <v>37</v>
      </c>
      <c r="C342" s="42" t="s">
        <v>383</v>
      </c>
      <c r="D342" s="19" t="s">
        <v>384</v>
      </c>
      <c r="E342" s="15" t="s">
        <v>38</v>
      </c>
      <c r="F342" s="43" t="str">
        <f t="shared" si="346"/>
        <v>d.regular</v>
      </c>
      <c r="G342" s="34" t="str">
        <f t="shared" si="347"/>
        <v>válvula</v>
      </c>
      <c r="H342" s="45" t="s">
        <v>39</v>
      </c>
      <c r="I342" s="60" t="s">
        <v>0</v>
      </c>
      <c r="J342" s="59" t="s">
        <v>0</v>
      </c>
      <c r="K342" s="59" t="s">
        <v>0</v>
      </c>
      <c r="L342" s="59" t="s">
        <v>0</v>
      </c>
      <c r="M342" s="59" t="s">
        <v>0</v>
      </c>
      <c r="N342" s="59" t="s">
        <v>0</v>
      </c>
      <c r="O342" s="59" t="s">
        <v>0</v>
      </c>
      <c r="P342" s="59" t="s">
        <v>0</v>
      </c>
      <c r="Q342" s="59" t="s">
        <v>0</v>
      </c>
      <c r="R342" s="59" t="s">
        <v>0</v>
      </c>
      <c r="S342" s="18" t="s">
        <v>1</v>
      </c>
      <c r="T342" s="18" t="s">
        <v>43</v>
      </c>
      <c r="U342" s="8" t="str">
        <f t="shared" si="348"/>
        <v>Propriedade para regular: tem.válvula</v>
      </c>
      <c r="V342" s="8" t="str">
        <f t="shared" si="349"/>
        <v xml:space="preserve">Dado para regular: válvula ( xsd:string ) </v>
      </c>
      <c r="W342" s="46" t="s">
        <v>386</v>
      </c>
      <c r="X342" s="65" t="s">
        <v>521</v>
      </c>
      <c r="Y342" s="50" t="s">
        <v>0</v>
      </c>
    </row>
    <row r="343" spans="1:25" s="51" customFormat="1" ht="6" customHeight="1" x14ac:dyDescent="0.3">
      <c r="A343" s="4">
        <v>343</v>
      </c>
      <c r="B343" s="16" t="s">
        <v>37</v>
      </c>
      <c r="C343" s="36" t="str">
        <f>C342</f>
        <v>p.regular</v>
      </c>
      <c r="D343" s="37" t="s">
        <v>801</v>
      </c>
      <c r="E343" s="15" t="s">
        <v>38</v>
      </c>
      <c r="F343" s="38" t="str">
        <f t="shared" si="346"/>
        <v>d.regular</v>
      </c>
      <c r="G343" s="38" t="str">
        <f t="shared" si="347"/>
        <v>válvula.de.controle</v>
      </c>
      <c r="H343" s="39" t="s">
        <v>39</v>
      </c>
      <c r="I343" s="58" t="s">
        <v>0</v>
      </c>
      <c r="J343" s="59" t="s">
        <v>0</v>
      </c>
      <c r="K343" s="59" t="s">
        <v>0</v>
      </c>
      <c r="L343" s="59" t="s">
        <v>0</v>
      </c>
      <c r="M343" s="59" t="s">
        <v>0</v>
      </c>
      <c r="N343" s="59" t="s">
        <v>0</v>
      </c>
      <c r="O343" s="59" t="s">
        <v>0</v>
      </c>
      <c r="P343" s="59" t="s">
        <v>0</v>
      </c>
      <c r="Q343" s="59" t="s">
        <v>0</v>
      </c>
      <c r="R343" s="59" t="s">
        <v>0</v>
      </c>
      <c r="S343" s="18" t="s">
        <v>1</v>
      </c>
      <c r="T343" s="18" t="s">
        <v>43</v>
      </c>
      <c r="U343" s="8" t="str">
        <f t="shared" si="348"/>
        <v>Propriedade para regular: é.válvula.de.controle</v>
      </c>
      <c r="V343" s="8" t="str">
        <f t="shared" si="349"/>
        <v xml:space="preserve">Dado para regular: válvula.de.controle ( xsd:string ) </v>
      </c>
      <c r="W343" s="46" t="s">
        <v>1012</v>
      </c>
      <c r="X343" s="65" t="s">
        <v>522</v>
      </c>
      <c r="Y343" s="50" t="s">
        <v>0</v>
      </c>
    </row>
    <row r="344" spans="1:25" s="51" customFormat="1" ht="6" customHeight="1" x14ac:dyDescent="0.3">
      <c r="A344" s="4">
        <v>344</v>
      </c>
      <c r="B344" s="16" t="s">
        <v>37</v>
      </c>
      <c r="C344" s="36" t="str">
        <f t="shared" ref="C344:C345" si="367">C342</f>
        <v>p.regular</v>
      </c>
      <c r="D344" s="37" t="s">
        <v>802</v>
      </c>
      <c r="E344" s="15" t="s">
        <v>38</v>
      </c>
      <c r="F344" s="38" t="str">
        <f t="shared" si="346"/>
        <v>d.regular</v>
      </c>
      <c r="G344" s="38" t="str">
        <f t="shared" si="347"/>
        <v>válvula.de.retenção</v>
      </c>
      <c r="H344" s="39" t="s">
        <v>39</v>
      </c>
      <c r="I344" s="58" t="s">
        <v>0</v>
      </c>
      <c r="J344" s="59" t="s">
        <v>0</v>
      </c>
      <c r="K344" s="59" t="s">
        <v>0</v>
      </c>
      <c r="L344" s="59" t="s">
        <v>0</v>
      </c>
      <c r="M344" s="59" t="s">
        <v>0</v>
      </c>
      <c r="N344" s="59" t="s">
        <v>0</v>
      </c>
      <c r="O344" s="59" t="s">
        <v>0</v>
      </c>
      <c r="P344" s="59" t="s">
        <v>0</v>
      </c>
      <c r="Q344" s="59" t="s">
        <v>0</v>
      </c>
      <c r="R344" s="59" t="s">
        <v>0</v>
      </c>
      <c r="S344" s="18" t="s">
        <v>1</v>
      </c>
      <c r="T344" s="18" t="s">
        <v>43</v>
      </c>
      <c r="U344" s="8" t="str">
        <f t="shared" si="348"/>
        <v>Propriedade para regular: é.válvula.de.retenção</v>
      </c>
      <c r="V344" s="8" t="str">
        <f t="shared" si="349"/>
        <v xml:space="preserve">Dado para regular: válvula.de.retenção ( xsd:string ) </v>
      </c>
      <c r="W344" s="46" t="s">
        <v>1013</v>
      </c>
      <c r="X344" s="65" t="s">
        <v>523</v>
      </c>
      <c r="Y344" s="50" t="s">
        <v>0</v>
      </c>
    </row>
    <row r="345" spans="1:25" s="51" customFormat="1" ht="6" customHeight="1" x14ac:dyDescent="0.3">
      <c r="A345" s="4">
        <v>345</v>
      </c>
      <c r="B345" s="16" t="s">
        <v>37</v>
      </c>
      <c r="C345" s="36" t="str">
        <f t="shared" si="367"/>
        <v>p.regular</v>
      </c>
      <c r="D345" s="37" t="s">
        <v>803</v>
      </c>
      <c r="E345" s="15" t="s">
        <v>38</v>
      </c>
      <c r="F345" s="38" t="str">
        <f t="shared" si="346"/>
        <v>d.regular</v>
      </c>
      <c r="G345" s="38" t="str">
        <f t="shared" si="347"/>
        <v>válvula.ventosa</v>
      </c>
      <c r="H345" s="39" t="s">
        <v>39</v>
      </c>
      <c r="I345" s="58" t="s">
        <v>0</v>
      </c>
      <c r="J345" s="59" t="s">
        <v>0</v>
      </c>
      <c r="K345" s="59" t="s">
        <v>0</v>
      </c>
      <c r="L345" s="59" t="s">
        <v>0</v>
      </c>
      <c r="M345" s="59" t="s">
        <v>0</v>
      </c>
      <c r="N345" s="59" t="s">
        <v>0</v>
      </c>
      <c r="O345" s="59" t="s">
        <v>0</v>
      </c>
      <c r="P345" s="59" t="s">
        <v>0</v>
      </c>
      <c r="Q345" s="59" t="s">
        <v>0</v>
      </c>
      <c r="R345" s="59" t="s">
        <v>0</v>
      </c>
      <c r="S345" s="18" t="s">
        <v>1</v>
      </c>
      <c r="T345" s="18" t="s">
        <v>43</v>
      </c>
      <c r="U345" s="8" t="str">
        <f t="shared" si="348"/>
        <v>Propriedade para regular: é.válvula.ventosa</v>
      </c>
      <c r="V345" s="8" t="str">
        <f t="shared" si="349"/>
        <v xml:space="preserve">Dado para regular: válvula.ventosa ( xsd:string ) </v>
      </c>
      <c r="W345" s="46" t="s">
        <v>1011</v>
      </c>
      <c r="X345" s="65" t="s">
        <v>524</v>
      </c>
      <c r="Y345" s="50" t="s">
        <v>0</v>
      </c>
    </row>
    <row r="346" spans="1:25" ht="6" customHeight="1" x14ac:dyDescent="0.3">
      <c r="A346" s="4">
        <v>346</v>
      </c>
      <c r="B346" s="16" t="s">
        <v>37</v>
      </c>
      <c r="C346" s="36" t="str">
        <f>C343</f>
        <v>p.regular</v>
      </c>
      <c r="D346" s="37" t="s">
        <v>804</v>
      </c>
      <c r="E346" s="15" t="s">
        <v>38</v>
      </c>
      <c r="F346" s="38" t="str">
        <f t="shared" si="346"/>
        <v>d.regular</v>
      </c>
      <c r="G346" s="38" t="str">
        <f t="shared" si="347"/>
        <v>válvula.de.esfera</v>
      </c>
      <c r="H346" s="39" t="s">
        <v>39</v>
      </c>
      <c r="I346" s="58" t="s">
        <v>0</v>
      </c>
      <c r="J346" s="59" t="s">
        <v>0</v>
      </c>
      <c r="K346" s="59" t="s">
        <v>0</v>
      </c>
      <c r="L346" s="59" t="s">
        <v>0</v>
      </c>
      <c r="M346" s="59" t="s">
        <v>0</v>
      </c>
      <c r="N346" s="59" t="s">
        <v>0</v>
      </c>
      <c r="O346" s="59" t="s">
        <v>0</v>
      </c>
      <c r="P346" s="59" t="s">
        <v>0</v>
      </c>
      <c r="Q346" s="59" t="s">
        <v>0</v>
      </c>
      <c r="R346" s="59" t="s">
        <v>0</v>
      </c>
      <c r="S346" s="18" t="s">
        <v>1</v>
      </c>
      <c r="T346" s="18" t="s">
        <v>43</v>
      </c>
      <c r="U346" s="8" t="str">
        <f t="shared" si="348"/>
        <v>Propriedade para regular: é.válvula.de.esfera</v>
      </c>
      <c r="V346" s="8" t="str">
        <f t="shared" si="349"/>
        <v xml:space="preserve">Dado para regular: válvula.de.esfera ( xsd:string ) </v>
      </c>
      <c r="W346" s="46" t="s">
        <v>1010</v>
      </c>
      <c r="X346" s="65" t="s">
        <v>525</v>
      </c>
      <c r="Y346" s="50" t="s">
        <v>0</v>
      </c>
    </row>
    <row r="347" spans="1:25" ht="6" customHeight="1" x14ac:dyDescent="0.3">
      <c r="A347" s="4">
        <v>347</v>
      </c>
      <c r="B347" s="16" t="s">
        <v>37</v>
      </c>
      <c r="C347" s="36" t="str">
        <f>C344</f>
        <v>p.regular</v>
      </c>
      <c r="D347" s="37" t="s">
        <v>805</v>
      </c>
      <c r="E347" s="15" t="s">
        <v>38</v>
      </c>
      <c r="F347" s="38" t="str">
        <f t="shared" si="346"/>
        <v>d.regular</v>
      </c>
      <c r="G347" s="38" t="str">
        <f t="shared" si="347"/>
        <v>válvula.borboleta</v>
      </c>
      <c r="H347" s="39" t="s">
        <v>39</v>
      </c>
      <c r="I347" s="58" t="s">
        <v>0</v>
      </c>
      <c r="J347" s="59" t="s">
        <v>0</v>
      </c>
      <c r="K347" s="59" t="s">
        <v>0</v>
      </c>
      <c r="L347" s="59" t="s">
        <v>0</v>
      </c>
      <c r="M347" s="59" t="s">
        <v>0</v>
      </c>
      <c r="N347" s="59" t="s">
        <v>0</v>
      </c>
      <c r="O347" s="59" t="s">
        <v>0</v>
      </c>
      <c r="P347" s="59" t="s">
        <v>0</v>
      </c>
      <c r="Q347" s="59" t="s">
        <v>0</v>
      </c>
      <c r="R347" s="59" t="s">
        <v>0</v>
      </c>
      <c r="S347" s="18" t="s">
        <v>1</v>
      </c>
      <c r="T347" s="18" t="s">
        <v>43</v>
      </c>
      <c r="U347" s="8" t="str">
        <f t="shared" si="348"/>
        <v>Propriedade para regular: é.válvula.borboleta</v>
      </c>
      <c r="V347" s="8" t="str">
        <f t="shared" si="349"/>
        <v xml:space="preserve">Dado para regular: válvula.borboleta ( xsd:string ) </v>
      </c>
      <c r="W347" s="46" t="s">
        <v>767</v>
      </c>
      <c r="X347" s="65" t="s">
        <v>526</v>
      </c>
      <c r="Y347" s="50" t="s">
        <v>0</v>
      </c>
    </row>
    <row r="348" spans="1:25" ht="6" customHeight="1" x14ac:dyDescent="0.3">
      <c r="A348" s="4">
        <v>348</v>
      </c>
      <c r="B348" s="16" t="s">
        <v>37</v>
      </c>
      <c r="C348" s="36" t="str">
        <f>C345</f>
        <v>p.regular</v>
      </c>
      <c r="D348" s="37" t="s">
        <v>806</v>
      </c>
      <c r="E348" s="15" t="s">
        <v>38</v>
      </c>
      <c r="F348" s="38" t="str">
        <f t="shared" ref="F348:F366" si="368">_xlfn.CONCAT("d.",MID(C348,FIND(".",C348,1)+1,100))</f>
        <v>d.regular</v>
      </c>
      <c r="G348" s="38" t="str">
        <f t="shared" ref="G348:G366" si="369">MID(D348,FIND(".",D348,1)+1,100)</f>
        <v>válvula.de.gaveta</v>
      </c>
      <c r="H348" s="39" t="s">
        <v>39</v>
      </c>
      <c r="I348" s="58" t="s">
        <v>0</v>
      </c>
      <c r="J348" s="59" t="s">
        <v>0</v>
      </c>
      <c r="K348" s="59" t="s">
        <v>0</v>
      </c>
      <c r="L348" s="59" t="s">
        <v>0</v>
      </c>
      <c r="M348" s="59" t="s">
        <v>0</v>
      </c>
      <c r="N348" s="59" t="s">
        <v>0</v>
      </c>
      <c r="O348" s="59" t="s">
        <v>0</v>
      </c>
      <c r="P348" s="59" t="s">
        <v>0</v>
      </c>
      <c r="Q348" s="59" t="s">
        <v>0</v>
      </c>
      <c r="R348" s="59" t="s">
        <v>0</v>
      </c>
      <c r="S348" s="18" t="s">
        <v>1</v>
      </c>
      <c r="T348" s="18" t="s">
        <v>43</v>
      </c>
      <c r="U348" s="8" t="str">
        <f t="shared" ref="U348:U366" si="370">_xlfn.CONCAT("Propriedade para ",MID(C348,FIND("p.",C348,1)+2,100),": ",D348)</f>
        <v>Propriedade para regular: é.válvula.de.gaveta</v>
      </c>
      <c r="V348" s="8" t="str">
        <f t="shared" ref="V348:V366" si="371">_xlfn.CONCAT("Dado para ",MID(F348,FIND("d.",F348,1)+2,100),": ",G348, " ( ",H348, " ) ")</f>
        <v xml:space="preserve">Dado para regular: válvula.de.gaveta ( xsd:string ) </v>
      </c>
      <c r="W348" s="46" t="s">
        <v>768</v>
      </c>
      <c r="X348" s="65" t="s">
        <v>527</v>
      </c>
      <c r="Y348" s="50" t="s">
        <v>0</v>
      </c>
    </row>
    <row r="349" spans="1:25" s="51" customFormat="1" ht="6" customHeight="1" x14ac:dyDescent="0.3">
      <c r="A349" s="4">
        <v>349</v>
      </c>
      <c r="B349" s="16" t="s">
        <v>37</v>
      </c>
      <c r="C349" s="36" t="str">
        <f>C348</f>
        <v>p.regular</v>
      </c>
      <c r="D349" s="37" t="s">
        <v>807</v>
      </c>
      <c r="E349" s="15" t="s">
        <v>38</v>
      </c>
      <c r="F349" s="38" t="str">
        <f t="shared" si="368"/>
        <v>d.regular</v>
      </c>
      <c r="G349" s="38" t="str">
        <f t="shared" si="369"/>
        <v>válvula.de.alívio</v>
      </c>
      <c r="H349" s="39" t="s">
        <v>39</v>
      </c>
      <c r="I349" s="58" t="s">
        <v>0</v>
      </c>
      <c r="J349" s="59" t="s">
        <v>0</v>
      </c>
      <c r="K349" s="59" t="s">
        <v>0</v>
      </c>
      <c r="L349" s="59" t="s">
        <v>0</v>
      </c>
      <c r="M349" s="59" t="s">
        <v>0</v>
      </c>
      <c r="N349" s="59" t="s">
        <v>0</v>
      </c>
      <c r="O349" s="59" t="s">
        <v>0</v>
      </c>
      <c r="P349" s="59" t="s">
        <v>0</v>
      </c>
      <c r="Q349" s="59" t="s">
        <v>0</v>
      </c>
      <c r="R349" s="59" t="s">
        <v>0</v>
      </c>
      <c r="S349" s="18" t="s">
        <v>1</v>
      </c>
      <c r="T349" s="18" t="s">
        <v>43</v>
      </c>
      <c r="U349" s="8" t="str">
        <f t="shared" si="370"/>
        <v>Propriedade para regular: é.válvula.de.alívio</v>
      </c>
      <c r="V349" s="8" t="str">
        <f t="shared" si="371"/>
        <v xml:space="preserve">Dado para regular: válvula.de.alívio ( xsd:string ) </v>
      </c>
      <c r="W349" s="46" t="s">
        <v>769</v>
      </c>
      <c r="X349" s="65" t="s">
        <v>528</v>
      </c>
      <c r="Y349" s="50" t="s">
        <v>0</v>
      </c>
    </row>
    <row r="350" spans="1:25" s="51" customFormat="1" ht="6" customHeight="1" x14ac:dyDescent="0.3">
      <c r="A350" s="4">
        <v>350</v>
      </c>
      <c r="B350" s="16" t="s">
        <v>37</v>
      </c>
      <c r="C350" s="36" t="str">
        <f t="shared" ref="C350:C351" si="372">C348</f>
        <v>p.regular</v>
      </c>
      <c r="D350" s="37" t="s">
        <v>808</v>
      </c>
      <c r="E350" s="15" t="s">
        <v>38</v>
      </c>
      <c r="F350" s="38" t="str">
        <f t="shared" si="368"/>
        <v>d.regular</v>
      </c>
      <c r="G350" s="38" t="str">
        <f t="shared" si="369"/>
        <v>válvula.de.diafragma</v>
      </c>
      <c r="H350" s="39" t="s">
        <v>39</v>
      </c>
      <c r="I350" s="58" t="s">
        <v>0</v>
      </c>
      <c r="J350" s="59" t="s">
        <v>0</v>
      </c>
      <c r="K350" s="59" t="s">
        <v>0</v>
      </c>
      <c r="L350" s="59" t="s">
        <v>0</v>
      </c>
      <c r="M350" s="59" t="s">
        <v>0</v>
      </c>
      <c r="N350" s="59" t="s">
        <v>0</v>
      </c>
      <c r="O350" s="59" t="s">
        <v>0</v>
      </c>
      <c r="P350" s="59" t="s">
        <v>0</v>
      </c>
      <c r="Q350" s="59" t="s">
        <v>0</v>
      </c>
      <c r="R350" s="59" t="s">
        <v>0</v>
      </c>
      <c r="S350" s="18" t="s">
        <v>1</v>
      </c>
      <c r="T350" s="18" t="s">
        <v>43</v>
      </c>
      <c r="U350" s="8" t="str">
        <f t="shared" si="370"/>
        <v>Propriedade para regular: é.válvula.de.diafragma</v>
      </c>
      <c r="V350" s="8" t="str">
        <f t="shared" si="371"/>
        <v xml:space="preserve">Dado para regular: válvula.de.diafragma ( xsd:string ) </v>
      </c>
      <c r="W350" s="46" t="s">
        <v>770</v>
      </c>
      <c r="X350" s="65" t="s">
        <v>529</v>
      </c>
      <c r="Y350" s="50" t="s">
        <v>0</v>
      </c>
    </row>
    <row r="351" spans="1:25" s="51" customFormat="1" ht="6" customHeight="1" x14ac:dyDescent="0.3">
      <c r="A351" s="4">
        <v>351</v>
      </c>
      <c r="B351" s="16" t="s">
        <v>37</v>
      </c>
      <c r="C351" s="36" t="str">
        <f t="shared" si="372"/>
        <v>p.regular</v>
      </c>
      <c r="D351" s="37" t="s">
        <v>809</v>
      </c>
      <c r="E351" s="15" t="s">
        <v>38</v>
      </c>
      <c r="F351" s="38" t="str">
        <f t="shared" si="368"/>
        <v>d.regular</v>
      </c>
      <c r="G351" s="38" t="str">
        <f t="shared" si="369"/>
        <v>válvula.solenoide</v>
      </c>
      <c r="H351" s="39" t="s">
        <v>39</v>
      </c>
      <c r="I351" s="58" t="s">
        <v>0</v>
      </c>
      <c r="J351" s="59" t="s">
        <v>0</v>
      </c>
      <c r="K351" s="59" t="s">
        <v>0</v>
      </c>
      <c r="L351" s="59" t="s">
        <v>0</v>
      </c>
      <c r="M351" s="59" t="s">
        <v>0</v>
      </c>
      <c r="N351" s="59" t="s">
        <v>0</v>
      </c>
      <c r="O351" s="59" t="s">
        <v>0</v>
      </c>
      <c r="P351" s="59" t="s">
        <v>0</v>
      </c>
      <c r="Q351" s="59" t="s">
        <v>0</v>
      </c>
      <c r="R351" s="59" t="s">
        <v>0</v>
      </c>
      <c r="S351" s="18" t="s">
        <v>1</v>
      </c>
      <c r="T351" s="18" t="s">
        <v>43</v>
      </c>
      <c r="U351" s="8" t="str">
        <f t="shared" si="370"/>
        <v>Propriedade para regular: é.válvula.solenoide</v>
      </c>
      <c r="V351" s="8" t="str">
        <f t="shared" si="371"/>
        <v xml:space="preserve">Dado para regular: válvula.solenoide ( xsd:string ) </v>
      </c>
      <c r="W351" s="46" t="s">
        <v>771</v>
      </c>
      <c r="X351" s="65" t="s">
        <v>530</v>
      </c>
      <c r="Y351" s="50" t="s">
        <v>0</v>
      </c>
    </row>
    <row r="352" spans="1:25" ht="6" customHeight="1" x14ac:dyDescent="0.3">
      <c r="A352" s="4">
        <v>352</v>
      </c>
      <c r="B352" s="16" t="s">
        <v>37</v>
      </c>
      <c r="C352" s="36" t="str">
        <f>C349</f>
        <v>p.regular</v>
      </c>
      <c r="D352" s="37" t="s">
        <v>810</v>
      </c>
      <c r="E352" s="15" t="s">
        <v>38</v>
      </c>
      <c r="F352" s="38" t="str">
        <f t="shared" si="368"/>
        <v>d.regular</v>
      </c>
      <c r="G352" s="38" t="str">
        <f t="shared" si="369"/>
        <v>válvula.de.agulha</v>
      </c>
      <c r="H352" s="39" t="s">
        <v>39</v>
      </c>
      <c r="I352" s="58" t="s">
        <v>0</v>
      </c>
      <c r="J352" s="59" t="s">
        <v>0</v>
      </c>
      <c r="K352" s="59" t="s">
        <v>0</v>
      </c>
      <c r="L352" s="59" t="s">
        <v>0</v>
      </c>
      <c r="M352" s="59" t="s">
        <v>0</v>
      </c>
      <c r="N352" s="59" t="s">
        <v>0</v>
      </c>
      <c r="O352" s="59" t="s">
        <v>0</v>
      </c>
      <c r="P352" s="59" t="s">
        <v>0</v>
      </c>
      <c r="Q352" s="59" t="s">
        <v>0</v>
      </c>
      <c r="R352" s="59" t="s">
        <v>0</v>
      </c>
      <c r="S352" s="18" t="s">
        <v>1</v>
      </c>
      <c r="T352" s="18" t="s">
        <v>43</v>
      </c>
      <c r="U352" s="8" t="str">
        <f t="shared" si="370"/>
        <v>Propriedade para regular: é.válvula.de.agulha</v>
      </c>
      <c r="V352" s="8" t="str">
        <f t="shared" si="371"/>
        <v xml:space="preserve">Dado para regular: válvula.de.agulha ( xsd:string ) </v>
      </c>
      <c r="W352" s="46" t="s">
        <v>772</v>
      </c>
      <c r="X352" s="65" t="s">
        <v>1213</v>
      </c>
      <c r="Y352" s="50" t="s">
        <v>0</v>
      </c>
    </row>
    <row r="353" spans="1:25" s="51" customFormat="1" ht="6" customHeight="1" x14ac:dyDescent="0.3">
      <c r="A353" s="4">
        <v>353</v>
      </c>
      <c r="B353" s="16" t="s">
        <v>37</v>
      </c>
      <c r="C353" s="42" t="s">
        <v>400</v>
      </c>
      <c r="D353" s="19" t="s">
        <v>399</v>
      </c>
      <c r="E353" s="15" t="s">
        <v>38</v>
      </c>
      <c r="F353" s="43" t="str">
        <f t="shared" si="368"/>
        <v>d.juntar</v>
      </c>
      <c r="G353" s="34" t="str">
        <f t="shared" si="369"/>
        <v>junta</v>
      </c>
      <c r="H353" s="45" t="s">
        <v>39</v>
      </c>
      <c r="I353" s="60" t="s">
        <v>0</v>
      </c>
      <c r="J353" s="59" t="s">
        <v>0</v>
      </c>
      <c r="K353" s="59" t="s">
        <v>0</v>
      </c>
      <c r="L353" s="59" t="s">
        <v>0</v>
      </c>
      <c r="M353" s="59" t="s">
        <v>0</v>
      </c>
      <c r="N353" s="59" t="s">
        <v>0</v>
      </c>
      <c r="O353" s="59" t="s">
        <v>0</v>
      </c>
      <c r="P353" s="59" t="s">
        <v>0</v>
      </c>
      <c r="Q353" s="59" t="s">
        <v>0</v>
      </c>
      <c r="R353" s="59" t="s">
        <v>0</v>
      </c>
      <c r="S353" s="18" t="s">
        <v>1</v>
      </c>
      <c r="T353" s="18" t="s">
        <v>43</v>
      </c>
      <c r="U353" s="8" t="str">
        <f t="shared" si="370"/>
        <v>Propriedade para juntar: tem.junta</v>
      </c>
      <c r="V353" s="8" t="str">
        <f t="shared" si="371"/>
        <v xml:space="preserve">Dado para juntar: junta ( xsd:string ) </v>
      </c>
      <c r="W353" s="46" t="s">
        <v>401</v>
      </c>
      <c r="X353" s="65" t="s">
        <v>531</v>
      </c>
      <c r="Y353" s="50" t="s">
        <v>0</v>
      </c>
    </row>
    <row r="354" spans="1:25" s="51" customFormat="1" ht="6" customHeight="1" x14ac:dyDescent="0.3">
      <c r="A354" s="4">
        <v>354</v>
      </c>
      <c r="B354" s="16" t="s">
        <v>37</v>
      </c>
      <c r="C354" s="36" t="str">
        <f>C353</f>
        <v>p.juntar</v>
      </c>
      <c r="D354" s="37" t="s">
        <v>999</v>
      </c>
      <c r="E354" s="15" t="s">
        <v>38</v>
      </c>
      <c r="F354" s="38" t="str">
        <f t="shared" si="368"/>
        <v>d.juntar</v>
      </c>
      <c r="G354" s="38" t="str">
        <f t="shared" si="369"/>
        <v>junta.rosqueada</v>
      </c>
      <c r="H354" s="39" t="s">
        <v>39</v>
      </c>
      <c r="I354" s="58" t="s">
        <v>0</v>
      </c>
      <c r="J354" s="59" t="s">
        <v>0</v>
      </c>
      <c r="K354" s="59" t="s">
        <v>0</v>
      </c>
      <c r="L354" s="59" t="s">
        <v>0</v>
      </c>
      <c r="M354" s="59" t="s">
        <v>0</v>
      </c>
      <c r="N354" s="59" t="s">
        <v>0</v>
      </c>
      <c r="O354" s="59" t="s">
        <v>0</v>
      </c>
      <c r="P354" s="59" t="s">
        <v>0</v>
      </c>
      <c r="Q354" s="59" t="s">
        <v>0</v>
      </c>
      <c r="R354" s="59" t="s">
        <v>0</v>
      </c>
      <c r="S354" s="18" t="s">
        <v>1</v>
      </c>
      <c r="T354" s="18" t="s">
        <v>43</v>
      </c>
      <c r="U354" s="8" t="str">
        <f t="shared" si="370"/>
        <v>Propriedade para juntar: é.junta.rosqueada</v>
      </c>
      <c r="V354" s="8" t="str">
        <f t="shared" si="371"/>
        <v xml:space="preserve">Dado para juntar: junta.rosqueada ( xsd:string ) </v>
      </c>
      <c r="W354" s="46" t="s">
        <v>1002</v>
      </c>
      <c r="X354" s="65" t="s">
        <v>532</v>
      </c>
      <c r="Y354" s="50" t="s">
        <v>0</v>
      </c>
    </row>
    <row r="355" spans="1:25" s="51" customFormat="1" ht="6" customHeight="1" x14ac:dyDescent="0.3">
      <c r="A355" s="4">
        <v>355</v>
      </c>
      <c r="B355" s="16" t="s">
        <v>37</v>
      </c>
      <c r="C355" s="36" t="str">
        <f t="shared" ref="C355:C366" si="373">C354</f>
        <v>p.juntar</v>
      </c>
      <c r="D355" s="37" t="s">
        <v>998</v>
      </c>
      <c r="E355" s="15" t="s">
        <v>38</v>
      </c>
      <c r="F355" s="38" t="str">
        <f t="shared" ref="F355" si="374">_xlfn.CONCAT("d.",MID(C355,FIND(".",C355,1)+1,100))</f>
        <v>d.juntar</v>
      </c>
      <c r="G355" s="38" t="str">
        <f t="shared" ref="G355" si="375">MID(D355,FIND(".",D355,1)+1,100)</f>
        <v>junta.colada</v>
      </c>
      <c r="H355" s="39" t="s">
        <v>39</v>
      </c>
      <c r="I355" s="58" t="s">
        <v>0</v>
      </c>
      <c r="J355" s="59" t="s">
        <v>0</v>
      </c>
      <c r="K355" s="59" t="s">
        <v>0</v>
      </c>
      <c r="L355" s="59" t="s">
        <v>0</v>
      </c>
      <c r="M355" s="59" t="s">
        <v>0</v>
      </c>
      <c r="N355" s="59" t="s">
        <v>0</v>
      </c>
      <c r="O355" s="59" t="s">
        <v>0</v>
      </c>
      <c r="P355" s="59" t="s">
        <v>0</v>
      </c>
      <c r="Q355" s="59" t="s">
        <v>0</v>
      </c>
      <c r="R355" s="59" t="s">
        <v>0</v>
      </c>
      <c r="S355" s="18" t="s">
        <v>1</v>
      </c>
      <c r="T355" s="18" t="s">
        <v>43</v>
      </c>
      <c r="U355" s="8" t="str">
        <f t="shared" ref="U355" si="376">_xlfn.CONCAT("Propriedade para ",MID(C355,FIND("p.",C355,1)+2,100),": ",D355)</f>
        <v>Propriedade para juntar: é.junta.colada</v>
      </c>
      <c r="V355" s="8" t="str">
        <f t="shared" ref="V355" si="377">_xlfn.CONCAT("Dado para ",MID(F355,FIND("d.",F355,1)+2,100),": ",G355, " ( ",H355, " ) ")</f>
        <v xml:space="preserve">Dado para juntar: junta.colada ( xsd:string ) </v>
      </c>
      <c r="W355" s="46" t="s">
        <v>1003</v>
      </c>
      <c r="X355" s="65" t="s">
        <v>533</v>
      </c>
      <c r="Y355" s="50" t="s">
        <v>0</v>
      </c>
    </row>
    <row r="356" spans="1:25" s="51" customFormat="1" ht="6" customHeight="1" x14ac:dyDescent="0.3">
      <c r="A356" s="4">
        <v>356</v>
      </c>
      <c r="B356" s="16" t="s">
        <v>37</v>
      </c>
      <c r="C356" s="36" t="str">
        <f t="shared" si="373"/>
        <v>p.juntar</v>
      </c>
      <c r="D356" s="37" t="s">
        <v>1000</v>
      </c>
      <c r="E356" s="15" t="s">
        <v>38</v>
      </c>
      <c r="F356" s="38" t="str">
        <f t="shared" si="368"/>
        <v>d.juntar</v>
      </c>
      <c r="G356" s="38" t="str">
        <f t="shared" si="369"/>
        <v>junta.soldada</v>
      </c>
      <c r="H356" s="39" t="s">
        <v>39</v>
      </c>
      <c r="I356" s="58" t="s">
        <v>0</v>
      </c>
      <c r="J356" s="59" t="s">
        <v>0</v>
      </c>
      <c r="K356" s="59" t="s">
        <v>0</v>
      </c>
      <c r="L356" s="59" t="s">
        <v>0</v>
      </c>
      <c r="M356" s="59" t="s">
        <v>0</v>
      </c>
      <c r="N356" s="59" t="s">
        <v>0</v>
      </c>
      <c r="O356" s="59" t="s">
        <v>0</v>
      </c>
      <c r="P356" s="59" t="s">
        <v>0</v>
      </c>
      <c r="Q356" s="59" t="s">
        <v>0</v>
      </c>
      <c r="R356" s="59" t="s">
        <v>0</v>
      </c>
      <c r="S356" s="18" t="s">
        <v>1</v>
      </c>
      <c r="T356" s="18" t="s">
        <v>43</v>
      </c>
      <c r="U356" s="8" t="str">
        <f t="shared" si="370"/>
        <v>Propriedade para juntar: é.junta.soldada</v>
      </c>
      <c r="V356" s="8" t="str">
        <f t="shared" si="371"/>
        <v xml:space="preserve">Dado para juntar: junta.soldada ( xsd:string ) </v>
      </c>
      <c r="W356" s="46" t="s">
        <v>1004</v>
      </c>
      <c r="X356" s="65" t="s">
        <v>534</v>
      </c>
      <c r="Y356" s="50" t="s">
        <v>0</v>
      </c>
    </row>
    <row r="357" spans="1:25" s="51" customFormat="1" ht="6" customHeight="1" x14ac:dyDescent="0.3">
      <c r="A357" s="4">
        <v>357</v>
      </c>
      <c r="B357" s="16" t="s">
        <v>37</v>
      </c>
      <c r="C357" s="36" t="str">
        <f t="shared" si="373"/>
        <v>p.juntar</v>
      </c>
      <c r="D357" s="37" t="s">
        <v>1001</v>
      </c>
      <c r="E357" s="15" t="s">
        <v>38</v>
      </c>
      <c r="F357" s="38" t="str">
        <f t="shared" si="368"/>
        <v>d.juntar</v>
      </c>
      <c r="G357" s="38" t="str">
        <f t="shared" si="369"/>
        <v>junta.flangeada</v>
      </c>
      <c r="H357" s="39" t="s">
        <v>39</v>
      </c>
      <c r="I357" s="58" t="s">
        <v>0</v>
      </c>
      <c r="J357" s="59" t="s">
        <v>0</v>
      </c>
      <c r="K357" s="59" t="s">
        <v>0</v>
      </c>
      <c r="L357" s="59" t="s">
        <v>0</v>
      </c>
      <c r="M357" s="59" t="s">
        <v>0</v>
      </c>
      <c r="N357" s="59" t="s">
        <v>0</v>
      </c>
      <c r="O357" s="59" t="s">
        <v>0</v>
      </c>
      <c r="P357" s="59" t="s">
        <v>0</v>
      </c>
      <c r="Q357" s="59" t="s">
        <v>0</v>
      </c>
      <c r="R357" s="59" t="s">
        <v>0</v>
      </c>
      <c r="S357" s="18" t="s">
        <v>1</v>
      </c>
      <c r="T357" s="18" t="s">
        <v>43</v>
      </c>
      <c r="U357" s="8" t="str">
        <f t="shared" si="370"/>
        <v>Propriedade para juntar: é.junta.flangeada</v>
      </c>
      <c r="V357" s="8" t="str">
        <f t="shared" si="371"/>
        <v xml:space="preserve">Dado para juntar: junta.flangeada ( xsd:string ) </v>
      </c>
      <c r="W357" s="46" t="s">
        <v>1005</v>
      </c>
      <c r="X357" s="65" t="s">
        <v>535</v>
      </c>
      <c r="Y357" s="50" t="s">
        <v>0</v>
      </c>
    </row>
    <row r="358" spans="1:25" ht="6" customHeight="1" x14ac:dyDescent="0.3">
      <c r="A358" s="4">
        <v>358</v>
      </c>
      <c r="B358" s="16" t="s">
        <v>37</v>
      </c>
      <c r="C358" s="36" t="str">
        <f t="shared" si="373"/>
        <v>p.juntar</v>
      </c>
      <c r="D358" s="37" t="s">
        <v>813</v>
      </c>
      <c r="E358" s="15" t="s">
        <v>38</v>
      </c>
      <c r="F358" s="38" t="str">
        <f t="shared" ref="F358" si="378">_xlfn.CONCAT("d.",MID(C358,FIND(".",C358,1)+1,100))</f>
        <v>d.juntar</v>
      </c>
      <c r="G358" s="38" t="str">
        <f t="shared" ref="G358" si="379">MID(D358,FIND(".",D358,1)+1,100)</f>
        <v>junta.crimpada</v>
      </c>
      <c r="H358" s="39" t="s">
        <v>39</v>
      </c>
      <c r="I358" s="58" t="s">
        <v>0</v>
      </c>
      <c r="J358" s="59" t="s">
        <v>0</v>
      </c>
      <c r="K358" s="59" t="s">
        <v>0</v>
      </c>
      <c r="L358" s="59" t="s">
        <v>0</v>
      </c>
      <c r="M358" s="59" t="s">
        <v>0</v>
      </c>
      <c r="N358" s="59" t="s">
        <v>0</v>
      </c>
      <c r="O358" s="59" t="s">
        <v>0</v>
      </c>
      <c r="P358" s="59" t="s">
        <v>0</v>
      </c>
      <c r="Q358" s="59" t="s">
        <v>0</v>
      </c>
      <c r="R358" s="59" t="s">
        <v>0</v>
      </c>
      <c r="S358" s="18" t="s">
        <v>1</v>
      </c>
      <c r="T358" s="18" t="s">
        <v>43</v>
      </c>
      <c r="U358" s="8" t="str">
        <f t="shared" ref="U358" si="380">_xlfn.CONCAT("Propriedade para ",MID(C358,FIND("p.",C358,1)+2,100),": ",D358)</f>
        <v>Propriedade para juntar: é.junta.crimpada</v>
      </c>
      <c r="V358" s="8" t="str">
        <f t="shared" ref="V358" si="381">_xlfn.CONCAT("Dado para ",MID(F358,FIND("d.",F358,1)+2,100),": ",G358, " ( ",H358, " ) ")</f>
        <v xml:space="preserve">Dado para juntar: junta.crimpada ( xsd:string ) </v>
      </c>
      <c r="W358" s="46" t="s">
        <v>1006</v>
      </c>
      <c r="X358" s="65" t="s">
        <v>536</v>
      </c>
      <c r="Y358" s="50" t="s">
        <v>0</v>
      </c>
    </row>
    <row r="359" spans="1:25" s="51" customFormat="1" ht="6" customHeight="1" x14ac:dyDescent="0.3">
      <c r="A359" s="4">
        <v>359</v>
      </c>
      <c r="B359" s="16" t="s">
        <v>37</v>
      </c>
      <c r="C359" s="36" t="str">
        <f t="shared" si="373"/>
        <v>p.juntar</v>
      </c>
      <c r="D359" s="37" t="s">
        <v>811</v>
      </c>
      <c r="E359" s="15" t="s">
        <v>38</v>
      </c>
      <c r="F359" s="38" t="str">
        <f t="shared" si="368"/>
        <v>d.juntar</v>
      </c>
      <c r="G359" s="38" t="str">
        <f t="shared" si="369"/>
        <v>junta.de.encaixe</v>
      </c>
      <c r="H359" s="39" t="s">
        <v>39</v>
      </c>
      <c r="I359" s="58" t="s">
        <v>0</v>
      </c>
      <c r="J359" s="59" t="s">
        <v>0</v>
      </c>
      <c r="K359" s="59" t="s">
        <v>0</v>
      </c>
      <c r="L359" s="59" t="s">
        <v>0</v>
      </c>
      <c r="M359" s="59" t="s">
        <v>0</v>
      </c>
      <c r="N359" s="59" t="s">
        <v>0</v>
      </c>
      <c r="O359" s="59" t="s">
        <v>0</v>
      </c>
      <c r="P359" s="59" t="s">
        <v>0</v>
      </c>
      <c r="Q359" s="59" t="s">
        <v>0</v>
      </c>
      <c r="R359" s="59" t="s">
        <v>0</v>
      </c>
      <c r="S359" s="18" t="s">
        <v>1</v>
      </c>
      <c r="T359" s="18" t="s">
        <v>43</v>
      </c>
      <c r="U359" s="8" t="str">
        <f t="shared" si="370"/>
        <v>Propriedade para juntar: é.junta.de.encaixe</v>
      </c>
      <c r="V359" s="8" t="str">
        <f t="shared" si="371"/>
        <v xml:space="preserve">Dado para juntar: junta.de.encaixe ( xsd:string ) </v>
      </c>
      <c r="W359" s="46" t="s">
        <v>1007</v>
      </c>
      <c r="X359" s="65" t="s">
        <v>537</v>
      </c>
      <c r="Y359" s="50" t="s">
        <v>0</v>
      </c>
    </row>
    <row r="360" spans="1:25" ht="6" customHeight="1" x14ac:dyDescent="0.3">
      <c r="A360" s="4">
        <v>360</v>
      </c>
      <c r="B360" s="16" t="s">
        <v>37</v>
      </c>
      <c r="C360" s="36" t="str">
        <f t="shared" si="373"/>
        <v>p.juntar</v>
      </c>
      <c r="D360" s="37" t="s">
        <v>812</v>
      </c>
      <c r="E360" s="15" t="s">
        <v>38</v>
      </c>
      <c r="F360" s="38" t="str">
        <f t="shared" si="368"/>
        <v>d.juntar</v>
      </c>
      <c r="G360" s="38" t="str">
        <f t="shared" si="369"/>
        <v>junta.de.aperto</v>
      </c>
      <c r="H360" s="39" t="s">
        <v>39</v>
      </c>
      <c r="I360" s="58" t="s">
        <v>0</v>
      </c>
      <c r="J360" s="59" t="s">
        <v>0</v>
      </c>
      <c r="K360" s="59" t="s">
        <v>0</v>
      </c>
      <c r="L360" s="59" t="s">
        <v>0</v>
      </c>
      <c r="M360" s="59" t="s">
        <v>0</v>
      </c>
      <c r="N360" s="59" t="s">
        <v>0</v>
      </c>
      <c r="O360" s="59" t="s">
        <v>0</v>
      </c>
      <c r="P360" s="59" t="s">
        <v>0</v>
      </c>
      <c r="Q360" s="59" t="s">
        <v>0</v>
      </c>
      <c r="R360" s="59" t="s">
        <v>0</v>
      </c>
      <c r="S360" s="18" t="s">
        <v>1</v>
      </c>
      <c r="T360" s="18" t="s">
        <v>43</v>
      </c>
      <c r="U360" s="8" t="str">
        <f t="shared" si="370"/>
        <v>Propriedade para juntar: é.junta.de.aperto</v>
      </c>
      <c r="V360" s="8" t="str">
        <f t="shared" si="371"/>
        <v xml:space="preserve">Dado para juntar: junta.de.aperto ( xsd:string ) </v>
      </c>
      <c r="W360" s="46" t="s">
        <v>1008</v>
      </c>
      <c r="X360" s="65" t="s">
        <v>538</v>
      </c>
      <c r="Y360" s="50" t="s">
        <v>0</v>
      </c>
    </row>
    <row r="361" spans="1:25" ht="6" customHeight="1" x14ac:dyDescent="0.3">
      <c r="A361" s="4">
        <v>361</v>
      </c>
      <c r="B361" s="16" t="s">
        <v>37</v>
      </c>
      <c r="C361" s="36" t="str">
        <f t="shared" si="373"/>
        <v>p.juntar</v>
      </c>
      <c r="D361" s="37" t="s">
        <v>814</v>
      </c>
      <c r="E361" s="15" t="s">
        <v>38</v>
      </c>
      <c r="F361" s="38" t="str">
        <f t="shared" si="368"/>
        <v>d.juntar</v>
      </c>
      <c r="G361" s="38" t="str">
        <f t="shared" ref="G361" si="382">MID(D361,FIND(".",D361,1)+1,100)</f>
        <v>junta.push-fit</v>
      </c>
      <c r="H361" s="39" t="s">
        <v>39</v>
      </c>
      <c r="I361" s="58" t="s">
        <v>0</v>
      </c>
      <c r="J361" s="59" t="s">
        <v>0</v>
      </c>
      <c r="K361" s="59" t="s">
        <v>0</v>
      </c>
      <c r="L361" s="59" t="s">
        <v>0</v>
      </c>
      <c r="M361" s="59" t="s">
        <v>0</v>
      </c>
      <c r="N361" s="59" t="s">
        <v>0</v>
      </c>
      <c r="O361" s="59" t="s">
        <v>0</v>
      </c>
      <c r="P361" s="59" t="s">
        <v>0</v>
      </c>
      <c r="Q361" s="59" t="s">
        <v>0</v>
      </c>
      <c r="R361" s="59" t="s">
        <v>0</v>
      </c>
      <c r="S361" s="18" t="s">
        <v>1</v>
      </c>
      <c r="T361" s="18" t="s">
        <v>43</v>
      </c>
      <c r="U361" s="8" t="str">
        <f t="shared" ref="U361" si="383">_xlfn.CONCAT("Propriedade para ",MID(C361,FIND("p.",C361,1)+2,100),": ",D361)</f>
        <v>Propriedade para juntar: é.junta.push-fit</v>
      </c>
      <c r="V361" s="8" t="str">
        <f t="shared" ref="V361" si="384">_xlfn.CONCAT("Dado para ",MID(F361,FIND("d.",F361,1)+2,100),": ",G361, " ( ",H361, " ) ")</f>
        <v xml:space="preserve">Dado para juntar: junta.push-fit ( xsd:string ) </v>
      </c>
      <c r="W361" s="46" t="s">
        <v>1009</v>
      </c>
      <c r="X361" s="65" t="s">
        <v>825</v>
      </c>
      <c r="Y361" s="50" t="s">
        <v>0</v>
      </c>
    </row>
    <row r="362" spans="1:25" ht="6" customHeight="1" x14ac:dyDescent="0.3">
      <c r="A362" s="4">
        <v>362</v>
      </c>
      <c r="B362" s="16" t="s">
        <v>37</v>
      </c>
      <c r="C362" s="36" t="str">
        <f t="shared" si="373"/>
        <v>p.juntar</v>
      </c>
      <c r="D362" s="37" t="s">
        <v>815</v>
      </c>
      <c r="E362" s="15" t="s">
        <v>38</v>
      </c>
      <c r="F362" s="38" t="str">
        <f t="shared" si="368"/>
        <v>d.juntar</v>
      </c>
      <c r="G362" s="38" t="str">
        <f t="shared" si="369"/>
        <v>junta.elástica</v>
      </c>
      <c r="H362" s="39" t="s">
        <v>39</v>
      </c>
      <c r="I362" s="58" t="s">
        <v>0</v>
      </c>
      <c r="J362" s="59" t="s">
        <v>0</v>
      </c>
      <c r="K362" s="59" t="s">
        <v>0</v>
      </c>
      <c r="L362" s="59" t="s">
        <v>0</v>
      </c>
      <c r="M362" s="59" t="s">
        <v>0</v>
      </c>
      <c r="N362" s="59" t="s">
        <v>0</v>
      </c>
      <c r="O362" s="59" t="s">
        <v>0</v>
      </c>
      <c r="P362" s="59" t="s">
        <v>0</v>
      </c>
      <c r="Q362" s="59" t="s">
        <v>0</v>
      </c>
      <c r="R362" s="59" t="s">
        <v>0</v>
      </c>
      <c r="S362" s="18" t="s">
        <v>1</v>
      </c>
      <c r="T362" s="18" t="s">
        <v>43</v>
      </c>
      <c r="U362" s="8" t="str">
        <f t="shared" si="370"/>
        <v>Propriedade para juntar: é.junta.elástica</v>
      </c>
      <c r="V362" s="8" t="str">
        <f t="shared" si="371"/>
        <v xml:space="preserve">Dado para juntar: junta.elástica ( xsd:string ) </v>
      </c>
      <c r="W362" s="46" t="s">
        <v>820</v>
      </c>
      <c r="X362" s="65" t="s">
        <v>826</v>
      </c>
      <c r="Y362" s="50" t="s">
        <v>0</v>
      </c>
    </row>
    <row r="363" spans="1:25" ht="6" customHeight="1" x14ac:dyDescent="0.3">
      <c r="A363" s="4">
        <v>363</v>
      </c>
      <c r="B363" s="16" t="s">
        <v>37</v>
      </c>
      <c r="C363" s="36" t="str">
        <f t="shared" si="373"/>
        <v>p.juntar</v>
      </c>
      <c r="D363" s="37" t="s">
        <v>816</v>
      </c>
      <c r="E363" s="15" t="s">
        <v>38</v>
      </c>
      <c r="F363" s="38" t="str">
        <f t="shared" si="368"/>
        <v>d.juntar</v>
      </c>
      <c r="G363" s="38" t="str">
        <f t="shared" ref="G363:G365" si="385">MID(D363,FIND(".",D363,1)+1,100)</f>
        <v>junta.travada.interna</v>
      </c>
      <c r="H363" s="39" t="s">
        <v>39</v>
      </c>
      <c r="I363" s="58" t="s">
        <v>0</v>
      </c>
      <c r="J363" s="59" t="s">
        <v>0</v>
      </c>
      <c r="K363" s="59" t="s">
        <v>0</v>
      </c>
      <c r="L363" s="59" t="s">
        <v>0</v>
      </c>
      <c r="M363" s="59" t="s">
        <v>0</v>
      </c>
      <c r="N363" s="59" t="s">
        <v>0</v>
      </c>
      <c r="O363" s="59" t="s">
        <v>0</v>
      </c>
      <c r="P363" s="59" t="s">
        <v>0</v>
      </c>
      <c r="Q363" s="59" t="s">
        <v>0</v>
      </c>
      <c r="R363" s="59" t="s">
        <v>0</v>
      </c>
      <c r="S363" s="18" t="s">
        <v>1</v>
      </c>
      <c r="T363" s="18" t="s">
        <v>43</v>
      </c>
      <c r="U363" s="8" t="str">
        <f t="shared" ref="U363:U365" si="386">_xlfn.CONCAT("Propriedade para ",MID(C363,FIND("p.",C363,1)+2,100),": ",D363)</f>
        <v>Propriedade para juntar: é.junta.travada.interna</v>
      </c>
      <c r="V363" s="8" t="str">
        <f t="shared" ref="V363:V365" si="387">_xlfn.CONCAT("Dado para ",MID(F363,FIND("d.",F363,1)+2,100),": ",G363, " ( ",H363, " ) ")</f>
        <v xml:space="preserve">Dado para juntar: junta.travada.interna ( xsd:string ) </v>
      </c>
      <c r="W363" s="46" t="s">
        <v>821</v>
      </c>
      <c r="X363" s="65" t="s">
        <v>827</v>
      </c>
      <c r="Y363" s="50" t="s">
        <v>0</v>
      </c>
    </row>
    <row r="364" spans="1:25" ht="6" customHeight="1" x14ac:dyDescent="0.3">
      <c r="A364" s="4">
        <v>364</v>
      </c>
      <c r="B364" s="16" t="s">
        <v>37</v>
      </c>
      <c r="C364" s="36" t="str">
        <f t="shared" si="373"/>
        <v>p.juntar</v>
      </c>
      <c r="D364" s="37" t="s">
        <v>817</v>
      </c>
      <c r="E364" s="15" t="s">
        <v>38</v>
      </c>
      <c r="F364" s="38" t="str">
        <f t="shared" ref="F364:F365" si="388">_xlfn.CONCAT("d.",MID(C364,FIND(".",C364,1)+1,100))</f>
        <v>d.juntar</v>
      </c>
      <c r="G364" s="38" t="str">
        <f t="shared" si="385"/>
        <v>junta.travada.externa</v>
      </c>
      <c r="H364" s="39" t="s">
        <v>39</v>
      </c>
      <c r="I364" s="58" t="s">
        <v>0</v>
      </c>
      <c r="J364" s="59" t="s">
        <v>0</v>
      </c>
      <c r="K364" s="59" t="s">
        <v>0</v>
      </c>
      <c r="L364" s="59" t="s">
        <v>0</v>
      </c>
      <c r="M364" s="59" t="s">
        <v>0</v>
      </c>
      <c r="N364" s="59" t="s">
        <v>0</v>
      </c>
      <c r="O364" s="59" t="s">
        <v>0</v>
      </c>
      <c r="P364" s="59" t="s">
        <v>0</v>
      </c>
      <c r="Q364" s="59" t="s">
        <v>0</v>
      </c>
      <c r="R364" s="59" t="s">
        <v>0</v>
      </c>
      <c r="S364" s="18" t="s">
        <v>1</v>
      </c>
      <c r="T364" s="18" t="s">
        <v>43</v>
      </c>
      <c r="U364" s="8" t="str">
        <f t="shared" si="386"/>
        <v>Propriedade para juntar: é.junta.travada.externa</v>
      </c>
      <c r="V364" s="8" t="str">
        <f t="shared" si="387"/>
        <v xml:space="preserve">Dado para juntar: junta.travada.externa ( xsd:string ) </v>
      </c>
      <c r="W364" s="46" t="s">
        <v>822</v>
      </c>
      <c r="X364" s="65" t="s">
        <v>828</v>
      </c>
      <c r="Y364" s="50" t="s">
        <v>0</v>
      </c>
    </row>
    <row r="365" spans="1:25" ht="6" customHeight="1" x14ac:dyDescent="0.3">
      <c r="A365" s="4">
        <v>365</v>
      </c>
      <c r="B365" s="16" t="s">
        <v>37</v>
      </c>
      <c r="C365" s="36" t="str">
        <f t="shared" si="373"/>
        <v>p.juntar</v>
      </c>
      <c r="D365" s="37" t="s">
        <v>818</v>
      </c>
      <c r="E365" s="15" t="s">
        <v>38</v>
      </c>
      <c r="F365" s="38" t="str">
        <f t="shared" si="388"/>
        <v>d.juntar</v>
      </c>
      <c r="G365" s="38" t="str">
        <f t="shared" si="385"/>
        <v>junta.mecânica</v>
      </c>
      <c r="H365" s="39" t="s">
        <v>39</v>
      </c>
      <c r="I365" s="58" t="s">
        <v>0</v>
      </c>
      <c r="J365" s="59" t="s">
        <v>0</v>
      </c>
      <c r="K365" s="59" t="s">
        <v>0</v>
      </c>
      <c r="L365" s="59" t="s">
        <v>0</v>
      </c>
      <c r="M365" s="59" t="s">
        <v>0</v>
      </c>
      <c r="N365" s="59" t="s">
        <v>0</v>
      </c>
      <c r="O365" s="59" t="s">
        <v>0</v>
      </c>
      <c r="P365" s="59" t="s">
        <v>0</v>
      </c>
      <c r="Q365" s="59" t="s">
        <v>0</v>
      </c>
      <c r="R365" s="59" t="s">
        <v>0</v>
      </c>
      <c r="S365" s="18" t="s">
        <v>1</v>
      </c>
      <c r="T365" s="18" t="s">
        <v>43</v>
      </c>
      <c r="U365" s="8" t="str">
        <f t="shared" si="386"/>
        <v>Propriedade para juntar: é.junta.mecânica</v>
      </c>
      <c r="V365" s="8" t="str">
        <f t="shared" si="387"/>
        <v xml:space="preserve">Dado para juntar: junta.mecânica ( xsd:string ) </v>
      </c>
      <c r="W365" s="46" t="s">
        <v>823</v>
      </c>
      <c r="X365" s="65" t="s">
        <v>829</v>
      </c>
      <c r="Y365" s="50" t="s">
        <v>0</v>
      </c>
    </row>
    <row r="366" spans="1:25" ht="6" customHeight="1" x14ac:dyDescent="0.3">
      <c r="A366" s="4">
        <v>366</v>
      </c>
      <c r="B366" s="16" t="s">
        <v>37</v>
      </c>
      <c r="C366" s="36" t="str">
        <f t="shared" si="373"/>
        <v>p.juntar</v>
      </c>
      <c r="D366" s="37" t="s">
        <v>819</v>
      </c>
      <c r="E366" s="15" t="s">
        <v>38</v>
      </c>
      <c r="F366" s="38" t="str">
        <f t="shared" si="368"/>
        <v>d.juntar</v>
      </c>
      <c r="G366" s="38" t="str">
        <f t="shared" si="369"/>
        <v>junta.smu</v>
      </c>
      <c r="H366" s="39" t="s">
        <v>39</v>
      </c>
      <c r="I366" s="58" t="s">
        <v>0</v>
      </c>
      <c r="J366" s="59" t="s">
        <v>0</v>
      </c>
      <c r="K366" s="59" t="s">
        <v>0</v>
      </c>
      <c r="L366" s="59" t="s">
        <v>0</v>
      </c>
      <c r="M366" s="59" t="s">
        <v>0</v>
      </c>
      <c r="N366" s="59" t="s">
        <v>0</v>
      </c>
      <c r="O366" s="59" t="s">
        <v>0</v>
      </c>
      <c r="P366" s="59" t="s">
        <v>0</v>
      </c>
      <c r="Q366" s="59" t="s">
        <v>0</v>
      </c>
      <c r="R366" s="59" t="s">
        <v>0</v>
      </c>
      <c r="S366" s="18" t="s">
        <v>1</v>
      </c>
      <c r="T366" s="18" t="s">
        <v>43</v>
      </c>
      <c r="U366" s="8" t="str">
        <f t="shared" si="370"/>
        <v>Propriedade para juntar: é.junta.smu</v>
      </c>
      <c r="V366" s="8" t="str">
        <f t="shared" si="371"/>
        <v xml:space="preserve">Dado para juntar: junta.smu ( xsd:string ) </v>
      </c>
      <c r="W366" s="46" t="s">
        <v>824</v>
      </c>
      <c r="X366" s="65" t="s">
        <v>1214</v>
      </c>
      <c r="Y366" s="50" t="s">
        <v>0</v>
      </c>
    </row>
    <row r="367" spans="1:25" s="51" customFormat="1" ht="6" customHeight="1" x14ac:dyDescent="0.3">
      <c r="A367" s="4">
        <v>367</v>
      </c>
      <c r="B367" s="16" t="s">
        <v>37</v>
      </c>
      <c r="C367" s="42" t="s">
        <v>411</v>
      </c>
      <c r="D367" s="19" t="s">
        <v>412</v>
      </c>
      <c r="E367" s="15" t="s">
        <v>38</v>
      </c>
      <c r="F367" s="43" t="str">
        <f t="shared" ref="F367:F371" si="389">_xlfn.CONCAT("d.",MID(C367,FIND(".",C367,1)+1,100))</f>
        <v>d.captar</v>
      </c>
      <c r="G367" s="34" t="str">
        <f t="shared" ref="G367:G371" si="390">MID(D367,FIND(".",D367,1)+1,100)</f>
        <v>ralo</v>
      </c>
      <c r="H367" s="45" t="s">
        <v>39</v>
      </c>
      <c r="I367" s="60" t="s">
        <v>0</v>
      </c>
      <c r="J367" s="59" t="s">
        <v>0</v>
      </c>
      <c r="K367" s="59" t="s">
        <v>0</v>
      </c>
      <c r="L367" s="59" t="s">
        <v>0</v>
      </c>
      <c r="M367" s="59" t="s">
        <v>0</v>
      </c>
      <c r="N367" s="59" t="s">
        <v>0</v>
      </c>
      <c r="O367" s="59" t="s">
        <v>0</v>
      </c>
      <c r="P367" s="59" t="s">
        <v>0</v>
      </c>
      <c r="Q367" s="59" t="s">
        <v>0</v>
      </c>
      <c r="R367" s="59" t="s">
        <v>0</v>
      </c>
      <c r="S367" s="18" t="s">
        <v>1</v>
      </c>
      <c r="T367" s="18" t="s">
        <v>43</v>
      </c>
      <c r="U367" s="8" t="str">
        <f t="shared" ref="U367:U371" si="391">_xlfn.CONCAT("Propriedade para ",MID(C367,FIND("p.",C367,1)+2,100),": ",D367)</f>
        <v>Propriedade para captar: tem.ralo</v>
      </c>
      <c r="V367" s="8" t="str">
        <f t="shared" ref="V367:V371" si="392">_xlfn.CONCAT("Dado para ",MID(F367,FIND("d.",F367,1)+2,100),": ",G367, " ( ",H367, " ) ")</f>
        <v xml:space="preserve">Dado para captar: ralo ( xsd:string ) </v>
      </c>
      <c r="W367" s="46" t="s">
        <v>413</v>
      </c>
      <c r="X367" s="65" t="s">
        <v>539</v>
      </c>
      <c r="Y367" s="50" t="s">
        <v>0</v>
      </c>
    </row>
    <row r="368" spans="1:25" s="51" customFormat="1" ht="6" customHeight="1" x14ac:dyDescent="0.3">
      <c r="A368" s="4">
        <v>368</v>
      </c>
      <c r="B368" s="16" t="s">
        <v>37</v>
      </c>
      <c r="C368" s="36" t="str">
        <f>C367</f>
        <v>p.captar</v>
      </c>
      <c r="D368" s="37" t="s">
        <v>1129</v>
      </c>
      <c r="E368" s="15" t="s">
        <v>38</v>
      </c>
      <c r="F368" s="38" t="str">
        <f t="shared" si="389"/>
        <v>d.captar</v>
      </c>
      <c r="G368" s="38" t="str">
        <f t="shared" si="390"/>
        <v>ralo.seco</v>
      </c>
      <c r="H368" s="39" t="s">
        <v>39</v>
      </c>
      <c r="I368" s="58" t="s">
        <v>0</v>
      </c>
      <c r="J368" s="59" t="s">
        <v>0</v>
      </c>
      <c r="K368" s="59" t="s">
        <v>0</v>
      </c>
      <c r="L368" s="59" t="s">
        <v>0</v>
      </c>
      <c r="M368" s="59" t="s">
        <v>0</v>
      </c>
      <c r="N368" s="59" t="s">
        <v>0</v>
      </c>
      <c r="O368" s="59" t="s">
        <v>0</v>
      </c>
      <c r="P368" s="59" t="s">
        <v>0</v>
      </c>
      <c r="Q368" s="59" t="s">
        <v>0</v>
      </c>
      <c r="R368" s="59" t="s">
        <v>0</v>
      </c>
      <c r="S368" s="18" t="s">
        <v>1</v>
      </c>
      <c r="T368" s="18" t="s">
        <v>43</v>
      </c>
      <c r="U368" s="8" t="str">
        <f t="shared" si="391"/>
        <v>Propriedade para captar: é.ralo.seco</v>
      </c>
      <c r="V368" s="8" t="str">
        <f t="shared" si="392"/>
        <v xml:space="preserve">Dado para captar: ralo.seco ( xsd:string ) </v>
      </c>
      <c r="W368" s="46" t="s">
        <v>773</v>
      </c>
      <c r="X368" s="65" t="s">
        <v>540</v>
      </c>
      <c r="Y368" s="50" t="s">
        <v>0</v>
      </c>
    </row>
    <row r="369" spans="1:25" s="51" customFormat="1" ht="6" customHeight="1" x14ac:dyDescent="0.3">
      <c r="A369" s="4">
        <v>369</v>
      </c>
      <c r="B369" s="16" t="s">
        <v>37</v>
      </c>
      <c r="C369" s="36" t="str">
        <f t="shared" ref="C369:C371" si="393">C368</f>
        <v>p.captar</v>
      </c>
      <c r="D369" s="37" t="s">
        <v>1130</v>
      </c>
      <c r="E369" s="15" t="s">
        <v>38</v>
      </c>
      <c r="F369" s="38" t="str">
        <f t="shared" si="389"/>
        <v>d.captar</v>
      </c>
      <c r="G369" s="38" t="str">
        <f t="shared" si="390"/>
        <v>ralo.sifonado</v>
      </c>
      <c r="H369" s="39" t="s">
        <v>39</v>
      </c>
      <c r="I369" s="58" t="s">
        <v>0</v>
      </c>
      <c r="J369" s="59" t="s">
        <v>0</v>
      </c>
      <c r="K369" s="59" t="s">
        <v>0</v>
      </c>
      <c r="L369" s="59" t="s">
        <v>0</v>
      </c>
      <c r="M369" s="59" t="s">
        <v>0</v>
      </c>
      <c r="N369" s="59" t="s">
        <v>0</v>
      </c>
      <c r="O369" s="59" t="s">
        <v>0</v>
      </c>
      <c r="P369" s="59" t="s">
        <v>0</v>
      </c>
      <c r="Q369" s="59" t="s">
        <v>0</v>
      </c>
      <c r="R369" s="59" t="s">
        <v>0</v>
      </c>
      <c r="S369" s="18" t="s">
        <v>1</v>
      </c>
      <c r="T369" s="18" t="s">
        <v>43</v>
      </c>
      <c r="U369" s="8" t="str">
        <f t="shared" si="391"/>
        <v>Propriedade para captar: é.ralo.sifonado</v>
      </c>
      <c r="V369" s="8" t="str">
        <f t="shared" si="392"/>
        <v xml:space="preserve">Dado para captar: ralo.sifonado ( xsd:string ) </v>
      </c>
      <c r="W369" s="46" t="s">
        <v>774</v>
      </c>
      <c r="X369" s="65" t="s">
        <v>541</v>
      </c>
      <c r="Y369" s="50" t="s">
        <v>0</v>
      </c>
    </row>
    <row r="370" spans="1:25" s="51" customFormat="1" ht="6" customHeight="1" x14ac:dyDescent="0.3">
      <c r="A370" s="4">
        <v>370</v>
      </c>
      <c r="B370" s="16" t="s">
        <v>37</v>
      </c>
      <c r="C370" s="36" t="str">
        <f t="shared" si="393"/>
        <v>p.captar</v>
      </c>
      <c r="D370" s="37" t="s">
        <v>1131</v>
      </c>
      <c r="E370" s="15" t="s">
        <v>38</v>
      </c>
      <c r="F370" s="38" t="str">
        <f t="shared" si="389"/>
        <v>d.captar</v>
      </c>
      <c r="G370" s="38" t="str">
        <f t="shared" si="390"/>
        <v>ralo.linear</v>
      </c>
      <c r="H370" s="39" t="s">
        <v>39</v>
      </c>
      <c r="I370" s="58" t="s">
        <v>0</v>
      </c>
      <c r="J370" s="59" t="s">
        <v>0</v>
      </c>
      <c r="K370" s="59" t="s">
        <v>0</v>
      </c>
      <c r="L370" s="59" t="s">
        <v>0</v>
      </c>
      <c r="M370" s="59" t="s">
        <v>0</v>
      </c>
      <c r="N370" s="59" t="s">
        <v>0</v>
      </c>
      <c r="O370" s="59" t="s">
        <v>0</v>
      </c>
      <c r="P370" s="59" t="s">
        <v>0</v>
      </c>
      <c r="Q370" s="59" t="s">
        <v>0</v>
      </c>
      <c r="R370" s="59" t="s">
        <v>0</v>
      </c>
      <c r="S370" s="18" t="s">
        <v>1</v>
      </c>
      <c r="T370" s="18" t="s">
        <v>43</v>
      </c>
      <c r="U370" s="8" t="str">
        <f t="shared" si="391"/>
        <v>Propriedade para captar: é.ralo.linear</v>
      </c>
      <c r="V370" s="8" t="str">
        <f t="shared" si="392"/>
        <v xml:space="preserve">Dado para captar: ralo.linear ( xsd:string ) </v>
      </c>
      <c r="W370" s="46" t="s">
        <v>775</v>
      </c>
      <c r="X370" s="65" t="s">
        <v>542</v>
      </c>
      <c r="Y370" s="50" t="s">
        <v>0</v>
      </c>
    </row>
    <row r="371" spans="1:25" s="51" customFormat="1" ht="6" customHeight="1" x14ac:dyDescent="0.3">
      <c r="A371" s="4">
        <v>371</v>
      </c>
      <c r="B371" s="16" t="s">
        <v>37</v>
      </c>
      <c r="C371" s="36" t="str">
        <f t="shared" si="393"/>
        <v>p.captar</v>
      </c>
      <c r="D371" s="37" t="s">
        <v>1132</v>
      </c>
      <c r="E371" s="15" t="s">
        <v>38</v>
      </c>
      <c r="F371" s="38" t="str">
        <f t="shared" si="389"/>
        <v>d.captar</v>
      </c>
      <c r="G371" s="38" t="str">
        <f t="shared" si="390"/>
        <v>ralo.hemisférico</v>
      </c>
      <c r="H371" s="39" t="s">
        <v>39</v>
      </c>
      <c r="I371" s="58" t="s">
        <v>0</v>
      </c>
      <c r="J371" s="59" t="s">
        <v>0</v>
      </c>
      <c r="K371" s="59" t="s">
        <v>0</v>
      </c>
      <c r="L371" s="59" t="s">
        <v>0</v>
      </c>
      <c r="M371" s="59" t="s">
        <v>0</v>
      </c>
      <c r="N371" s="59" t="s">
        <v>0</v>
      </c>
      <c r="O371" s="59" t="s">
        <v>0</v>
      </c>
      <c r="P371" s="59" t="s">
        <v>0</v>
      </c>
      <c r="Q371" s="59" t="s">
        <v>0</v>
      </c>
      <c r="R371" s="59" t="s">
        <v>0</v>
      </c>
      <c r="S371" s="18" t="s">
        <v>1</v>
      </c>
      <c r="T371" s="18" t="s">
        <v>43</v>
      </c>
      <c r="U371" s="8" t="str">
        <f t="shared" si="391"/>
        <v>Propriedade para captar: é.ralo.hemisférico</v>
      </c>
      <c r="V371" s="8" t="str">
        <f t="shared" si="392"/>
        <v xml:space="preserve">Dado para captar: ralo.hemisférico ( xsd:string ) </v>
      </c>
      <c r="W371" s="46" t="s">
        <v>776</v>
      </c>
      <c r="X371" s="65" t="s">
        <v>1215</v>
      </c>
      <c r="Y371" s="50" t="s">
        <v>0</v>
      </c>
    </row>
    <row r="372" spans="1:25" s="51" customFormat="1" ht="6" customHeight="1" x14ac:dyDescent="0.3">
      <c r="A372" s="4">
        <v>372</v>
      </c>
      <c r="B372" s="16" t="s">
        <v>37</v>
      </c>
      <c r="C372" s="42" t="s">
        <v>953</v>
      </c>
      <c r="D372" s="19" t="s">
        <v>963</v>
      </c>
      <c r="E372" s="15" t="s">
        <v>38</v>
      </c>
      <c r="F372" s="43" t="str">
        <f t="shared" ref="F372:F374" si="394">_xlfn.CONCAT("d.",MID(C372,FIND(".",C372,1)+1,100))</f>
        <v>d.passar</v>
      </c>
      <c r="G372" s="34" t="str">
        <f t="shared" ref="G372:G374" si="395">MID(D372,FIND(".",D372,1)+1,100)</f>
        <v>passador</v>
      </c>
      <c r="H372" s="45" t="s">
        <v>39</v>
      </c>
      <c r="I372" s="60" t="s">
        <v>0</v>
      </c>
      <c r="J372" s="59" t="s">
        <v>0</v>
      </c>
      <c r="K372" s="59" t="s">
        <v>0</v>
      </c>
      <c r="L372" s="59" t="s">
        <v>0</v>
      </c>
      <c r="M372" s="59" t="s">
        <v>0</v>
      </c>
      <c r="N372" s="59" t="s">
        <v>0</v>
      </c>
      <c r="O372" s="59" t="s">
        <v>0</v>
      </c>
      <c r="P372" s="59" t="s">
        <v>0</v>
      </c>
      <c r="Q372" s="59" t="s">
        <v>0</v>
      </c>
      <c r="R372" s="59" t="s">
        <v>0</v>
      </c>
      <c r="S372" s="18" t="s">
        <v>1</v>
      </c>
      <c r="T372" s="18" t="s">
        <v>43</v>
      </c>
      <c r="U372" s="8" t="str">
        <f t="shared" ref="U372:U374" si="396">_xlfn.CONCAT("Propriedade para ",MID(C372,FIND("p.",C372,1)+2,100),": ",D372)</f>
        <v>Propriedade para passar: tem.passador</v>
      </c>
      <c r="V372" s="8" t="str">
        <f t="shared" ref="V372:V374" si="397">_xlfn.CONCAT("Dado para ",MID(F372,FIND("d.",F372,1)+2,100),": ",G372, " ( ",H372, " ) ")</f>
        <v xml:space="preserve">Dado para passar: passador ( xsd:string ) </v>
      </c>
      <c r="W372" s="46" t="s">
        <v>964</v>
      </c>
      <c r="X372" s="65" t="s">
        <v>955</v>
      </c>
      <c r="Y372" s="50" t="s">
        <v>0</v>
      </c>
    </row>
    <row r="373" spans="1:25" s="51" customFormat="1" ht="6" customHeight="1" x14ac:dyDescent="0.3">
      <c r="A373" s="4">
        <v>373</v>
      </c>
      <c r="B373" s="16" t="s">
        <v>37</v>
      </c>
      <c r="C373" s="36" t="str">
        <f>C372</f>
        <v>p.passar</v>
      </c>
      <c r="D373" s="37" t="s">
        <v>954</v>
      </c>
      <c r="E373" s="15" t="s">
        <v>38</v>
      </c>
      <c r="F373" s="38" t="str">
        <f t="shared" ref="F373" si="398">_xlfn.CONCAT("d.",MID(C373,FIND(".",C373,1)+1,100))</f>
        <v>d.passar</v>
      </c>
      <c r="G373" s="38" t="str">
        <f t="shared" ref="G373" si="399">MID(D373,FIND(".",D373,1)+1,100)</f>
        <v>passaprato</v>
      </c>
      <c r="H373" s="39" t="s">
        <v>39</v>
      </c>
      <c r="I373" s="58" t="s">
        <v>0</v>
      </c>
      <c r="J373" s="59" t="s">
        <v>0</v>
      </c>
      <c r="K373" s="59" t="s">
        <v>0</v>
      </c>
      <c r="L373" s="59" t="s">
        <v>0</v>
      </c>
      <c r="M373" s="59" t="s">
        <v>0</v>
      </c>
      <c r="N373" s="59" t="s">
        <v>0</v>
      </c>
      <c r="O373" s="59" t="s">
        <v>0</v>
      </c>
      <c r="P373" s="59" t="s">
        <v>0</v>
      </c>
      <c r="Q373" s="59" t="s">
        <v>0</v>
      </c>
      <c r="R373" s="59" t="s">
        <v>0</v>
      </c>
      <c r="S373" s="18" t="s">
        <v>1</v>
      </c>
      <c r="T373" s="18" t="s">
        <v>43</v>
      </c>
      <c r="U373" s="8" t="str">
        <f t="shared" ref="U373" si="400">_xlfn.CONCAT("Propriedade para ",MID(C373,FIND("p.",C373,1)+2,100),": ",D373)</f>
        <v>Propriedade para passar: tem.passaprato</v>
      </c>
      <c r="V373" s="8" t="str">
        <f t="shared" ref="V373" si="401">_xlfn.CONCAT("Dado para ",MID(F373,FIND("d.",F373,1)+2,100),": ",G373, " ( ",H373, " ) ")</f>
        <v xml:space="preserve">Dado para passar: passaprato ( xsd:string ) </v>
      </c>
      <c r="W373" s="46" t="s">
        <v>965</v>
      </c>
      <c r="X373" s="65" t="s">
        <v>956</v>
      </c>
      <c r="Y373" s="50" t="s">
        <v>0</v>
      </c>
    </row>
    <row r="374" spans="1:25" s="51" customFormat="1" ht="6" customHeight="1" x14ac:dyDescent="0.3">
      <c r="A374" s="4">
        <v>374</v>
      </c>
      <c r="B374" s="16" t="s">
        <v>37</v>
      </c>
      <c r="C374" s="36" t="str">
        <f t="shared" ref="C374:C376" si="402">C373</f>
        <v>p.passar</v>
      </c>
      <c r="D374" s="37" t="s">
        <v>959</v>
      </c>
      <c r="E374" s="15" t="s">
        <v>38</v>
      </c>
      <c r="F374" s="38" t="str">
        <f t="shared" si="394"/>
        <v>d.passar</v>
      </c>
      <c r="G374" s="38" t="str">
        <f t="shared" si="395"/>
        <v>pass.through</v>
      </c>
      <c r="H374" s="39" t="s">
        <v>39</v>
      </c>
      <c r="I374" s="58" t="s">
        <v>0</v>
      </c>
      <c r="J374" s="59" t="s">
        <v>0</v>
      </c>
      <c r="K374" s="59" t="s">
        <v>0</v>
      </c>
      <c r="L374" s="59" t="s">
        <v>0</v>
      </c>
      <c r="M374" s="59" t="s">
        <v>0</v>
      </c>
      <c r="N374" s="59" t="s">
        <v>0</v>
      </c>
      <c r="O374" s="59" t="s">
        <v>0</v>
      </c>
      <c r="P374" s="59" t="s">
        <v>0</v>
      </c>
      <c r="Q374" s="59" t="s">
        <v>0</v>
      </c>
      <c r="R374" s="59" t="s">
        <v>0</v>
      </c>
      <c r="S374" s="18" t="s">
        <v>1</v>
      </c>
      <c r="T374" s="18" t="s">
        <v>43</v>
      </c>
      <c r="U374" s="8" t="str">
        <f t="shared" si="396"/>
        <v>Propriedade para passar: tem.pass.through</v>
      </c>
      <c r="V374" s="8" t="str">
        <f t="shared" si="397"/>
        <v xml:space="preserve">Dado para passar: pass.through ( xsd:string ) </v>
      </c>
      <c r="W374" s="46" t="s">
        <v>960</v>
      </c>
      <c r="X374" s="65" t="s">
        <v>957</v>
      </c>
      <c r="Y374" s="50" t="s">
        <v>0</v>
      </c>
    </row>
    <row r="375" spans="1:25" ht="6" customHeight="1" x14ac:dyDescent="0.3">
      <c r="A375" s="4">
        <v>375</v>
      </c>
      <c r="B375" s="16" t="s">
        <v>37</v>
      </c>
      <c r="C375" s="36" t="str">
        <f t="shared" si="402"/>
        <v>p.passar</v>
      </c>
      <c r="D375" s="37" t="s">
        <v>958</v>
      </c>
      <c r="E375" s="15" t="s">
        <v>38</v>
      </c>
      <c r="F375" s="38" t="str">
        <f t="shared" ref="F375:F379" si="403">_xlfn.CONCAT("d.",MID(C375,FIND(".",C375,1)+1,100))</f>
        <v>d.passar</v>
      </c>
      <c r="G375" s="38" t="str">
        <f t="shared" ref="G375:G379" si="404">MID(D375,FIND(".",D375,1)+1,100)</f>
        <v>cleanroom.pass.through</v>
      </c>
      <c r="H375" s="39" t="s">
        <v>39</v>
      </c>
      <c r="I375" s="58" t="s">
        <v>0</v>
      </c>
      <c r="J375" s="59" t="s">
        <v>0</v>
      </c>
      <c r="K375" s="59" t="s">
        <v>0</v>
      </c>
      <c r="L375" s="59" t="s">
        <v>0</v>
      </c>
      <c r="M375" s="59" t="s">
        <v>0</v>
      </c>
      <c r="N375" s="59" t="s">
        <v>0</v>
      </c>
      <c r="O375" s="59" t="s">
        <v>0</v>
      </c>
      <c r="P375" s="59" t="s">
        <v>0</v>
      </c>
      <c r="Q375" s="59" t="s">
        <v>0</v>
      </c>
      <c r="R375" s="59" t="s">
        <v>0</v>
      </c>
      <c r="S375" s="18" t="s">
        <v>1</v>
      </c>
      <c r="T375" s="18" t="s">
        <v>43</v>
      </c>
      <c r="U375" s="8" t="str">
        <f t="shared" ref="U375:U379" si="405">_xlfn.CONCAT("Propriedade para ",MID(C375,FIND("p.",C375,1)+2,100),": ",D375)</f>
        <v>Propriedade para passar: tem.cleanroom.pass.through</v>
      </c>
      <c r="V375" s="8" t="str">
        <f t="shared" ref="V375:V379" si="406">_xlfn.CONCAT("Dado para ",MID(F375,FIND("d.",F375,1)+2,100),": ",G375, " ( ",H375, " ) ")</f>
        <v xml:space="preserve">Dado para passar: cleanroom.pass.through ( xsd:string ) </v>
      </c>
      <c r="W375" s="46" t="s">
        <v>961</v>
      </c>
      <c r="X375" s="65" t="s">
        <v>962</v>
      </c>
      <c r="Y375" s="50" t="s">
        <v>0</v>
      </c>
    </row>
    <row r="376" spans="1:25" ht="6" customHeight="1" x14ac:dyDescent="0.3">
      <c r="A376" s="4">
        <v>376</v>
      </c>
      <c r="B376" s="16" t="s">
        <v>37</v>
      </c>
      <c r="C376" s="36" t="str">
        <f t="shared" si="402"/>
        <v>p.passar</v>
      </c>
      <c r="D376" s="37" t="s">
        <v>967</v>
      </c>
      <c r="E376" s="15" t="s">
        <v>38</v>
      </c>
      <c r="F376" s="38" t="str">
        <f t="shared" si="403"/>
        <v>d.passar</v>
      </c>
      <c r="G376" s="38" t="str">
        <f t="shared" si="404"/>
        <v>passador.de.transferência</v>
      </c>
      <c r="H376" s="39" t="s">
        <v>39</v>
      </c>
      <c r="I376" s="58" t="s">
        <v>0</v>
      </c>
      <c r="J376" s="59" t="s">
        <v>0</v>
      </c>
      <c r="K376" s="59" t="s">
        <v>0</v>
      </c>
      <c r="L376" s="59" t="s">
        <v>0</v>
      </c>
      <c r="M376" s="59" t="s">
        <v>0</v>
      </c>
      <c r="N376" s="59" t="s">
        <v>0</v>
      </c>
      <c r="O376" s="59" t="s">
        <v>0</v>
      </c>
      <c r="P376" s="59" t="s">
        <v>0</v>
      </c>
      <c r="Q376" s="59" t="s">
        <v>0</v>
      </c>
      <c r="R376" s="59" t="s">
        <v>0</v>
      </c>
      <c r="S376" s="18" t="s">
        <v>1</v>
      </c>
      <c r="T376" s="18" t="s">
        <v>43</v>
      </c>
      <c r="U376" s="8" t="str">
        <f t="shared" si="405"/>
        <v>Propriedade para passar: tem.passador.de.transferência</v>
      </c>
      <c r="V376" s="8" t="str">
        <f t="shared" si="406"/>
        <v xml:space="preserve">Dado para passar: passador.de.transferência ( xsd:string ) </v>
      </c>
      <c r="W376" s="46" t="s">
        <v>966</v>
      </c>
      <c r="X376" s="65" t="s">
        <v>1216</v>
      </c>
      <c r="Y376" s="50" t="s">
        <v>0</v>
      </c>
    </row>
    <row r="377" spans="1:25" s="51" customFormat="1" ht="6" customHeight="1" x14ac:dyDescent="0.3">
      <c r="A377" s="4">
        <v>377</v>
      </c>
      <c r="B377" s="16" t="s">
        <v>37</v>
      </c>
      <c r="C377" s="42" t="s">
        <v>1104</v>
      </c>
      <c r="D377" s="19" t="s">
        <v>1105</v>
      </c>
      <c r="E377" s="15" t="s">
        <v>38</v>
      </c>
      <c r="F377" s="43" t="str">
        <f t="shared" si="403"/>
        <v>d.documentar</v>
      </c>
      <c r="G377" s="34" t="str">
        <f t="shared" si="404"/>
        <v>folha</v>
      </c>
      <c r="H377" s="45" t="s">
        <v>39</v>
      </c>
      <c r="I377" s="60" t="s">
        <v>0</v>
      </c>
      <c r="J377" s="59" t="s">
        <v>0</v>
      </c>
      <c r="K377" s="59" t="s">
        <v>0</v>
      </c>
      <c r="L377" s="59" t="s">
        <v>0</v>
      </c>
      <c r="M377" s="59" t="s">
        <v>0</v>
      </c>
      <c r="N377" s="59" t="s">
        <v>0</v>
      </c>
      <c r="O377" s="59" t="s">
        <v>0</v>
      </c>
      <c r="P377" s="59" t="s">
        <v>0</v>
      </c>
      <c r="Q377" s="59" t="s">
        <v>0</v>
      </c>
      <c r="R377" s="59" t="s">
        <v>0</v>
      </c>
      <c r="S377" s="18" t="s">
        <v>1</v>
      </c>
      <c r="T377" s="18" t="s">
        <v>43</v>
      </c>
      <c r="U377" s="8" t="str">
        <f t="shared" si="405"/>
        <v>Propriedade para documentar: tem.folha</v>
      </c>
      <c r="V377" s="8" t="str">
        <f t="shared" si="406"/>
        <v xml:space="preserve">Dado para documentar: folha ( xsd:string ) </v>
      </c>
      <c r="W377" s="46" t="s">
        <v>1113</v>
      </c>
      <c r="X377" s="65" t="s">
        <v>1115</v>
      </c>
      <c r="Y377" s="50" t="s">
        <v>0</v>
      </c>
    </row>
    <row r="378" spans="1:25" s="51" customFormat="1" ht="6" customHeight="1" x14ac:dyDescent="0.3">
      <c r="A378" s="4">
        <v>378</v>
      </c>
      <c r="B378" s="16" t="s">
        <v>37</v>
      </c>
      <c r="C378" s="36" t="str">
        <f>C377</f>
        <v>p.documentar</v>
      </c>
      <c r="D378" s="37" t="s">
        <v>1106</v>
      </c>
      <c r="E378" s="15" t="s">
        <v>38</v>
      </c>
      <c r="F378" s="38" t="str">
        <f t="shared" si="403"/>
        <v>d.documentar</v>
      </c>
      <c r="G378" s="38" t="str">
        <f t="shared" si="404"/>
        <v>prancha</v>
      </c>
      <c r="H378" s="39" t="s">
        <v>39</v>
      </c>
      <c r="I378" s="58" t="s">
        <v>0</v>
      </c>
      <c r="J378" s="59" t="s">
        <v>0</v>
      </c>
      <c r="K378" s="59" t="s">
        <v>0</v>
      </c>
      <c r="L378" s="59" t="s">
        <v>0</v>
      </c>
      <c r="M378" s="59" t="s">
        <v>0</v>
      </c>
      <c r="N378" s="59" t="s">
        <v>0</v>
      </c>
      <c r="O378" s="59" t="s">
        <v>0</v>
      </c>
      <c r="P378" s="59" t="s">
        <v>0</v>
      </c>
      <c r="Q378" s="59" t="s">
        <v>0</v>
      </c>
      <c r="R378" s="59" t="s">
        <v>0</v>
      </c>
      <c r="S378" s="18" t="s">
        <v>1</v>
      </c>
      <c r="T378" s="18" t="s">
        <v>43</v>
      </c>
      <c r="U378" s="8" t="str">
        <f t="shared" si="405"/>
        <v>Propriedade para documentar: tem.prancha</v>
      </c>
      <c r="V378" s="8" t="str">
        <f t="shared" si="406"/>
        <v xml:space="preserve">Dado para documentar: prancha ( xsd:string ) </v>
      </c>
      <c r="W378" s="46" t="s">
        <v>1114</v>
      </c>
      <c r="X378" s="65" t="s">
        <v>1116</v>
      </c>
      <c r="Y378" s="50" t="s">
        <v>0</v>
      </c>
    </row>
    <row r="379" spans="1:25" s="51" customFormat="1" ht="6" customHeight="1" x14ac:dyDescent="0.3">
      <c r="A379" s="4">
        <v>379</v>
      </c>
      <c r="B379" s="16" t="s">
        <v>37</v>
      </c>
      <c r="C379" s="36" t="str">
        <f t="shared" ref="C379:C386" si="407">C378</f>
        <v>p.documentar</v>
      </c>
      <c r="D379" s="37" t="s">
        <v>1110</v>
      </c>
      <c r="E379" s="15" t="s">
        <v>38</v>
      </c>
      <c r="F379" s="38" t="str">
        <f t="shared" si="403"/>
        <v>d.documentar</v>
      </c>
      <c r="G379" s="38" t="str">
        <f t="shared" si="404"/>
        <v>planta.baixa</v>
      </c>
      <c r="H379" s="39" t="s">
        <v>39</v>
      </c>
      <c r="I379" s="58" t="s">
        <v>0</v>
      </c>
      <c r="J379" s="59" t="s">
        <v>0</v>
      </c>
      <c r="K379" s="59" t="s">
        <v>0</v>
      </c>
      <c r="L379" s="59" t="s">
        <v>0</v>
      </c>
      <c r="M379" s="59" t="s">
        <v>0</v>
      </c>
      <c r="N379" s="59" t="s">
        <v>0</v>
      </c>
      <c r="O379" s="59" t="s">
        <v>0</v>
      </c>
      <c r="P379" s="59" t="s">
        <v>0</v>
      </c>
      <c r="Q379" s="59" t="s">
        <v>0</v>
      </c>
      <c r="R379" s="59" t="s">
        <v>0</v>
      </c>
      <c r="S379" s="18" t="s">
        <v>1</v>
      </c>
      <c r="T379" s="18" t="s">
        <v>43</v>
      </c>
      <c r="U379" s="8" t="str">
        <f t="shared" si="405"/>
        <v>Propriedade para documentar: é.planta.baixa</v>
      </c>
      <c r="V379" s="8" t="str">
        <f t="shared" si="406"/>
        <v xml:space="preserve">Dado para documentar: planta.baixa ( xsd:string ) </v>
      </c>
      <c r="W379" s="46" t="s">
        <v>1120</v>
      </c>
      <c r="X379" s="65" t="s">
        <v>1117</v>
      </c>
      <c r="Y379" s="50" t="s">
        <v>0</v>
      </c>
    </row>
    <row r="380" spans="1:25" ht="6" customHeight="1" x14ac:dyDescent="0.3">
      <c r="A380" s="4">
        <v>380</v>
      </c>
      <c r="B380" s="16" t="s">
        <v>37</v>
      </c>
      <c r="C380" s="36" t="str">
        <f t="shared" si="407"/>
        <v>p.documentar</v>
      </c>
      <c r="D380" s="37" t="s">
        <v>1107</v>
      </c>
      <c r="E380" s="15" t="s">
        <v>38</v>
      </c>
      <c r="F380" s="38" t="str">
        <f t="shared" ref="F380:F381" si="408">_xlfn.CONCAT("d.",MID(C380,FIND(".",C380,1)+1,100))</f>
        <v>d.documentar</v>
      </c>
      <c r="G380" s="38" t="str">
        <f t="shared" ref="G380:G381" si="409">MID(D380,FIND(".",D380,1)+1,100)</f>
        <v>detalhe</v>
      </c>
      <c r="H380" s="39" t="s">
        <v>39</v>
      </c>
      <c r="I380" s="58" t="s">
        <v>0</v>
      </c>
      <c r="J380" s="59" t="s">
        <v>0</v>
      </c>
      <c r="K380" s="59" t="s">
        <v>0</v>
      </c>
      <c r="L380" s="59" t="s">
        <v>0</v>
      </c>
      <c r="M380" s="59" t="s">
        <v>0</v>
      </c>
      <c r="N380" s="59" t="s">
        <v>0</v>
      </c>
      <c r="O380" s="59" t="s">
        <v>0</v>
      </c>
      <c r="P380" s="59" t="s">
        <v>0</v>
      </c>
      <c r="Q380" s="59" t="s">
        <v>0</v>
      </c>
      <c r="R380" s="59" t="s">
        <v>0</v>
      </c>
      <c r="S380" s="18" t="s">
        <v>1</v>
      </c>
      <c r="T380" s="18" t="s">
        <v>43</v>
      </c>
      <c r="U380" s="8" t="str">
        <f t="shared" ref="U380:U381" si="410">_xlfn.CONCAT("Propriedade para ",MID(C380,FIND("p.",C380,1)+2,100),": ",D380)</f>
        <v>Propriedade para documentar: é.detalhe</v>
      </c>
      <c r="V380" s="8" t="str">
        <f t="shared" ref="V380:V381" si="411">_xlfn.CONCAT("Dado para ",MID(F380,FIND("d.",F380,1)+2,100),": ",G380, " ( ",H380, " ) ")</f>
        <v xml:space="preserve">Dado para documentar: detalhe ( xsd:string ) </v>
      </c>
      <c r="W380" s="46" t="s">
        <v>1121</v>
      </c>
      <c r="X380" s="65" t="s">
        <v>1118</v>
      </c>
      <c r="Y380" s="50" t="s">
        <v>0</v>
      </c>
    </row>
    <row r="381" spans="1:25" ht="6" customHeight="1" x14ac:dyDescent="0.3">
      <c r="A381" s="4">
        <v>381</v>
      </c>
      <c r="B381" s="16" t="s">
        <v>37</v>
      </c>
      <c r="C381" s="36" t="str">
        <f t="shared" si="407"/>
        <v>p.documentar</v>
      </c>
      <c r="D381" s="37" t="s">
        <v>1108</v>
      </c>
      <c r="E381" s="15" t="s">
        <v>38</v>
      </c>
      <c r="F381" s="38" t="str">
        <f t="shared" si="408"/>
        <v>d.documentar</v>
      </c>
      <c r="G381" s="38" t="str">
        <f t="shared" si="409"/>
        <v>corte</v>
      </c>
      <c r="H381" s="39" t="s">
        <v>39</v>
      </c>
      <c r="I381" s="58" t="s">
        <v>0</v>
      </c>
      <c r="J381" s="59" t="s">
        <v>0</v>
      </c>
      <c r="K381" s="59" t="s">
        <v>0</v>
      </c>
      <c r="L381" s="59" t="s">
        <v>0</v>
      </c>
      <c r="M381" s="59" t="s">
        <v>0</v>
      </c>
      <c r="N381" s="59" t="s">
        <v>0</v>
      </c>
      <c r="O381" s="59" t="s">
        <v>0</v>
      </c>
      <c r="P381" s="59" t="s">
        <v>0</v>
      </c>
      <c r="Q381" s="59" t="s">
        <v>0</v>
      </c>
      <c r="R381" s="59" t="s">
        <v>0</v>
      </c>
      <c r="S381" s="18" t="s">
        <v>1</v>
      </c>
      <c r="T381" s="18" t="s">
        <v>43</v>
      </c>
      <c r="U381" s="8" t="str">
        <f t="shared" si="410"/>
        <v>Propriedade para documentar: é.corte</v>
      </c>
      <c r="V381" s="8" t="str">
        <f t="shared" si="411"/>
        <v xml:space="preserve">Dado para documentar: corte ( xsd:string ) </v>
      </c>
      <c r="W381" s="46" t="s">
        <v>1122</v>
      </c>
      <c r="X381" s="65" t="s">
        <v>1119</v>
      </c>
      <c r="Y381" s="50" t="s">
        <v>0</v>
      </c>
    </row>
    <row r="382" spans="1:25" ht="6" customHeight="1" x14ac:dyDescent="0.3">
      <c r="A382" s="4">
        <v>382</v>
      </c>
      <c r="B382" s="16" t="s">
        <v>37</v>
      </c>
      <c r="C382" s="36" t="str">
        <f t="shared" si="407"/>
        <v>p.documentar</v>
      </c>
      <c r="D382" s="37" t="s">
        <v>1109</v>
      </c>
      <c r="E382" s="15" t="s">
        <v>38</v>
      </c>
      <c r="F382" s="38" t="str">
        <f t="shared" ref="F382:F386" si="412">_xlfn.CONCAT("d.",MID(C382,FIND(".",C382,1)+1,100))</f>
        <v>d.documentar</v>
      </c>
      <c r="G382" s="38" t="str">
        <f t="shared" ref="G382:G386" si="413">MID(D382,FIND(".",D382,1)+1,100)</f>
        <v>vista</v>
      </c>
      <c r="H382" s="39" t="s">
        <v>39</v>
      </c>
      <c r="I382" s="58" t="s">
        <v>0</v>
      </c>
      <c r="J382" s="59" t="s">
        <v>0</v>
      </c>
      <c r="K382" s="59" t="s">
        <v>0</v>
      </c>
      <c r="L382" s="59" t="s">
        <v>0</v>
      </c>
      <c r="M382" s="59" t="s">
        <v>0</v>
      </c>
      <c r="N382" s="59" t="s">
        <v>0</v>
      </c>
      <c r="O382" s="59" t="s">
        <v>0</v>
      </c>
      <c r="P382" s="59" t="s">
        <v>0</v>
      </c>
      <c r="Q382" s="59" t="s">
        <v>0</v>
      </c>
      <c r="R382" s="59" t="s">
        <v>0</v>
      </c>
      <c r="S382" s="18" t="s">
        <v>1</v>
      </c>
      <c r="T382" s="18" t="s">
        <v>43</v>
      </c>
      <c r="U382" s="8" t="str">
        <f t="shared" ref="U382:U386" si="414">_xlfn.CONCAT("Propriedade para ",MID(C382,FIND("p.",C382,1)+2,100),": ",D382)</f>
        <v>Propriedade para documentar: é.vista</v>
      </c>
      <c r="V382" s="8" t="str">
        <f t="shared" ref="V382:V386" si="415">_xlfn.CONCAT("Dado para ",MID(F382,FIND("d.",F382,1)+2,100),": ",G382, " ( ",H382, " ) ")</f>
        <v xml:space="preserve">Dado para documentar: vista ( xsd:string ) </v>
      </c>
      <c r="W382" s="46" t="s">
        <v>1123</v>
      </c>
      <c r="X382" s="65" t="s">
        <v>1217</v>
      </c>
      <c r="Y382" s="50" t="s">
        <v>0</v>
      </c>
    </row>
    <row r="383" spans="1:25" s="51" customFormat="1" ht="6" customHeight="1" x14ac:dyDescent="0.3">
      <c r="A383" s="4">
        <v>383</v>
      </c>
      <c r="B383" s="16" t="s">
        <v>37</v>
      </c>
      <c r="C383" s="42" t="s">
        <v>1111</v>
      </c>
      <c r="D383" s="19" t="s">
        <v>1112</v>
      </c>
      <c r="E383" s="15" t="s">
        <v>38</v>
      </c>
      <c r="F383" s="43" t="str">
        <f t="shared" si="412"/>
        <v>d.tabular</v>
      </c>
      <c r="G383" s="34" t="str">
        <f t="shared" si="413"/>
        <v>tabela</v>
      </c>
      <c r="H383" s="45" t="s">
        <v>39</v>
      </c>
      <c r="I383" s="60" t="s">
        <v>0</v>
      </c>
      <c r="J383" s="59" t="s">
        <v>0</v>
      </c>
      <c r="K383" s="59" t="s">
        <v>0</v>
      </c>
      <c r="L383" s="59" t="s">
        <v>0</v>
      </c>
      <c r="M383" s="59" t="s">
        <v>0</v>
      </c>
      <c r="N383" s="59" t="s">
        <v>0</v>
      </c>
      <c r="O383" s="59" t="s">
        <v>0</v>
      </c>
      <c r="P383" s="59" t="s">
        <v>0</v>
      </c>
      <c r="Q383" s="59" t="s">
        <v>0</v>
      </c>
      <c r="R383" s="59" t="s">
        <v>0</v>
      </c>
      <c r="S383" s="18" t="s">
        <v>1</v>
      </c>
      <c r="T383" s="18" t="s">
        <v>43</v>
      </c>
      <c r="U383" s="8" t="str">
        <f t="shared" si="414"/>
        <v>Propriedade para tabular: tem.tabela</v>
      </c>
      <c r="V383" s="8" t="str">
        <f t="shared" si="415"/>
        <v xml:space="preserve">Dado para tabular: tabela ( xsd:string ) </v>
      </c>
      <c r="W383" s="46" t="s">
        <v>1113</v>
      </c>
      <c r="X383" s="65" t="s">
        <v>1124</v>
      </c>
      <c r="Y383" s="50" t="s">
        <v>0</v>
      </c>
    </row>
    <row r="384" spans="1:25" s="51" customFormat="1" ht="6" customHeight="1" x14ac:dyDescent="0.3">
      <c r="A384" s="4">
        <v>384</v>
      </c>
      <c r="B384" s="16" t="s">
        <v>37</v>
      </c>
      <c r="C384" s="36" t="str">
        <f>C383</f>
        <v>p.tabular</v>
      </c>
      <c r="D384" s="37" t="s">
        <v>1135</v>
      </c>
      <c r="E384" s="15" t="s">
        <v>38</v>
      </c>
      <c r="F384" s="38" t="str">
        <f t="shared" si="412"/>
        <v>d.tabular</v>
      </c>
      <c r="G384" s="38" t="str">
        <f t="shared" si="413"/>
        <v>tabela.gráfica</v>
      </c>
      <c r="H384" s="39" t="s">
        <v>39</v>
      </c>
      <c r="I384" s="58" t="s">
        <v>0</v>
      </c>
      <c r="J384" s="59" t="s">
        <v>0</v>
      </c>
      <c r="K384" s="59" t="s">
        <v>0</v>
      </c>
      <c r="L384" s="59" t="s">
        <v>0</v>
      </c>
      <c r="M384" s="59" t="s">
        <v>0</v>
      </c>
      <c r="N384" s="59" t="s">
        <v>0</v>
      </c>
      <c r="O384" s="59" t="s">
        <v>0</v>
      </c>
      <c r="P384" s="59" t="s">
        <v>0</v>
      </c>
      <c r="Q384" s="59" t="s">
        <v>0</v>
      </c>
      <c r="R384" s="59" t="s">
        <v>0</v>
      </c>
      <c r="S384" s="18" t="s">
        <v>1</v>
      </c>
      <c r="T384" s="18" t="s">
        <v>43</v>
      </c>
      <c r="U384" s="8" t="str">
        <f t="shared" si="414"/>
        <v>Propriedade para tabular: é.tabela.gráfica</v>
      </c>
      <c r="V384" s="8" t="str">
        <f t="shared" si="415"/>
        <v xml:space="preserve">Dado para tabular: tabela.gráfica ( xsd:string ) </v>
      </c>
      <c r="W384" s="46" t="s">
        <v>1136</v>
      </c>
      <c r="X384" s="65" t="s">
        <v>1125</v>
      </c>
      <c r="Y384" s="50" t="s">
        <v>0</v>
      </c>
    </row>
    <row r="385" spans="1:25" s="51" customFormat="1" ht="6" customHeight="1" x14ac:dyDescent="0.3">
      <c r="A385" s="4">
        <v>385</v>
      </c>
      <c r="B385" s="16" t="s">
        <v>37</v>
      </c>
      <c r="C385" s="36" t="str">
        <f t="shared" si="407"/>
        <v>p.tabular</v>
      </c>
      <c r="D385" s="37" t="s">
        <v>1133</v>
      </c>
      <c r="E385" s="15" t="s">
        <v>38</v>
      </c>
      <c r="F385" s="38" t="str">
        <f t="shared" si="412"/>
        <v>d.tabular</v>
      </c>
      <c r="G385" s="38" t="str">
        <f t="shared" si="413"/>
        <v>tabela.quantitativo</v>
      </c>
      <c r="H385" s="39" t="s">
        <v>39</v>
      </c>
      <c r="I385" s="58" t="s">
        <v>0</v>
      </c>
      <c r="J385" s="59" t="s">
        <v>0</v>
      </c>
      <c r="K385" s="59" t="s">
        <v>0</v>
      </c>
      <c r="L385" s="59" t="s">
        <v>0</v>
      </c>
      <c r="M385" s="59" t="s">
        <v>0</v>
      </c>
      <c r="N385" s="59" t="s">
        <v>0</v>
      </c>
      <c r="O385" s="59" t="s">
        <v>0</v>
      </c>
      <c r="P385" s="59" t="s">
        <v>0</v>
      </c>
      <c r="Q385" s="59" t="s">
        <v>0</v>
      </c>
      <c r="R385" s="59" t="s">
        <v>0</v>
      </c>
      <c r="S385" s="18" t="s">
        <v>1</v>
      </c>
      <c r="T385" s="18" t="s">
        <v>43</v>
      </c>
      <c r="U385" s="8" t="str">
        <f t="shared" si="414"/>
        <v>Propriedade para tabular: é.tabela.quantitativo</v>
      </c>
      <c r="V385" s="8" t="str">
        <f t="shared" si="415"/>
        <v xml:space="preserve">Dado para tabular: tabela.quantitativo ( xsd:string ) </v>
      </c>
      <c r="W385" s="46" t="s">
        <v>1137</v>
      </c>
      <c r="X385" s="65" t="s">
        <v>1126</v>
      </c>
      <c r="Y385" s="50" t="s">
        <v>0</v>
      </c>
    </row>
    <row r="386" spans="1:25" ht="6" customHeight="1" x14ac:dyDescent="0.3">
      <c r="A386" s="4">
        <v>386</v>
      </c>
      <c r="B386" s="16" t="s">
        <v>37</v>
      </c>
      <c r="C386" s="36" t="str">
        <f t="shared" si="407"/>
        <v>p.tabular</v>
      </c>
      <c r="D386" s="37" t="s">
        <v>1134</v>
      </c>
      <c r="E386" s="15" t="s">
        <v>38</v>
      </c>
      <c r="F386" s="38" t="str">
        <f t="shared" si="412"/>
        <v>d.tabular</v>
      </c>
      <c r="G386" s="38" t="str">
        <f t="shared" si="413"/>
        <v>tabela.orçamento</v>
      </c>
      <c r="H386" s="39" t="s">
        <v>39</v>
      </c>
      <c r="I386" s="58" t="s">
        <v>0</v>
      </c>
      <c r="J386" s="59" t="s">
        <v>0</v>
      </c>
      <c r="K386" s="59" t="s">
        <v>0</v>
      </c>
      <c r="L386" s="59" t="s">
        <v>0</v>
      </c>
      <c r="M386" s="59" t="s">
        <v>0</v>
      </c>
      <c r="N386" s="59" t="s">
        <v>0</v>
      </c>
      <c r="O386" s="59" t="s">
        <v>0</v>
      </c>
      <c r="P386" s="59" t="s">
        <v>0</v>
      </c>
      <c r="Q386" s="59" t="s">
        <v>0</v>
      </c>
      <c r="R386" s="59" t="s">
        <v>0</v>
      </c>
      <c r="S386" s="18" t="s">
        <v>1</v>
      </c>
      <c r="T386" s="18" t="s">
        <v>43</v>
      </c>
      <c r="U386" s="8" t="str">
        <f t="shared" si="414"/>
        <v>Propriedade para tabular: é.tabela.orçamento</v>
      </c>
      <c r="V386" s="8" t="str">
        <f t="shared" si="415"/>
        <v xml:space="preserve">Dado para tabular: tabela.orçamento ( xsd:string ) </v>
      </c>
      <c r="W386" s="46" t="s">
        <v>1239</v>
      </c>
      <c r="X386" s="65" t="s">
        <v>1127</v>
      </c>
      <c r="Y386" s="50" t="s">
        <v>0</v>
      </c>
    </row>
    <row r="387" spans="1:25" s="51" customFormat="1" ht="6" customHeight="1" x14ac:dyDescent="0.3">
      <c r="A387" s="4">
        <v>387</v>
      </c>
      <c r="B387" s="16" t="s">
        <v>37</v>
      </c>
      <c r="C387" s="42" t="s">
        <v>1227</v>
      </c>
      <c r="D387" s="19" t="s">
        <v>1228</v>
      </c>
      <c r="E387" s="15" t="s">
        <v>38</v>
      </c>
      <c r="F387" s="43" t="str">
        <f t="shared" ref="F387:F390" si="416">_xlfn.CONCAT("d.",MID(C387,FIND(".",C387,1)+1,100))</f>
        <v>d.arquivar</v>
      </c>
      <c r="G387" s="34" t="str">
        <f t="shared" ref="G387:G390" si="417">MID(D387,FIND(".",D387,1)+1,100)</f>
        <v>kml</v>
      </c>
      <c r="H387" s="45" t="s">
        <v>39</v>
      </c>
      <c r="I387" s="60" t="s">
        <v>0</v>
      </c>
      <c r="J387" s="59" t="s">
        <v>0</v>
      </c>
      <c r="K387" s="59" t="s">
        <v>0</v>
      </c>
      <c r="L387" s="59" t="s">
        <v>0</v>
      </c>
      <c r="M387" s="59" t="s">
        <v>0</v>
      </c>
      <c r="N387" s="59" t="s">
        <v>0</v>
      </c>
      <c r="O387" s="59" t="s">
        <v>0</v>
      </c>
      <c r="P387" s="59" t="s">
        <v>0</v>
      </c>
      <c r="Q387" s="59" t="s">
        <v>0</v>
      </c>
      <c r="R387" s="59" t="s">
        <v>0</v>
      </c>
      <c r="S387" s="18" t="s">
        <v>1</v>
      </c>
      <c r="T387" s="18" t="s">
        <v>43</v>
      </c>
      <c r="U387" s="8" t="str">
        <f t="shared" ref="U387:U390" si="418">_xlfn.CONCAT("Propriedade para ",MID(C387,FIND("p.",C387,1)+2,100),": ",D387)</f>
        <v>Propriedade para arquivar: é.kml</v>
      </c>
      <c r="V387" s="8" t="str">
        <f t="shared" ref="V387:V390" si="419">_xlfn.CONCAT("Dado para ",MID(F387,FIND("d.",F387,1)+2,100),": ",G387, " ( ",H387, " ) ")</f>
        <v xml:space="preserve">Dado para arquivar: kml ( xsd:string ) </v>
      </c>
      <c r="W387" s="46" t="s">
        <v>1238</v>
      </c>
      <c r="X387" s="65" t="s">
        <v>1233</v>
      </c>
      <c r="Y387" s="50" t="s">
        <v>0</v>
      </c>
    </row>
    <row r="388" spans="1:25" s="51" customFormat="1" ht="6" customHeight="1" x14ac:dyDescent="0.3">
      <c r="A388" s="4">
        <v>388</v>
      </c>
      <c r="B388" s="16" t="s">
        <v>37</v>
      </c>
      <c r="C388" s="36" t="str">
        <f>C387</f>
        <v>p.arquivar</v>
      </c>
      <c r="D388" s="37" t="s">
        <v>1230</v>
      </c>
      <c r="E388" s="15" t="s">
        <v>38</v>
      </c>
      <c r="F388" s="38" t="str">
        <f t="shared" si="416"/>
        <v>d.arquivar</v>
      </c>
      <c r="G388" s="38" t="str">
        <f t="shared" si="417"/>
        <v>rvt</v>
      </c>
      <c r="H388" s="39" t="s">
        <v>39</v>
      </c>
      <c r="I388" s="58" t="s">
        <v>0</v>
      </c>
      <c r="J388" s="59" t="s">
        <v>0</v>
      </c>
      <c r="K388" s="59" t="s">
        <v>0</v>
      </c>
      <c r="L388" s="59" t="s">
        <v>0</v>
      </c>
      <c r="M388" s="59" t="s">
        <v>0</v>
      </c>
      <c r="N388" s="59" t="s">
        <v>0</v>
      </c>
      <c r="O388" s="59" t="s">
        <v>0</v>
      </c>
      <c r="P388" s="59" t="s">
        <v>0</v>
      </c>
      <c r="Q388" s="59" t="s">
        <v>0</v>
      </c>
      <c r="R388" s="59" t="s">
        <v>0</v>
      </c>
      <c r="S388" s="18" t="s">
        <v>1</v>
      </c>
      <c r="T388" s="18" t="s">
        <v>43</v>
      </c>
      <c r="U388" s="8" t="str">
        <f t="shared" si="418"/>
        <v>Propriedade para arquivar: é.rvt</v>
      </c>
      <c r="V388" s="8" t="str">
        <f t="shared" si="419"/>
        <v xml:space="preserve">Dado para arquivar: rvt ( xsd:string ) </v>
      </c>
      <c r="W388" s="46" t="s">
        <v>1243</v>
      </c>
      <c r="X388" s="65" t="s">
        <v>1234</v>
      </c>
      <c r="Y388" s="50" t="s">
        <v>0</v>
      </c>
    </row>
    <row r="389" spans="1:25" s="51" customFormat="1" ht="6" customHeight="1" x14ac:dyDescent="0.3">
      <c r="A389" s="4">
        <v>389</v>
      </c>
      <c r="B389" s="16" t="s">
        <v>37</v>
      </c>
      <c r="C389" s="36" t="str">
        <f t="shared" ref="C389:C398" si="420">C388</f>
        <v>p.arquivar</v>
      </c>
      <c r="D389" s="37" t="s">
        <v>1231</v>
      </c>
      <c r="E389" s="15" t="s">
        <v>38</v>
      </c>
      <c r="F389" s="38" t="str">
        <f t="shared" si="416"/>
        <v>d.arquivar</v>
      </c>
      <c r="G389" s="38" t="str">
        <f t="shared" si="417"/>
        <v>rte</v>
      </c>
      <c r="H389" s="39" t="s">
        <v>39</v>
      </c>
      <c r="I389" s="58" t="s">
        <v>0</v>
      </c>
      <c r="J389" s="59" t="s">
        <v>0</v>
      </c>
      <c r="K389" s="59" t="s">
        <v>0</v>
      </c>
      <c r="L389" s="59" t="s">
        <v>0</v>
      </c>
      <c r="M389" s="59" t="s">
        <v>0</v>
      </c>
      <c r="N389" s="59" t="s">
        <v>0</v>
      </c>
      <c r="O389" s="59" t="s">
        <v>0</v>
      </c>
      <c r="P389" s="59" t="s">
        <v>0</v>
      </c>
      <c r="Q389" s="59" t="s">
        <v>0</v>
      </c>
      <c r="R389" s="59" t="s">
        <v>0</v>
      </c>
      <c r="S389" s="18" t="s">
        <v>1</v>
      </c>
      <c r="T389" s="18" t="s">
        <v>43</v>
      </c>
      <c r="U389" s="8" t="str">
        <f t="shared" si="418"/>
        <v>Propriedade para arquivar: é.rte</v>
      </c>
      <c r="V389" s="8" t="str">
        <f t="shared" si="419"/>
        <v xml:space="preserve">Dado para arquivar: rte ( xsd:string ) </v>
      </c>
      <c r="W389" s="46" t="s">
        <v>1242</v>
      </c>
      <c r="X389" s="65" t="s">
        <v>1235</v>
      </c>
      <c r="Y389" s="50" t="s">
        <v>0</v>
      </c>
    </row>
    <row r="390" spans="1:25" ht="6" customHeight="1" x14ac:dyDescent="0.3">
      <c r="A390" s="4">
        <v>390</v>
      </c>
      <c r="B390" s="16" t="s">
        <v>37</v>
      </c>
      <c r="C390" s="36" t="str">
        <f t="shared" si="420"/>
        <v>p.arquivar</v>
      </c>
      <c r="D390" s="37" t="s">
        <v>1232</v>
      </c>
      <c r="E390" s="15" t="s">
        <v>38</v>
      </c>
      <c r="F390" s="38" t="str">
        <f t="shared" si="416"/>
        <v>d.arquivar</v>
      </c>
      <c r="G390" s="38" t="str">
        <f t="shared" si="417"/>
        <v>rfa</v>
      </c>
      <c r="H390" s="39" t="s">
        <v>39</v>
      </c>
      <c r="I390" s="58" t="s">
        <v>0</v>
      </c>
      <c r="J390" s="59" t="s">
        <v>0</v>
      </c>
      <c r="K390" s="59" t="s">
        <v>0</v>
      </c>
      <c r="L390" s="59" t="s">
        <v>0</v>
      </c>
      <c r="M390" s="59" t="s">
        <v>0</v>
      </c>
      <c r="N390" s="59" t="s">
        <v>0</v>
      </c>
      <c r="O390" s="59" t="s">
        <v>0</v>
      </c>
      <c r="P390" s="59" t="s">
        <v>0</v>
      </c>
      <c r="Q390" s="59" t="s">
        <v>0</v>
      </c>
      <c r="R390" s="59" t="s">
        <v>0</v>
      </c>
      <c r="S390" s="18" t="s">
        <v>1</v>
      </c>
      <c r="T390" s="18" t="s">
        <v>43</v>
      </c>
      <c r="U390" s="8" t="str">
        <f t="shared" si="418"/>
        <v>Propriedade para arquivar: é.rfa</v>
      </c>
      <c r="V390" s="8" t="str">
        <f t="shared" si="419"/>
        <v xml:space="preserve">Dado para arquivar: rfa ( xsd:string ) </v>
      </c>
      <c r="W390" s="46" t="s">
        <v>1244</v>
      </c>
      <c r="X390" s="65" t="s">
        <v>1236</v>
      </c>
      <c r="Y390" s="50" t="s">
        <v>0</v>
      </c>
    </row>
    <row r="391" spans="1:25" ht="6" customHeight="1" x14ac:dyDescent="0.3">
      <c r="A391" s="4">
        <v>391</v>
      </c>
      <c r="B391" s="16" t="s">
        <v>37</v>
      </c>
      <c r="C391" s="36" t="str">
        <f t="shared" si="420"/>
        <v>p.arquivar</v>
      </c>
      <c r="D391" s="37" t="s">
        <v>1229</v>
      </c>
      <c r="E391" s="15" t="s">
        <v>38</v>
      </c>
      <c r="F391" s="38" t="str">
        <f t="shared" ref="F391" si="421">_xlfn.CONCAT("d.",MID(C391,FIND(".",C391,1)+1,100))</f>
        <v>d.arquivar</v>
      </c>
      <c r="G391" s="38" t="str">
        <f t="shared" ref="G391" si="422">MID(D391,FIND(".",D391,1)+1,100)</f>
        <v>rft</v>
      </c>
      <c r="H391" s="39" t="s">
        <v>39</v>
      </c>
      <c r="I391" s="58" t="s">
        <v>0</v>
      </c>
      <c r="J391" s="59" t="s">
        <v>0</v>
      </c>
      <c r="K391" s="59" t="s">
        <v>0</v>
      </c>
      <c r="L391" s="59" t="s">
        <v>0</v>
      </c>
      <c r="M391" s="59" t="s">
        <v>0</v>
      </c>
      <c r="N391" s="59" t="s">
        <v>0</v>
      </c>
      <c r="O391" s="59" t="s">
        <v>0</v>
      </c>
      <c r="P391" s="59" t="s">
        <v>0</v>
      </c>
      <c r="Q391" s="59" t="s">
        <v>0</v>
      </c>
      <c r="R391" s="59" t="s">
        <v>0</v>
      </c>
      <c r="S391" s="18" t="s">
        <v>1</v>
      </c>
      <c r="T391" s="18" t="s">
        <v>43</v>
      </c>
      <c r="U391" s="8" t="str">
        <f t="shared" ref="U391" si="423">_xlfn.CONCAT("Propriedade para ",MID(C391,FIND("p.",C391,1)+2,100),": ",D391)</f>
        <v>Propriedade para arquivar: é.rft</v>
      </c>
      <c r="V391" s="8" t="str">
        <f t="shared" ref="V391" si="424">_xlfn.CONCAT("Dado para ",MID(F391,FIND("d.",F391,1)+2,100),": ",G391, " ( ",H391, " ) ")</f>
        <v xml:space="preserve">Dado para arquivar: rft ( xsd:string ) </v>
      </c>
      <c r="W391" s="46" t="s">
        <v>1245</v>
      </c>
      <c r="X391" s="65" t="s">
        <v>1237</v>
      </c>
      <c r="Y391" s="50" t="s">
        <v>0</v>
      </c>
    </row>
    <row r="392" spans="1:25" ht="6" customHeight="1" x14ac:dyDescent="0.3">
      <c r="A392" s="4">
        <v>392</v>
      </c>
      <c r="B392" s="16" t="s">
        <v>37</v>
      </c>
      <c r="C392" s="36" t="str">
        <f t="shared" si="420"/>
        <v>p.arquivar</v>
      </c>
      <c r="D392" s="37" t="s">
        <v>1240</v>
      </c>
      <c r="E392" s="15" t="s">
        <v>38</v>
      </c>
      <c r="F392" s="38" t="str">
        <f t="shared" ref="F392" si="425">_xlfn.CONCAT("d.",MID(C392,FIND(".",C392,1)+1,100))</f>
        <v>d.arquivar</v>
      </c>
      <c r="G392" s="38" t="str">
        <f t="shared" ref="G392" si="426">MID(D392,FIND(".",D392,1)+1,100)</f>
        <v>dwg</v>
      </c>
      <c r="H392" s="39" t="s">
        <v>39</v>
      </c>
      <c r="I392" s="58" t="s">
        <v>0</v>
      </c>
      <c r="J392" s="59" t="s">
        <v>0</v>
      </c>
      <c r="K392" s="59" t="s">
        <v>0</v>
      </c>
      <c r="L392" s="59" t="s">
        <v>0</v>
      </c>
      <c r="M392" s="59" t="s">
        <v>0</v>
      </c>
      <c r="N392" s="59" t="s">
        <v>0</v>
      </c>
      <c r="O392" s="59" t="s">
        <v>0</v>
      </c>
      <c r="P392" s="59" t="s">
        <v>0</v>
      </c>
      <c r="Q392" s="59" t="s">
        <v>0</v>
      </c>
      <c r="R392" s="59" t="s">
        <v>0</v>
      </c>
      <c r="S392" s="18" t="s">
        <v>1</v>
      </c>
      <c r="T392" s="18" t="s">
        <v>43</v>
      </c>
      <c r="U392" s="8" t="str">
        <f t="shared" ref="U392" si="427">_xlfn.CONCAT("Propriedade para ",MID(C392,FIND("p.",C392,1)+2,100),": ",D392)</f>
        <v>Propriedade para arquivar: é.dwg</v>
      </c>
      <c r="V392" s="8" t="str">
        <f t="shared" ref="V392" si="428">_xlfn.CONCAT("Dado para ",MID(F392,FIND("d.",F392,1)+2,100),": ",G392, " ( ",H392, " ) ")</f>
        <v xml:space="preserve">Dado para arquivar: dwg ( xsd:string ) </v>
      </c>
      <c r="W392" s="46" t="s">
        <v>1246</v>
      </c>
      <c r="X392" s="65" t="s">
        <v>1251</v>
      </c>
      <c r="Y392" s="50" t="s">
        <v>0</v>
      </c>
    </row>
    <row r="393" spans="1:25" ht="6" customHeight="1" x14ac:dyDescent="0.3">
      <c r="A393" s="4">
        <v>393</v>
      </c>
      <c r="B393" s="16" t="s">
        <v>37</v>
      </c>
      <c r="C393" s="36" t="str">
        <f t="shared" si="420"/>
        <v>p.arquivar</v>
      </c>
      <c r="D393" s="37" t="s">
        <v>1241</v>
      </c>
      <c r="E393" s="15" t="s">
        <v>38</v>
      </c>
      <c r="F393" s="38" t="str">
        <f t="shared" ref="F393" si="429">_xlfn.CONCAT("d.",MID(C393,FIND(".",C393,1)+1,100))</f>
        <v>d.arquivar</v>
      </c>
      <c r="G393" s="38" t="str">
        <f t="shared" ref="G393" si="430">MID(D393,FIND(".",D393,1)+1,100)</f>
        <v>dwt</v>
      </c>
      <c r="H393" s="39" t="s">
        <v>39</v>
      </c>
      <c r="I393" s="58" t="s">
        <v>0</v>
      </c>
      <c r="J393" s="59" t="s">
        <v>0</v>
      </c>
      <c r="K393" s="59" t="s">
        <v>0</v>
      </c>
      <c r="L393" s="59" t="s">
        <v>0</v>
      </c>
      <c r="M393" s="59" t="s">
        <v>0</v>
      </c>
      <c r="N393" s="59" t="s">
        <v>0</v>
      </c>
      <c r="O393" s="59" t="s">
        <v>0</v>
      </c>
      <c r="P393" s="59" t="s">
        <v>0</v>
      </c>
      <c r="Q393" s="59" t="s">
        <v>0</v>
      </c>
      <c r="R393" s="59" t="s">
        <v>0</v>
      </c>
      <c r="S393" s="18" t="s">
        <v>1</v>
      </c>
      <c r="T393" s="18" t="s">
        <v>43</v>
      </c>
      <c r="U393" s="8" t="str">
        <f t="shared" ref="U393" si="431">_xlfn.CONCAT("Propriedade para ",MID(C393,FIND("p.",C393,1)+2,100),": ",D393)</f>
        <v>Propriedade para arquivar: é.dwt</v>
      </c>
      <c r="V393" s="8" t="str">
        <f t="shared" ref="V393" si="432">_xlfn.CONCAT("Dado para ",MID(F393,FIND("d.",F393,1)+2,100),": ",G393, " ( ",H393, " ) ")</f>
        <v xml:space="preserve">Dado para arquivar: dwt ( xsd:string ) </v>
      </c>
      <c r="W393" s="46" t="s">
        <v>1247</v>
      </c>
      <c r="X393" s="65" t="s">
        <v>1252</v>
      </c>
      <c r="Y393" s="50" t="s">
        <v>0</v>
      </c>
    </row>
    <row r="394" spans="1:25" ht="6" customHeight="1" x14ac:dyDescent="0.3">
      <c r="A394" s="4">
        <v>394</v>
      </c>
      <c r="B394" s="16" t="s">
        <v>37</v>
      </c>
      <c r="C394" s="36" t="str">
        <f t="shared" si="420"/>
        <v>p.arquivar</v>
      </c>
      <c r="D394" s="37" t="s">
        <v>1248</v>
      </c>
      <c r="E394" s="15" t="s">
        <v>38</v>
      </c>
      <c r="F394" s="38" t="str">
        <f t="shared" ref="F394" si="433">_xlfn.CONCAT("d.",MID(C394,FIND(".",C394,1)+1,100))</f>
        <v>d.arquivar</v>
      </c>
      <c r="G394" s="38" t="str">
        <f t="shared" ref="G394" si="434">MID(D394,FIND(".",D394,1)+1,100)</f>
        <v>ifc</v>
      </c>
      <c r="H394" s="39" t="s">
        <v>39</v>
      </c>
      <c r="I394" s="58" t="s">
        <v>0</v>
      </c>
      <c r="J394" s="59" t="s">
        <v>0</v>
      </c>
      <c r="K394" s="59" t="s">
        <v>0</v>
      </c>
      <c r="L394" s="59" t="s">
        <v>0</v>
      </c>
      <c r="M394" s="59" t="s">
        <v>0</v>
      </c>
      <c r="N394" s="59" t="s">
        <v>0</v>
      </c>
      <c r="O394" s="59" t="s">
        <v>0</v>
      </c>
      <c r="P394" s="59" t="s">
        <v>0</v>
      </c>
      <c r="Q394" s="59" t="s">
        <v>0</v>
      </c>
      <c r="R394" s="59" t="s">
        <v>0</v>
      </c>
      <c r="S394" s="18" t="s">
        <v>1</v>
      </c>
      <c r="T394" s="18" t="s">
        <v>43</v>
      </c>
      <c r="U394" s="8" t="str">
        <f t="shared" ref="U394" si="435">_xlfn.CONCAT("Propriedade para ",MID(C394,FIND("p.",C394,1)+2,100),": ",D394)</f>
        <v>Propriedade para arquivar: é.ifc</v>
      </c>
      <c r="V394" s="8" t="str">
        <f t="shared" ref="V394" si="436">_xlfn.CONCAT("Dado para ",MID(F394,FIND("d.",F394,1)+2,100),": ",G394, " ( ",H394, " ) ")</f>
        <v xml:space="preserve">Dado para arquivar: ifc ( xsd:string ) </v>
      </c>
      <c r="W394" s="46" t="s">
        <v>1249</v>
      </c>
      <c r="X394" s="65" t="s">
        <v>1253</v>
      </c>
      <c r="Y394" s="50" t="s">
        <v>0</v>
      </c>
    </row>
    <row r="395" spans="1:25" ht="6" customHeight="1" x14ac:dyDescent="0.3">
      <c r="A395" s="4">
        <v>395</v>
      </c>
      <c r="B395" s="16" t="s">
        <v>37</v>
      </c>
      <c r="C395" s="36" t="str">
        <f t="shared" si="420"/>
        <v>p.arquivar</v>
      </c>
      <c r="D395" s="37" t="s">
        <v>1250</v>
      </c>
      <c r="E395" s="15" t="s">
        <v>38</v>
      </c>
      <c r="F395" s="38" t="str">
        <f t="shared" ref="F395:F396" si="437">_xlfn.CONCAT("d.",MID(C395,FIND(".",C395,1)+1,100))</f>
        <v>d.arquivar</v>
      </c>
      <c r="G395" s="38" t="str">
        <f t="shared" ref="G395:G396" si="438">MID(D395,FIND(".",D395,1)+1,100)</f>
        <v>txt</v>
      </c>
      <c r="H395" s="39" t="s">
        <v>39</v>
      </c>
      <c r="I395" s="58" t="s">
        <v>0</v>
      </c>
      <c r="J395" s="59" t="s">
        <v>0</v>
      </c>
      <c r="K395" s="59" t="s">
        <v>0</v>
      </c>
      <c r="L395" s="59" t="s">
        <v>0</v>
      </c>
      <c r="M395" s="59" t="s">
        <v>0</v>
      </c>
      <c r="N395" s="59" t="s">
        <v>0</v>
      </c>
      <c r="O395" s="59" t="s">
        <v>0</v>
      </c>
      <c r="P395" s="59" t="s">
        <v>0</v>
      </c>
      <c r="Q395" s="59" t="s">
        <v>0</v>
      </c>
      <c r="R395" s="59" t="s">
        <v>0</v>
      </c>
      <c r="S395" s="18" t="s">
        <v>1</v>
      </c>
      <c r="T395" s="18" t="s">
        <v>43</v>
      </c>
      <c r="U395" s="8" t="str">
        <f t="shared" ref="U395:U396" si="439">_xlfn.CONCAT("Propriedade para ",MID(C395,FIND("p.",C395,1)+2,100),": ",D395)</f>
        <v>Propriedade para arquivar: é.txt</v>
      </c>
      <c r="V395" s="8" t="str">
        <f t="shared" ref="V395:V396" si="440">_xlfn.CONCAT("Dado para ",MID(F395,FIND("d.",F395,1)+2,100),": ",G395, " ( ",H395, " ) ")</f>
        <v xml:space="preserve">Dado para arquivar: txt ( xsd:string ) </v>
      </c>
      <c r="W395" s="46" t="s">
        <v>1259</v>
      </c>
      <c r="X395" s="65" t="s">
        <v>1254</v>
      </c>
      <c r="Y395" s="50" t="s">
        <v>0</v>
      </c>
    </row>
    <row r="396" spans="1:25" ht="6" customHeight="1" x14ac:dyDescent="0.3">
      <c r="A396" s="4">
        <v>396</v>
      </c>
      <c r="B396" s="16" t="s">
        <v>37</v>
      </c>
      <c r="C396" s="36" t="str">
        <f t="shared" si="420"/>
        <v>p.arquivar</v>
      </c>
      <c r="D396" s="37" t="s">
        <v>1255</v>
      </c>
      <c r="E396" s="15" t="s">
        <v>38</v>
      </c>
      <c r="F396" s="38" t="str">
        <f t="shared" si="437"/>
        <v>d.arquivar</v>
      </c>
      <c r="G396" s="38" t="str">
        <f t="shared" si="438"/>
        <v>csv</v>
      </c>
      <c r="H396" s="39" t="s">
        <v>39</v>
      </c>
      <c r="I396" s="58" t="s">
        <v>0</v>
      </c>
      <c r="J396" s="59" t="s">
        <v>0</v>
      </c>
      <c r="K396" s="59" t="s">
        <v>0</v>
      </c>
      <c r="L396" s="59" t="s">
        <v>0</v>
      </c>
      <c r="M396" s="59" t="s">
        <v>0</v>
      </c>
      <c r="N396" s="59" t="s">
        <v>0</v>
      </c>
      <c r="O396" s="59" t="s">
        <v>0</v>
      </c>
      <c r="P396" s="59" t="s">
        <v>0</v>
      </c>
      <c r="Q396" s="59" t="s">
        <v>0</v>
      </c>
      <c r="R396" s="59" t="s">
        <v>0</v>
      </c>
      <c r="S396" s="18" t="s">
        <v>1</v>
      </c>
      <c r="T396" s="18" t="s">
        <v>43</v>
      </c>
      <c r="U396" s="8" t="str">
        <f t="shared" si="439"/>
        <v>Propriedade para arquivar: é.csv</v>
      </c>
      <c r="V396" s="8" t="str">
        <f t="shared" si="440"/>
        <v xml:space="preserve">Dado para arquivar: csv ( xsd:string ) </v>
      </c>
      <c r="W396" s="46" t="s">
        <v>1264</v>
      </c>
      <c r="X396" s="65" t="s">
        <v>1261</v>
      </c>
      <c r="Y396" s="50" t="s">
        <v>0</v>
      </c>
    </row>
    <row r="397" spans="1:25" ht="6" customHeight="1" x14ac:dyDescent="0.3">
      <c r="A397" s="4">
        <v>397</v>
      </c>
      <c r="B397" s="16" t="s">
        <v>37</v>
      </c>
      <c r="C397" s="36" t="str">
        <f t="shared" si="420"/>
        <v>p.arquivar</v>
      </c>
      <c r="D397" s="37" t="s">
        <v>1256</v>
      </c>
      <c r="E397" s="15" t="s">
        <v>38</v>
      </c>
      <c r="F397" s="38" t="str">
        <f t="shared" ref="F397" si="441">_xlfn.CONCAT("d.",MID(C397,FIND(".",C397,1)+1,100))</f>
        <v>d.arquivar</v>
      </c>
      <c r="G397" s="38" t="str">
        <f t="shared" ref="G397" si="442">MID(D397,FIND(".",D397,1)+1,100)</f>
        <v>doc</v>
      </c>
      <c r="H397" s="39" t="s">
        <v>39</v>
      </c>
      <c r="I397" s="58" t="s">
        <v>0</v>
      </c>
      <c r="J397" s="59" t="s">
        <v>0</v>
      </c>
      <c r="K397" s="59" t="s">
        <v>0</v>
      </c>
      <c r="L397" s="59" t="s">
        <v>0</v>
      </c>
      <c r="M397" s="59" t="s">
        <v>0</v>
      </c>
      <c r="N397" s="59" t="s">
        <v>0</v>
      </c>
      <c r="O397" s="59" t="s">
        <v>0</v>
      </c>
      <c r="P397" s="59" t="s">
        <v>0</v>
      </c>
      <c r="Q397" s="59" t="s">
        <v>0</v>
      </c>
      <c r="R397" s="59" t="s">
        <v>0</v>
      </c>
      <c r="S397" s="18" t="s">
        <v>1</v>
      </c>
      <c r="T397" s="18" t="s">
        <v>43</v>
      </c>
      <c r="U397" s="8" t="str">
        <f t="shared" ref="U397" si="443">_xlfn.CONCAT("Propriedade para ",MID(C397,FIND("p.",C397,1)+2,100),": ",D397)</f>
        <v>Propriedade para arquivar: é.doc</v>
      </c>
      <c r="V397" s="8" t="str">
        <f t="shared" ref="V397" si="444">_xlfn.CONCAT("Dado para ",MID(F397,FIND("d.",F397,1)+2,100),": ",G397, " ( ",H397, " ) ")</f>
        <v xml:space="preserve">Dado para arquivar: doc ( xsd:string ) </v>
      </c>
      <c r="W397" s="46" t="s">
        <v>1260</v>
      </c>
      <c r="X397" s="65" t="s">
        <v>1262</v>
      </c>
      <c r="Y397" s="50" t="s">
        <v>0</v>
      </c>
    </row>
    <row r="398" spans="1:25" ht="6" customHeight="1" x14ac:dyDescent="0.3">
      <c r="A398" s="4">
        <v>398</v>
      </c>
      <c r="B398" s="16" t="s">
        <v>37</v>
      </c>
      <c r="C398" s="36" t="str">
        <f t="shared" si="420"/>
        <v>p.arquivar</v>
      </c>
      <c r="D398" s="37" t="s">
        <v>1257</v>
      </c>
      <c r="E398" s="15" t="s">
        <v>38</v>
      </c>
      <c r="F398" s="38" t="str">
        <f t="shared" ref="F398" si="445">_xlfn.CONCAT("d.",MID(C398,FIND(".",C398,1)+1,100))</f>
        <v>d.arquivar</v>
      </c>
      <c r="G398" s="38" t="str">
        <f t="shared" ref="G398" si="446">MID(D398,FIND(".",D398,1)+1,100)</f>
        <v>xlsx</v>
      </c>
      <c r="H398" s="39" t="s">
        <v>39</v>
      </c>
      <c r="I398" s="58" t="s">
        <v>0</v>
      </c>
      <c r="J398" s="59" t="s">
        <v>0</v>
      </c>
      <c r="K398" s="59" t="s">
        <v>0</v>
      </c>
      <c r="L398" s="59" t="s">
        <v>0</v>
      </c>
      <c r="M398" s="59" t="s">
        <v>0</v>
      </c>
      <c r="N398" s="59" t="s">
        <v>0</v>
      </c>
      <c r="O398" s="59" t="s">
        <v>0</v>
      </c>
      <c r="P398" s="59" t="s">
        <v>0</v>
      </c>
      <c r="Q398" s="59" t="s">
        <v>0</v>
      </c>
      <c r="R398" s="59" t="s">
        <v>0</v>
      </c>
      <c r="S398" s="18" t="s">
        <v>1</v>
      </c>
      <c r="T398" s="18" t="s">
        <v>43</v>
      </c>
      <c r="U398" s="8" t="str">
        <f t="shared" ref="U398" si="447">_xlfn.CONCAT("Propriedade para ",MID(C398,FIND("p.",C398,1)+2,100),": ",D398)</f>
        <v>Propriedade para arquivar: é.xlsx</v>
      </c>
      <c r="V398" s="8" t="str">
        <f t="shared" ref="V398" si="448">_xlfn.CONCAT("Dado para ",MID(F398,FIND("d.",F398,1)+2,100),": ",G398, " ( ",H398, " ) ")</f>
        <v xml:space="preserve">Dado para arquivar: xlsx ( xsd:string ) </v>
      </c>
      <c r="W398" s="46" t="s">
        <v>1258</v>
      </c>
      <c r="X398" s="65" t="s">
        <v>1263</v>
      </c>
      <c r="Y398" s="50" t="s">
        <v>0</v>
      </c>
    </row>
  </sheetData>
  <phoneticPr fontId="8" type="noConversion"/>
  <conditionalFormatting sqref="D1:D1048576">
    <cfRule type="duplicateValues" dxfId="4" priority="1"/>
    <cfRule type="duplicateValues" dxfId="3" priority="5"/>
    <cfRule type="duplicateValues" dxfId="2" priority="6"/>
  </conditionalFormatting>
  <conditionalFormatting sqref="G1:G1048576">
    <cfRule type="duplicateValues" dxfId="1" priority="2"/>
    <cfRule type="duplicateValues" dxfId="0" priority="7"/>
  </conditionalFormatting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k n Z Q V w 5 c V O K j A A A A 9 g A A A B I A H A B D b 2 5 m a W c v U G F j a 2 F n Z S 5 4 b W w g o h g A K K A U A A A A A A A A A A A A A A A A A A A A A A A A A A A A h Y + 9 D o I w G E V f h X S n f y 6 G f J T B u E l i Q m J c m 1 K h A Y q h x f J u D j 6 S r y B G U T f H e + 4 Z 7 r 1 f b 5 B N X R t d 9 O B M b 1 P E M E W R t q o v j a 1 S N P p T v E a Z g L 1 U j a x 0 N M v W J Z M r U 1 R 7 f 0 4 I C S H g s M L 9 U B F O K S P H f F e o W n c S f W T z X 4 6 N d V 5 a p Z G A w 2 u M 4 J h x h j n l m A J Z I O T G f o W 5 p 8 / 2 B 8 J m b P 0 4 a K F d v C 2 A L B H I + 4 N 4 A F B L A w Q U A A I A C A C S d l B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n Z Q V y i K R 7 g O A A A A E Q A A A B M A H A B G b 3 J t d W x h c y 9 T Z W N 0 a W 9 u M S 5 t I K I Y A C i g F A A A A A A A A A A A A A A A A A A A A A A A A A A A A C t O T S 7 J z M 9 T C I b Q h t Y A U E s B A i 0 A F A A C A A g A k n Z Q V w 5 c V O K j A A A A 9 g A A A B I A A A A A A A A A A A A A A A A A A A A A A E N v b m Z p Z y 9 Q Y W N r Y W d l L n h t b F B L A Q I t A B Q A A g A I A J J 2 U F c P y u m r p A A A A O k A A A A T A A A A A A A A A A A A A A A A A O 8 A A A B b Q 2 9 u d G V u d F 9 U e X B l c 1 0 u e G 1 s U E s B A i 0 A F A A C A A g A k n Z Q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P X J R i 3 j C R 1 P p / / W G V E Y v G 0 A A A A A A g A A A A A A E G Y A A A A B A A A g A A A A A a 9 C y l Y g E N I y V R q H / H o N i x m C Q Y 1 r e p O 6 M E q 8 I j P n w Q c A A A A A D o A A A A A C A A A g A A A A Q P q j n p 5 O / w 9 q J q k p 2 s o Q J X / C F V M c S q T n d Q 4 c i 2 V y H 3 1 Q A A A A 9 G O p o 7 l M v G g m d e t V v h 5 8 C / K U I B 3 t 5 S W + n S p t D 0 p o 2 Z Z Z O S c + k M y g I g 5 o X 7 + R d G n 9 D q M n t v l U J 1 5 n D B p x F u 1 p + U E 6 F F X t y U C / J 6 B 9 s n 1 H m Q V A A A A A V u w s v 4 b d a N g Z r 1 u 6 y 8 d R o C 6 X A C g / 3 E E Y f e Q R s K y W n Z e f 1 T 8 p 0 O J l w C O A u / b Q H Q 8 o 8 J t 7 u b / B + L m + U L f 6 c K 6 b 4 w = = < / D a t a M a s h u p > 
</file>

<file path=customXml/itemProps1.xml><?xml version="1.0" encoding="utf-8"?>
<ds:datastoreItem xmlns:ds="http://schemas.openxmlformats.org/officeDocument/2006/customXml" ds:itemID="{8C1DA16A-FA7F-4C2B-A774-AE96AE54DD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Anotar</vt:lpstr>
      <vt:lpstr>Proprie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Luis Menegotto</dc:creator>
  <cp:lastModifiedBy>José Luis Menegotto</cp:lastModifiedBy>
  <dcterms:created xsi:type="dcterms:W3CDTF">2023-10-05T15:04:02Z</dcterms:created>
  <dcterms:modified xsi:type="dcterms:W3CDTF">2025-03-06T13:33:09Z</dcterms:modified>
</cp:coreProperties>
</file>