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Temporal\"/>
    </mc:Choice>
  </mc:AlternateContent>
  <xr:revisionPtr revIDLastSave="0" documentId="13_ncr:1_{BBFD3804-968D-4ADD-A80D-56BA8418AFEE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28" l="1"/>
  <c r="E40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1" i="28"/>
  <c r="Q42" i="28"/>
  <c r="Q43" i="28"/>
  <c r="Q44" i="28"/>
  <c r="Q45" i="28"/>
  <c r="Q46" i="28"/>
  <c r="Q47" i="28"/>
  <c r="Q48" i="28"/>
  <c r="Q49" i="28"/>
  <c r="Q2" i="28"/>
  <c r="E21" i="28"/>
  <c r="E46" i="28"/>
  <c r="E39" i="28"/>
  <c r="E16" i="28"/>
  <c r="E13" i="28"/>
  <c r="E12" i="28"/>
  <c r="E36" i="28"/>
  <c r="E34" i="28"/>
  <c r="E25" i="28"/>
  <c r="E33" i="28"/>
  <c r="E32" i="28"/>
  <c r="E31" i="28"/>
  <c r="E30" i="28"/>
  <c r="E29" i="28"/>
  <c r="E28" i="28"/>
  <c r="E27" i="28"/>
  <c r="E14" i="28"/>
  <c r="E15" i="28"/>
  <c r="E17" i="28"/>
  <c r="E18" i="28"/>
  <c r="E19" i="28"/>
  <c r="E20" i="28"/>
  <c r="E22" i="28"/>
  <c r="E23" i="28"/>
  <c r="E24" i="28"/>
  <c r="E26" i="28"/>
  <c r="E35" i="28"/>
  <c r="E37" i="28"/>
  <c r="E38" i="28"/>
  <c r="E41" i="28"/>
  <c r="E42" i="28"/>
  <c r="E43" i="28"/>
  <c r="E44" i="28"/>
  <c r="E45" i="28"/>
  <c r="E47" i="28"/>
  <c r="E48" i="28"/>
  <c r="E49" i="28"/>
  <c r="B17" i="1"/>
  <c r="B6" i="1" l="1"/>
  <c r="B5" i="1"/>
</calcChain>
</file>

<file path=xl/sharedStrings.xml><?xml version="1.0" encoding="utf-8"?>
<sst xmlns="http://schemas.openxmlformats.org/spreadsheetml/2006/main" count="731" uniqueCount="135">
  <si>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</si>
  <si>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</si>
  <si>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</si>
  <si>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</si>
  <si>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</si>
  <si>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</si>
  <si>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</si>
  <si>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</si>
  <si>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</si>
  <si>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</si>
  <si>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</si>
  <si>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</si>
  <si>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</si>
  <si>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</si>
  <si>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</si>
  <si>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</si>
  <si>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</si>
  <si>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</si>
  <si>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</si>
  <si>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</si>
  <si>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</si>
  <si>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</si>
  <si>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</si>
  <si>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</si>
  <si>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</si>
  <si>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</si>
  <si>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</si>
  <si>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Levantamento</t>
  </si>
  <si>
    <t>Anteprojeto</t>
  </si>
  <si>
    <t>ProjetoExecutivo</t>
  </si>
  <si>
    <t>Licenciamento</t>
  </si>
  <si>
    <t>ProjetoAsBuilt</t>
  </si>
  <si>
    <t>Etapa</t>
  </si>
  <si>
    <t>tem.duração</t>
  </si>
  <si>
    <t>descrição</t>
  </si>
  <si>
    <t>tem.fim</t>
  </si>
  <si>
    <t>Ontologia temporal de um projeto</t>
  </si>
  <si>
    <t>Temporal.de.Projetos</t>
  </si>
  <si>
    <t>tempr:</t>
  </si>
  <si>
    <t>tem.início</t>
  </si>
  <si>
    <t>Opcional</t>
  </si>
  <si>
    <t>Obrigatório</t>
  </si>
  <si>
    <t>Esperado</t>
  </si>
  <si>
    <t>Inesperado</t>
  </si>
  <si>
    <t>Periódico</t>
  </si>
  <si>
    <t>Aperiódico</t>
  </si>
  <si>
    <t>Ideação</t>
  </si>
  <si>
    <t>Legalização</t>
  </si>
  <si>
    <t>Definição</t>
  </si>
  <si>
    <t>Finalização</t>
  </si>
  <si>
    <t>Entrega</t>
  </si>
  <si>
    <t>Operação</t>
  </si>
  <si>
    <t>ProjetoBásico</t>
  </si>
  <si>
    <t>Reunião.Investidores</t>
  </si>
  <si>
    <t>tem.identidade</t>
  </si>
  <si>
    <t>no.processo.de</t>
  </si>
  <si>
    <t>Estudo.A01</t>
  </si>
  <si>
    <t>Estudo.A02</t>
  </si>
  <si>
    <t>Programa.P01</t>
  </si>
  <si>
    <t>TesteAcustico.01</t>
  </si>
  <si>
    <t>TesteEscape.01</t>
  </si>
  <si>
    <t>Cantero.01</t>
  </si>
  <si>
    <t>Global.VU</t>
  </si>
  <si>
    <t>"Processo global da vida util do emprendimento. Engloba todas as etapas."</t>
  </si>
  <si>
    <t>"Duração Total pertence ao processo Global.VU"</t>
  </si>
  <si>
    <t>Crono.Zero</t>
  </si>
  <si>
    <t>Crono.Omega</t>
  </si>
  <si>
    <t>"Duração Parcial de um evento."</t>
  </si>
  <si>
    <t>"Evento acontecido relativo a etapas iniciais do empreendimento."</t>
  </si>
  <si>
    <t>"Evento acontecido relativo a etapas de definição projetual."</t>
  </si>
  <si>
    <t>"Evento acontecido relativo a simuladações e testes projetuais."</t>
  </si>
  <si>
    <t>"Evento planejado para acontecer em projeto ou obra."</t>
  </si>
  <si>
    <t>"Evento real acontecido em projeto ou obra."</t>
  </si>
  <si>
    <t>"Evento que tem que acontecer."</t>
  </si>
  <si>
    <t>"Evento não necessário mas que pode acontecer."</t>
  </si>
  <si>
    <t>"Evento de acontecimento normal."</t>
  </si>
  <si>
    <t>"Evento de acontecimento anormal."</t>
  </si>
  <si>
    <t>"Evento que acontece sem necessidade de repetição."</t>
  </si>
  <si>
    <t>"Evento que acontece repetidamente com um ritmo."</t>
  </si>
  <si>
    <t>"Evento que acontece repetidamente sem um ritmo."</t>
  </si>
  <si>
    <t>"Etapa específica: uma etapa necessária durante a concepção."</t>
  </si>
  <si>
    <t>"Etapa específica: uma etapa necessária durante a legalização."</t>
  </si>
  <si>
    <t>"Etapa específica: uma etapa necessária durante a definição projetual."</t>
  </si>
  <si>
    <t>"Etapa específica: uma etapa necessária durante a finalização projetual."</t>
  </si>
  <si>
    <t>"Etapa específica: uma etapa necessária durante a entrega."</t>
  </si>
  <si>
    <t>"Etapa específica: uma etapa necessária durante a operação."</t>
  </si>
  <si>
    <t>Horário</t>
  </si>
  <si>
    <t>Calendário</t>
  </si>
  <si>
    <t>Liga.Bomba</t>
  </si>
  <si>
    <t>DeltaT</t>
  </si>
  <si>
    <t>Crono.I</t>
  </si>
  <si>
    <t>Crono.F</t>
  </si>
  <si>
    <t>Único</t>
  </si>
  <si>
    <t>Regular</t>
  </si>
  <si>
    <t>"Evento que acontece regularmente."</t>
  </si>
  <si>
    <t>Crono.I1</t>
  </si>
  <si>
    <t>Crono.F1</t>
  </si>
  <si>
    <t>"Data Inicial do empreendimento."</t>
  </si>
  <si>
    <t>"Horário Inicial do empreendimento."</t>
  </si>
  <si>
    <t>"Data Final do empreendimento."</t>
  </si>
  <si>
    <t>"Horário Final do empreendimento."</t>
  </si>
  <si>
    <t>DataI</t>
  </si>
  <si>
    <t>HoraI</t>
  </si>
  <si>
    <t>DataF</t>
  </si>
  <si>
    <t>HoraF</t>
  </si>
  <si>
    <t>Data0</t>
  </si>
  <si>
    <t>Hora0</t>
  </si>
  <si>
    <t>DataW</t>
  </si>
  <si>
    <t>HoraW</t>
  </si>
  <si>
    <t>"Data Inicial de um evento acontecido."</t>
  </si>
  <si>
    <t>"Horário Inicial de um evento acontecido."</t>
  </si>
  <si>
    <t>"Data Final de um evento acontecido."</t>
  </si>
  <si>
    <t>"Horário Final de um evento acontecido."</t>
  </si>
  <si>
    <t>na.data</t>
  </si>
  <si>
    <t>no.horário</t>
  </si>
  <si>
    <t>Dur.T</t>
  </si>
  <si>
    <t>Dur.P</t>
  </si>
  <si>
    <t>Simulação</t>
  </si>
  <si>
    <t>Planejamento</t>
  </si>
  <si>
    <t>Operacional</t>
  </si>
  <si>
    <t>Concepção</t>
  </si>
  <si>
    <t>Construção</t>
  </si>
  <si>
    <t>"Etapa específica: uma etapa necessária durante a construção."</t>
  </si>
  <si>
    <t>identificador</t>
  </si>
  <si>
    <t>"Evento real acontecido em etapa operacional do empreendimento."</t>
  </si>
  <si>
    <t>"Momento cronológico declarado como o início absoluto do empreendimento."</t>
  </si>
  <si>
    <t>"Momento cronológico inicial de um evento com data e hora."</t>
  </si>
  <si>
    <t>"Momento cronológico final de um evento com data e hora."</t>
  </si>
  <si>
    <t>Projetual</t>
  </si>
  <si>
    <t>Construtiva</t>
  </si>
  <si>
    <t>Alv.Térreo</t>
  </si>
  <si>
    <t>Alv.Andar1</t>
  </si>
  <si>
    <t>Alv.Andar2</t>
  </si>
  <si>
    <t>Reparação.Elevador</t>
  </si>
  <si>
    <t>"Momento cronológico declarado como o final do empreendimento. Pode ficar em aberto."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</si>
</sst>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14" fontId="8" fillId="10" borderId="1" xfId="0" applyNumberFormat="1" applyFont="1" applyFill="1" applyBorder="1" applyAlignment="1">
      <alignment horizontal="center" vertical="center"/>
    </xf>
    <xf numFmtId="21" fontId="8" fillId="10" borderId="1" xfId="0" applyNumberFormat="1" applyFont="1" applyFill="1" applyBorder="1" applyAlignment="1">
      <alignment horizontal="center" vertical="center"/>
    </xf>
    <xf numFmtId="21" fontId="8" fillId="6" borderId="1" xfId="0" applyNumberFormat="1" applyFont="1" applyFill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11" sqref="B11"/>
    </sheetView>
  </sheetViews>
  <sheetFormatPr defaultColWidth="56.5546875" defaultRowHeight="9.75" customHeight="1" x14ac:dyDescent="0.3"/>
  <cols>
    <col min="1" max="1" width="11.44140625" style="1" bestFit="1" customWidth="1"/>
    <col min="2" max="2" width="24.88671875" style="1" customWidth="1"/>
    <col min="3" max="16384" width="56.5546875" style="1"/>
  </cols>
  <sheetData>
    <row r="1" spans="1:2" ht="17.25" customHeight="1" x14ac:dyDescent="0.3">
      <c r="A1" s="2" t="s">
        <v>4</v>
      </c>
      <c r="B1" s="2" t="s">
        <v>3</v>
      </c>
    </row>
    <row r="2" spans="1:2" ht="9.75" customHeight="1" x14ac:dyDescent="0.3">
      <c r="A2" s="3" t="s">
        <v>5</v>
      </c>
      <c r="B2" s="3" t="s">
        <v>38</v>
      </c>
    </row>
    <row r="3" spans="1:2" ht="9.75" customHeight="1" x14ac:dyDescent="0.3">
      <c r="A3" s="3" t="s">
        <v>6</v>
      </c>
      <c r="B3" s="3" t="s">
        <v>37</v>
      </c>
    </row>
    <row r="4" spans="1:2" ht="9.75" customHeight="1" x14ac:dyDescent="0.3">
      <c r="A4" s="4" t="s">
        <v>11</v>
      </c>
      <c r="B4" s="9" t="s">
        <v>24</v>
      </c>
    </row>
    <row r="5" spans="1:2" ht="9.75" customHeight="1" x14ac:dyDescent="0.3">
      <c r="A5" s="4" t="s">
        <v>10</v>
      </c>
      <c r="B5" s="4" t="str">
        <f>_xlfn.CONCAT(B4,"Prop")</f>
        <v>BIM.Prop</v>
      </c>
    </row>
    <row r="6" spans="1:2" ht="9.75" customHeight="1" x14ac:dyDescent="0.3">
      <c r="A6" s="4" t="s">
        <v>12</v>
      </c>
      <c r="B6" s="4" t="str">
        <f>_xlfn.CONCAT(B4,"Data")</f>
        <v>BIM.Data</v>
      </c>
    </row>
    <row r="7" spans="1:2" ht="9.75" customHeight="1" x14ac:dyDescent="0.3">
      <c r="A7" s="4" t="s">
        <v>7</v>
      </c>
      <c r="B7" s="4" t="s">
        <v>8</v>
      </c>
    </row>
    <row r="8" spans="1:2" ht="9.75" customHeight="1" x14ac:dyDescent="0.3">
      <c r="A8" s="4" t="s">
        <v>9</v>
      </c>
      <c r="B8" s="4" t="s">
        <v>19</v>
      </c>
    </row>
    <row r="9" spans="1:2" ht="9.75" customHeight="1" x14ac:dyDescent="0.3">
      <c r="A9" s="4" t="s">
        <v>18</v>
      </c>
      <c r="B9" s="9" t="s">
        <v>25</v>
      </c>
    </row>
    <row r="10" spans="1:2" ht="9.75" customHeight="1" x14ac:dyDescent="0.3">
      <c r="A10" s="4" t="s">
        <v>1</v>
      </c>
      <c r="B10" s="9" t="s">
        <v>25</v>
      </c>
    </row>
    <row r="11" spans="1:2" ht="9.75" customHeight="1" x14ac:dyDescent="0.3">
      <c r="A11" s="4" t="s">
        <v>2</v>
      </c>
      <c r="B11" s="9" t="s">
        <v>25</v>
      </c>
    </row>
    <row r="12" spans="1:2" ht="9.75" customHeight="1" x14ac:dyDescent="0.3">
      <c r="A12" s="4" t="s">
        <v>0</v>
      </c>
      <c r="B12" s="9" t="s">
        <v>36</v>
      </c>
    </row>
    <row r="13" spans="1:2" ht="9.75" customHeight="1" x14ac:dyDescent="0.3">
      <c r="A13" s="4" t="s">
        <v>15</v>
      </c>
      <c r="B13" s="9" t="s">
        <v>25</v>
      </c>
    </row>
    <row r="14" spans="1:2" ht="9.75" customHeight="1" x14ac:dyDescent="0.3">
      <c r="A14" s="4" t="s">
        <v>16</v>
      </c>
      <c r="B14" s="9" t="s">
        <v>25</v>
      </c>
    </row>
    <row r="15" spans="1:2" ht="9.75" customHeight="1" x14ac:dyDescent="0.3">
      <c r="A15" s="4" t="s">
        <v>17</v>
      </c>
      <c r="B15" s="9" t="s">
        <v>25</v>
      </c>
    </row>
    <row r="16" spans="1:2" ht="9.75" customHeight="1" x14ac:dyDescent="0.3">
      <c r="A16" s="4" t="s">
        <v>14</v>
      </c>
      <c r="B16" s="9" t="s">
        <v>25</v>
      </c>
    </row>
    <row r="17" spans="1:2" ht="9.75" customHeight="1" x14ac:dyDescent="0.3">
      <c r="A17" s="9" t="s">
        <v>20</v>
      </c>
      <c r="B17" s="10">
        <f ca="1">NOW()</f>
        <v>45376.354136226852</v>
      </c>
    </row>
    <row r="18" spans="1:2" ht="9.75" customHeight="1" x14ac:dyDescent="0.3">
      <c r="A18" s="9" t="s">
        <v>26</v>
      </c>
      <c r="B18" s="1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Q63"/>
  <sheetViews>
    <sheetView tabSelected="1" zoomScale="190" zoomScaleNormal="190" workbookViewId="0">
      <pane ySplit="1" topLeftCell="A2" activePane="bottomLeft" state="frozen"/>
      <selection pane="bottomLeft" activeCell="K13" sqref="K13"/>
    </sheetView>
  </sheetViews>
  <sheetFormatPr defaultColWidth="9.109375" defaultRowHeight="7.5" customHeight="1" x14ac:dyDescent="0.3"/>
  <cols>
    <col min="1" max="1" width="2.5546875" style="17" customWidth="1"/>
    <col min="2" max="2" width="11.6640625" style="17" bestFit="1" customWidth="1"/>
    <col min="3" max="3" width="7.6640625" style="22" bestFit="1" customWidth="1"/>
    <col min="4" max="4" width="8.109375" style="20" customWidth="1"/>
    <col min="5" max="5" width="11.6640625" style="22" bestFit="1" customWidth="1"/>
    <col min="6" max="6" width="8.109375" style="20" customWidth="1"/>
    <col min="7" max="7" width="7.5546875" style="20" customWidth="1"/>
    <col min="8" max="8" width="7" style="20" customWidth="1"/>
    <col min="9" max="9" width="9.109375" style="20" bestFit="1" customWidth="1"/>
    <col min="10" max="10" width="6.44140625" style="20" customWidth="1"/>
    <col min="11" max="11" width="9.6640625" style="20" customWidth="1"/>
    <col min="12" max="13" width="7.33203125" style="20" customWidth="1"/>
    <col min="14" max="14" width="7.33203125" style="21" customWidth="1"/>
    <col min="15" max="15" width="42" style="22" customWidth="1"/>
    <col min="16" max="16" width="7.33203125" style="21" customWidth="1"/>
    <col min="17" max="17" width="12.109375" style="22" customWidth="1"/>
    <col min="18" max="16384" width="9.109375" style="17"/>
  </cols>
  <sheetData>
    <row r="1" spans="1:17" ht="18" customHeight="1" x14ac:dyDescent="0.3">
      <c r="A1" s="11">
        <v>1</v>
      </c>
      <c r="B1" s="6" t="s">
        <v>21</v>
      </c>
      <c r="C1" s="6" t="s">
        <v>22</v>
      </c>
      <c r="D1" s="12" t="s">
        <v>23</v>
      </c>
      <c r="E1" s="6" t="s">
        <v>3</v>
      </c>
      <c r="F1" s="12" t="s">
        <v>23</v>
      </c>
      <c r="G1" s="12" t="s">
        <v>3</v>
      </c>
      <c r="H1" s="12" t="s">
        <v>23</v>
      </c>
      <c r="I1" s="12" t="s">
        <v>3</v>
      </c>
      <c r="J1" s="12" t="s">
        <v>23</v>
      </c>
      <c r="K1" s="12" t="s">
        <v>3</v>
      </c>
      <c r="L1" s="12" t="s">
        <v>23</v>
      </c>
      <c r="M1" s="12" t="s">
        <v>3</v>
      </c>
      <c r="N1" s="12" t="s">
        <v>23</v>
      </c>
      <c r="O1" s="6" t="s">
        <v>3</v>
      </c>
      <c r="P1" s="12" t="s">
        <v>23</v>
      </c>
      <c r="Q1" s="6" t="s">
        <v>3</v>
      </c>
    </row>
    <row r="2" spans="1:17" ht="7.5" customHeight="1" x14ac:dyDescent="0.3">
      <c r="A2" s="11">
        <v>2</v>
      </c>
      <c r="B2" s="15" t="s">
        <v>115</v>
      </c>
      <c r="C2" s="5" t="s">
        <v>89</v>
      </c>
      <c r="D2" s="18" t="s">
        <v>13</v>
      </c>
      <c r="E2" s="23" t="s">
        <v>13</v>
      </c>
      <c r="F2" s="18" t="s">
        <v>55</v>
      </c>
      <c r="G2" s="13" t="s">
        <v>62</v>
      </c>
      <c r="H2" s="18" t="s">
        <v>13</v>
      </c>
      <c r="I2" s="13" t="s">
        <v>13</v>
      </c>
      <c r="J2" s="18" t="s">
        <v>13</v>
      </c>
      <c r="K2" s="13" t="s">
        <v>13</v>
      </c>
      <c r="L2" s="18" t="s">
        <v>13</v>
      </c>
      <c r="M2" s="13" t="s">
        <v>13</v>
      </c>
      <c r="N2" s="19" t="s">
        <v>34</v>
      </c>
      <c r="O2" s="14" t="s">
        <v>64</v>
      </c>
      <c r="P2" s="19" t="s">
        <v>123</v>
      </c>
      <c r="Q2" s="14" t="str">
        <f>_xlfn.CONCAT("""",B2,"""")</f>
        <v>"Dur.T"</v>
      </c>
    </row>
    <row r="3" spans="1:17" ht="8.25" customHeight="1" x14ac:dyDescent="0.3">
      <c r="A3" s="11">
        <v>3</v>
      </c>
      <c r="B3" s="15" t="s">
        <v>116</v>
      </c>
      <c r="C3" s="5" t="s">
        <v>89</v>
      </c>
      <c r="D3" s="18" t="s">
        <v>13</v>
      </c>
      <c r="E3" s="23" t="s">
        <v>13</v>
      </c>
      <c r="F3" s="18" t="s">
        <v>55</v>
      </c>
      <c r="G3" s="13" t="s">
        <v>62</v>
      </c>
      <c r="H3" s="18" t="s">
        <v>13</v>
      </c>
      <c r="I3" s="13" t="s">
        <v>13</v>
      </c>
      <c r="J3" s="18" t="s">
        <v>13</v>
      </c>
      <c r="K3" s="13" t="s">
        <v>13</v>
      </c>
      <c r="L3" s="18" t="s">
        <v>13</v>
      </c>
      <c r="M3" s="13" t="s">
        <v>13</v>
      </c>
      <c r="N3" s="19" t="s">
        <v>34</v>
      </c>
      <c r="O3" s="14" t="s">
        <v>67</v>
      </c>
      <c r="P3" s="19" t="s">
        <v>123</v>
      </c>
      <c r="Q3" s="14" t="str">
        <f t="shared" ref="Q3:Q49" si="0">_xlfn.CONCAT("""",B3,"""")</f>
        <v>"Dur.P"</v>
      </c>
    </row>
    <row r="4" spans="1:17" ht="7.5" customHeight="1" x14ac:dyDescent="0.3">
      <c r="A4" s="11">
        <v>4</v>
      </c>
      <c r="B4" s="27" t="s">
        <v>105</v>
      </c>
      <c r="C4" s="5" t="s">
        <v>87</v>
      </c>
      <c r="D4" s="18" t="s">
        <v>13</v>
      </c>
      <c r="E4" s="23" t="s">
        <v>13</v>
      </c>
      <c r="F4" s="18" t="s">
        <v>55</v>
      </c>
      <c r="G4" s="13" t="s">
        <v>62</v>
      </c>
      <c r="H4" s="18" t="s">
        <v>13</v>
      </c>
      <c r="I4" s="13" t="s">
        <v>13</v>
      </c>
      <c r="J4" s="18" t="s">
        <v>13</v>
      </c>
      <c r="K4" s="13" t="s">
        <v>13</v>
      </c>
      <c r="L4" s="18" t="s">
        <v>13</v>
      </c>
      <c r="M4" s="13" t="s">
        <v>13</v>
      </c>
      <c r="N4" s="19" t="s">
        <v>34</v>
      </c>
      <c r="O4" s="14" t="s">
        <v>97</v>
      </c>
      <c r="P4" s="19" t="s">
        <v>123</v>
      </c>
      <c r="Q4" s="14" t="str">
        <f t="shared" si="0"/>
        <v>"Data0"</v>
      </c>
    </row>
    <row r="5" spans="1:17" ht="7.5" customHeight="1" x14ac:dyDescent="0.3">
      <c r="A5" s="11">
        <v>5</v>
      </c>
      <c r="B5" s="26" t="s">
        <v>106</v>
      </c>
      <c r="C5" s="5" t="s">
        <v>86</v>
      </c>
      <c r="D5" s="18" t="s">
        <v>13</v>
      </c>
      <c r="E5" s="23" t="s">
        <v>13</v>
      </c>
      <c r="F5" s="18" t="s">
        <v>55</v>
      </c>
      <c r="G5" s="13" t="s">
        <v>62</v>
      </c>
      <c r="H5" s="18" t="s">
        <v>13</v>
      </c>
      <c r="I5" s="13" t="s">
        <v>13</v>
      </c>
      <c r="J5" s="18" t="s">
        <v>13</v>
      </c>
      <c r="K5" s="13" t="s">
        <v>13</v>
      </c>
      <c r="L5" s="18" t="s">
        <v>13</v>
      </c>
      <c r="M5" s="13" t="s">
        <v>13</v>
      </c>
      <c r="N5" s="19" t="s">
        <v>34</v>
      </c>
      <c r="O5" s="14" t="s">
        <v>98</v>
      </c>
      <c r="P5" s="19" t="s">
        <v>123</v>
      </c>
      <c r="Q5" s="14" t="str">
        <f t="shared" si="0"/>
        <v>"Hora0"</v>
      </c>
    </row>
    <row r="6" spans="1:17" ht="7.5" customHeight="1" x14ac:dyDescent="0.3">
      <c r="A6" s="11">
        <v>6</v>
      </c>
      <c r="B6" s="15" t="s">
        <v>107</v>
      </c>
      <c r="C6" s="5" t="s">
        <v>87</v>
      </c>
      <c r="D6" s="18" t="s">
        <v>13</v>
      </c>
      <c r="E6" s="23" t="s">
        <v>13</v>
      </c>
      <c r="F6" s="18" t="s">
        <v>55</v>
      </c>
      <c r="G6" s="13" t="s">
        <v>62</v>
      </c>
      <c r="H6" s="18" t="s">
        <v>13</v>
      </c>
      <c r="I6" s="13" t="s">
        <v>13</v>
      </c>
      <c r="J6" s="18" t="s">
        <v>13</v>
      </c>
      <c r="K6" s="13" t="s">
        <v>13</v>
      </c>
      <c r="L6" s="18" t="s">
        <v>13</v>
      </c>
      <c r="M6" s="13" t="s">
        <v>13</v>
      </c>
      <c r="N6" s="19" t="s">
        <v>34</v>
      </c>
      <c r="O6" s="14" t="s">
        <v>99</v>
      </c>
      <c r="P6" s="19" t="s">
        <v>123</v>
      </c>
      <c r="Q6" s="14" t="str">
        <f t="shared" si="0"/>
        <v>"DataW"</v>
      </c>
    </row>
    <row r="7" spans="1:17" ht="7.5" customHeight="1" x14ac:dyDescent="0.3">
      <c r="A7" s="11">
        <v>7</v>
      </c>
      <c r="B7" s="15" t="s">
        <v>108</v>
      </c>
      <c r="C7" s="5" t="s">
        <v>86</v>
      </c>
      <c r="D7" s="18" t="s">
        <v>13</v>
      </c>
      <c r="E7" s="23" t="s">
        <v>13</v>
      </c>
      <c r="F7" s="18" t="s">
        <v>55</v>
      </c>
      <c r="G7" s="13" t="s">
        <v>62</v>
      </c>
      <c r="H7" s="18" t="s">
        <v>13</v>
      </c>
      <c r="I7" s="13" t="s">
        <v>13</v>
      </c>
      <c r="J7" s="18" t="s">
        <v>13</v>
      </c>
      <c r="K7" s="13" t="s">
        <v>13</v>
      </c>
      <c r="L7" s="18" t="s">
        <v>13</v>
      </c>
      <c r="M7" s="13" t="s">
        <v>13</v>
      </c>
      <c r="N7" s="19" t="s">
        <v>34</v>
      </c>
      <c r="O7" s="14" t="s">
        <v>100</v>
      </c>
      <c r="P7" s="19" t="s">
        <v>123</v>
      </c>
      <c r="Q7" s="14" t="str">
        <f t="shared" si="0"/>
        <v>"HoraW"</v>
      </c>
    </row>
    <row r="8" spans="1:17" ht="7.5" customHeight="1" x14ac:dyDescent="0.3">
      <c r="A8" s="11">
        <v>8</v>
      </c>
      <c r="B8" s="15" t="s">
        <v>101</v>
      </c>
      <c r="C8" s="5" t="s">
        <v>87</v>
      </c>
      <c r="D8" s="18" t="s">
        <v>13</v>
      </c>
      <c r="E8" s="23" t="s">
        <v>13</v>
      </c>
      <c r="F8" s="18" t="s">
        <v>55</v>
      </c>
      <c r="G8" s="13" t="s">
        <v>62</v>
      </c>
      <c r="H8" s="18" t="s">
        <v>13</v>
      </c>
      <c r="I8" s="13" t="s">
        <v>13</v>
      </c>
      <c r="J8" s="18" t="s">
        <v>13</v>
      </c>
      <c r="K8" s="13" t="s">
        <v>13</v>
      </c>
      <c r="L8" s="18" t="s">
        <v>13</v>
      </c>
      <c r="M8" s="13" t="s">
        <v>13</v>
      </c>
      <c r="N8" s="19" t="s">
        <v>34</v>
      </c>
      <c r="O8" s="14" t="s">
        <v>109</v>
      </c>
      <c r="P8" s="19" t="s">
        <v>123</v>
      </c>
      <c r="Q8" s="14" t="str">
        <f t="shared" si="0"/>
        <v>"DataI"</v>
      </c>
    </row>
    <row r="9" spans="1:17" ht="7.5" customHeight="1" x14ac:dyDescent="0.3">
      <c r="A9" s="11">
        <v>9</v>
      </c>
      <c r="B9" s="15" t="s">
        <v>102</v>
      </c>
      <c r="C9" s="5" t="s">
        <v>86</v>
      </c>
      <c r="D9" s="18" t="s">
        <v>13</v>
      </c>
      <c r="E9" s="23" t="s">
        <v>13</v>
      </c>
      <c r="F9" s="18" t="s">
        <v>55</v>
      </c>
      <c r="G9" s="13" t="s">
        <v>62</v>
      </c>
      <c r="H9" s="18" t="s">
        <v>13</v>
      </c>
      <c r="I9" s="13" t="s">
        <v>13</v>
      </c>
      <c r="J9" s="18" t="s">
        <v>13</v>
      </c>
      <c r="K9" s="13" t="s">
        <v>13</v>
      </c>
      <c r="L9" s="18" t="s">
        <v>13</v>
      </c>
      <c r="M9" s="13" t="s">
        <v>13</v>
      </c>
      <c r="N9" s="19" t="s">
        <v>34</v>
      </c>
      <c r="O9" s="14" t="s">
        <v>110</v>
      </c>
      <c r="P9" s="19" t="s">
        <v>123</v>
      </c>
      <c r="Q9" s="14" t="str">
        <f t="shared" si="0"/>
        <v>"HoraI"</v>
      </c>
    </row>
    <row r="10" spans="1:17" ht="7.5" customHeight="1" x14ac:dyDescent="0.3">
      <c r="A10" s="11">
        <v>10</v>
      </c>
      <c r="B10" s="15" t="s">
        <v>103</v>
      </c>
      <c r="C10" s="5" t="s">
        <v>87</v>
      </c>
      <c r="D10" s="18" t="s">
        <v>13</v>
      </c>
      <c r="E10" s="23" t="s">
        <v>13</v>
      </c>
      <c r="F10" s="18" t="s">
        <v>55</v>
      </c>
      <c r="G10" s="13" t="s">
        <v>62</v>
      </c>
      <c r="H10" s="18" t="s">
        <v>13</v>
      </c>
      <c r="I10" s="13" t="s">
        <v>13</v>
      </c>
      <c r="J10" s="18" t="s">
        <v>13</v>
      </c>
      <c r="K10" s="13" t="s">
        <v>13</v>
      </c>
      <c r="L10" s="18" t="s">
        <v>13</v>
      </c>
      <c r="M10" s="13" t="s">
        <v>13</v>
      </c>
      <c r="N10" s="19" t="s">
        <v>34</v>
      </c>
      <c r="O10" s="14" t="s">
        <v>111</v>
      </c>
      <c r="P10" s="19" t="s">
        <v>123</v>
      </c>
      <c r="Q10" s="14" t="str">
        <f t="shared" si="0"/>
        <v>"DataF"</v>
      </c>
    </row>
    <row r="11" spans="1:17" ht="7.5" customHeight="1" x14ac:dyDescent="0.3">
      <c r="A11" s="11">
        <v>11</v>
      </c>
      <c r="B11" s="15" t="s">
        <v>104</v>
      </c>
      <c r="C11" s="5" t="s">
        <v>86</v>
      </c>
      <c r="D11" s="18" t="s">
        <v>13</v>
      </c>
      <c r="E11" s="23" t="s">
        <v>13</v>
      </c>
      <c r="F11" s="18" t="s">
        <v>55</v>
      </c>
      <c r="G11" s="13" t="s">
        <v>62</v>
      </c>
      <c r="H11" s="18" t="s">
        <v>13</v>
      </c>
      <c r="I11" s="13" t="s">
        <v>13</v>
      </c>
      <c r="J11" s="18" t="s">
        <v>13</v>
      </c>
      <c r="K11" s="13" t="s">
        <v>13</v>
      </c>
      <c r="L11" s="18" t="s">
        <v>13</v>
      </c>
      <c r="M11" s="13" t="s">
        <v>13</v>
      </c>
      <c r="N11" s="19" t="s">
        <v>34</v>
      </c>
      <c r="O11" s="14" t="s">
        <v>112</v>
      </c>
      <c r="P11" s="19" t="s">
        <v>123</v>
      </c>
      <c r="Q11" s="14" t="str">
        <f t="shared" si="0"/>
        <v>"HoraF"</v>
      </c>
    </row>
    <row r="12" spans="1:17" ht="7.5" customHeight="1" x14ac:dyDescent="0.3">
      <c r="A12" s="11">
        <v>12</v>
      </c>
      <c r="B12" s="7" t="s">
        <v>65</v>
      </c>
      <c r="C12" s="5" t="s">
        <v>90</v>
      </c>
      <c r="D12" s="18" t="s">
        <v>54</v>
      </c>
      <c r="E12" s="23" t="str">
        <f t="shared" ref="E12:E13" si="1">B12</f>
        <v>Crono.Zero</v>
      </c>
      <c r="F12" s="18" t="s">
        <v>55</v>
      </c>
      <c r="G12" s="13" t="s">
        <v>62</v>
      </c>
      <c r="H12" s="18" t="s">
        <v>113</v>
      </c>
      <c r="I12" s="24" t="s">
        <v>105</v>
      </c>
      <c r="J12" s="18" t="s">
        <v>114</v>
      </c>
      <c r="K12" s="25" t="s">
        <v>106</v>
      </c>
      <c r="L12" s="18" t="s">
        <v>13</v>
      </c>
      <c r="M12" s="13" t="s">
        <v>13</v>
      </c>
      <c r="N12" s="19" t="s">
        <v>34</v>
      </c>
      <c r="O12" s="14" t="s">
        <v>125</v>
      </c>
      <c r="P12" s="19" t="s">
        <v>123</v>
      </c>
      <c r="Q12" s="14" t="str">
        <f t="shared" si="0"/>
        <v>"Crono.Zero"</v>
      </c>
    </row>
    <row r="13" spans="1:17" ht="7.5" customHeight="1" x14ac:dyDescent="0.3">
      <c r="A13" s="11">
        <v>13</v>
      </c>
      <c r="B13" s="7" t="s">
        <v>66</v>
      </c>
      <c r="C13" s="5" t="s">
        <v>91</v>
      </c>
      <c r="D13" s="18" t="s">
        <v>54</v>
      </c>
      <c r="E13" s="23" t="str">
        <f t="shared" si="1"/>
        <v>Crono.Omega</v>
      </c>
      <c r="F13" s="18" t="s">
        <v>55</v>
      </c>
      <c r="G13" s="13" t="s">
        <v>62</v>
      </c>
      <c r="H13" s="18" t="s">
        <v>113</v>
      </c>
      <c r="I13" s="13" t="s">
        <v>107</v>
      </c>
      <c r="J13" s="18" t="s">
        <v>114</v>
      </c>
      <c r="K13" s="13" t="s">
        <v>108</v>
      </c>
      <c r="L13" s="18" t="s">
        <v>13</v>
      </c>
      <c r="M13" s="13" t="s">
        <v>13</v>
      </c>
      <c r="N13" s="19" t="s">
        <v>34</v>
      </c>
      <c r="O13" s="14" t="s">
        <v>134</v>
      </c>
      <c r="P13" s="19" t="s">
        <v>123</v>
      </c>
      <c r="Q13" s="14" t="str">
        <f t="shared" si="0"/>
        <v>"Crono.Omega"</v>
      </c>
    </row>
    <row r="14" spans="1:17" ht="7.5" customHeight="1" x14ac:dyDescent="0.3">
      <c r="A14" s="11">
        <v>14</v>
      </c>
      <c r="B14" s="15" t="s">
        <v>95</v>
      </c>
      <c r="C14" s="5" t="s">
        <v>90</v>
      </c>
      <c r="D14" s="18" t="s">
        <v>54</v>
      </c>
      <c r="E14" s="23" t="str">
        <f t="shared" ref="E14:E49" si="2">B14</f>
        <v>Crono.I1</v>
      </c>
      <c r="F14" s="18" t="s">
        <v>55</v>
      </c>
      <c r="G14" s="13" t="s">
        <v>62</v>
      </c>
      <c r="H14" s="18" t="s">
        <v>113</v>
      </c>
      <c r="I14" s="13" t="s">
        <v>101</v>
      </c>
      <c r="J14" s="18" t="s">
        <v>114</v>
      </c>
      <c r="K14" s="13" t="s">
        <v>102</v>
      </c>
      <c r="L14" s="18" t="s">
        <v>13</v>
      </c>
      <c r="M14" s="13" t="s">
        <v>13</v>
      </c>
      <c r="N14" s="19" t="s">
        <v>34</v>
      </c>
      <c r="O14" s="14" t="s">
        <v>126</v>
      </c>
      <c r="P14" s="19" t="s">
        <v>123</v>
      </c>
      <c r="Q14" s="14" t="str">
        <f t="shared" si="0"/>
        <v>"Crono.I1"</v>
      </c>
    </row>
    <row r="15" spans="1:17" ht="7.5" customHeight="1" x14ac:dyDescent="0.3">
      <c r="A15" s="11">
        <v>15</v>
      </c>
      <c r="B15" s="15" t="s">
        <v>96</v>
      </c>
      <c r="C15" s="5" t="s">
        <v>91</v>
      </c>
      <c r="D15" s="18" t="s">
        <v>54</v>
      </c>
      <c r="E15" s="23" t="str">
        <f t="shared" si="2"/>
        <v>Crono.F1</v>
      </c>
      <c r="F15" s="18" t="s">
        <v>55</v>
      </c>
      <c r="G15" s="13" t="s">
        <v>62</v>
      </c>
      <c r="H15" s="18" t="s">
        <v>113</v>
      </c>
      <c r="I15" s="13" t="s">
        <v>103</v>
      </c>
      <c r="J15" s="18" t="s">
        <v>114</v>
      </c>
      <c r="K15" s="13" t="s">
        <v>104</v>
      </c>
      <c r="L15" s="18" t="s">
        <v>13</v>
      </c>
      <c r="M15" s="13" t="s">
        <v>13</v>
      </c>
      <c r="N15" s="19" t="s">
        <v>34</v>
      </c>
      <c r="O15" s="14" t="s">
        <v>127</v>
      </c>
      <c r="P15" s="19" t="s">
        <v>123</v>
      </c>
      <c r="Q15" s="14" t="str">
        <f t="shared" si="0"/>
        <v>"Crono.F1"</v>
      </c>
    </row>
    <row r="16" spans="1:17" ht="7.5" customHeight="1" x14ac:dyDescent="0.3">
      <c r="A16" s="11">
        <v>16</v>
      </c>
      <c r="B16" s="7" t="s">
        <v>62</v>
      </c>
      <c r="C16" s="5" t="s">
        <v>32</v>
      </c>
      <c r="D16" s="18" t="s">
        <v>54</v>
      </c>
      <c r="E16" s="23" t="str">
        <f t="shared" si="2"/>
        <v>Global.VU</v>
      </c>
      <c r="F16" s="18" t="s">
        <v>55</v>
      </c>
      <c r="G16" s="13" t="s">
        <v>62</v>
      </c>
      <c r="H16" s="18" t="s">
        <v>39</v>
      </c>
      <c r="I16" s="16" t="s">
        <v>65</v>
      </c>
      <c r="J16" s="18" t="s">
        <v>35</v>
      </c>
      <c r="K16" s="13" t="s">
        <v>66</v>
      </c>
      <c r="L16" s="18" t="s">
        <v>33</v>
      </c>
      <c r="M16" s="16" t="s">
        <v>115</v>
      </c>
      <c r="N16" s="19" t="s">
        <v>34</v>
      </c>
      <c r="O16" s="14" t="s">
        <v>63</v>
      </c>
      <c r="P16" s="19" t="s">
        <v>123</v>
      </c>
      <c r="Q16" s="14" t="str">
        <f t="shared" si="0"/>
        <v>"Global.VU"</v>
      </c>
    </row>
    <row r="17" spans="1:17" ht="7.5" customHeight="1" x14ac:dyDescent="0.3">
      <c r="A17" s="11">
        <v>17</v>
      </c>
      <c r="B17" s="7" t="s">
        <v>120</v>
      </c>
      <c r="C17" s="5" t="s">
        <v>32</v>
      </c>
      <c r="D17" s="18" t="s">
        <v>54</v>
      </c>
      <c r="E17" s="23" t="str">
        <f t="shared" si="2"/>
        <v>Concepção</v>
      </c>
      <c r="F17" s="18" t="s">
        <v>55</v>
      </c>
      <c r="G17" s="13" t="s">
        <v>62</v>
      </c>
      <c r="H17" s="18" t="s">
        <v>39</v>
      </c>
      <c r="I17" s="16" t="s">
        <v>95</v>
      </c>
      <c r="J17" s="18" t="s">
        <v>35</v>
      </c>
      <c r="K17" s="16" t="s">
        <v>96</v>
      </c>
      <c r="L17" s="18" t="s">
        <v>33</v>
      </c>
      <c r="M17" s="16" t="s">
        <v>116</v>
      </c>
      <c r="N17" s="19" t="s">
        <v>34</v>
      </c>
      <c r="O17" s="14" t="s">
        <v>80</v>
      </c>
      <c r="P17" s="19" t="s">
        <v>123</v>
      </c>
      <c r="Q17" s="14" t="str">
        <f t="shared" si="0"/>
        <v>"Concepção"</v>
      </c>
    </row>
    <row r="18" spans="1:17" ht="7.5" customHeight="1" x14ac:dyDescent="0.3">
      <c r="A18" s="11">
        <v>18</v>
      </c>
      <c r="B18" s="8" t="s">
        <v>47</v>
      </c>
      <c r="C18" s="5" t="s">
        <v>32</v>
      </c>
      <c r="D18" s="18" t="s">
        <v>54</v>
      </c>
      <c r="E18" s="23" t="str">
        <f t="shared" si="2"/>
        <v>Legalização</v>
      </c>
      <c r="F18" s="18" t="s">
        <v>55</v>
      </c>
      <c r="G18" s="13" t="s">
        <v>62</v>
      </c>
      <c r="H18" s="18" t="s">
        <v>39</v>
      </c>
      <c r="I18" s="16" t="s">
        <v>95</v>
      </c>
      <c r="J18" s="18" t="s">
        <v>35</v>
      </c>
      <c r="K18" s="16" t="s">
        <v>96</v>
      </c>
      <c r="L18" s="18" t="s">
        <v>33</v>
      </c>
      <c r="M18" s="16" t="s">
        <v>116</v>
      </c>
      <c r="N18" s="19" t="s">
        <v>34</v>
      </c>
      <c r="O18" s="14" t="s">
        <v>81</v>
      </c>
      <c r="P18" s="19" t="s">
        <v>123</v>
      </c>
      <c r="Q18" s="14" t="str">
        <f t="shared" si="0"/>
        <v>"Legalização"</v>
      </c>
    </row>
    <row r="19" spans="1:17" ht="7.5" customHeight="1" x14ac:dyDescent="0.3">
      <c r="A19" s="11">
        <v>19</v>
      </c>
      <c r="B19" s="8" t="s">
        <v>48</v>
      </c>
      <c r="C19" s="5" t="s">
        <v>32</v>
      </c>
      <c r="D19" s="18" t="s">
        <v>54</v>
      </c>
      <c r="E19" s="23" t="str">
        <f t="shared" si="2"/>
        <v>Definição</v>
      </c>
      <c r="F19" s="18" t="s">
        <v>55</v>
      </c>
      <c r="G19" s="13" t="s">
        <v>62</v>
      </c>
      <c r="H19" s="18" t="s">
        <v>39</v>
      </c>
      <c r="I19" s="16" t="s">
        <v>95</v>
      </c>
      <c r="J19" s="18" t="s">
        <v>35</v>
      </c>
      <c r="K19" s="16" t="s">
        <v>96</v>
      </c>
      <c r="L19" s="18" t="s">
        <v>33</v>
      </c>
      <c r="M19" s="16" t="s">
        <v>116</v>
      </c>
      <c r="N19" s="19" t="s">
        <v>34</v>
      </c>
      <c r="O19" s="14" t="s">
        <v>82</v>
      </c>
      <c r="P19" s="19" t="s">
        <v>123</v>
      </c>
      <c r="Q19" s="14" t="str">
        <f t="shared" si="0"/>
        <v>"Definição"</v>
      </c>
    </row>
    <row r="20" spans="1:17" ht="7.5" customHeight="1" x14ac:dyDescent="0.3">
      <c r="A20" s="11">
        <v>20</v>
      </c>
      <c r="B20" s="8" t="s">
        <v>49</v>
      </c>
      <c r="C20" s="5" t="s">
        <v>32</v>
      </c>
      <c r="D20" s="18" t="s">
        <v>54</v>
      </c>
      <c r="E20" s="23" t="str">
        <f t="shared" si="2"/>
        <v>Finalização</v>
      </c>
      <c r="F20" s="18" t="s">
        <v>55</v>
      </c>
      <c r="G20" s="13" t="s">
        <v>62</v>
      </c>
      <c r="H20" s="18" t="s">
        <v>39</v>
      </c>
      <c r="I20" s="16" t="s">
        <v>95</v>
      </c>
      <c r="J20" s="18" t="s">
        <v>35</v>
      </c>
      <c r="K20" s="16" t="s">
        <v>96</v>
      </c>
      <c r="L20" s="18" t="s">
        <v>33</v>
      </c>
      <c r="M20" s="16" t="s">
        <v>116</v>
      </c>
      <c r="N20" s="19" t="s">
        <v>34</v>
      </c>
      <c r="O20" s="14" t="s">
        <v>83</v>
      </c>
      <c r="P20" s="19" t="s">
        <v>123</v>
      </c>
      <c r="Q20" s="14" t="str">
        <f t="shared" si="0"/>
        <v>"Finalização"</v>
      </c>
    </row>
    <row r="21" spans="1:17" ht="7.5" customHeight="1" x14ac:dyDescent="0.3">
      <c r="A21" s="11">
        <v>21</v>
      </c>
      <c r="B21" s="7" t="s">
        <v>129</v>
      </c>
      <c r="C21" s="5" t="s">
        <v>32</v>
      </c>
      <c r="D21" s="18" t="s">
        <v>54</v>
      </c>
      <c r="E21" s="23" t="str">
        <f t="shared" ref="E21" si="3">B21</f>
        <v>Construtiva</v>
      </c>
      <c r="F21" s="18" t="s">
        <v>55</v>
      </c>
      <c r="G21" s="13" t="s">
        <v>62</v>
      </c>
      <c r="H21" s="18" t="s">
        <v>39</v>
      </c>
      <c r="I21" s="16" t="s">
        <v>95</v>
      </c>
      <c r="J21" s="18" t="s">
        <v>35</v>
      </c>
      <c r="K21" s="16" t="s">
        <v>96</v>
      </c>
      <c r="L21" s="18" t="s">
        <v>33</v>
      </c>
      <c r="M21" s="16" t="s">
        <v>116</v>
      </c>
      <c r="N21" s="19" t="s">
        <v>34</v>
      </c>
      <c r="O21" s="14" t="s">
        <v>122</v>
      </c>
      <c r="P21" s="19" t="s">
        <v>123</v>
      </c>
      <c r="Q21" s="14" t="str">
        <f t="shared" si="0"/>
        <v>"Construtiva"</v>
      </c>
    </row>
    <row r="22" spans="1:17" ht="7.5" customHeight="1" x14ac:dyDescent="0.3">
      <c r="A22" s="11">
        <v>22</v>
      </c>
      <c r="B22" s="7" t="s">
        <v>50</v>
      </c>
      <c r="C22" s="5" t="s">
        <v>32</v>
      </c>
      <c r="D22" s="18" t="s">
        <v>54</v>
      </c>
      <c r="E22" s="23" t="str">
        <f t="shared" si="2"/>
        <v>Entrega</v>
      </c>
      <c r="F22" s="18" t="s">
        <v>55</v>
      </c>
      <c r="G22" s="13" t="s">
        <v>62</v>
      </c>
      <c r="H22" s="18" t="s">
        <v>39</v>
      </c>
      <c r="I22" s="16" t="s">
        <v>95</v>
      </c>
      <c r="J22" s="18" t="s">
        <v>35</v>
      </c>
      <c r="K22" s="16" t="s">
        <v>96</v>
      </c>
      <c r="L22" s="18" t="s">
        <v>33</v>
      </c>
      <c r="M22" s="16" t="s">
        <v>116</v>
      </c>
      <c r="N22" s="19" t="s">
        <v>34</v>
      </c>
      <c r="O22" s="14" t="s">
        <v>84</v>
      </c>
      <c r="P22" s="19" t="s">
        <v>123</v>
      </c>
      <c r="Q22" s="14" t="str">
        <f t="shared" si="0"/>
        <v>"Entrega"</v>
      </c>
    </row>
    <row r="23" spans="1:17" ht="7.5" customHeight="1" x14ac:dyDescent="0.3">
      <c r="A23" s="11">
        <v>23</v>
      </c>
      <c r="B23" s="7" t="s">
        <v>119</v>
      </c>
      <c r="C23" s="5" t="s">
        <v>32</v>
      </c>
      <c r="D23" s="18" t="s">
        <v>54</v>
      </c>
      <c r="E23" s="23" t="str">
        <f t="shared" si="2"/>
        <v>Operacional</v>
      </c>
      <c r="F23" s="18" t="s">
        <v>55</v>
      </c>
      <c r="G23" s="13" t="s">
        <v>62</v>
      </c>
      <c r="H23" s="18" t="s">
        <v>39</v>
      </c>
      <c r="I23" s="16" t="s">
        <v>95</v>
      </c>
      <c r="J23" s="18" t="s">
        <v>35</v>
      </c>
      <c r="K23" s="16" t="s">
        <v>96</v>
      </c>
      <c r="L23" s="18" t="s">
        <v>33</v>
      </c>
      <c r="M23" s="16" t="s">
        <v>116</v>
      </c>
      <c r="N23" s="19" t="s">
        <v>34</v>
      </c>
      <c r="O23" s="14" t="s">
        <v>85</v>
      </c>
      <c r="P23" s="19" t="s">
        <v>123</v>
      </c>
      <c r="Q23" s="14" t="str">
        <f t="shared" si="0"/>
        <v>"Operacional"</v>
      </c>
    </row>
    <row r="24" spans="1:17" ht="7.5" customHeight="1" x14ac:dyDescent="0.3">
      <c r="A24" s="11">
        <v>24</v>
      </c>
      <c r="B24" s="7" t="s">
        <v>53</v>
      </c>
      <c r="C24" s="5" t="s">
        <v>46</v>
      </c>
      <c r="D24" s="18" t="s">
        <v>54</v>
      </c>
      <c r="E24" s="23" t="str">
        <f t="shared" si="2"/>
        <v>Reunião.Investidores</v>
      </c>
      <c r="F24" s="18" t="s">
        <v>55</v>
      </c>
      <c r="G24" s="16" t="s">
        <v>120</v>
      </c>
      <c r="H24" s="18" t="s">
        <v>39</v>
      </c>
      <c r="I24" s="16" t="s">
        <v>95</v>
      </c>
      <c r="J24" s="18" t="s">
        <v>35</v>
      </c>
      <c r="K24" s="16" t="s">
        <v>96</v>
      </c>
      <c r="L24" s="18" t="s">
        <v>33</v>
      </c>
      <c r="M24" s="16" t="s">
        <v>116</v>
      </c>
      <c r="N24" s="19" t="s">
        <v>34</v>
      </c>
      <c r="O24" s="14" t="s">
        <v>68</v>
      </c>
      <c r="P24" s="19" t="s">
        <v>123</v>
      </c>
      <c r="Q24" s="14" t="str">
        <f t="shared" si="0"/>
        <v>"Reunião.Investidores"</v>
      </c>
    </row>
    <row r="25" spans="1:17" ht="7.5" customHeight="1" x14ac:dyDescent="0.3">
      <c r="A25" s="11">
        <v>25</v>
      </c>
      <c r="B25" s="7" t="s">
        <v>56</v>
      </c>
      <c r="C25" s="5" t="s">
        <v>46</v>
      </c>
      <c r="D25" s="18" t="s">
        <v>54</v>
      </c>
      <c r="E25" s="23" t="str">
        <f t="shared" ref="E25" si="4">B25</f>
        <v>Estudo.A01</v>
      </c>
      <c r="F25" s="18" t="s">
        <v>55</v>
      </c>
      <c r="G25" s="16" t="s">
        <v>120</v>
      </c>
      <c r="H25" s="18" t="s">
        <v>39</v>
      </c>
      <c r="I25" s="16" t="s">
        <v>95</v>
      </c>
      <c r="J25" s="18" t="s">
        <v>35</v>
      </c>
      <c r="K25" s="16" t="s">
        <v>96</v>
      </c>
      <c r="L25" s="18" t="s">
        <v>33</v>
      </c>
      <c r="M25" s="16" t="s">
        <v>116</v>
      </c>
      <c r="N25" s="19" t="s">
        <v>34</v>
      </c>
      <c r="O25" s="14" t="s">
        <v>69</v>
      </c>
      <c r="P25" s="19" t="s">
        <v>123</v>
      </c>
      <c r="Q25" s="14" t="str">
        <f t="shared" si="0"/>
        <v>"Estudo.A01"</v>
      </c>
    </row>
    <row r="26" spans="1:17" ht="7.5" customHeight="1" x14ac:dyDescent="0.3">
      <c r="A26" s="11">
        <v>26</v>
      </c>
      <c r="B26" s="7" t="s">
        <v>57</v>
      </c>
      <c r="C26" s="5" t="s">
        <v>46</v>
      </c>
      <c r="D26" s="18" t="s">
        <v>54</v>
      </c>
      <c r="E26" s="23" t="str">
        <f t="shared" si="2"/>
        <v>Estudo.A02</v>
      </c>
      <c r="F26" s="18" t="s">
        <v>55</v>
      </c>
      <c r="G26" s="16" t="s">
        <v>120</v>
      </c>
      <c r="H26" s="18" t="s">
        <v>39</v>
      </c>
      <c r="I26" s="16" t="s">
        <v>95</v>
      </c>
      <c r="J26" s="18" t="s">
        <v>35</v>
      </c>
      <c r="K26" s="16" t="s">
        <v>96</v>
      </c>
      <c r="L26" s="18" t="s">
        <v>33</v>
      </c>
      <c r="M26" s="16" t="s">
        <v>116</v>
      </c>
      <c r="N26" s="19" t="s">
        <v>34</v>
      </c>
      <c r="O26" s="14" t="s">
        <v>69</v>
      </c>
      <c r="P26" s="19" t="s">
        <v>123</v>
      </c>
      <c r="Q26" s="14" t="str">
        <f t="shared" si="0"/>
        <v>"Estudo.A02"</v>
      </c>
    </row>
    <row r="27" spans="1:17" ht="7.5" customHeight="1" x14ac:dyDescent="0.3">
      <c r="A27" s="11">
        <v>27</v>
      </c>
      <c r="B27" s="7" t="s">
        <v>58</v>
      </c>
      <c r="C27" s="5" t="s">
        <v>46</v>
      </c>
      <c r="D27" s="18" t="s">
        <v>54</v>
      </c>
      <c r="E27" s="23" t="str">
        <f t="shared" ref="E27:E34" si="5">B27</f>
        <v>Programa.P01</v>
      </c>
      <c r="F27" s="18" t="s">
        <v>55</v>
      </c>
      <c r="G27" s="16" t="s">
        <v>120</v>
      </c>
      <c r="H27" s="18" t="s">
        <v>39</v>
      </c>
      <c r="I27" s="16" t="s">
        <v>95</v>
      </c>
      <c r="J27" s="18" t="s">
        <v>35</v>
      </c>
      <c r="K27" s="16" t="s">
        <v>96</v>
      </c>
      <c r="L27" s="18" t="s">
        <v>33</v>
      </c>
      <c r="M27" s="16" t="s">
        <v>116</v>
      </c>
      <c r="N27" s="19" t="s">
        <v>34</v>
      </c>
      <c r="O27" s="14" t="s">
        <v>69</v>
      </c>
      <c r="P27" s="19" t="s">
        <v>123</v>
      </c>
      <c r="Q27" s="14" t="str">
        <f t="shared" si="0"/>
        <v>"Programa.P01"</v>
      </c>
    </row>
    <row r="28" spans="1:17" ht="7.5" customHeight="1" x14ac:dyDescent="0.3">
      <c r="A28" s="11">
        <v>28</v>
      </c>
      <c r="B28" s="7" t="s">
        <v>27</v>
      </c>
      <c r="C28" s="5" t="s">
        <v>128</v>
      </c>
      <c r="D28" s="18" t="s">
        <v>54</v>
      </c>
      <c r="E28" s="23" t="str">
        <f t="shared" si="5"/>
        <v>Levantamento</v>
      </c>
      <c r="F28" s="18" t="s">
        <v>55</v>
      </c>
      <c r="G28" s="16" t="s">
        <v>120</v>
      </c>
      <c r="H28" s="18" t="s">
        <v>39</v>
      </c>
      <c r="I28" s="16" t="s">
        <v>95</v>
      </c>
      <c r="J28" s="18" t="s">
        <v>35</v>
      </c>
      <c r="K28" s="16" t="s">
        <v>96</v>
      </c>
      <c r="L28" s="18" t="s">
        <v>33</v>
      </c>
      <c r="M28" s="16" t="s">
        <v>116</v>
      </c>
      <c r="N28" s="19" t="s">
        <v>34</v>
      </c>
      <c r="O28" s="14" t="s">
        <v>69</v>
      </c>
      <c r="P28" s="19" t="s">
        <v>123</v>
      </c>
      <c r="Q28" s="14" t="str">
        <f t="shared" si="0"/>
        <v>"Levantamento"</v>
      </c>
    </row>
    <row r="29" spans="1:17" ht="7.5" customHeight="1" x14ac:dyDescent="0.3">
      <c r="A29" s="11">
        <v>29</v>
      </c>
      <c r="B29" s="7" t="s">
        <v>30</v>
      </c>
      <c r="C29" s="5" t="s">
        <v>128</v>
      </c>
      <c r="D29" s="18" t="s">
        <v>54</v>
      </c>
      <c r="E29" s="23" t="str">
        <f t="shared" si="5"/>
        <v>Licenciamento</v>
      </c>
      <c r="F29" s="18" t="s">
        <v>55</v>
      </c>
      <c r="G29" s="13" t="s">
        <v>47</v>
      </c>
      <c r="H29" s="18" t="s">
        <v>39</v>
      </c>
      <c r="I29" s="16" t="s">
        <v>95</v>
      </c>
      <c r="J29" s="18" t="s">
        <v>35</v>
      </c>
      <c r="K29" s="16" t="s">
        <v>96</v>
      </c>
      <c r="L29" s="18" t="s">
        <v>33</v>
      </c>
      <c r="M29" s="16" t="s">
        <v>116</v>
      </c>
      <c r="N29" s="19" t="s">
        <v>34</v>
      </c>
      <c r="O29" s="14" t="s">
        <v>69</v>
      </c>
      <c r="P29" s="19" t="s">
        <v>123</v>
      </c>
      <c r="Q29" s="14" t="str">
        <f t="shared" si="0"/>
        <v>"Licenciamento"</v>
      </c>
    </row>
    <row r="30" spans="1:17" ht="7.5" customHeight="1" x14ac:dyDescent="0.3">
      <c r="A30" s="11">
        <v>30</v>
      </c>
      <c r="B30" s="8" t="s">
        <v>52</v>
      </c>
      <c r="C30" s="5" t="s">
        <v>128</v>
      </c>
      <c r="D30" s="18" t="s">
        <v>54</v>
      </c>
      <c r="E30" s="23" t="str">
        <f t="shared" si="5"/>
        <v>ProjetoBásico</v>
      </c>
      <c r="F30" s="18" t="s">
        <v>55</v>
      </c>
      <c r="G30" s="13" t="s">
        <v>48</v>
      </c>
      <c r="H30" s="18" t="s">
        <v>39</v>
      </c>
      <c r="I30" s="16" t="s">
        <v>95</v>
      </c>
      <c r="J30" s="18" t="s">
        <v>35</v>
      </c>
      <c r="K30" s="16" t="s">
        <v>96</v>
      </c>
      <c r="L30" s="18" t="s">
        <v>33</v>
      </c>
      <c r="M30" s="16" t="s">
        <v>116</v>
      </c>
      <c r="N30" s="19" t="s">
        <v>34</v>
      </c>
      <c r="O30" s="14" t="s">
        <v>69</v>
      </c>
      <c r="P30" s="19" t="s">
        <v>123</v>
      </c>
      <c r="Q30" s="14" t="str">
        <f t="shared" si="0"/>
        <v>"ProjetoBásico"</v>
      </c>
    </row>
    <row r="31" spans="1:17" ht="7.5" customHeight="1" x14ac:dyDescent="0.3">
      <c r="A31" s="11">
        <v>31</v>
      </c>
      <c r="B31" s="8" t="s">
        <v>28</v>
      </c>
      <c r="C31" s="5" t="s">
        <v>128</v>
      </c>
      <c r="D31" s="18" t="s">
        <v>54</v>
      </c>
      <c r="E31" s="23" t="str">
        <f t="shared" si="5"/>
        <v>Anteprojeto</v>
      </c>
      <c r="F31" s="18" t="s">
        <v>55</v>
      </c>
      <c r="G31" s="13" t="s">
        <v>48</v>
      </c>
      <c r="H31" s="18" t="s">
        <v>39</v>
      </c>
      <c r="I31" s="16" t="s">
        <v>95</v>
      </c>
      <c r="J31" s="18" t="s">
        <v>35</v>
      </c>
      <c r="K31" s="16" t="s">
        <v>96</v>
      </c>
      <c r="L31" s="18" t="s">
        <v>33</v>
      </c>
      <c r="M31" s="16" t="s">
        <v>116</v>
      </c>
      <c r="N31" s="19" t="s">
        <v>34</v>
      </c>
      <c r="O31" s="14" t="s">
        <v>69</v>
      </c>
      <c r="P31" s="19" t="s">
        <v>123</v>
      </c>
      <c r="Q31" s="14" t="str">
        <f t="shared" si="0"/>
        <v>"Anteprojeto"</v>
      </c>
    </row>
    <row r="32" spans="1:17" ht="7.5" customHeight="1" x14ac:dyDescent="0.3">
      <c r="A32" s="11">
        <v>32</v>
      </c>
      <c r="B32" s="7" t="s">
        <v>29</v>
      </c>
      <c r="C32" s="5" t="s">
        <v>128</v>
      </c>
      <c r="D32" s="18" t="s">
        <v>54</v>
      </c>
      <c r="E32" s="23" t="str">
        <f t="shared" si="5"/>
        <v>ProjetoExecutivo</v>
      </c>
      <c r="F32" s="18" t="s">
        <v>55</v>
      </c>
      <c r="G32" s="13" t="s">
        <v>48</v>
      </c>
      <c r="H32" s="18" t="s">
        <v>39</v>
      </c>
      <c r="I32" s="16" t="s">
        <v>95</v>
      </c>
      <c r="J32" s="18" t="s">
        <v>35</v>
      </c>
      <c r="K32" s="16" t="s">
        <v>96</v>
      </c>
      <c r="L32" s="18" t="s">
        <v>33</v>
      </c>
      <c r="M32" s="16" t="s">
        <v>116</v>
      </c>
      <c r="N32" s="19" t="s">
        <v>34</v>
      </c>
      <c r="O32" s="14" t="s">
        <v>69</v>
      </c>
      <c r="P32" s="19" t="s">
        <v>123</v>
      </c>
      <c r="Q32" s="14" t="str">
        <f t="shared" si="0"/>
        <v>"ProjetoExecutivo"</v>
      </c>
    </row>
    <row r="33" spans="1:17" ht="7.5" customHeight="1" x14ac:dyDescent="0.3">
      <c r="A33" s="11">
        <v>33</v>
      </c>
      <c r="B33" s="7" t="s">
        <v>31</v>
      </c>
      <c r="C33" s="5" t="s">
        <v>128</v>
      </c>
      <c r="D33" s="18" t="s">
        <v>54</v>
      </c>
      <c r="E33" s="23" t="str">
        <f t="shared" si="5"/>
        <v>ProjetoAsBuilt</v>
      </c>
      <c r="F33" s="18" t="s">
        <v>55</v>
      </c>
      <c r="G33" s="13" t="s">
        <v>50</v>
      </c>
      <c r="H33" s="18" t="s">
        <v>39</v>
      </c>
      <c r="I33" s="16" t="s">
        <v>95</v>
      </c>
      <c r="J33" s="18" t="s">
        <v>35</v>
      </c>
      <c r="K33" s="16" t="s">
        <v>96</v>
      </c>
      <c r="L33" s="18" t="s">
        <v>33</v>
      </c>
      <c r="M33" s="16" t="s">
        <v>116</v>
      </c>
      <c r="N33" s="19" t="s">
        <v>34</v>
      </c>
      <c r="O33" s="14" t="s">
        <v>69</v>
      </c>
      <c r="P33" s="19" t="s">
        <v>123</v>
      </c>
      <c r="Q33" s="14" t="str">
        <f t="shared" si="0"/>
        <v>"ProjetoAsBuilt"</v>
      </c>
    </row>
    <row r="34" spans="1:17" ht="7.5" customHeight="1" x14ac:dyDescent="0.3">
      <c r="A34" s="11">
        <v>34</v>
      </c>
      <c r="B34" s="7" t="s">
        <v>59</v>
      </c>
      <c r="C34" s="5" t="s">
        <v>117</v>
      </c>
      <c r="D34" s="18" t="s">
        <v>54</v>
      </c>
      <c r="E34" s="23" t="str">
        <f t="shared" si="5"/>
        <v>TesteAcustico.01</v>
      </c>
      <c r="F34" s="18" t="s">
        <v>55</v>
      </c>
      <c r="G34" s="13" t="s">
        <v>48</v>
      </c>
      <c r="H34" s="18" t="s">
        <v>39</v>
      </c>
      <c r="I34" s="16" t="s">
        <v>95</v>
      </c>
      <c r="J34" s="18" t="s">
        <v>35</v>
      </c>
      <c r="K34" s="16" t="s">
        <v>96</v>
      </c>
      <c r="L34" s="18" t="s">
        <v>33</v>
      </c>
      <c r="M34" s="16" t="s">
        <v>116</v>
      </c>
      <c r="N34" s="19" t="s">
        <v>34</v>
      </c>
      <c r="O34" s="14" t="s">
        <v>70</v>
      </c>
      <c r="P34" s="19" t="s">
        <v>123</v>
      </c>
      <c r="Q34" s="14" t="str">
        <f t="shared" si="0"/>
        <v>"TesteAcustico.01"</v>
      </c>
    </row>
    <row r="35" spans="1:17" ht="7.5" customHeight="1" x14ac:dyDescent="0.3">
      <c r="A35" s="11">
        <v>35</v>
      </c>
      <c r="B35" s="7" t="s">
        <v>60</v>
      </c>
      <c r="C35" s="5" t="s">
        <v>117</v>
      </c>
      <c r="D35" s="18" t="s">
        <v>54</v>
      </c>
      <c r="E35" s="23" t="str">
        <f t="shared" si="2"/>
        <v>TesteEscape.01</v>
      </c>
      <c r="F35" s="18" t="s">
        <v>55</v>
      </c>
      <c r="G35" s="13" t="s">
        <v>48</v>
      </c>
      <c r="H35" s="18" t="s">
        <v>39</v>
      </c>
      <c r="I35" s="16" t="s">
        <v>95</v>
      </c>
      <c r="J35" s="18" t="s">
        <v>35</v>
      </c>
      <c r="K35" s="16" t="s">
        <v>96</v>
      </c>
      <c r="L35" s="18" t="s">
        <v>33</v>
      </c>
      <c r="M35" s="16" t="s">
        <v>116</v>
      </c>
      <c r="N35" s="19" t="s">
        <v>34</v>
      </c>
      <c r="O35" s="14" t="s">
        <v>70</v>
      </c>
      <c r="P35" s="19" t="s">
        <v>123</v>
      </c>
      <c r="Q35" s="14" t="str">
        <f t="shared" si="0"/>
        <v>"TesteEscape.01"</v>
      </c>
    </row>
    <row r="36" spans="1:17" ht="7.5" customHeight="1" x14ac:dyDescent="0.3">
      <c r="A36" s="11">
        <v>36</v>
      </c>
      <c r="B36" s="7" t="s">
        <v>61</v>
      </c>
      <c r="C36" s="5" t="s">
        <v>118</v>
      </c>
      <c r="D36" s="18" t="s">
        <v>54</v>
      </c>
      <c r="E36" s="23" t="str">
        <f t="shared" ref="E36" si="6">B36</f>
        <v>Cantero.01</v>
      </c>
      <c r="F36" s="18" t="s">
        <v>55</v>
      </c>
      <c r="G36" s="13" t="s">
        <v>48</v>
      </c>
      <c r="H36" s="18" t="s">
        <v>39</v>
      </c>
      <c r="I36" s="16" t="s">
        <v>95</v>
      </c>
      <c r="J36" s="18" t="s">
        <v>35</v>
      </c>
      <c r="K36" s="16" t="s">
        <v>96</v>
      </c>
      <c r="L36" s="18" t="s">
        <v>33</v>
      </c>
      <c r="M36" s="16" t="s">
        <v>116</v>
      </c>
      <c r="N36" s="19" t="s">
        <v>34</v>
      </c>
      <c r="O36" s="14" t="s">
        <v>71</v>
      </c>
      <c r="P36" s="19" t="s">
        <v>123</v>
      </c>
      <c r="Q36" s="14" t="str">
        <f t="shared" si="0"/>
        <v>"Cantero.01"</v>
      </c>
    </row>
    <row r="37" spans="1:17" ht="7.5" customHeight="1" x14ac:dyDescent="0.3">
      <c r="A37" s="11">
        <v>37</v>
      </c>
      <c r="B37" s="7" t="s">
        <v>130</v>
      </c>
      <c r="C37" s="5" t="s">
        <v>118</v>
      </c>
      <c r="D37" s="18" t="s">
        <v>54</v>
      </c>
      <c r="E37" s="23" t="str">
        <f t="shared" si="2"/>
        <v>Alv.Térreo</v>
      </c>
      <c r="F37" s="18" t="s">
        <v>55</v>
      </c>
      <c r="G37" s="13" t="s">
        <v>48</v>
      </c>
      <c r="H37" s="18" t="s">
        <v>39</v>
      </c>
      <c r="I37" s="16" t="s">
        <v>95</v>
      </c>
      <c r="J37" s="18" t="s">
        <v>35</v>
      </c>
      <c r="K37" s="16" t="s">
        <v>96</v>
      </c>
      <c r="L37" s="18" t="s">
        <v>33</v>
      </c>
      <c r="M37" s="16" t="s">
        <v>116</v>
      </c>
      <c r="N37" s="19" t="s">
        <v>34</v>
      </c>
      <c r="O37" s="14" t="s">
        <v>71</v>
      </c>
      <c r="P37" s="19" t="s">
        <v>123</v>
      </c>
      <c r="Q37" s="14" t="str">
        <f t="shared" si="0"/>
        <v>"Alv.Térreo"</v>
      </c>
    </row>
    <row r="38" spans="1:17" ht="7.5" customHeight="1" x14ac:dyDescent="0.3">
      <c r="A38" s="11">
        <v>38</v>
      </c>
      <c r="B38" s="7" t="s">
        <v>131</v>
      </c>
      <c r="C38" s="5" t="s">
        <v>121</v>
      </c>
      <c r="D38" s="18" t="s">
        <v>54</v>
      </c>
      <c r="E38" s="23" t="str">
        <f t="shared" si="2"/>
        <v>Alv.Andar1</v>
      </c>
      <c r="F38" s="18" t="s">
        <v>55</v>
      </c>
      <c r="G38" s="13" t="s">
        <v>129</v>
      </c>
      <c r="H38" s="18" t="s">
        <v>39</v>
      </c>
      <c r="I38" s="16" t="s">
        <v>95</v>
      </c>
      <c r="J38" s="18" t="s">
        <v>35</v>
      </c>
      <c r="K38" s="16" t="s">
        <v>96</v>
      </c>
      <c r="L38" s="18" t="s">
        <v>33</v>
      </c>
      <c r="M38" s="16" t="s">
        <v>116</v>
      </c>
      <c r="N38" s="19" t="s">
        <v>34</v>
      </c>
      <c r="O38" s="14" t="s">
        <v>72</v>
      </c>
      <c r="P38" s="19" t="s">
        <v>123</v>
      </c>
      <c r="Q38" s="14" t="str">
        <f t="shared" si="0"/>
        <v>"Alv.Andar1"</v>
      </c>
    </row>
    <row r="39" spans="1:17" ht="7.5" customHeight="1" x14ac:dyDescent="0.3">
      <c r="A39" s="11">
        <v>39</v>
      </c>
      <c r="B39" s="7" t="s">
        <v>132</v>
      </c>
      <c r="C39" s="5" t="s">
        <v>121</v>
      </c>
      <c r="D39" s="18" t="s">
        <v>54</v>
      </c>
      <c r="E39" s="23" t="str">
        <f t="shared" ref="E39:E40" si="7">B39</f>
        <v>Alv.Andar2</v>
      </c>
      <c r="F39" s="18" t="s">
        <v>55</v>
      </c>
      <c r="G39" s="13" t="s">
        <v>129</v>
      </c>
      <c r="H39" s="18" t="s">
        <v>39</v>
      </c>
      <c r="I39" s="16" t="s">
        <v>95</v>
      </c>
      <c r="J39" s="18" t="s">
        <v>35</v>
      </c>
      <c r="K39" s="16" t="s">
        <v>96</v>
      </c>
      <c r="L39" s="18" t="s">
        <v>33</v>
      </c>
      <c r="M39" s="16" t="s">
        <v>116</v>
      </c>
      <c r="N39" s="19" t="s">
        <v>34</v>
      </c>
      <c r="O39" s="14" t="s">
        <v>72</v>
      </c>
      <c r="P39" s="19" t="s">
        <v>123</v>
      </c>
      <c r="Q39" s="14" t="str">
        <f t="shared" si="0"/>
        <v>"Alv.Andar2"</v>
      </c>
    </row>
    <row r="40" spans="1:17" ht="7.5" customHeight="1" x14ac:dyDescent="0.3">
      <c r="A40" s="11">
        <v>40</v>
      </c>
      <c r="B40" s="7" t="s">
        <v>88</v>
      </c>
      <c r="C40" s="5" t="s">
        <v>51</v>
      </c>
      <c r="D40" s="18" t="s">
        <v>54</v>
      </c>
      <c r="E40" s="23" t="str">
        <f t="shared" si="7"/>
        <v>Liga.Bomba</v>
      </c>
      <c r="F40" s="18" t="s">
        <v>55</v>
      </c>
      <c r="G40" s="13" t="s">
        <v>119</v>
      </c>
      <c r="H40" s="18" t="s">
        <v>39</v>
      </c>
      <c r="I40" s="16" t="s">
        <v>95</v>
      </c>
      <c r="J40" s="18" t="s">
        <v>35</v>
      </c>
      <c r="K40" s="16" t="s">
        <v>96</v>
      </c>
      <c r="L40" s="18" t="s">
        <v>33</v>
      </c>
      <c r="M40" s="16" t="s">
        <v>116</v>
      </c>
      <c r="N40" s="19" t="s">
        <v>34</v>
      </c>
      <c r="O40" s="14" t="s">
        <v>124</v>
      </c>
      <c r="P40" s="19" t="s">
        <v>123</v>
      </c>
      <c r="Q40" s="14" t="str">
        <f t="shared" ref="Q40" si="8">_xlfn.CONCAT("""",B40,"""")</f>
        <v>"Liga.Bomba"</v>
      </c>
    </row>
    <row r="41" spans="1:17" ht="7.5" customHeight="1" x14ac:dyDescent="0.3">
      <c r="A41" s="11">
        <v>41</v>
      </c>
      <c r="B41" s="7" t="s">
        <v>133</v>
      </c>
      <c r="C41" s="5" t="s">
        <v>51</v>
      </c>
      <c r="D41" s="18" t="s">
        <v>54</v>
      </c>
      <c r="E41" s="23" t="str">
        <f t="shared" si="2"/>
        <v>Reparação.Elevador</v>
      </c>
      <c r="F41" s="18" t="s">
        <v>55</v>
      </c>
      <c r="G41" s="13" t="s">
        <v>119</v>
      </c>
      <c r="H41" s="18" t="s">
        <v>39</v>
      </c>
      <c r="I41" s="16" t="s">
        <v>95</v>
      </c>
      <c r="J41" s="18" t="s">
        <v>35</v>
      </c>
      <c r="K41" s="16" t="s">
        <v>96</v>
      </c>
      <c r="L41" s="18" t="s">
        <v>33</v>
      </c>
      <c r="M41" s="16" t="s">
        <v>116</v>
      </c>
      <c r="N41" s="19" t="s">
        <v>34</v>
      </c>
      <c r="O41" s="14" t="s">
        <v>124</v>
      </c>
      <c r="P41" s="19" t="s">
        <v>123</v>
      </c>
      <c r="Q41" s="14" t="str">
        <f t="shared" si="0"/>
        <v>"Reparação.Elevador"</v>
      </c>
    </row>
    <row r="42" spans="1:17" ht="7.5" customHeight="1" x14ac:dyDescent="0.3">
      <c r="A42" s="11">
        <v>42</v>
      </c>
      <c r="B42" s="7" t="s">
        <v>41</v>
      </c>
      <c r="C42" s="5" t="s">
        <v>23</v>
      </c>
      <c r="D42" s="18" t="s">
        <v>54</v>
      </c>
      <c r="E42" s="23" t="str">
        <f t="shared" si="2"/>
        <v>Obrigatório</v>
      </c>
      <c r="F42" s="18" t="s">
        <v>55</v>
      </c>
      <c r="G42" s="13" t="s">
        <v>62</v>
      </c>
      <c r="H42" s="18" t="s">
        <v>39</v>
      </c>
      <c r="I42" s="16" t="s">
        <v>95</v>
      </c>
      <c r="J42" s="18" t="s">
        <v>35</v>
      </c>
      <c r="K42" s="16" t="s">
        <v>96</v>
      </c>
      <c r="L42" s="18" t="s">
        <v>33</v>
      </c>
      <c r="M42" s="16" t="s">
        <v>116</v>
      </c>
      <c r="N42" s="19" t="s">
        <v>34</v>
      </c>
      <c r="O42" s="14" t="s">
        <v>73</v>
      </c>
      <c r="P42" s="19" t="s">
        <v>123</v>
      </c>
      <c r="Q42" s="14" t="str">
        <f t="shared" si="0"/>
        <v>"Obrigatório"</v>
      </c>
    </row>
    <row r="43" spans="1:17" ht="7.5" customHeight="1" x14ac:dyDescent="0.3">
      <c r="A43" s="11">
        <v>43</v>
      </c>
      <c r="B43" s="7" t="s">
        <v>40</v>
      </c>
      <c r="C43" s="5" t="s">
        <v>23</v>
      </c>
      <c r="D43" s="18" t="s">
        <v>54</v>
      </c>
      <c r="E43" s="23" t="str">
        <f t="shared" si="2"/>
        <v>Opcional</v>
      </c>
      <c r="F43" s="18" t="s">
        <v>55</v>
      </c>
      <c r="G43" s="13" t="s">
        <v>62</v>
      </c>
      <c r="H43" s="18" t="s">
        <v>39</v>
      </c>
      <c r="I43" s="16" t="s">
        <v>95</v>
      </c>
      <c r="J43" s="18" t="s">
        <v>35</v>
      </c>
      <c r="K43" s="16" t="s">
        <v>96</v>
      </c>
      <c r="L43" s="18" t="s">
        <v>33</v>
      </c>
      <c r="M43" s="16" t="s">
        <v>116</v>
      </c>
      <c r="N43" s="19" t="s">
        <v>34</v>
      </c>
      <c r="O43" s="14" t="s">
        <v>74</v>
      </c>
      <c r="P43" s="19" t="s">
        <v>123</v>
      </c>
      <c r="Q43" s="14" t="str">
        <f t="shared" si="0"/>
        <v>"Opcional"</v>
      </c>
    </row>
    <row r="44" spans="1:17" ht="7.5" customHeight="1" x14ac:dyDescent="0.3">
      <c r="A44" s="11">
        <v>44</v>
      </c>
      <c r="B44" s="7" t="s">
        <v>42</v>
      </c>
      <c r="C44" s="5" t="s">
        <v>23</v>
      </c>
      <c r="D44" s="18" t="s">
        <v>54</v>
      </c>
      <c r="E44" s="23" t="str">
        <f t="shared" si="2"/>
        <v>Esperado</v>
      </c>
      <c r="F44" s="18" t="s">
        <v>55</v>
      </c>
      <c r="G44" s="13" t="s">
        <v>62</v>
      </c>
      <c r="H44" s="18" t="s">
        <v>39</v>
      </c>
      <c r="I44" s="16" t="s">
        <v>95</v>
      </c>
      <c r="J44" s="18" t="s">
        <v>35</v>
      </c>
      <c r="K44" s="16" t="s">
        <v>96</v>
      </c>
      <c r="L44" s="18" t="s">
        <v>33</v>
      </c>
      <c r="M44" s="16" t="s">
        <v>116</v>
      </c>
      <c r="N44" s="19" t="s">
        <v>34</v>
      </c>
      <c r="O44" s="14" t="s">
        <v>75</v>
      </c>
      <c r="P44" s="19" t="s">
        <v>123</v>
      </c>
      <c r="Q44" s="14" t="str">
        <f t="shared" si="0"/>
        <v>"Esperado"</v>
      </c>
    </row>
    <row r="45" spans="1:17" ht="7.5" customHeight="1" x14ac:dyDescent="0.3">
      <c r="A45" s="11">
        <v>45</v>
      </c>
      <c r="B45" s="7" t="s">
        <v>43</v>
      </c>
      <c r="C45" s="5" t="s">
        <v>23</v>
      </c>
      <c r="D45" s="18" t="s">
        <v>54</v>
      </c>
      <c r="E45" s="23" t="str">
        <f t="shared" si="2"/>
        <v>Inesperado</v>
      </c>
      <c r="F45" s="18" t="s">
        <v>55</v>
      </c>
      <c r="G45" s="13" t="s">
        <v>62</v>
      </c>
      <c r="H45" s="18" t="s">
        <v>39</v>
      </c>
      <c r="I45" s="16" t="s">
        <v>95</v>
      </c>
      <c r="J45" s="18" t="s">
        <v>35</v>
      </c>
      <c r="K45" s="16" t="s">
        <v>96</v>
      </c>
      <c r="L45" s="18" t="s">
        <v>33</v>
      </c>
      <c r="M45" s="16" t="s">
        <v>116</v>
      </c>
      <c r="N45" s="19" t="s">
        <v>34</v>
      </c>
      <c r="O45" s="14" t="s">
        <v>76</v>
      </c>
      <c r="P45" s="19" t="s">
        <v>123</v>
      </c>
      <c r="Q45" s="14" t="str">
        <f t="shared" si="0"/>
        <v>"Inesperado"</v>
      </c>
    </row>
    <row r="46" spans="1:17" ht="7.5" customHeight="1" x14ac:dyDescent="0.3">
      <c r="A46" s="11">
        <v>46</v>
      </c>
      <c r="B46" s="7" t="s">
        <v>92</v>
      </c>
      <c r="C46" s="5" t="s">
        <v>23</v>
      </c>
      <c r="D46" s="18" t="s">
        <v>54</v>
      </c>
      <c r="E46" s="23" t="str">
        <f t="shared" ref="E46" si="9">B46</f>
        <v>Único</v>
      </c>
      <c r="F46" s="18" t="s">
        <v>55</v>
      </c>
      <c r="G46" s="13" t="s">
        <v>62</v>
      </c>
      <c r="H46" s="18" t="s">
        <v>39</v>
      </c>
      <c r="I46" s="16" t="s">
        <v>95</v>
      </c>
      <c r="J46" s="18" t="s">
        <v>35</v>
      </c>
      <c r="K46" s="16" t="s">
        <v>96</v>
      </c>
      <c r="L46" s="18" t="s">
        <v>33</v>
      </c>
      <c r="M46" s="16" t="s">
        <v>116</v>
      </c>
      <c r="N46" s="19" t="s">
        <v>34</v>
      </c>
      <c r="O46" s="14" t="s">
        <v>77</v>
      </c>
      <c r="P46" s="19" t="s">
        <v>123</v>
      </c>
      <c r="Q46" s="14" t="str">
        <f t="shared" si="0"/>
        <v>"Único"</v>
      </c>
    </row>
    <row r="47" spans="1:17" ht="7.5" customHeight="1" x14ac:dyDescent="0.3">
      <c r="A47" s="11">
        <v>47</v>
      </c>
      <c r="B47" s="7" t="s">
        <v>93</v>
      </c>
      <c r="C47" s="5" t="s">
        <v>23</v>
      </c>
      <c r="D47" s="18" t="s">
        <v>54</v>
      </c>
      <c r="E47" s="23" t="str">
        <f t="shared" si="2"/>
        <v>Regular</v>
      </c>
      <c r="F47" s="18" t="s">
        <v>55</v>
      </c>
      <c r="G47" s="13" t="s">
        <v>62</v>
      </c>
      <c r="H47" s="18" t="s">
        <v>39</v>
      </c>
      <c r="I47" s="16" t="s">
        <v>95</v>
      </c>
      <c r="J47" s="18" t="s">
        <v>35</v>
      </c>
      <c r="K47" s="16" t="s">
        <v>96</v>
      </c>
      <c r="L47" s="18" t="s">
        <v>33</v>
      </c>
      <c r="M47" s="16" t="s">
        <v>116</v>
      </c>
      <c r="N47" s="19" t="s">
        <v>34</v>
      </c>
      <c r="O47" s="14" t="s">
        <v>94</v>
      </c>
      <c r="P47" s="19" t="s">
        <v>123</v>
      </c>
      <c r="Q47" s="14" t="str">
        <f t="shared" si="0"/>
        <v>"Regular"</v>
      </c>
    </row>
    <row r="48" spans="1:17" ht="7.5" customHeight="1" x14ac:dyDescent="0.3">
      <c r="A48" s="11">
        <v>48</v>
      </c>
      <c r="B48" s="7" t="s">
        <v>44</v>
      </c>
      <c r="C48" s="5" t="s">
        <v>23</v>
      </c>
      <c r="D48" s="18" t="s">
        <v>54</v>
      </c>
      <c r="E48" s="23" t="str">
        <f t="shared" si="2"/>
        <v>Periódico</v>
      </c>
      <c r="F48" s="18" t="s">
        <v>55</v>
      </c>
      <c r="G48" s="13" t="s">
        <v>62</v>
      </c>
      <c r="H48" s="18" t="s">
        <v>39</v>
      </c>
      <c r="I48" s="16" t="s">
        <v>95</v>
      </c>
      <c r="J48" s="18" t="s">
        <v>35</v>
      </c>
      <c r="K48" s="16" t="s">
        <v>96</v>
      </c>
      <c r="L48" s="18" t="s">
        <v>33</v>
      </c>
      <c r="M48" s="16" t="s">
        <v>116</v>
      </c>
      <c r="N48" s="19" t="s">
        <v>34</v>
      </c>
      <c r="O48" s="14" t="s">
        <v>78</v>
      </c>
      <c r="P48" s="19" t="s">
        <v>123</v>
      </c>
      <c r="Q48" s="14" t="str">
        <f t="shared" si="0"/>
        <v>"Periódico"</v>
      </c>
    </row>
    <row r="49" spans="1:17" ht="7.5" customHeight="1" x14ac:dyDescent="0.3">
      <c r="A49" s="11">
        <v>49</v>
      </c>
      <c r="B49" s="7" t="s">
        <v>45</v>
      </c>
      <c r="C49" s="5" t="s">
        <v>23</v>
      </c>
      <c r="D49" s="18" t="s">
        <v>54</v>
      </c>
      <c r="E49" s="23" t="str">
        <f t="shared" si="2"/>
        <v>Aperiódico</v>
      </c>
      <c r="F49" s="18" t="s">
        <v>55</v>
      </c>
      <c r="G49" s="13" t="s">
        <v>62</v>
      </c>
      <c r="H49" s="18" t="s">
        <v>39</v>
      </c>
      <c r="I49" s="16" t="s">
        <v>95</v>
      </c>
      <c r="J49" s="18" t="s">
        <v>35</v>
      </c>
      <c r="K49" s="16" t="s">
        <v>96</v>
      </c>
      <c r="L49" s="18" t="s">
        <v>33</v>
      </c>
      <c r="M49" s="16" t="s">
        <v>116</v>
      </c>
      <c r="N49" s="19" t="s">
        <v>34</v>
      </c>
      <c r="O49" s="14" t="s">
        <v>79</v>
      </c>
      <c r="P49" s="19" t="s">
        <v>123</v>
      </c>
      <c r="Q49" s="14" t="str">
        <f t="shared" si="0"/>
        <v>"Aperiódico"</v>
      </c>
    </row>
    <row r="50" spans="1:17" ht="7.5" customHeight="1" x14ac:dyDescent="0.3">
      <c r="C50" s="17"/>
    </row>
    <row r="51" spans="1:17" ht="7.5" customHeight="1" x14ac:dyDescent="0.3">
      <c r="C51" s="17"/>
    </row>
    <row r="52" spans="1:17" ht="7.5" customHeight="1" x14ac:dyDescent="0.3">
      <c r="C52" s="17"/>
    </row>
    <row r="53" spans="1:17" ht="7.5" customHeight="1" x14ac:dyDescent="0.3">
      <c r="C53" s="17"/>
    </row>
    <row r="54" spans="1:17" ht="7.5" customHeight="1" x14ac:dyDescent="0.3">
      <c r="C54" s="17"/>
    </row>
    <row r="55" spans="1:17" ht="7.5" customHeight="1" x14ac:dyDescent="0.3">
      <c r="C55" s="17"/>
    </row>
    <row r="56" spans="1:17" ht="7.5" customHeight="1" x14ac:dyDescent="0.3">
      <c r="C56" s="17"/>
    </row>
    <row r="57" spans="1:17" ht="7.5" customHeight="1" x14ac:dyDescent="0.3">
      <c r="C57" s="17"/>
    </row>
    <row r="58" spans="1:17" ht="7.5" customHeight="1" x14ac:dyDescent="0.3">
      <c r="C58" s="17"/>
    </row>
    <row r="59" spans="1:17" ht="7.5" customHeight="1" x14ac:dyDescent="0.3">
      <c r="C59" s="17"/>
    </row>
    <row r="60" spans="1:17" ht="7.5" customHeight="1" x14ac:dyDescent="0.3">
      <c r="C60" s="17"/>
    </row>
    <row r="61" spans="1:17" ht="7.5" customHeight="1" x14ac:dyDescent="0.3">
      <c r="C61" s="17"/>
    </row>
    <row r="62" spans="1:17" ht="7.5" customHeight="1" x14ac:dyDescent="0.3">
      <c r="C62" s="17"/>
    </row>
    <row r="63" spans="1:17" ht="7.5" customHeight="1" x14ac:dyDescent="0.3">
      <c r="C63" s="17"/>
    </row>
  </sheetData>
  <phoneticPr fontId="2" type="noConversion"/>
  <conditionalFormatting sqref="B1:B4 B6:B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2024-03-25T11:30:38Z</dcterms:modified>
</cp:coreProperties>
</file>