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6A25034F-FC28-41F7-814D-B24939299461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4" l="1"/>
  <c r="D32" i="14"/>
  <c r="D33" i="14"/>
  <c r="D34" i="14"/>
  <c r="D35" i="14"/>
  <c r="K65" i="15"/>
  <c r="K66" i="15"/>
  <c r="K67" i="15"/>
  <c r="K82" i="15"/>
  <c r="K81" i="15"/>
  <c r="K80" i="15"/>
  <c r="K69" i="15"/>
  <c r="K68" i="15"/>
  <c r="K64" i="15"/>
  <c r="K63" i="15"/>
  <c r="K62" i="15"/>
  <c r="K32" i="15"/>
  <c r="K30" i="15"/>
  <c r="K31" i="15"/>
  <c r="K33" i="15"/>
  <c r="K38" i="15"/>
  <c r="K37" i="15"/>
  <c r="K36" i="15"/>
  <c r="K35" i="15"/>
  <c r="K40" i="15"/>
  <c r="K26" i="15"/>
  <c r="K27" i="15"/>
  <c r="K28" i="15"/>
  <c r="K29" i="15"/>
  <c r="K34" i="15"/>
  <c r="K39" i="15"/>
  <c r="K25" i="15"/>
  <c r="D30" i="14"/>
  <c r="D40" i="14"/>
  <c r="D50" i="14"/>
  <c r="D48" i="14"/>
  <c r="D49" i="14"/>
  <c r="D47" i="14"/>
  <c r="C46" i="14"/>
  <c r="D46" i="14" s="1"/>
  <c r="D45" i="14"/>
  <c r="D44" i="14"/>
  <c r="D41" i="14"/>
  <c r="D42" i="14"/>
  <c r="D43" i="14"/>
  <c r="C39" i="14"/>
  <c r="D39" i="14" s="1"/>
  <c r="K6" i="15"/>
  <c r="K5" i="15"/>
  <c r="K87" i="15"/>
  <c r="K88" i="15"/>
  <c r="K89" i="15"/>
  <c r="K90" i="15"/>
  <c r="K91" i="15"/>
  <c r="K92" i="15"/>
  <c r="K93" i="15"/>
  <c r="K94" i="15"/>
  <c r="K95" i="15"/>
  <c r="K96" i="15"/>
  <c r="K97" i="15"/>
  <c r="K86" i="15"/>
  <c r="K74" i="15"/>
  <c r="K75" i="15"/>
  <c r="K76" i="15"/>
  <c r="K77" i="15"/>
  <c r="K78" i="15"/>
  <c r="K79" i="15"/>
  <c r="K83" i="15"/>
  <c r="K84" i="15"/>
  <c r="K85" i="15"/>
  <c r="K73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70" i="15"/>
  <c r="K71" i="15"/>
  <c r="K72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39" i="14" s="1"/>
  <c r="B46" i="14" s="1"/>
  <c r="C16" i="14"/>
  <c r="D16" i="14" s="1"/>
  <c r="D19" i="14"/>
  <c r="D18" i="14"/>
  <c r="D17" i="14"/>
  <c r="D38" i="14"/>
  <c r="D37" i="14"/>
  <c r="C36" i="14"/>
  <c r="D36" i="14" s="1"/>
  <c r="C29" i="14"/>
  <c r="D29" i="14" s="1"/>
  <c r="B36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<sst xmlns="http://schemas.openxmlformats.org/spreadsheetml/2006/main" count="4041" uniqueCount="685">
  <si>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</si>
  <si>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</si>
  <si>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</si>
  <si>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</si>
  <si>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</si>
  <si>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</si>
  <si>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</si>
  <si>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</si>
  <si>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</si>
  <si>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</si>
  <si>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</si>
  <si>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</si>
  <si>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</si>
  <si>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</si>
  <si>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</si>
  <si>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</si>
  <si>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</si>
  <si>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</si>
  <si>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</si>
  <si>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</si>
  <si>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</si>
  <si>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</si>
  <si>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</si>
  <si>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</si>
  <si>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</si>
  <si>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</si>
  <si>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</si>
  <si>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</si>
  <si>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</si>
  <si>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</si>
  <si>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</si>
  <si>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</si>
  <si>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</si>
  <si>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</si>
  <si>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</si>
  <si>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</si>
  <si>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</si>
  <si>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</si>
  <si>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</si>
  <si>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</si>
  <si>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</si>
  <si>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</si>
  <si>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</si>
  <si>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</si>
  <si>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</si>
  <si>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</si>
  <si>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</si>
  <si>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</si>
  <si>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</si>
  <si>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</si>
  <si>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</si>
  <si>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</si>
  <si>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</si>
  <si>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</si>
  <si>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</si>
  <si>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</si>
  <si>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</si>
  <si>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</si>
  <si>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</si>
  <si>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</si>
  <si>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</si>
  <si>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</si>
  <si>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</si>
  <si>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</si>
  <si>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</si>
  <si>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</si>
  <si>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</si>
  <si>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</si>
  <si>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</si>
  <si>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</si>
  <si>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</si>
  <si>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</si>
  <si>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</si>
  <si>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</si>
  <si>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</si>
  <si>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</si>
  <si>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</si>
  <si>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</si>
  <si>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</si>
  <si>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</si>
  <si>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</si>
  <si>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</si>
  <si>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</si>
  <si>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</si>
  <si>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</si>
  <si>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</si>
  <si>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</si>
  <si>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</si>
  <si>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</si>
  <si>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</si>
  <si>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</si>
  <si>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</si>
  <si>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</si>
  <si>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</si>
  <si>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</si>
  <si>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</si>
  <si>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</si>
  <si>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</si>
  <si>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</si>
  <si>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</si>
  <si>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</si>
  <si>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</si>
  <si>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</si>
  <si>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</si>
  <si>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</si>
  <si>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</si>
  <si>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</si>
  <si>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</si>
  <si>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</si>
  <si>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</si>
  <si>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</si>
  <si>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</si>
  <si>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</si>
  <si>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</si>
  <si>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</si>
  <si>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</si>
  <si>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</si>
  <si>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</si>
  <si>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</si>
  <si>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</si>
  <si>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</si>
  <si>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</si>
  <si>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</si>
  <si>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</si>
  <si>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</si>
  <si>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</si>
  <si>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</si>
  <si>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</si>
  <si>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</si>
  <si>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</si>
  <si>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</si>
  <si>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</si>
  <si>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</si>
  <si>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</si>
  <si>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</si>
  <si>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</si>
  <si>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</si>
  <si>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</si>
  <si>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</si>
  <si>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</si>
  <si>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</si>
  <si>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</si>
  <si>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</si>
  <si>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</si>
  <si>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</si>
  <si>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</si>
  <si>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</si>
  <si>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</si>
  <si>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</si>
  <si>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</si>
  <si>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</si>
  <si>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</si>
  <si>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</si>
  <si>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</si>
  <si>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</si>
  <si>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</si>
  <si>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</si>
  <si>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</si>
  <si>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</si>
  <si>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</si>
  <si>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</si>
  <si>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</si>
  <si>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</si>
  <si>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</si>
  <si>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</si>
  <si>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</si>
  <si>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</si>
  <si>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</si>
  <si>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</si>
  <si>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</si>
  <si>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</si>
  <si>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</si>
  <si>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</si>
  <si>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</si>
  <si>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</si>
  <si>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</si>
  <si>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</si>
  <si>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</si>
  <si>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</si>
  <si>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</si>
  <si>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</si>
  <si>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</si>
  <si>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</si>
  <si>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</si>
  <si>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</si>
  <si>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</si>
  <si>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</si>
  <si>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</si>
  <si>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</si>
  <si>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</si>
  <si>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</si>
  <si>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</si>
  <si>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</si>
  <si>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</si>
  <si>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</si>
  <si>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</si>
  <si>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</si>
  <si>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</si>
  <si>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</si>
  <si>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</si>
  <si>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</si>
  <si>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</si>
  <si>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</si>
  <si>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</si>
  <si>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</si>
  <si>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</si>
  <si>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</si>
  <si>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</si>
  <si>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</si>
  <si>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</si>
  <si>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</si>
  <si>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</si>
  <si>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</si>
  <si>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</si>
  <si>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</si>
  <si>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</si>
  <si>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</si>
  <si>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</si>
  <si>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</si>
  <si>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</si>
  <si>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</si>
  <si>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</si>
  <si>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</si>
  <si>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</si>
  <si>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</si>
  <si>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</si>
  <si>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</si>
  <si>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</si>
  <si>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</si>
  <si>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</si>
  <si>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</si>
  <si>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</si>
  <si>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</si>
  <si>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</si>
  <si>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</si>
  <si>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</si>
  <si>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</si>
  <si>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</si>
  <si>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</si>
  <si>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</si>
  <si>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</si>
  <si>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</si>
  <si>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</si>
  <si>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</si>
  <si>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</si>
  <si>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</si>
  <si>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</si>
  <si>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</si>
  <si>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</si>
  <si>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</si>
  <si>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</si>
  <si>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</si>
  <si>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</si>
  <si>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</si>
  <si>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</si>
  <si>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</si>
  <si>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</si>
  <si>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</si>
  <si>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</si>
  <si>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</si>
  <si>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</si>
  <si>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</si>
  <si>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</si>
  <si>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</si>
  <si>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</si>
  <si>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</si>
  <si>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</si>
  <si>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</si>
  <si>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</si>
  <si>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</si>
  <si>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</si>
  <si>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</si>
  <si>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</si>
  <si>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</si>
  <si>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</si>
  <si>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</si>
  <si>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</si>
  <si>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</si>
  <si>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</si>
  <si>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</si>
  <si>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</si>
  <si>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</si>
  <si>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</si>
  <si>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</si>
  <si>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</si>
  <si>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</si>
  <si>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</si>
  <si>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</si>
  <si>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</si>
  <si>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</si>
  <si>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</si>
  <si>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</si>
  <si>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</si>
  <si>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</si>
  <si>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</si>
  <si>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</si>
  <si>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</si>
  <si>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</si>
  <si>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</si>
  <si>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</si>
  <si>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</si>
  <si>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</si>
  <si>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</si>
  <si>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</si>
  <si>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</si>
  <si>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</si>
  <si>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</si>
  <si>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</si>
  <si>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</si>
  <si>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</si>
  <si>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</si>
  <si>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</si>
  <si>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</si>
  <si>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</si>
  <si>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</si>
  <si>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</si>
  <si>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</si>
  <si>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</si>
  <si>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</si>
  <si>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</si>
  <si>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</si>
  <si>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</si>
  <si>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</si>
  <si>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</si>
  <si>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</si>
  <si>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</si>
  <si>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</si>
  <si>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</si>
  <si>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</si>
  <si>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</si>
  <si>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</si>
  <si>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</si>
  <si>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</si>
  <si>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</si>
  <si>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</si>
  <si>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</si>
  <si>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</si>
  <si>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</si>
  <si>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</si>
  <si>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</si>
  <si>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</si>
  <si>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</si>
  <si>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</si>
  <si>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</si>
  <si>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</si>
  <si>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</si>
  <si>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</si>
  <si>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</si>
  <si>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</si>
  <si>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</si>
  <si>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</si>
  <si>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</si>
  <si>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</si>
  <si>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</si>
  <si>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</si>
  <si>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</si>
  <si>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</si>
  <si>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</si>
  <si>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</si>
  <si>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</si>
  <si>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</si>
  <si>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</si>
  <si>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</si>
  <si>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</si>
  <si>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</si>
  <si>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</si>
  <si>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</si>
  <si>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</si>
  <si>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</si>
  <si>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</si>
  <si>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</si>
  <si>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</si>
  <si>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</si>
  <si>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</si>
  <si>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</si>
  <si>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</si>
  <si>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</si>
  <si>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</si>
  <si>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</si>
  <si>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</si>
  <si>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</si>
  <si>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</si>
  <si>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</si>
  <si>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</si>
  <si>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</si>
  <si>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</si>
  <si>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</si>
  <si>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</si>
  <si>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</si>
  <si>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</si>
  <si>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</si>
  <si>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</si>
  <si>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</si>
  <si>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</si>
  <si>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</si>
  <si>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</si>
  <si>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</si>
  <si>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</si>
  <si>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</si>
  <si>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</si>
  <si>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</si>
  <si>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</si>
  <si>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</si>
  <si>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</si>
  <si>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</si>
  <si>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</si>
  <si>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</si>
  <si>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</si>
  <si>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</si>
  <si>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</si>
  <si>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</si>
  <si>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</si>
  <si>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</si>
  <si>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</si>
  <si>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</si>
  <si>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</si>
  <si>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</si>
  <si>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</si>
  <si>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</si>
  <si>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</si>
  <si>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</si>
  <si>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</si>
  <si>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</si>
  <si>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</si>
  <si>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</si>
  <si>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</si>
  <si>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</si>
  <si>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</si>
  <si>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</si>
  <si>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</si>
  <si>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</si>
  <si>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</si>
  <si>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</si>
  <si>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</si>
  <si>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</si>
  <si>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</si>
  <si>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</si>
  <si>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</si>
  <si>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</si>
  <si>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</si>
  <si>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</si>
  <si>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</si>
  <si>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</si>
  <si>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</si>
  <si>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</si>
  <si>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</si>
  <si>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</si>
  <si>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</si>
  <si>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</si>
  <si>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</si>
  <si>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</si>
  <si>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</si>
  <si>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</si>
  <si>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</si>
  <si>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</si>
  <si>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</si>
  <si>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</si>
  <si>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</si>
  <si>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</si>
  <si>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</si>
  <si>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</si>
  <si>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</si>
  <si>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</si>
  <si>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</si>
  <si>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</si>
  <si>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</si>
  <si>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</si>
  <si>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</si>
  <si>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</si>
  <si>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</si>
  <si>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</si>
  <si>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</si>
  <si>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</si>
  <si>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</si>
  <si>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</si>
  <si>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</si>
  <si>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</si>
  <si>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</si>
  <si>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</si>
  <si>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</si>
  <si>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</si>
  <si>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</si>
  <si>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</si>
  <si>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</si>
  <si>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</si>
  <si>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</si>
  <si>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</si>
  <si>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</si>
  <si>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</si>
  <si>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</si>
  <si>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</si>
  <si>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</si>
  <si>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</si>
  <si>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</si>
  <si>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</si>
  <si>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</si>
  <si>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</si>
  <si>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</si>
  <si>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</si>
  <si>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</si>
  <si>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</si>
  <si>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</si>
  <si>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</si>
  <si>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</si>
  <si>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</si>
  <si>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</si>
  <si>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</si>
  <si>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</si>
  <si>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</si>
  <si>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</si>
  <si>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</si>
  <si>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</si>
  <si>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</si>
  <si>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</si>
  <si>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</si>
  <si>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</si>
  <si>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</si>
  <si>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</si>
  <si>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</si>
  <si>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</si>
  <si>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</si>
  <si>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</si>
  <si>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</si>
  <si>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</si>
  <si>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</si>
  <si>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</si>
  <si>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SetorCardinal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</si>
  <si>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</si>
  <si>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</si>
  <si>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</si>
  <si>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</si>
  <si>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</si>
  <si>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</si>
  <si>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</si>
  <si>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</si>
  <si>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</si>
  <si>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</si>
  <si>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</si>
  <si>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</si>
  <si>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</si>
  <si>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</si>
  <si>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</si>
  <si>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</si>
  <si>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</si>
  <si>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</si>
  <si>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</si>
  <si>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</si>
  <si>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</si>
  <si>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</si>
  <si>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</si>
  <si>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</si>
  <si>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</si>
  <si>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</si>
  <si>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</si>
  <si>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</si>
  <si>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</si>
  <si>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</si>
  <si>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</si>
  <si>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</si>
  <si>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Projetados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</si>
  <si>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</si>
  <si>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</si>
  <si>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</si>
  <si>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</si>
  <si>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</si>
  <si>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</si>
  <si>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</si>
  <si>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</si>
  <si>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</si>
  <si>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</si>
  <si>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</si>
  <si>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Programa de Necessidade Andares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</si>
  <si>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</si>
  <si>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</si>
  <si>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</si>
  <si>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</si>
  <si>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</si>
  <si>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</si>
  <si>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</si>
  <si>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</si>
  <si>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</si>
  <si>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</si>
  <si>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</si>
  <si>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</si>
  <si>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Andar Total  do Prédio</t>
  </si>
  <si>
    <t>Andar Parcial  do Prédio</t>
  </si>
  <si>
    <t>Nivel de referência dos blocos de fundação</t>
  </si>
  <si>
    <t>Outros níveis de referência necessários do Prédio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</si>
  <si>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</si>
  <si>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</si>
  <si>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</si>
  <si>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</si>
  <si>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</si>
  <si>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</si>
  <si>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</si>
  <si>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</si>
  <si>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</si>
  <si>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</si>
  <si>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</si>
  <si>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</si>
  <si>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</si>
  <si>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</si>
  <si>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</si>
  <si>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</si>
  <si>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</si>
  <si>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</si>
  <si>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</si>
  <si>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</si>
  <si>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</si>
  <si>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</si>
  <si>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</si>
  <si>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</si>
  <si>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</si>
  <si>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</si>
  <si>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</si>
  <si>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</si>
  <si>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</si>
  <si>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</si>
  <si>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</si>
  <si>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</si>
  <si>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</si>
  <si>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</si>
  <si>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</si>
  <si>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</si>
  <si>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</si>
  <si>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</si>
  <si>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</si>
  <si>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</si>
  <si>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</si>
  <si>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</si>
  <si>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</si>
  <si>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</si>
  <si>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</si>
  <si>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</si>
  <si>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</si>
  <si>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</si>
  <si>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</si>
  <si>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</si>
  <si>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</si>
  <si>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</si>
  <si>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</si>
  <si>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</si>
  <si>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</si>
  <si>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</si>
  <si>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</si>
  <si>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</si>
  <si>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</si>
  <si>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</si>
  <si>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</si>
  <si>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</si>
  <si>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</si>
  <si>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</si>
  <si>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</si>
  <si>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</si>
  <si>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</si>
  <si>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</si>
  <si>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</si>
  <si>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</si>
  <si>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</si>
  <si>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</si>
  <si>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</si>
  <si>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fofu:em_setorcardinal some fofu:Ambiente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</si>
  <si>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</si>
  <si>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</si>
  <si>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</si>
  <si>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</si>
  <si>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</si>
  <si>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</si>
  <si>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</si>
  <si>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</si>
  <si>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</si>
  <si>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</si>
  <si>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setorcardinal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</si>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</sst>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803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388</v>
      </c>
      <c r="B3" s="6" t="s">
        <v>389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02" priority="2" operator="containsText" text="_">
      <formula>NOT(ISERROR(SEARCH("_",A1)))</formula>
    </cfRule>
    <cfRule type="containsText" dxfId="801" priority="3" operator="containsText" text="Functional">
      <formula>NOT(ISERROR(SEARCH("Functional",A1)))</formula>
    </cfRule>
    <cfRule type="containsText" dxfId="800" priority="4" operator="containsText" text="Funcional Transitive Symmetric Reflexive">
      <formula>NOT(ISERROR(SEARCH("Funcional Transitive Symmetric Reflexive",A1)))</formula>
    </cfRule>
    <cfRule type="cellIs" dxfId="799" priority="5" operator="equal">
      <formula>"VNulo"</formula>
    </cfRule>
  </conditionalFormatting>
  <conditionalFormatting sqref="A93:B179 A2:A92 C2:L179 A1:L1">
    <cfRule type="cellIs" dxfId="798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97"/>
  <sheetViews>
    <sheetView tabSelected="1" zoomScale="175" zoomScaleNormal="175" workbookViewId="0">
      <pane ySplit="1" topLeftCell="A35" activePane="bottomLeft" state="frozen"/>
      <selection pane="bottomLeft" activeCell="G2" sqref="G2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44140625" style="2" customWidth="1"/>
    <col min="7" max="7" width="43.6640625" style="2" customWidth="1"/>
    <col min="8" max="8" width="38.33203125" style="2" customWidth="1"/>
    <col min="9" max="9" width="37.77734375" style="2" customWidth="1"/>
    <col min="10" max="10" width="34.6640625" style="2" customWidth="1"/>
    <col min="11" max="11" width="6" style="46" customWidth="1"/>
    <col min="12" max="12" width="14.109375" style="2" customWidth="1"/>
    <col min="13" max="13" width="19" style="2" customWidth="1"/>
    <col min="14" max="14" width="59.5546875" style="2" customWidth="1"/>
    <col min="15" max="15" width="52.6640625" style="41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447</v>
      </c>
      <c r="L1" s="28" t="s">
        <v>438</v>
      </c>
      <c r="M1" s="28" t="s">
        <v>439</v>
      </c>
      <c r="N1" s="28" t="s">
        <v>440</v>
      </c>
      <c r="O1" s="38" t="s">
        <v>441</v>
      </c>
    </row>
    <row r="2" spans="1:15" ht="11.4" customHeight="1" x14ac:dyDescent="0.3">
      <c r="A2" s="27">
        <v>2</v>
      </c>
      <c r="B2" s="3" t="s">
        <v>230</v>
      </c>
      <c r="C2" s="3" t="s">
        <v>345</v>
      </c>
      <c r="D2" s="3" t="s">
        <v>526</v>
      </c>
      <c r="E2" s="3" t="s">
        <v>539</v>
      </c>
      <c r="F2" s="3" t="s">
        <v>527</v>
      </c>
      <c r="G2" s="11" t="s">
        <v>660</v>
      </c>
      <c r="H2" s="11" t="s">
        <v>661</v>
      </c>
      <c r="I2" s="11" t="s">
        <v>208</v>
      </c>
      <c r="J2" s="11" t="s">
        <v>674</v>
      </c>
      <c r="K2" s="45" t="str">
        <f>_xlfn.CONCAT("ZON-",A2)</f>
        <v>ZON-2</v>
      </c>
      <c r="L2" s="36" t="s">
        <v>457</v>
      </c>
      <c r="M2" s="36" t="s">
        <v>442</v>
      </c>
      <c r="N2" s="36" t="s">
        <v>539</v>
      </c>
      <c r="O2" s="39" t="s">
        <v>487</v>
      </c>
    </row>
    <row r="3" spans="1:15" ht="11.4" customHeight="1" x14ac:dyDescent="0.3">
      <c r="A3" s="27">
        <v>3</v>
      </c>
      <c r="B3" s="3" t="s">
        <v>230</v>
      </c>
      <c r="C3" s="3" t="s">
        <v>345</v>
      </c>
      <c r="D3" s="3" t="s">
        <v>526</v>
      </c>
      <c r="E3" s="3" t="s">
        <v>539</v>
      </c>
      <c r="F3" s="3" t="s">
        <v>528</v>
      </c>
      <c r="G3" s="11" t="s">
        <v>208</v>
      </c>
      <c r="H3" s="11" t="s">
        <v>208</v>
      </c>
      <c r="I3" s="11" t="s">
        <v>208</v>
      </c>
      <c r="J3" s="11" t="s">
        <v>675</v>
      </c>
      <c r="K3" s="45" t="str">
        <f t="shared" ref="K3:K24" si="0">_xlfn.CONCAT("ZON-",A3)</f>
        <v>ZON-3</v>
      </c>
      <c r="L3" s="36" t="s">
        <v>457</v>
      </c>
      <c r="M3" s="36" t="s">
        <v>442</v>
      </c>
      <c r="N3" s="36" t="s">
        <v>539</v>
      </c>
      <c r="O3" s="39" t="s">
        <v>488</v>
      </c>
    </row>
    <row r="4" spans="1:15" ht="11.4" customHeight="1" x14ac:dyDescent="0.3">
      <c r="A4" s="27">
        <v>4</v>
      </c>
      <c r="B4" s="3" t="s">
        <v>230</v>
      </c>
      <c r="C4" s="3" t="s">
        <v>345</v>
      </c>
      <c r="D4" s="3" t="s">
        <v>526</v>
      </c>
      <c r="E4" s="3" t="s">
        <v>539</v>
      </c>
      <c r="F4" s="3" t="s">
        <v>529</v>
      </c>
      <c r="G4" s="11" t="s">
        <v>208</v>
      </c>
      <c r="H4" s="11" t="s">
        <v>208</v>
      </c>
      <c r="I4" s="11" t="s">
        <v>208</v>
      </c>
      <c r="J4" s="11" t="s">
        <v>676</v>
      </c>
      <c r="K4" s="45" t="str">
        <f t="shared" si="0"/>
        <v>ZON-4</v>
      </c>
      <c r="L4" s="36" t="s">
        <v>457</v>
      </c>
      <c r="M4" s="36" t="s">
        <v>442</v>
      </c>
      <c r="N4" s="36" t="s">
        <v>539</v>
      </c>
      <c r="O4" s="39" t="s">
        <v>489</v>
      </c>
    </row>
    <row r="5" spans="1:15" ht="11.4" customHeight="1" x14ac:dyDescent="0.3">
      <c r="A5" s="27">
        <v>5</v>
      </c>
      <c r="B5" s="3" t="s">
        <v>230</v>
      </c>
      <c r="C5" s="3" t="s">
        <v>345</v>
      </c>
      <c r="D5" s="3" t="s">
        <v>526</v>
      </c>
      <c r="E5" s="3" t="s">
        <v>539</v>
      </c>
      <c r="F5" s="3" t="s">
        <v>530</v>
      </c>
      <c r="G5" s="11" t="s">
        <v>208</v>
      </c>
      <c r="H5" s="11" t="s">
        <v>208</v>
      </c>
      <c r="I5" s="11" t="s">
        <v>208</v>
      </c>
      <c r="J5" s="11" t="s">
        <v>677</v>
      </c>
      <c r="K5" s="45" t="str">
        <f t="shared" ref="K5:K6" si="1">_xlfn.CONCAT("ZON-",A5)</f>
        <v>ZON-5</v>
      </c>
      <c r="L5" s="36" t="s">
        <v>457</v>
      </c>
      <c r="M5" s="36" t="s">
        <v>442</v>
      </c>
      <c r="N5" s="36" t="s">
        <v>539</v>
      </c>
      <c r="O5" s="39" t="s">
        <v>490</v>
      </c>
    </row>
    <row r="6" spans="1:15" ht="11.4" customHeight="1" x14ac:dyDescent="0.3">
      <c r="A6" s="27">
        <v>6</v>
      </c>
      <c r="B6" s="3" t="s">
        <v>230</v>
      </c>
      <c r="C6" s="3" t="s">
        <v>345</v>
      </c>
      <c r="D6" s="3" t="s">
        <v>526</v>
      </c>
      <c r="E6" s="3" t="s">
        <v>539</v>
      </c>
      <c r="F6" s="3" t="s">
        <v>536</v>
      </c>
      <c r="G6" s="11" t="s">
        <v>208</v>
      </c>
      <c r="H6" s="11" t="s">
        <v>208</v>
      </c>
      <c r="I6" s="11" t="s">
        <v>208</v>
      </c>
      <c r="J6" s="11" t="s">
        <v>678</v>
      </c>
      <c r="K6" s="45" t="str">
        <f t="shared" si="1"/>
        <v>ZON-6</v>
      </c>
      <c r="L6" s="36" t="s">
        <v>457</v>
      </c>
      <c r="M6" s="36" t="s">
        <v>442</v>
      </c>
      <c r="N6" s="36" t="s">
        <v>539</v>
      </c>
      <c r="O6" s="39" t="s">
        <v>542</v>
      </c>
    </row>
    <row r="7" spans="1:15" ht="11.4" customHeight="1" x14ac:dyDescent="0.3">
      <c r="A7" s="27">
        <v>7</v>
      </c>
      <c r="B7" s="3" t="s">
        <v>230</v>
      </c>
      <c r="C7" s="3" t="s">
        <v>345</v>
      </c>
      <c r="D7" s="3" t="s">
        <v>526</v>
      </c>
      <c r="E7" s="3" t="s">
        <v>539</v>
      </c>
      <c r="F7" s="3" t="s">
        <v>537</v>
      </c>
      <c r="G7" s="11" t="s">
        <v>208</v>
      </c>
      <c r="H7" s="11" t="s">
        <v>208</v>
      </c>
      <c r="I7" s="11" t="s">
        <v>208</v>
      </c>
      <c r="J7" s="11" t="s">
        <v>679</v>
      </c>
      <c r="K7" s="45" t="str">
        <f t="shared" si="0"/>
        <v>ZON-7</v>
      </c>
      <c r="L7" s="36" t="s">
        <v>457</v>
      </c>
      <c r="M7" s="36" t="s">
        <v>442</v>
      </c>
      <c r="N7" s="36" t="s">
        <v>539</v>
      </c>
      <c r="O7" s="39" t="s">
        <v>543</v>
      </c>
    </row>
    <row r="8" spans="1:15" ht="11.4" customHeight="1" x14ac:dyDescent="0.3">
      <c r="A8" s="27">
        <v>8</v>
      </c>
      <c r="B8" s="3" t="s">
        <v>230</v>
      </c>
      <c r="C8" s="3" t="s">
        <v>345</v>
      </c>
      <c r="D8" s="3" t="s">
        <v>484</v>
      </c>
      <c r="E8" s="3" t="s">
        <v>540</v>
      </c>
      <c r="F8" s="3" t="s">
        <v>326</v>
      </c>
      <c r="G8" s="11" t="s">
        <v>208</v>
      </c>
      <c r="H8" s="11" t="s">
        <v>662</v>
      </c>
      <c r="I8" s="11" t="s">
        <v>208</v>
      </c>
      <c r="J8" s="11" t="s">
        <v>208</v>
      </c>
      <c r="K8" s="45" t="str">
        <f t="shared" si="0"/>
        <v>ZON-8</v>
      </c>
      <c r="L8" s="36" t="s">
        <v>457</v>
      </c>
      <c r="M8" s="36" t="s">
        <v>444</v>
      </c>
      <c r="N8" s="35" t="s">
        <v>547</v>
      </c>
      <c r="O8" s="39" t="s">
        <v>544</v>
      </c>
    </row>
    <row r="9" spans="1:15" ht="11.4" customHeight="1" x14ac:dyDescent="0.3">
      <c r="A9" s="27">
        <v>9</v>
      </c>
      <c r="B9" s="3" t="s">
        <v>230</v>
      </c>
      <c r="C9" s="3" t="s">
        <v>345</v>
      </c>
      <c r="D9" s="3" t="s">
        <v>484</v>
      </c>
      <c r="E9" s="3" t="s">
        <v>540</v>
      </c>
      <c r="F9" s="3" t="s">
        <v>485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0"/>
        <v>ZON-9</v>
      </c>
      <c r="L9" s="36" t="s">
        <v>457</v>
      </c>
      <c r="M9" s="36" t="s">
        <v>444</v>
      </c>
      <c r="N9" s="35" t="s">
        <v>547</v>
      </c>
      <c r="O9" s="39" t="s">
        <v>545</v>
      </c>
    </row>
    <row r="10" spans="1:15" ht="11.4" customHeight="1" x14ac:dyDescent="0.3">
      <c r="A10" s="27">
        <v>10</v>
      </c>
      <c r="B10" s="3" t="s">
        <v>230</v>
      </c>
      <c r="C10" s="3" t="s">
        <v>345</v>
      </c>
      <c r="D10" s="3" t="s">
        <v>484</v>
      </c>
      <c r="E10" s="3" t="s">
        <v>540</v>
      </c>
      <c r="F10" s="3" t="s">
        <v>486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0"/>
        <v>ZON-10</v>
      </c>
      <c r="L10" s="36" t="s">
        <v>457</v>
      </c>
      <c r="M10" s="36" t="s">
        <v>444</v>
      </c>
      <c r="N10" s="35" t="s">
        <v>547</v>
      </c>
      <c r="O10" s="39" t="s">
        <v>546</v>
      </c>
    </row>
    <row r="11" spans="1:15" ht="11.4" customHeight="1" x14ac:dyDescent="0.3">
      <c r="A11" s="27">
        <v>11</v>
      </c>
      <c r="B11" s="3" t="s">
        <v>230</v>
      </c>
      <c r="C11" s="3" t="s">
        <v>345</v>
      </c>
      <c r="D11" s="3" t="s">
        <v>532</v>
      </c>
      <c r="E11" s="3" t="s">
        <v>538</v>
      </c>
      <c r="F11" s="3" t="s">
        <v>267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45" t="str">
        <f t="shared" si="0"/>
        <v>ZON-11</v>
      </c>
      <c r="L11" s="36" t="s">
        <v>457</v>
      </c>
      <c r="M11" s="36" t="s">
        <v>549</v>
      </c>
      <c r="N11" s="35" t="s">
        <v>548</v>
      </c>
      <c r="O11" s="39" t="s">
        <v>357</v>
      </c>
    </row>
    <row r="12" spans="1:15" ht="11.4" customHeight="1" x14ac:dyDescent="0.3">
      <c r="A12" s="27">
        <v>12</v>
      </c>
      <c r="B12" s="3" t="s">
        <v>230</v>
      </c>
      <c r="C12" s="3" t="s">
        <v>345</v>
      </c>
      <c r="D12" s="3" t="s">
        <v>532</v>
      </c>
      <c r="E12" s="3" t="s">
        <v>537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0"/>
        <v>ZON-12</v>
      </c>
      <c r="L12" s="36" t="s">
        <v>457</v>
      </c>
      <c r="M12" s="36" t="s">
        <v>549</v>
      </c>
      <c r="N12" s="35" t="s">
        <v>548</v>
      </c>
      <c r="O12" s="39" t="s">
        <v>358</v>
      </c>
    </row>
    <row r="13" spans="1:15" ht="11.4" customHeight="1" x14ac:dyDescent="0.3">
      <c r="A13" s="27">
        <v>13</v>
      </c>
      <c r="B13" s="3" t="s">
        <v>230</v>
      </c>
      <c r="C13" s="3" t="s">
        <v>345</v>
      </c>
      <c r="D13" s="3" t="s">
        <v>532</v>
      </c>
      <c r="E13" s="3" t="s">
        <v>537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0"/>
        <v>ZON-13</v>
      </c>
      <c r="L13" s="36" t="s">
        <v>457</v>
      </c>
      <c r="M13" s="36" t="s">
        <v>549</v>
      </c>
      <c r="N13" s="35" t="s">
        <v>548</v>
      </c>
      <c r="O13" s="39" t="s">
        <v>359</v>
      </c>
    </row>
    <row r="14" spans="1:15" ht="11.4" customHeight="1" x14ac:dyDescent="0.3">
      <c r="A14" s="27">
        <v>14</v>
      </c>
      <c r="B14" s="3" t="s">
        <v>230</v>
      </c>
      <c r="C14" s="3" t="s">
        <v>345</v>
      </c>
      <c r="D14" s="3" t="s">
        <v>532</v>
      </c>
      <c r="E14" s="3" t="s">
        <v>537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0"/>
        <v>ZON-14</v>
      </c>
      <c r="L14" s="36" t="s">
        <v>457</v>
      </c>
      <c r="M14" s="36" t="s">
        <v>549</v>
      </c>
      <c r="N14" s="35" t="s">
        <v>548</v>
      </c>
      <c r="O14" s="39" t="s">
        <v>360</v>
      </c>
    </row>
    <row r="15" spans="1:15" ht="11.4" customHeight="1" x14ac:dyDescent="0.3">
      <c r="A15" s="27">
        <v>15</v>
      </c>
      <c r="B15" s="3" t="s">
        <v>230</v>
      </c>
      <c r="C15" s="3" t="s">
        <v>345</v>
      </c>
      <c r="D15" s="3" t="s">
        <v>483</v>
      </c>
      <c r="E15" s="3" t="s">
        <v>541</v>
      </c>
      <c r="F15" s="3" t="s">
        <v>327</v>
      </c>
      <c r="G15" s="11" t="s">
        <v>208</v>
      </c>
      <c r="H15" s="11" t="s">
        <v>663</v>
      </c>
      <c r="I15" s="11" t="s">
        <v>208</v>
      </c>
      <c r="J15" s="11" t="s">
        <v>208</v>
      </c>
      <c r="K15" s="45" t="str">
        <f t="shared" si="0"/>
        <v>ZON-15</v>
      </c>
      <c r="L15" s="36" t="s">
        <v>457</v>
      </c>
      <c r="M15" s="36" t="s">
        <v>444</v>
      </c>
      <c r="N15" s="35" t="s">
        <v>550</v>
      </c>
      <c r="O15" s="39" t="s">
        <v>361</v>
      </c>
    </row>
    <row r="16" spans="1:15" ht="11.4" customHeight="1" x14ac:dyDescent="0.3">
      <c r="A16" s="27">
        <v>16</v>
      </c>
      <c r="B16" s="3" t="s">
        <v>230</v>
      </c>
      <c r="C16" s="3" t="s">
        <v>345</v>
      </c>
      <c r="D16" s="3" t="s">
        <v>483</v>
      </c>
      <c r="E16" s="3" t="s">
        <v>434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0"/>
        <v>ZON-16</v>
      </c>
      <c r="L16" s="36" t="s">
        <v>457</v>
      </c>
      <c r="M16" s="36" t="s">
        <v>444</v>
      </c>
      <c r="N16" s="35" t="s">
        <v>551</v>
      </c>
      <c r="O16" s="39" t="s">
        <v>362</v>
      </c>
    </row>
    <row r="17" spans="1:15" ht="11.4" customHeight="1" x14ac:dyDescent="0.3">
      <c r="A17" s="27">
        <v>17</v>
      </c>
      <c r="B17" s="3" t="s">
        <v>230</v>
      </c>
      <c r="C17" s="3" t="s">
        <v>345</v>
      </c>
      <c r="D17" s="3" t="s">
        <v>483</v>
      </c>
      <c r="E17" s="3" t="s">
        <v>681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0"/>
        <v>ZON-17</v>
      </c>
      <c r="L17" s="36" t="s">
        <v>457</v>
      </c>
      <c r="M17" s="36" t="s">
        <v>444</v>
      </c>
      <c r="N17" s="35" t="s">
        <v>552</v>
      </c>
      <c r="O17" s="39" t="s">
        <v>355</v>
      </c>
    </row>
    <row r="18" spans="1:15" ht="11.4" customHeight="1" x14ac:dyDescent="0.3">
      <c r="A18" s="27">
        <v>18</v>
      </c>
      <c r="B18" s="3" t="s">
        <v>230</v>
      </c>
      <c r="C18" s="3" t="s">
        <v>345</v>
      </c>
      <c r="D18" s="3" t="s">
        <v>483</v>
      </c>
      <c r="E18" s="3" t="s">
        <v>681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0"/>
        <v>ZON-18</v>
      </c>
      <c r="L18" s="36" t="s">
        <v>457</v>
      </c>
      <c r="M18" s="36" t="s">
        <v>444</v>
      </c>
      <c r="N18" s="35" t="s">
        <v>552</v>
      </c>
      <c r="O18" s="39" t="s">
        <v>356</v>
      </c>
    </row>
    <row r="19" spans="1:15" ht="11.4" customHeight="1" x14ac:dyDescent="0.3">
      <c r="A19" s="27">
        <v>19</v>
      </c>
      <c r="B19" s="3" t="s">
        <v>230</v>
      </c>
      <c r="C19" s="3" t="s">
        <v>345</v>
      </c>
      <c r="D19" s="3" t="s">
        <v>483</v>
      </c>
      <c r="E19" s="3" t="s">
        <v>681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0"/>
        <v>ZON-19</v>
      </c>
      <c r="L19" s="36" t="s">
        <v>457</v>
      </c>
      <c r="M19" s="36" t="s">
        <v>444</v>
      </c>
      <c r="N19" s="35" t="s">
        <v>552</v>
      </c>
      <c r="O19" s="39" t="s">
        <v>356</v>
      </c>
    </row>
    <row r="20" spans="1:15" ht="11.4" customHeight="1" x14ac:dyDescent="0.3">
      <c r="A20" s="27">
        <v>20</v>
      </c>
      <c r="B20" s="3" t="s">
        <v>230</v>
      </c>
      <c r="C20" s="3" t="s">
        <v>345</v>
      </c>
      <c r="D20" s="3" t="s">
        <v>533</v>
      </c>
      <c r="E20" s="3" t="s">
        <v>525</v>
      </c>
      <c r="F20" s="3" t="s">
        <v>319</v>
      </c>
      <c r="G20" s="11" t="s">
        <v>208</v>
      </c>
      <c r="H20" s="11" t="s">
        <v>664</v>
      </c>
      <c r="I20" s="11" t="s">
        <v>208</v>
      </c>
      <c r="J20" s="11" t="s">
        <v>208</v>
      </c>
      <c r="K20" s="45" t="str">
        <f t="shared" si="0"/>
        <v>ZON-20</v>
      </c>
      <c r="L20" s="36" t="s">
        <v>457</v>
      </c>
      <c r="M20" s="36" t="s">
        <v>553</v>
      </c>
      <c r="N20" s="36" t="s">
        <v>553</v>
      </c>
      <c r="O20" s="39" t="s">
        <v>363</v>
      </c>
    </row>
    <row r="21" spans="1:15" ht="11.4" customHeight="1" x14ac:dyDescent="0.3">
      <c r="A21" s="27">
        <v>21</v>
      </c>
      <c r="B21" s="3" t="s">
        <v>230</v>
      </c>
      <c r="C21" s="3" t="s">
        <v>345</v>
      </c>
      <c r="D21" s="3" t="s">
        <v>533</v>
      </c>
      <c r="E21" s="3" t="s">
        <v>525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0"/>
        <v>ZON-21</v>
      </c>
      <c r="L21" s="36" t="s">
        <v>457</v>
      </c>
      <c r="M21" s="36" t="s">
        <v>458</v>
      </c>
      <c r="N21" s="36" t="s">
        <v>553</v>
      </c>
      <c r="O21" s="39" t="s">
        <v>364</v>
      </c>
    </row>
    <row r="22" spans="1:15" ht="11.4" customHeight="1" x14ac:dyDescent="0.3">
      <c r="A22" s="27">
        <v>22</v>
      </c>
      <c r="B22" s="3" t="s">
        <v>230</v>
      </c>
      <c r="C22" s="3" t="s">
        <v>345</v>
      </c>
      <c r="D22" s="3" t="s">
        <v>533</v>
      </c>
      <c r="E22" s="3" t="s">
        <v>525</v>
      </c>
      <c r="F22" s="3" t="s">
        <v>472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0"/>
        <v>ZON-22</v>
      </c>
      <c r="L22" s="36" t="s">
        <v>457</v>
      </c>
      <c r="M22" s="36" t="s">
        <v>458</v>
      </c>
      <c r="N22" s="36" t="s">
        <v>553</v>
      </c>
      <c r="O22" s="39" t="s">
        <v>443</v>
      </c>
    </row>
    <row r="23" spans="1:15" ht="11.4" customHeight="1" x14ac:dyDescent="0.3">
      <c r="A23" s="27">
        <v>23</v>
      </c>
      <c r="B23" s="3" t="s">
        <v>230</v>
      </c>
      <c r="C23" s="3" t="s">
        <v>345</v>
      </c>
      <c r="D23" s="3" t="s">
        <v>533</v>
      </c>
      <c r="E23" s="3" t="s">
        <v>525</v>
      </c>
      <c r="F23" s="3" t="s">
        <v>473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0"/>
        <v>ZON-23</v>
      </c>
      <c r="L23" s="36" t="s">
        <v>457</v>
      </c>
      <c r="M23" s="36" t="s">
        <v>458</v>
      </c>
      <c r="N23" s="36" t="s">
        <v>553</v>
      </c>
      <c r="O23" s="39" t="s">
        <v>365</v>
      </c>
    </row>
    <row r="24" spans="1:15" ht="11.4" customHeight="1" x14ac:dyDescent="0.3">
      <c r="A24" s="27">
        <v>24</v>
      </c>
      <c r="B24" s="3" t="s">
        <v>230</v>
      </c>
      <c r="C24" s="3" t="s">
        <v>345</v>
      </c>
      <c r="D24" s="3" t="s">
        <v>533</v>
      </c>
      <c r="E24" s="3" t="s">
        <v>525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0"/>
        <v>ZON-24</v>
      </c>
      <c r="L24" s="36" t="s">
        <v>457</v>
      </c>
      <c r="M24" s="36" t="s">
        <v>458</v>
      </c>
      <c r="N24" s="36" t="s">
        <v>553</v>
      </c>
      <c r="O24" s="39" t="s">
        <v>366</v>
      </c>
    </row>
    <row r="25" spans="1:15" ht="11.4" customHeight="1" x14ac:dyDescent="0.3">
      <c r="A25" s="27">
        <v>25</v>
      </c>
      <c r="B25" s="3" t="s">
        <v>230</v>
      </c>
      <c r="C25" s="3" t="s">
        <v>345</v>
      </c>
      <c r="D25" s="3" t="s">
        <v>648</v>
      </c>
      <c r="E25" s="3" t="s">
        <v>650</v>
      </c>
      <c r="F25" s="3" t="s">
        <v>568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45" t="str">
        <f>_xlfn.CONCAT("AND-",A25)</f>
        <v>AND-25</v>
      </c>
      <c r="L25" s="36" t="s">
        <v>571</v>
      </c>
      <c r="M25" s="35" t="s">
        <v>584</v>
      </c>
      <c r="N25" s="36" t="s">
        <v>602</v>
      </c>
      <c r="O25" s="35" t="s">
        <v>572</v>
      </c>
    </row>
    <row r="26" spans="1:15" ht="11.4" customHeight="1" x14ac:dyDescent="0.3">
      <c r="A26" s="27">
        <v>26</v>
      </c>
      <c r="B26" s="3" t="s">
        <v>230</v>
      </c>
      <c r="C26" s="3" t="s">
        <v>345</v>
      </c>
      <c r="D26" s="3" t="s">
        <v>648</v>
      </c>
      <c r="E26" s="3" t="s">
        <v>650</v>
      </c>
      <c r="F26" s="3" t="s">
        <v>567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ref="K26:K39" si="2">_xlfn.CONCAT("AND-",A26)</f>
        <v>AND-26</v>
      </c>
      <c r="L26" s="36" t="s">
        <v>571</v>
      </c>
      <c r="M26" s="35" t="s">
        <v>584</v>
      </c>
      <c r="N26" s="36" t="s">
        <v>602</v>
      </c>
      <c r="O26" s="35" t="s">
        <v>573</v>
      </c>
    </row>
    <row r="27" spans="1:15" ht="11.4" customHeight="1" x14ac:dyDescent="0.3">
      <c r="A27" s="27">
        <v>27</v>
      </c>
      <c r="B27" s="3" t="s">
        <v>230</v>
      </c>
      <c r="C27" s="3" t="s">
        <v>345</v>
      </c>
      <c r="D27" s="3" t="s">
        <v>648</v>
      </c>
      <c r="E27" s="3" t="s">
        <v>650</v>
      </c>
      <c r="F27" s="3" t="s">
        <v>564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2"/>
        <v>AND-27</v>
      </c>
      <c r="L27" s="36" t="s">
        <v>571</v>
      </c>
      <c r="M27" s="35" t="s">
        <v>584</v>
      </c>
      <c r="N27" s="36" t="s">
        <v>602</v>
      </c>
      <c r="O27" s="35" t="s">
        <v>574</v>
      </c>
    </row>
    <row r="28" spans="1:15" ht="11.4" customHeight="1" x14ac:dyDescent="0.3">
      <c r="A28" s="27">
        <v>28</v>
      </c>
      <c r="B28" s="3" t="s">
        <v>230</v>
      </c>
      <c r="C28" s="3" t="s">
        <v>345</v>
      </c>
      <c r="D28" s="3" t="s">
        <v>648</v>
      </c>
      <c r="E28" s="3" t="s">
        <v>650</v>
      </c>
      <c r="F28" s="3" t="s">
        <v>565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2"/>
        <v>AND-28</v>
      </c>
      <c r="L28" s="36" t="s">
        <v>571</v>
      </c>
      <c r="M28" s="35" t="s">
        <v>584</v>
      </c>
      <c r="N28" s="36" t="s">
        <v>602</v>
      </c>
      <c r="O28" s="35" t="s">
        <v>575</v>
      </c>
    </row>
    <row r="29" spans="1:15" ht="11.4" customHeight="1" x14ac:dyDescent="0.3">
      <c r="A29" s="27">
        <v>29</v>
      </c>
      <c r="B29" s="3" t="s">
        <v>230</v>
      </c>
      <c r="C29" s="3" t="s">
        <v>345</v>
      </c>
      <c r="D29" s="3" t="s">
        <v>648</v>
      </c>
      <c r="E29" s="3" t="s">
        <v>650</v>
      </c>
      <c r="F29" s="3" t="s">
        <v>566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2"/>
        <v>AND-29</v>
      </c>
      <c r="L29" s="36" t="s">
        <v>571</v>
      </c>
      <c r="M29" s="35" t="s">
        <v>584</v>
      </c>
      <c r="N29" s="36" t="s">
        <v>602</v>
      </c>
      <c r="O29" s="35" t="s">
        <v>576</v>
      </c>
    </row>
    <row r="30" spans="1:15" ht="11.4" customHeight="1" x14ac:dyDescent="0.3">
      <c r="A30" s="27">
        <v>30</v>
      </c>
      <c r="B30" s="3" t="s">
        <v>230</v>
      </c>
      <c r="C30" s="3" t="s">
        <v>345</v>
      </c>
      <c r="D30" s="3" t="s">
        <v>648</v>
      </c>
      <c r="E30" s="3" t="s">
        <v>649</v>
      </c>
      <c r="F30" s="3" t="s">
        <v>592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2"/>
        <v>AND-30</v>
      </c>
      <c r="L30" s="36" t="s">
        <v>571</v>
      </c>
      <c r="M30" s="35" t="s">
        <v>585</v>
      </c>
      <c r="N30" s="36" t="s">
        <v>601</v>
      </c>
      <c r="O30" s="35" t="s">
        <v>596</v>
      </c>
    </row>
    <row r="31" spans="1:15" ht="11.4" customHeight="1" x14ac:dyDescent="0.3">
      <c r="A31" s="27">
        <v>31</v>
      </c>
      <c r="B31" s="3" t="s">
        <v>230</v>
      </c>
      <c r="C31" s="3" t="s">
        <v>345</v>
      </c>
      <c r="D31" s="3" t="s">
        <v>648</v>
      </c>
      <c r="E31" s="3" t="s">
        <v>649</v>
      </c>
      <c r="F31" s="3" t="s">
        <v>594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ref="K31:K32" si="3">_xlfn.CONCAT("AND-",A31)</f>
        <v>AND-31</v>
      </c>
      <c r="L31" s="36" t="s">
        <v>571</v>
      </c>
      <c r="M31" s="35" t="s">
        <v>585</v>
      </c>
      <c r="N31" s="36" t="s">
        <v>601</v>
      </c>
      <c r="O31" s="35" t="s">
        <v>598</v>
      </c>
    </row>
    <row r="32" spans="1:15" ht="11.4" customHeight="1" x14ac:dyDescent="0.3">
      <c r="A32" s="27">
        <v>32</v>
      </c>
      <c r="B32" s="3" t="s">
        <v>230</v>
      </c>
      <c r="C32" s="3" t="s">
        <v>345</v>
      </c>
      <c r="D32" s="3" t="s">
        <v>648</v>
      </c>
      <c r="E32" s="3" t="s">
        <v>649</v>
      </c>
      <c r="F32" s="3" t="s">
        <v>593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AND-32</v>
      </c>
      <c r="L32" s="36" t="s">
        <v>571</v>
      </c>
      <c r="M32" s="35" t="s">
        <v>585</v>
      </c>
      <c r="N32" s="36" t="s">
        <v>601</v>
      </c>
      <c r="O32" s="35" t="s">
        <v>599</v>
      </c>
    </row>
    <row r="33" spans="1:15" ht="11.4" customHeight="1" x14ac:dyDescent="0.3">
      <c r="A33" s="27">
        <v>33</v>
      </c>
      <c r="B33" s="3" t="s">
        <v>230</v>
      </c>
      <c r="C33" s="3" t="s">
        <v>345</v>
      </c>
      <c r="D33" s="3" t="s">
        <v>648</v>
      </c>
      <c r="E33" s="3" t="s">
        <v>649</v>
      </c>
      <c r="F33" s="3" t="s">
        <v>595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2"/>
        <v>AND-33</v>
      </c>
      <c r="L33" s="36" t="s">
        <v>571</v>
      </c>
      <c r="M33" s="35" t="s">
        <v>585</v>
      </c>
      <c r="N33" s="36" t="s">
        <v>601</v>
      </c>
      <c r="O33" s="35" t="s">
        <v>597</v>
      </c>
    </row>
    <row r="34" spans="1:15" ht="11.4" customHeight="1" x14ac:dyDescent="0.3">
      <c r="A34" s="27">
        <v>34</v>
      </c>
      <c r="B34" s="3" t="s">
        <v>230</v>
      </c>
      <c r="C34" s="3" t="s">
        <v>345</v>
      </c>
      <c r="D34" s="3" t="s">
        <v>648</v>
      </c>
      <c r="E34" s="3" t="s">
        <v>649</v>
      </c>
      <c r="F34" s="3" t="s">
        <v>569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2"/>
        <v>AND-34</v>
      </c>
      <c r="L34" s="36" t="s">
        <v>571</v>
      </c>
      <c r="M34" s="35" t="s">
        <v>585</v>
      </c>
      <c r="N34" s="36" t="s">
        <v>601</v>
      </c>
      <c r="O34" s="35" t="s">
        <v>577</v>
      </c>
    </row>
    <row r="35" spans="1:15" ht="11.4" customHeight="1" x14ac:dyDescent="0.3">
      <c r="A35" s="27">
        <v>35</v>
      </c>
      <c r="B35" s="3" t="s">
        <v>230</v>
      </c>
      <c r="C35" s="3" t="s">
        <v>345</v>
      </c>
      <c r="D35" s="3" t="s">
        <v>648</v>
      </c>
      <c r="E35" s="3" t="s">
        <v>649</v>
      </c>
      <c r="F35" s="3" t="s">
        <v>570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ref="K35:K38" si="4">_xlfn.CONCAT("AND-",A35)</f>
        <v>AND-35</v>
      </c>
      <c r="L35" s="36" t="s">
        <v>571</v>
      </c>
      <c r="M35" s="35" t="s">
        <v>585</v>
      </c>
      <c r="N35" s="36" t="s">
        <v>601</v>
      </c>
      <c r="O35" s="35" t="s">
        <v>600</v>
      </c>
    </row>
    <row r="36" spans="1:15" ht="11.4" customHeight="1" x14ac:dyDescent="0.3">
      <c r="A36" s="27">
        <v>36</v>
      </c>
      <c r="B36" s="3" t="s">
        <v>230</v>
      </c>
      <c r="C36" s="3" t="s">
        <v>345</v>
      </c>
      <c r="D36" s="3" t="s">
        <v>651</v>
      </c>
      <c r="E36" s="3" t="s">
        <v>682</v>
      </c>
      <c r="F36" s="3" t="s">
        <v>578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4"/>
        <v>AND-36</v>
      </c>
      <c r="L36" s="36" t="s">
        <v>571</v>
      </c>
      <c r="M36" s="36" t="s">
        <v>587</v>
      </c>
      <c r="N36" s="36" t="s">
        <v>588</v>
      </c>
      <c r="O36" s="35" t="s">
        <v>586</v>
      </c>
    </row>
    <row r="37" spans="1:15" ht="11.4" customHeight="1" x14ac:dyDescent="0.3">
      <c r="A37" s="27">
        <v>37</v>
      </c>
      <c r="B37" s="3" t="s">
        <v>230</v>
      </c>
      <c r="C37" s="3" t="s">
        <v>345</v>
      </c>
      <c r="D37" s="3" t="s">
        <v>651</v>
      </c>
      <c r="E37" s="3" t="s">
        <v>683</v>
      </c>
      <c r="F37" s="3" t="s">
        <v>580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4"/>
        <v>AND-37</v>
      </c>
      <c r="L37" s="36" t="s">
        <v>571</v>
      </c>
      <c r="M37" s="36" t="s">
        <v>587</v>
      </c>
      <c r="N37" s="35" t="s">
        <v>579</v>
      </c>
      <c r="O37" s="35" t="s">
        <v>591</v>
      </c>
    </row>
    <row r="38" spans="1:15" ht="11.4" customHeight="1" x14ac:dyDescent="0.3">
      <c r="A38" s="27">
        <v>38</v>
      </c>
      <c r="B38" s="3" t="s">
        <v>230</v>
      </c>
      <c r="C38" s="3" t="s">
        <v>345</v>
      </c>
      <c r="D38" s="3" t="s">
        <v>651</v>
      </c>
      <c r="E38" s="3" t="s">
        <v>683</v>
      </c>
      <c r="F38" s="3" t="s">
        <v>581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4"/>
        <v>AND-38</v>
      </c>
      <c r="L38" s="36" t="s">
        <v>571</v>
      </c>
      <c r="M38" s="36" t="s">
        <v>587</v>
      </c>
      <c r="N38" s="35" t="s">
        <v>579</v>
      </c>
      <c r="O38" s="35" t="s">
        <v>590</v>
      </c>
    </row>
    <row r="39" spans="1:15" ht="11.4" customHeight="1" x14ac:dyDescent="0.3">
      <c r="A39" s="27">
        <v>39</v>
      </c>
      <c r="B39" s="3" t="s">
        <v>230</v>
      </c>
      <c r="C39" s="3" t="s">
        <v>345</v>
      </c>
      <c r="D39" s="3" t="s">
        <v>651</v>
      </c>
      <c r="E39" s="3" t="s">
        <v>684</v>
      </c>
      <c r="F39" s="3" t="s">
        <v>583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2"/>
        <v>AND-39</v>
      </c>
      <c r="L39" s="36" t="s">
        <v>571</v>
      </c>
      <c r="M39" s="36" t="s">
        <v>587</v>
      </c>
      <c r="N39" s="35" t="s">
        <v>582</v>
      </c>
      <c r="O39" s="35" t="s">
        <v>589</v>
      </c>
    </row>
    <row r="40" spans="1:15" ht="11.4" customHeight="1" x14ac:dyDescent="0.3">
      <c r="A40" s="27">
        <v>40</v>
      </c>
      <c r="B40" s="3" t="s">
        <v>230</v>
      </c>
      <c r="C40" s="3" t="s">
        <v>345</v>
      </c>
      <c r="D40" s="3" t="s">
        <v>391</v>
      </c>
      <c r="E40" s="3" t="s">
        <v>431</v>
      </c>
      <c r="F40" s="3" t="s">
        <v>331</v>
      </c>
      <c r="G40" s="11" t="s">
        <v>208</v>
      </c>
      <c r="H40" s="11" t="s">
        <v>390</v>
      </c>
      <c r="I40" s="11" t="s">
        <v>208</v>
      </c>
      <c r="J40" s="11" t="s">
        <v>208</v>
      </c>
      <c r="K40" s="45" t="str">
        <f t="shared" ref="K40:K72" si="5">_xlfn.CONCAT("AMB-",A40)</f>
        <v>AMB-40</v>
      </c>
      <c r="L40" s="36" t="s">
        <v>456</v>
      </c>
      <c r="M40" s="36" t="s">
        <v>456</v>
      </c>
      <c r="N40" s="36" t="s">
        <v>554</v>
      </c>
      <c r="O40" s="39" t="s">
        <v>555</v>
      </c>
    </row>
    <row r="41" spans="1:15" ht="11.4" customHeight="1" x14ac:dyDescent="0.3">
      <c r="A41" s="27">
        <v>41</v>
      </c>
      <c r="B41" s="3" t="s">
        <v>230</v>
      </c>
      <c r="C41" s="3" t="s">
        <v>345</v>
      </c>
      <c r="D41" s="3" t="s">
        <v>391</v>
      </c>
      <c r="E41" s="3" t="s">
        <v>432</v>
      </c>
      <c r="F41" s="3" t="s">
        <v>257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5"/>
        <v>AMB-41</v>
      </c>
      <c r="L41" s="36" t="s">
        <v>456</v>
      </c>
      <c r="M41" s="36" t="s">
        <v>456</v>
      </c>
      <c r="N41" s="36" t="s">
        <v>554</v>
      </c>
      <c r="O41" s="39" t="s">
        <v>368</v>
      </c>
    </row>
    <row r="42" spans="1:15" ht="11.4" customHeight="1" x14ac:dyDescent="0.3">
      <c r="A42" s="27">
        <v>42</v>
      </c>
      <c r="B42" s="3" t="s">
        <v>230</v>
      </c>
      <c r="C42" s="3" t="s">
        <v>345</v>
      </c>
      <c r="D42" s="3" t="s">
        <v>391</v>
      </c>
      <c r="E42" s="3" t="s">
        <v>432</v>
      </c>
      <c r="F42" s="3" t="s">
        <v>250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5"/>
        <v>AMB-42</v>
      </c>
      <c r="L42" s="36" t="s">
        <v>456</v>
      </c>
      <c r="M42" s="36" t="s">
        <v>456</v>
      </c>
      <c r="N42" s="36" t="s">
        <v>554</v>
      </c>
      <c r="O42" s="40" t="s">
        <v>367</v>
      </c>
    </row>
    <row r="43" spans="1:15" ht="11.4" customHeight="1" x14ac:dyDescent="0.3">
      <c r="A43" s="27">
        <v>43</v>
      </c>
      <c r="B43" s="3" t="s">
        <v>230</v>
      </c>
      <c r="C43" s="3" t="s">
        <v>345</v>
      </c>
      <c r="D43" s="3" t="s">
        <v>391</v>
      </c>
      <c r="E43" s="3" t="s">
        <v>509</v>
      </c>
      <c r="F43" s="3" t="s">
        <v>251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5"/>
        <v>AMB-43</v>
      </c>
      <c r="L43" s="36" t="s">
        <v>456</v>
      </c>
      <c r="M43" s="36" t="s">
        <v>456</v>
      </c>
      <c r="N43" s="36" t="s">
        <v>554</v>
      </c>
      <c r="O43" s="40" t="s">
        <v>369</v>
      </c>
    </row>
    <row r="44" spans="1:15" ht="11.4" customHeight="1" x14ac:dyDescent="0.3">
      <c r="A44" s="27">
        <v>44</v>
      </c>
      <c r="B44" s="3" t="s">
        <v>230</v>
      </c>
      <c r="C44" s="3" t="s">
        <v>345</v>
      </c>
      <c r="D44" s="3" t="s">
        <v>391</v>
      </c>
      <c r="E44" s="3" t="s">
        <v>509</v>
      </c>
      <c r="F44" s="3" t="s">
        <v>253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5"/>
        <v>AMB-44</v>
      </c>
      <c r="L44" s="36" t="s">
        <v>456</v>
      </c>
      <c r="M44" s="36" t="s">
        <v>456</v>
      </c>
      <c r="N44" s="36" t="s">
        <v>554</v>
      </c>
      <c r="O44" s="40" t="s">
        <v>370</v>
      </c>
    </row>
    <row r="45" spans="1:15" ht="11.4" customHeight="1" x14ac:dyDescent="0.3">
      <c r="A45" s="27">
        <v>45</v>
      </c>
      <c r="B45" s="3" t="s">
        <v>230</v>
      </c>
      <c r="C45" s="3" t="s">
        <v>345</v>
      </c>
      <c r="D45" s="3" t="s">
        <v>391</v>
      </c>
      <c r="E45" s="3" t="s">
        <v>509</v>
      </c>
      <c r="F45" s="3" t="s">
        <v>254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5"/>
        <v>AMB-45</v>
      </c>
      <c r="L45" s="36" t="s">
        <v>456</v>
      </c>
      <c r="M45" s="36" t="s">
        <v>456</v>
      </c>
      <c r="N45" s="36" t="s">
        <v>554</v>
      </c>
      <c r="O45" s="40" t="s">
        <v>371</v>
      </c>
    </row>
    <row r="46" spans="1:15" ht="11.4" customHeight="1" x14ac:dyDescent="0.3">
      <c r="A46" s="27">
        <v>46</v>
      </c>
      <c r="B46" s="3" t="s">
        <v>230</v>
      </c>
      <c r="C46" s="3" t="s">
        <v>345</v>
      </c>
      <c r="D46" s="3" t="s">
        <v>391</v>
      </c>
      <c r="E46" s="3" t="s">
        <v>558</v>
      </c>
      <c r="F46" s="3" t="s">
        <v>255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5"/>
        <v>AMB-46</v>
      </c>
      <c r="L46" s="36" t="s">
        <v>456</v>
      </c>
      <c r="M46" s="36" t="s">
        <v>456</v>
      </c>
      <c r="N46" s="36" t="s">
        <v>554</v>
      </c>
      <c r="O46" s="40" t="s">
        <v>372</v>
      </c>
    </row>
    <row r="47" spans="1:15" ht="11.4" customHeight="1" x14ac:dyDescent="0.3">
      <c r="A47" s="27">
        <v>47</v>
      </c>
      <c r="B47" s="3" t="s">
        <v>230</v>
      </c>
      <c r="C47" s="3" t="s">
        <v>345</v>
      </c>
      <c r="D47" s="3" t="s">
        <v>391</v>
      </c>
      <c r="E47" s="3" t="s">
        <v>558</v>
      </c>
      <c r="F47" s="3" t="s">
        <v>256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si="5"/>
        <v>AMB-47</v>
      </c>
      <c r="L47" s="36" t="s">
        <v>456</v>
      </c>
      <c r="M47" s="36" t="s">
        <v>456</v>
      </c>
      <c r="N47" s="36" t="s">
        <v>554</v>
      </c>
      <c r="O47" s="40" t="s">
        <v>373</v>
      </c>
    </row>
    <row r="48" spans="1:15" ht="11.4" customHeight="1" x14ac:dyDescent="0.3">
      <c r="A48" s="27">
        <v>48</v>
      </c>
      <c r="B48" s="3" t="s">
        <v>230</v>
      </c>
      <c r="C48" s="3" t="s">
        <v>345</v>
      </c>
      <c r="D48" s="3" t="s">
        <v>391</v>
      </c>
      <c r="E48" s="3" t="s">
        <v>430</v>
      </c>
      <c r="F48" s="3" t="s">
        <v>252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5"/>
        <v>AMB-48</v>
      </c>
      <c r="L48" s="36" t="s">
        <v>456</v>
      </c>
      <c r="M48" s="36" t="s">
        <v>456</v>
      </c>
      <c r="N48" s="36" t="s">
        <v>554</v>
      </c>
      <c r="O48" s="40" t="s">
        <v>374</v>
      </c>
    </row>
    <row r="49" spans="1:15" ht="11.4" customHeight="1" x14ac:dyDescent="0.3">
      <c r="A49" s="27">
        <v>49</v>
      </c>
      <c r="B49" s="3" t="s">
        <v>230</v>
      </c>
      <c r="C49" s="3" t="s">
        <v>345</v>
      </c>
      <c r="D49" s="3" t="s">
        <v>391</v>
      </c>
      <c r="E49" s="3" t="s">
        <v>430</v>
      </c>
      <c r="F49" s="3" t="s">
        <v>258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5"/>
        <v>AMB-49</v>
      </c>
      <c r="L49" s="36" t="s">
        <v>456</v>
      </c>
      <c r="M49" s="36" t="s">
        <v>456</v>
      </c>
      <c r="N49" s="36" t="s">
        <v>554</v>
      </c>
      <c r="O49" s="40" t="s">
        <v>375</v>
      </c>
    </row>
    <row r="50" spans="1:15" ht="11.4" customHeight="1" x14ac:dyDescent="0.3">
      <c r="A50" s="27">
        <v>50</v>
      </c>
      <c r="B50" s="3" t="s">
        <v>230</v>
      </c>
      <c r="C50" s="3" t="s">
        <v>345</v>
      </c>
      <c r="D50" s="3" t="s">
        <v>391</v>
      </c>
      <c r="E50" s="3" t="s">
        <v>430</v>
      </c>
      <c r="F50" s="3" t="s">
        <v>269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si="5"/>
        <v>AMB-50</v>
      </c>
      <c r="L50" s="36" t="s">
        <v>456</v>
      </c>
      <c r="M50" s="36" t="s">
        <v>456</v>
      </c>
      <c r="N50" s="36" t="s">
        <v>554</v>
      </c>
      <c r="O50" s="40" t="s">
        <v>376</v>
      </c>
    </row>
    <row r="51" spans="1:15" ht="11.4" customHeight="1" x14ac:dyDescent="0.3">
      <c r="A51" s="27">
        <v>51</v>
      </c>
      <c r="B51" s="3" t="s">
        <v>230</v>
      </c>
      <c r="C51" s="3" t="s">
        <v>345</v>
      </c>
      <c r="D51" s="3" t="s">
        <v>391</v>
      </c>
      <c r="E51" s="3" t="s">
        <v>433</v>
      </c>
      <c r="F51" s="3" t="s">
        <v>261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5"/>
        <v>AMB-51</v>
      </c>
      <c r="L51" s="36" t="s">
        <v>456</v>
      </c>
      <c r="M51" s="36" t="s">
        <v>456</v>
      </c>
      <c r="N51" s="36" t="s">
        <v>554</v>
      </c>
      <c r="O51" s="40" t="s">
        <v>603</v>
      </c>
    </row>
    <row r="52" spans="1:15" ht="11.4" customHeight="1" x14ac:dyDescent="0.3">
      <c r="A52" s="27">
        <v>52</v>
      </c>
      <c r="B52" s="3" t="s">
        <v>230</v>
      </c>
      <c r="C52" s="3" t="s">
        <v>345</v>
      </c>
      <c r="D52" s="3" t="s">
        <v>391</v>
      </c>
      <c r="E52" s="3" t="s">
        <v>433</v>
      </c>
      <c r="F52" s="3" t="s">
        <v>260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si="5"/>
        <v>AMB-52</v>
      </c>
      <c r="L52" s="36" t="s">
        <v>456</v>
      </c>
      <c r="M52" s="36" t="s">
        <v>456</v>
      </c>
      <c r="N52" s="36" t="s">
        <v>554</v>
      </c>
      <c r="O52" s="40" t="s">
        <v>604</v>
      </c>
    </row>
    <row r="53" spans="1:15" ht="11.4" customHeight="1" x14ac:dyDescent="0.3">
      <c r="A53" s="27">
        <v>53</v>
      </c>
      <c r="B53" s="3" t="s">
        <v>230</v>
      </c>
      <c r="C53" s="3" t="s">
        <v>345</v>
      </c>
      <c r="D53" s="3" t="s">
        <v>391</v>
      </c>
      <c r="E53" s="3" t="s">
        <v>433</v>
      </c>
      <c r="F53" s="3" t="s">
        <v>259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5"/>
        <v>AMB-53</v>
      </c>
      <c r="L53" s="36" t="s">
        <v>456</v>
      </c>
      <c r="M53" s="36" t="s">
        <v>456</v>
      </c>
      <c r="N53" s="36" t="s">
        <v>554</v>
      </c>
      <c r="O53" s="40" t="s">
        <v>605</v>
      </c>
    </row>
    <row r="54" spans="1:15" ht="11.4" customHeight="1" x14ac:dyDescent="0.3">
      <c r="A54" s="27">
        <v>54</v>
      </c>
      <c r="B54" s="3" t="s">
        <v>230</v>
      </c>
      <c r="C54" s="3" t="s">
        <v>345</v>
      </c>
      <c r="D54" s="3" t="s">
        <v>391</v>
      </c>
      <c r="E54" s="3" t="s">
        <v>434</v>
      </c>
      <c r="F54" s="3" t="s">
        <v>273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5"/>
        <v>AMB-54</v>
      </c>
      <c r="L54" s="36" t="s">
        <v>456</v>
      </c>
      <c r="M54" s="36" t="s">
        <v>456</v>
      </c>
      <c r="N54" s="36" t="s">
        <v>554</v>
      </c>
      <c r="O54" s="40" t="s">
        <v>377</v>
      </c>
    </row>
    <row r="55" spans="1:15" ht="11.4" customHeight="1" x14ac:dyDescent="0.3">
      <c r="A55" s="27">
        <v>55</v>
      </c>
      <c r="B55" s="3" t="s">
        <v>230</v>
      </c>
      <c r="C55" s="3" t="s">
        <v>345</v>
      </c>
      <c r="D55" s="3" t="s">
        <v>391</v>
      </c>
      <c r="E55" s="3" t="s">
        <v>434</v>
      </c>
      <c r="F55" s="3" t="s">
        <v>274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5"/>
        <v>AMB-55</v>
      </c>
      <c r="L55" s="36" t="s">
        <v>456</v>
      </c>
      <c r="M55" s="36" t="s">
        <v>456</v>
      </c>
      <c r="N55" s="36" t="s">
        <v>554</v>
      </c>
      <c r="O55" s="40" t="s">
        <v>378</v>
      </c>
    </row>
    <row r="56" spans="1:15" ht="11.4" customHeight="1" x14ac:dyDescent="0.3">
      <c r="A56" s="27">
        <v>56</v>
      </c>
      <c r="B56" s="3" t="s">
        <v>230</v>
      </c>
      <c r="C56" s="3" t="s">
        <v>345</v>
      </c>
      <c r="D56" s="3" t="s">
        <v>391</v>
      </c>
      <c r="E56" s="3" t="s">
        <v>434</v>
      </c>
      <c r="F56" s="3" t="s">
        <v>275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5"/>
        <v>AMB-56</v>
      </c>
      <c r="L56" s="36" t="s">
        <v>456</v>
      </c>
      <c r="M56" s="36" t="s">
        <v>456</v>
      </c>
      <c r="N56" s="36" t="s">
        <v>554</v>
      </c>
      <c r="O56" s="40" t="s">
        <v>379</v>
      </c>
    </row>
    <row r="57" spans="1:15" ht="11.4" customHeight="1" x14ac:dyDescent="0.3">
      <c r="A57" s="27">
        <v>57</v>
      </c>
      <c r="B57" s="3" t="s">
        <v>230</v>
      </c>
      <c r="C57" s="3" t="s">
        <v>345</v>
      </c>
      <c r="D57" s="3" t="s">
        <v>391</v>
      </c>
      <c r="E57" s="3" t="s">
        <v>434</v>
      </c>
      <c r="F57" s="3" t="s">
        <v>272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5"/>
        <v>AMB-57</v>
      </c>
      <c r="L57" s="36" t="s">
        <v>456</v>
      </c>
      <c r="M57" s="36" t="s">
        <v>456</v>
      </c>
      <c r="N57" s="36" t="s">
        <v>554</v>
      </c>
      <c r="O57" s="40" t="s">
        <v>380</v>
      </c>
    </row>
    <row r="58" spans="1:15" ht="11.4" customHeight="1" x14ac:dyDescent="0.3">
      <c r="A58" s="27">
        <v>58</v>
      </c>
      <c r="B58" s="3" t="s">
        <v>230</v>
      </c>
      <c r="C58" s="3" t="s">
        <v>345</v>
      </c>
      <c r="D58" s="3" t="s">
        <v>391</v>
      </c>
      <c r="E58" s="3" t="s">
        <v>435</v>
      </c>
      <c r="F58" s="3" t="s">
        <v>262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45" t="str">
        <f t="shared" si="5"/>
        <v>AMB-58</v>
      </c>
      <c r="L58" s="36" t="s">
        <v>456</v>
      </c>
      <c r="M58" s="36" t="s">
        <v>456</v>
      </c>
      <c r="N58" s="36" t="s">
        <v>554</v>
      </c>
      <c r="O58" s="40" t="s">
        <v>381</v>
      </c>
    </row>
    <row r="59" spans="1:15" ht="11.4" customHeight="1" x14ac:dyDescent="0.3">
      <c r="A59" s="27">
        <v>59</v>
      </c>
      <c r="B59" s="3" t="s">
        <v>230</v>
      </c>
      <c r="C59" s="3" t="s">
        <v>345</v>
      </c>
      <c r="D59" s="3" t="s">
        <v>391</v>
      </c>
      <c r="E59" s="3" t="s">
        <v>435</v>
      </c>
      <c r="F59" s="3" t="s">
        <v>263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5"/>
        <v>AMB-59</v>
      </c>
      <c r="L59" s="36" t="s">
        <v>456</v>
      </c>
      <c r="M59" s="36" t="s">
        <v>456</v>
      </c>
      <c r="N59" s="36" t="s">
        <v>554</v>
      </c>
      <c r="O59" s="40" t="s">
        <v>382</v>
      </c>
    </row>
    <row r="60" spans="1:15" ht="11.4" customHeight="1" x14ac:dyDescent="0.3">
      <c r="A60" s="27">
        <v>60</v>
      </c>
      <c r="B60" s="3" t="s">
        <v>230</v>
      </c>
      <c r="C60" s="3" t="s">
        <v>345</v>
      </c>
      <c r="D60" s="3" t="s">
        <v>391</v>
      </c>
      <c r="E60" s="3" t="s">
        <v>436</v>
      </c>
      <c r="F60" s="3" t="s">
        <v>264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5"/>
        <v>AMB-60</v>
      </c>
      <c r="L60" s="36" t="s">
        <v>456</v>
      </c>
      <c r="M60" s="36" t="s">
        <v>456</v>
      </c>
      <c r="N60" s="36" t="s">
        <v>554</v>
      </c>
      <c r="O60" s="40" t="s">
        <v>383</v>
      </c>
    </row>
    <row r="61" spans="1:15" ht="11.4" customHeight="1" x14ac:dyDescent="0.3">
      <c r="A61" s="27">
        <v>61</v>
      </c>
      <c r="B61" s="3" t="s">
        <v>230</v>
      </c>
      <c r="C61" s="3" t="s">
        <v>345</v>
      </c>
      <c r="D61" s="3" t="s">
        <v>391</v>
      </c>
      <c r="E61" s="3" t="s">
        <v>436</v>
      </c>
      <c r="F61" s="3" t="s">
        <v>265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5"/>
        <v>AMB-61</v>
      </c>
      <c r="L61" s="36" t="s">
        <v>456</v>
      </c>
      <c r="M61" s="36" t="s">
        <v>456</v>
      </c>
      <c r="N61" s="36" t="s">
        <v>554</v>
      </c>
      <c r="O61" s="40" t="s">
        <v>384</v>
      </c>
    </row>
    <row r="62" spans="1:15" ht="11.4" customHeight="1" x14ac:dyDescent="0.3">
      <c r="A62" s="27">
        <v>62</v>
      </c>
      <c r="B62" s="3" t="s">
        <v>230</v>
      </c>
      <c r="C62" s="3" t="s">
        <v>345</v>
      </c>
      <c r="D62" s="3" t="s">
        <v>391</v>
      </c>
      <c r="E62" s="3" t="s">
        <v>437</v>
      </c>
      <c r="F62" s="3" t="s">
        <v>266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ref="K62:K69" si="6">_xlfn.CONCAT("AMB-",A62)</f>
        <v>AMB-62</v>
      </c>
      <c r="L62" s="36" t="s">
        <v>456</v>
      </c>
      <c r="M62" s="36" t="s">
        <v>456</v>
      </c>
      <c r="N62" s="36" t="s">
        <v>554</v>
      </c>
      <c r="O62" s="35" t="s">
        <v>627</v>
      </c>
    </row>
    <row r="63" spans="1:15" ht="11.4" customHeight="1" x14ac:dyDescent="0.3">
      <c r="A63" s="27">
        <v>63</v>
      </c>
      <c r="B63" s="3" t="s">
        <v>230</v>
      </c>
      <c r="C63" s="3" t="s">
        <v>345</v>
      </c>
      <c r="D63" s="3" t="s">
        <v>391</v>
      </c>
      <c r="E63" s="3" t="s">
        <v>437</v>
      </c>
      <c r="F63" s="3" t="s">
        <v>610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45" t="str">
        <f t="shared" si="6"/>
        <v>AMB-63</v>
      </c>
      <c r="L63" s="36" t="s">
        <v>456</v>
      </c>
      <c r="M63" s="36" t="s">
        <v>456</v>
      </c>
      <c r="N63" s="36" t="s">
        <v>554</v>
      </c>
      <c r="O63" s="35" t="s">
        <v>625</v>
      </c>
    </row>
    <row r="64" spans="1:15" ht="11.4" customHeight="1" x14ac:dyDescent="0.3">
      <c r="A64" s="27">
        <v>64</v>
      </c>
      <c r="B64" s="3" t="s">
        <v>230</v>
      </c>
      <c r="C64" s="3" t="s">
        <v>345</v>
      </c>
      <c r="D64" s="3" t="s">
        <v>391</v>
      </c>
      <c r="E64" s="3" t="s">
        <v>437</v>
      </c>
      <c r="F64" s="3" t="s">
        <v>608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si="6"/>
        <v>AMB-64</v>
      </c>
      <c r="L64" s="36" t="s">
        <v>456</v>
      </c>
      <c r="M64" s="36" t="s">
        <v>456</v>
      </c>
      <c r="N64" s="36" t="s">
        <v>554</v>
      </c>
      <c r="O64" s="35" t="s">
        <v>626</v>
      </c>
    </row>
    <row r="65" spans="1:15" ht="11.4" customHeight="1" x14ac:dyDescent="0.3">
      <c r="A65" s="27">
        <v>65</v>
      </c>
      <c r="B65" s="3" t="s">
        <v>230</v>
      </c>
      <c r="C65" s="3" t="s">
        <v>345</v>
      </c>
      <c r="D65" s="3" t="s">
        <v>391</v>
      </c>
      <c r="E65" s="3" t="s">
        <v>437</v>
      </c>
      <c r="F65" s="3" t="s">
        <v>620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45" t="str">
        <f t="shared" ref="K65" si="7">_xlfn.CONCAT("AMB-",A65)</f>
        <v>AMB-65</v>
      </c>
      <c r="L65" s="36" t="s">
        <v>456</v>
      </c>
      <c r="M65" s="36" t="s">
        <v>456</v>
      </c>
      <c r="N65" s="36" t="s">
        <v>554</v>
      </c>
      <c r="O65" s="35" t="s">
        <v>628</v>
      </c>
    </row>
    <row r="66" spans="1:15" ht="11.4" customHeight="1" x14ac:dyDescent="0.3">
      <c r="A66" s="27">
        <v>66</v>
      </c>
      <c r="B66" s="3" t="s">
        <v>230</v>
      </c>
      <c r="C66" s="3" t="s">
        <v>345</v>
      </c>
      <c r="D66" s="3" t="s">
        <v>391</v>
      </c>
      <c r="E66" s="3" t="s">
        <v>437</v>
      </c>
      <c r="F66" s="3" t="s">
        <v>621</v>
      </c>
      <c r="G66" s="11" t="s">
        <v>208</v>
      </c>
      <c r="H66" s="11" t="s">
        <v>208</v>
      </c>
      <c r="I66" s="11" t="s">
        <v>208</v>
      </c>
      <c r="J66" s="11" t="s">
        <v>208</v>
      </c>
      <c r="K66" s="45" t="str">
        <f t="shared" si="6"/>
        <v>AMB-66</v>
      </c>
      <c r="L66" s="36" t="s">
        <v>456</v>
      </c>
      <c r="M66" s="36" t="s">
        <v>456</v>
      </c>
      <c r="N66" s="36" t="s">
        <v>554</v>
      </c>
      <c r="O66" s="35" t="s">
        <v>629</v>
      </c>
    </row>
    <row r="67" spans="1:15" ht="11.4" customHeight="1" x14ac:dyDescent="0.3">
      <c r="A67" s="27">
        <v>67</v>
      </c>
      <c r="B67" s="3" t="s">
        <v>230</v>
      </c>
      <c r="C67" s="3" t="s">
        <v>345</v>
      </c>
      <c r="D67" s="3" t="s">
        <v>391</v>
      </c>
      <c r="E67" s="3" t="s">
        <v>437</v>
      </c>
      <c r="F67" s="3" t="s">
        <v>622</v>
      </c>
      <c r="G67" s="11" t="s">
        <v>208</v>
      </c>
      <c r="H67" s="11" t="s">
        <v>208</v>
      </c>
      <c r="I67" s="11" t="s">
        <v>208</v>
      </c>
      <c r="J67" s="11" t="s">
        <v>208</v>
      </c>
      <c r="K67" s="45" t="str">
        <f t="shared" ref="K67" si="8">_xlfn.CONCAT("AMB-",A67)</f>
        <v>AMB-67</v>
      </c>
      <c r="L67" s="36" t="s">
        <v>456</v>
      </c>
      <c r="M67" s="36" t="s">
        <v>456</v>
      </c>
      <c r="N67" s="36" t="s">
        <v>554</v>
      </c>
      <c r="O67" s="35" t="s">
        <v>630</v>
      </c>
    </row>
    <row r="68" spans="1:15" ht="11.4" customHeight="1" x14ac:dyDescent="0.3">
      <c r="A68" s="27">
        <v>68</v>
      </c>
      <c r="B68" s="3" t="s">
        <v>230</v>
      </c>
      <c r="C68" s="3" t="s">
        <v>345</v>
      </c>
      <c r="D68" s="3" t="s">
        <v>391</v>
      </c>
      <c r="E68" s="3" t="s">
        <v>437</v>
      </c>
      <c r="F68" s="3" t="s">
        <v>623</v>
      </c>
      <c r="G68" s="11" t="s">
        <v>208</v>
      </c>
      <c r="H68" s="11" t="s">
        <v>208</v>
      </c>
      <c r="I68" s="11" t="s">
        <v>208</v>
      </c>
      <c r="J68" s="11" t="s">
        <v>208</v>
      </c>
      <c r="K68" s="45" t="str">
        <f t="shared" si="6"/>
        <v>AMB-68</v>
      </c>
      <c r="L68" s="36" t="s">
        <v>456</v>
      </c>
      <c r="M68" s="36" t="s">
        <v>456</v>
      </c>
      <c r="N68" s="36" t="s">
        <v>554</v>
      </c>
      <c r="O68" s="35" t="s">
        <v>631</v>
      </c>
    </row>
    <row r="69" spans="1:15" ht="11.4" customHeight="1" x14ac:dyDescent="0.3">
      <c r="A69" s="27">
        <v>69</v>
      </c>
      <c r="B69" s="3" t="s">
        <v>230</v>
      </c>
      <c r="C69" s="3" t="s">
        <v>345</v>
      </c>
      <c r="D69" s="3" t="s">
        <v>391</v>
      </c>
      <c r="E69" s="3" t="s">
        <v>437</v>
      </c>
      <c r="F69" s="3" t="s">
        <v>624</v>
      </c>
      <c r="G69" s="11" t="s">
        <v>208</v>
      </c>
      <c r="H69" s="11" t="s">
        <v>208</v>
      </c>
      <c r="I69" s="11" t="s">
        <v>208</v>
      </c>
      <c r="J69" s="11" t="s">
        <v>208</v>
      </c>
      <c r="K69" s="45" t="str">
        <f t="shared" si="6"/>
        <v>AMB-69</v>
      </c>
      <c r="L69" s="36" t="s">
        <v>456</v>
      </c>
      <c r="M69" s="36" t="s">
        <v>456</v>
      </c>
      <c r="N69" s="36" t="s">
        <v>554</v>
      </c>
      <c r="O69" s="35" t="s">
        <v>632</v>
      </c>
    </row>
    <row r="70" spans="1:15" ht="11.4" customHeight="1" x14ac:dyDescent="0.3">
      <c r="A70" s="27">
        <v>70</v>
      </c>
      <c r="B70" s="3" t="s">
        <v>230</v>
      </c>
      <c r="C70" s="3" t="s">
        <v>345</v>
      </c>
      <c r="D70" s="3" t="s">
        <v>391</v>
      </c>
      <c r="E70" s="3" t="s">
        <v>437</v>
      </c>
      <c r="F70" s="3" t="s">
        <v>609</v>
      </c>
      <c r="G70" s="11" t="s">
        <v>208</v>
      </c>
      <c r="H70" s="11" t="s">
        <v>208</v>
      </c>
      <c r="I70" s="11" t="s">
        <v>208</v>
      </c>
      <c r="J70" s="11" t="s">
        <v>208</v>
      </c>
      <c r="K70" s="45" t="str">
        <f t="shared" si="5"/>
        <v>AMB-70</v>
      </c>
      <c r="L70" s="36" t="s">
        <v>456</v>
      </c>
      <c r="M70" s="36" t="s">
        <v>456</v>
      </c>
      <c r="N70" s="36" t="s">
        <v>554</v>
      </c>
      <c r="O70" s="35" t="s">
        <v>633</v>
      </c>
    </row>
    <row r="71" spans="1:15" ht="11.4" customHeight="1" x14ac:dyDescent="0.3">
      <c r="A71" s="27">
        <v>71</v>
      </c>
      <c r="B71" s="3" t="s">
        <v>230</v>
      </c>
      <c r="C71" s="3" t="s">
        <v>345</v>
      </c>
      <c r="D71" s="3" t="s">
        <v>391</v>
      </c>
      <c r="E71" s="3" t="s">
        <v>437</v>
      </c>
      <c r="F71" s="3" t="s">
        <v>276</v>
      </c>
      <c r="G71" s="11" t="s">
        <v>208</v>
      </c>
      <c r="H71" s="11" t="s">
        <v>208</v>
      </c>
      <c r="I71" s="11" t="s">
        <v>208</v>
      </c>
      <c r="J71" s="11" t="s">
        <v>208</v>
      </c>
      <c r="K71" s="45" t="str">
        <f t="shared" si="5"/>
        <v>AMB-71</v>
      </c>
      <c r="L71" s="36" t="s">
        <v>456</v>
      </c>
      <c r="M71" s="36" t="s">
        <v>456</v>
      </c>
      <c r="N71" s="36" t="s">
        <v>554</v>
      </c>
      <c r="O71" s="40" t="s">
        <v>634</v>
      </c>
    </row>
    <row r="72" spans="1:15" ht="11.4" customHeight="1" x14ac:dyDescent="0.3">
      <c r="A72" s="27">
        <v>72</v>
      </c>
      <c r="B72" s="3" t="s">
        <v>230</v>
      </c>
      <c r="C72" s="3" t="s">
        <v>345</v>
      </c>
      <c r="D72" s="3" t="s">
        <v>391</v>
      </c>
      <c r="E72" s="3" t="s">
        <v>204</v>
      </c>
      <c r="F72" s="3" t="s">
        <v>268</v>
      </c>
      <c r="G72" s="11" t="s">
        <v>208</v>
      </c>
      <c r="H72" s="11" t="s">
        <v>208</v>
      </c>
      <c r="I72" s="11" t="s">
        <v>208</v>
      </c>
      <c r="J72" s="11" t="s">
        <v>208</v>
      </c>
      <c r="K72" s="45" t="str">
        <f t="shared" si="5"/>
        <v>AMB-72</v>
      </c>
      <c r="L72" s="36" t="s">
        <v>456</v>
      </c>
      <c r="M72" s="36" t="s">
        <v>456</v>
      </c>
      <c r="N72" s="36" t="s">
        <v>554</v>
      </c>
      <c r="O72" s="40" t="s">
        <v>268</v>
      </c>
    </row>
    <row r="73" spans="1:15" ht="11.4" customHeight="1" x14ac:dyDescent="0.3">
      <c r="A73" s="27">
        <v>73</v>
      </c>
      <c r="B73" s="3" t="s">
        <v>230</v>
      </c>
      <c r="C73" s="3" t="s">
        <v>559</v>
      </c>
      <c r="D73" s="3" t="s">
        <v>392</v>
      </c>
      <c r="E73" s="3" t="s">
        <v>481</v>
      </c>
      <c r="F73" s="3" t="s">
        <v>523</v>
      </c>
      <c r="G73" s="11" t="s">
        <v>208</v>
      </c>
      <c r="H73" s="11" t="s">
        <v>208</v>
      </c>
      <c r="I73" s="11" t="s">
        <v>510</v>
      </c>
      <c r="J73" s="11" t="s">
        <v>208</v>
      </c>
      <c r="K73" s="45" t="str">
        <f>_xlfn.CONCAT("NUC-",A73)</f>
        <v>NUC-73</v>
      </c>
      <c r="L73" s="36" t="s">
        <v>506</v>
      </c>
      <c r="M73" s="36" t="s">
        <v>505</v>
      </c>
      <c r="N73" s="36" t="s">
        <v>459</v>
      </c>
      <c r="O73" s="40" t="s">
        <v>385</v>
      </c>
    </row>
    <row r="74" spans="1:15" ht="11.4" customHeight="1" x14ac:dyDescent="0.3">
      <c r="A74" s="27">
        <v>74</v>
      </c>
      <c r="B74" s="3" t="s">
        <v>230</v>
      </c>
      <c r="C74" s="3" t="s">
        <v>559</v>
      </c>
      <c r="D74" s="3" t="s">
        <v>392</v>
      </c>
      <c r="E74" s="3" t="s">
        <v>481</v>
      </c>
      <c r="F74" s="3" t="s">
        <v>524</v>
      </c>
      <c r="G74" s="11" t="s">
        <v>208</v>
      </c>
      <c r="H74" s="11" t="s">
        <v>208</v>
      </c>
      <c r="I74" s="11" t="s">
        <v>208</v>
      </c>
      <c r="J74" s="11" t="s">
        <v>208</v>
      </c>
      <c r="K74" s="45" t="str">
        <f t="shared" ref="K74:K85" si="9">_xlfn.CONCAT("NUC-",A74)</f>
        <v>NUC-74</v>
      </c>
      <c r="L74" s="36" t="s">
        <v>506</v>
      </c>
      <c r="M74" s="36" t="s">
        <v>505</v>
      </c>
      <c r="N74" s="36" t="s">
        <v>459</v>
      </c>
      <c r="O74" s="40" t="s">
        <v>386</v>
      </c>
    </row>
    <row r="75" spans="1:15" ht="11.4" customHeight="1" x14ac:dyDescent="0.3">
      <c r="A75" s="27">
        <v>75</v>
      </c>
      <c r="B75" s="3" t="s">
        <v>230</v>
      </c>
      <c r="C75" s="3" t="s">
        <v>559</v>
      </c>
      <c r="D75" s="3" t="s">
        <v>392</v>
      </c>
      <c r="E75" s="3" t="s">
        <v>482</v>
      </c>
      <c r="F75" s="3" t="s">
        <v>394</v>
      </c>
      <c r="G75" s="11" t="s">
        <v>208</v>
      </c>
      <c r="H75" s="11" t="s">
        <v>208</v>
      </c>
      <c r="I75" s="11" t="s">
        <v>557</v>
      </c>
      <c r="J75" s="11" t="s">
        <v>606</v>
      </c>
      <c r="K75" s="45" t="str">
        <f t="shared" si="9"/>
        <v>NUC-75</v>
      </c>
      <c r="L75" s="36" t="s">
        <v>506</v>
      </c>
      <c r="M75" s="36" t="s">
        <v>505</v>
      </c>
      <c r="N75" s="36" t="s">
        <v>460</v>
      </c>
      <c r="O75" s="40" t="s">
        <v>445</v>
      </c>
    </row>
    <row r="76" spans="1:15" ht="11.4" customHeight="1" x14ac:dyDescent="0.3">
      <c r="A76" s="27">
        <v>76</v>
      </c>
      <c r="B76" s="3" t="s">
        <v>230</v>
      </c>
      <c r="C76" s="3" t="s">
        <v>559</v>
      </c>
      <c r="D76" s="3" t="s">
        <v>392</v>
      </c>
      <c r="E76" s="3" t="s">
        <v>482</v>
      </c>
      <c r="F76" s="3" t="s">
        <v>393</v>
      </c>
      <c r="G76" s="11" t="s">
        <v>208</v>
      </c>
      <c r="H76" s="11" t="s">
        <v>208</v>
      </c>
      <c r="I76" s="11" t="s">
        <v>208</v>
      </c>
      <c r="J76" s="11" t="s">
        <v>607</v>
      </c>
      <c r="K76" s="45" t="str">
        <f t="shared" si="9"/>
        <v>NUC-76</v>
      </c>
      <c r="L76" s="36" t="s">
        <v>506</v>
      </c>
      <c r="M76" s="36" t="s">
        <v>505</v>
      </c>
      <c r="N76" s="36" t="s">
        <v>460</v>
      </c>
      <c r="O76" s="40" t="s">
        <v>446</v>
      </c>
    </row>
    <row r="77" spans="1:15" ht="11.4" customHeight="1" x14ac:dyDescent="0.3">
      <c r="A77" s="27">
        <v>77</v>
      </c>
      <c r="B77" s="3" t="s">
        <v>230</v>
      </c>
      <c r="C77" s="3" t="s">
        <v>559</v>
      </c>
      <c r="D77" s="3" t="s">
        <v>392</v>
      </c>
      <c r="E77" s="3" t="s">
        <v>508</v>
      </c>
      <c r="F77" s="3" t="s">
        <v>395</v>
      </c>
      <c r="G77" s="11" t="s">
        <v>208</v>
      </c>
      <c r="H77" s="11" t="s">
        <v>208</v>
      </c>
      <c r="I77" s="11" t="s">
        <v>516</v>
      </c>
      <c r="J77" s="11" t="s">
        <v>639</v>
      </c>
      <c r="K77" s="45" t="str">
        <f t="shared" si="9"/>
        <v>NUC-77</v>
      </c>
      <c r="L77" s="36" t="s">
        <v>506</v>
      </c>
      <c r="M77" s="36" t="s">
        <v>505</v>
      </c>
      <c r="N77" s="36" t="s">
        <v>507</v>
      </c>
      <c r="O77" s="36" t="s">
        <v>611</v>
      </c>
    </row>
    <row r="78" spans="1:15" ht="11.4" customHeight="1" x14ac:dyDescent="0.3">
      <c r="A78" s="27">
        <v>78</v>
      </c>
      <c r="B78" s="3" t="s">
        <v>230</v>
      </c>
      <c r="C78" s="3" t="s">
        <v>559</v>
      </c>
      <c r="D78" s="3" t="s">
        <v>392</v>
      </c>
      <c r="E78" s="3" t="s">
        <v>508</v>
      </c>
      <c r="F78" s="3" t="s">
        <v>396</v>
      </c>
      <c r="G78" s="11" t="s">
        <v>208</v>
      </c>
      <c r="H78" s="11" t="s">
        <v>208</v>
      </c>
      <c r="I78" s="11" t="s">
        <v>208</v>
      </c>
      <c r="J78" s="11" t="s">
        <v>640</v>
      </c>
      <c r="K78" s="45" t="str">
        <f t="shared" si="9"/>
        <v>NUC-78</v>
      </c>
      <c r="L78" s="36" t="s">
        <v>506</v>
      </c>
      <c r="M78" s="36" t="s">
        <v>505</v>
      </c>
      <c r="N78" s="36" t="s">
        <v>507</v>
      </c>
      <c r="O78" s="36" t="s">
        <v>612</v>
      </c>
    </row>
    <row r="79" spans="1:15" ht="11.4" customHeight="1" x14ac:dyDescent="0.3">
      <c r="A79" s="27">
        <v>79</v>
      </c>
      <c r="B79" s="3" t="s">
        <v>230</v>
      </c>
      <c r="C79" s="3" t="s">
        <v>559</v>
      </c>
      <c r="D79" s="3" t="s">
        <v>392</v>
      </c>
      <c r="E79" s="3" t="s">
        <v>508</v>
      </c>
      <c r="F79" s="3" t="s">
        <v>397</v>
      </c>
      <c r="G79" s="11" t="s">
        <v>208</v>
      </c>
      <c r="H79" s="11" t="s">
        <v>208</v>
      </c>
      <c r="I79" s="11" t="s">
        <v>208</v>
      </c>
      <c r="J79" s="11" t="s">
        <v>641</v>
      </c>
      <c r="K79" s="45" t="str">
        <f t="shared" si="9"/>
        <v>NUC-79</v>
      </c>
      <c r="L79" s="36" t="s">
        <v>506</v>
      </c>
      <c r="M79" s="36" t="s">
        <v>505</v>
      </c>
      <c r="N79" s="36" t="s">
        <v>507</v>
      </c>
      <c r="O79" s="36" t="s">
        <v>613</v>
      </c>
    </row>
    <row r="80" spans="1:15" ht="11.4" customHeight="1" x14ac:dyDescent="0.3">
      <c r="A80" s="27">
        <v>80</v>
      </c>
      <c r="B80" s="3" t="s">
        <v>230</v>
      </c>
      <c r="C80" s="3" t="s">
        <v>559</v>
      </c>
      <c r="D80" s="3" t="s">
        <v>392</v>
      </c>
      <c r="E80" s="3" t="s">
        <v>508</v>
      </c>
      <c r="F80" s="3" t="s">
        <v>616</v>
      </c>
      <c r="G80" s="11" t="s">
        <v>208</v>
      </c>
      <c r="H80" s="11" t="s">
        <v>208</v>
      </c>
      <c r="I80" s="11" t="s">
        <v>208</v>
      </c>
      <c r="J80" s="11" t="s">
        <v>642</v>
      </c>
      <c r="K80" s="45" t="str">
        <f t="shared" ref="K80:K82" si="10">_xlfn.CONCAT("NUC-",A80)</f>
        <v>NUC-80</v>
      </c>
      <c r="L80" s="36" t="s">
        <v>506</v>
      </c>
      <c r="M80" s="36" t="s">
        <v>505</v>
      </c>
      <c r="N80" s="36" t="s">
        <v>507</v>
      </c>
      <c r="O80" s="36" t="s">
        <v>635</v>
      </c>
    </row>
    <row r="81" spans="1:15" ht="11.4" customHeight="1" x14ac:dyDescent="0.3">
      <c r="A81" s="27">
        <v>81</v>
      </c>
      <c r="B81" s="3" t="s">
        <v>230</v>
      </c>
      <c r="C81" s="3" t="s">
        <v>559</v>
      </c>
      <c r="D81" s="3" t="s">
        <v>392</v>
      </c>
      <c r="E81" s="3" t="s">
        <v>508</v>
      </c>
      <c r="F81" s="3" t="s">
        <v>617</v>
      </c>
      <c r="G81" s="11" t="s">
        <v>208</v>
      </c>
      <c r="H81" s="11" t="s">
        <v>208</v>
      </c>
      <c r="I81" s="11" t="s">
        <v>208</v>
      </c>
      <c r="J81" s="11" t="s">
        <v>643</v>
      </c>
      <c r="K81" s="45" t="str">
        <f t="shared" si="10"/>
        <v>NUC-81</v>
      </c>
      <c r="L81" s="36" t="s">
        <v>506</v>
      </c>
      <c r="M81" s="36" t="s">
        <v>505</v>
      </c>
      <c r="N81" s="36" t="s">
        <v>507</v>
      </c>
      <c r="O81" s="36" t="s">
        <v>636</v>
      </c>
    </row>
    <row r="82" spans="1:15" ht="11.4" customHeight="1" x14ac:dyDescent="0.3">
      <c r="A82" s="27">
        <v>82</v>
      </c>
      <c r="B82" s="3" t="s">
        <v>230</v>
      </c>
      <c r="C82" s="3" t="s">
        <v>559</v>
      </c>
      <c r="D82" s="3" t="s">
        <v>392</v>
      </c>
      <c r="E82" s="3" t="s">
        <v>508</v>
      </c>
      <c r="F82" s="3" t="s">
        <v>618</v>
      </c>
      <c r="G82" s="11" t="s">
        <v>208</v>
      </c>
      <c r="H82" s="11" t="s">
        <v>208</v>
      </c>
      <c r="I82" s="11" t="s">
        <v>208</v>
      </c>
      <c r="J82" s="11" t="s">
        <v>644</v>
      </c>
      <c r="K82" s="45" t="str">
        <f t="shared" si="10"/>
        <v>NUC-82</v>
      </c>
      <c r="L82" s="36" t="s">
        <v>506</v>
      </c>
      <c r="M82" s="36" t="s">
        <v>505</v>
      </c>
      <c r="N82" s="36" t="s">
        <v>507</v>
      </c>
      <c r="O82" s="36" t="s">
        <v>637</v>
      </c>
    </row>
    <row r="83" spans="1:15" ht="11.4" customHeight="1" x14ac:dyDescent="0.3">
      <c r="A83" s="27">
        <v>83</v>
      </c>
      <c r="B83" s="3" t="s">
        <v>230</v>
      </c>
      <c r="C83" s="3" t="s">
        <v>559</v>
      </c>
      <c r="D83" s="3" t="s">
        <v>392</v>
      </c>
      <c r="E83" s="3" t="s">
        <v>508</v>
      </c>
      <c r="F83" s="3" t="s">
        <v>619</v>
      </c>
      <c r="G83" s="11" t="s">
        <v>208</v>
      </c>
      <c r="H83" s="11" t="s">
        <v>208</v>
      </c>
      <c r="I83" s="11" t="s">
        <v>208</v>
      </c>
      <c r="J83" s="11" t="s">
        <v>645</v>
      </c>
      <c r="K83" s="45" t="str">
        <f t="shared" si="9"/>
        <v>NUC-83</v>
      </c>
      <c r="L83" s="36" t="s">
        <v>506</v>
      </c>
      <c r="M83" s="36" t="s">
        <v>505</v>
      </c>
      <c r="N83" s="36" t="s">
        <v>507</v>
      </c>
      <c r="O83" s="36" t="s">
        <v>638</v>
      </c>
    </row>
    <row r="84" spans="1:15" ht="11.4" customHeight="1" x14ac:dyDescent="0.3">
      <c r="A84" s="27">
        <v>84</v>
      </c>
      <c r="B84" s="3" t="s">
        <v>230</v>
      </c>
      <c r="C84" s="3" t="s">
        <v>559</v>
      </c>
      <c r="D84" s="3" t="s">
        <v>392</v>
      </c>
      <c r="E84" s="3" t="s">
        <v>508</v>
      </c>
      <c r="F84" s="3" t="s">
        <v>398</v>
      </c>
      <c r="G84" s="11" t="s">
        <v>208</v>
      </c>
      <c r="H84" s="11" t="s">
        <v>208</v>
      </c>
      <c r="I84" s="11" t="s">
        <v>208</v>
      </c>
      <c r="J84" s="11" t="s">
        <v>646</v>
      </c>
      <c r="K84" s="45" t="str">
        <f t="shared" si="9"/>
        <v>NUC-84</v>
      </c>
      <c r="L84" s="36" t="s">
        <v>506</v>
      </c>
      <c r="M84" s="36" t="s">
        <v>505</v>
      </c>
      <c r="N84" s="36" t="s">
        <v>507</v>
      </c>
      <c r="O84" s="36" t="s">
        <v>614</v>
      </c>
    </row>
    <row r="85" spans="1:15" ht="11.4" customHeight="1" x14ac:dyDescent="0.3">
      <c r="A85" s="27">
        <v>85</v>
      </c>
      <c r="B85" s="3" t="s">
        <v>230</v>
      </c>
      <c r="C85" s="3" t="s">
        <v>559</v>
      </c>
      <c r="D85" s="3" t="s">
        <v>392</v>
      </c>
      <c r="E85" s="3" t="s">
        <v>508</v>
      </c>
      <c r="F85" s="3" t="s">
        <v>399</v>
      </c>
      <c r="G85" s="11" t="s">
        <v>208</v>
      </c>
      <c r="H85" s="11" t="s">
        <v>208</v>
      </c>
      <c r="I85" s="11" t="s">
        <v>208</v>
      </c>
      <c r="J85" s="11" t="s">
        <v>647</v>
      </c>
      <c r="K85" s="45" t="str">
        <f t="shared" si="9"/>
        <v>NUC-85</v>
      </c>
      <c r="L85" s="36" t="s">
        <v>506</v>
      </c>
      <c r="M85" s="36" t="s">
        <v>505</v>
      </c>
      <c r="N85" s="36" t="s">
        <v>507</v>
      </c>
      <c r="O85" s="36" t="s">
        <v>615</v>
      </c>
    </row>
    <row r="86" spans="1:15" ht="11.4" customHeight="1" x14ac:dyDescent="0.3">
      <c r="A86" s="27">
        <v>86</v>
      </c>
      <c r="B86" s="3" t="s">
        <v>230</v>
      </c>
      <c r="C86" s="3" t="s">
        <v>560</v>
      </c>
      <c r="D86" s="3" t="s">
        <v>562</v>
      </c>
      <c r="E86" s="3" t="s">
        <v>229</v>
      </c>
      <c r="F86" s="3" t="s">
        <v>15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>_xlfn.CONCAT("BIM-",A86)</f>
        <v>BIM-86</v>
      </c>
      <c r="L86" s="35" t="s">
        <v>461</v>
      </c>
      <c r="M86" s="35" t="s">
        <v>462</v>
      </c>
      <c r="N86" s="35" t="s">
        <v>462</v>
      </c>
      <c r="O86" s="35" t="s">
        <v>463</v>
      </c>
    </row>
    <row r="87" spans="1:15" ht="11.4" customHeight="1" x14ac:dyDescent="0.3">
      <c r="A87" s="27">
        <v>87</v>
      </c>
      <c r="B87" s="3" t="s">
        <v>230</v>
      </c>
      <c r="C87" s="3" t="s">
        <v>560</v>
      </c>
      <c r="D87" s="3" t="s">
        <v>562</v>
      </c>
      <c r="E87" s="3" t="s">
        <v>229</v>
      </c>
      <c r="F87" s="3" t="s">
        <v>153</v>
      </c>
      <c r="G87" s="11" t="s">
        <v>208</v>
      </c>
      <c r="H87" s="11" t="s">
        <v>208</v>
      </c>
      <c r="I87" s="11" t="s">
        <v>208</v>
      </c>
      <c r="J87" s="11" t="s">
        <v>208</v>
      </c>
      <c r="K87" s="45" t="str">
        <f t="shared" ref="K87:K97" si="11">_xlfn.CONCAT("BIM-",A87)</f>
        <v>BIM-87</v>
      </c>
      <c r="L87" s="35" t="s">
        <v>461</v>
      </c>
      <c r="M87" s="35" t="s">
        <v>462</v>
      </c>
      <c r="N87" s="35" t="s">
        <v>462</v>
      </c>
      <c r="O87" s="35" t="s">
        <v>464</v>
      </c>
    </row>
    <row r="88" spans="1:15" ht="11.4" customHeight="1" x14ac:dyDescent="0.3">
      <c r="A88" s="27">
        <v>88</v>
      </c>
      <c r="B88" s="3" t="s">
        <v>230</v>
      </c>
      <c r="C88" s="3" t="s">
        <v>560</v>
      </c>
      <c r="D88" s="3" t="s">
        <v>562</v>
      </c>
      <c r="E88" s="3" t="s">
        <v>229</v>
      </c>
      <c r="F88" s="3" t="s">
        <v>155</v>
      </c>
      <c r="G88" s="11" t="s">
        <v>208</v>
      </c>
      <c r="H88" s="11" t="s">
        <v>208</v>
      </c>
      <c r="I88" s="11" t="s">
        <v>208</v>
      </c>
      <c r="J88" s="11" t="s">
        <v>208</v>
      </c>
      <c r="K88" s="45" t="str">
        <f t="shared" si="11"/>
        <v>BIM-88</v>
      </c>
      <c r="L88" s="35" t="s">
        <v>461</v>
      </c>
      <c r="M88" s="35" t="s">
        <v>462</v>
      </c>
      <c r="N88" s="35" t="s">
        <v>462</v>
      </c>
      <c r="O88" s="35" t="s">
        <v>465</v>
      </c>
    </row>
    <row r="89" spans="1:15" ht="11.4" customHeight="1" x14ac:dyDescent="0.3">
      <c r="A89" s="27">
        <v>89</v>
      </c>
      <c r="B89" s="3" t="s">
        <v>230</v>
      </c>
      <c r="C89" s="3" t="s">
        <v>560</v>
      </c>
      <c r="D89" s="3" t="s">
        <v>562</v>
      </c>
      <c r="E89" s="3" t="s">
        <v>229</v>
      </c>
      <c r="F89" s="3" t="s">
        <v>12</v>
      </c>
      <c r="G89" s="11" t="s">
        <v>208</v>
      </c>
      <c r="H89" s="11" t="s">
        <v>208</v>
      </c>
      <c r="I89" s="11" t="s">
        <v>208</v>
      </c>
      <c r="J89" s="11" t="s">
        <v>208</v>
      </c>
      <c r="K89" s="45" t="str">
        <f t="shared" si="11"/>
        <v>BIM-89</v>
      </c>
      <c r="L89" s="35" t="s">
        <v>461</v>
      </c>
      <c r="M89" s="35" t="s">
        <v>462</v>
      </c>
      <c r="N89" s="35" t="s">
        <v>462</v>
      </c>
      <c r="O89" s="35" t="s">
        <v>466</v>
      </c>
    </row>
    <row r="90" spans="1:15" ht="11.4" customHeight="1" x14ac:dyDescent="0.3">
      <c r="A90" s="27">
        <v>90</v>
      </c>
      <c r="B90" s="3" t="s">
        <v>230</v>
      </c>
      <c r="C90" s="3" t="s">
        <v>561</v>
      </c>
      <c r="D90" s="3" t="s">
        <v>562</v>
      </c>
      <c r="E90" s="3" t="s">
        <v>271</v>
      </c>
      <c r="F90" s="3" t="s">
        <v>152</v>
      </c>
      <c r="G90" s="11" t="s">
        <v>208</v>
      </c>
      <c r="H90" s="11" t="s">
        <v>208</v>
      </c>
      <c r="I90" s="11" t="s">
        <v>208</v>
      </c>
      <c r="J90" s="11" t="s">
        <v>208</v>
      </c>
      <c r="K90" s="45" t="str">
        <f t="shared" si="11"/>
        <v>BIM-90</v>
      </c>
      <c r="L90" s="35" t="s">
        <v>467</v>
      </c>
      <c r="M90" s="35" t="s">
        <v>468</v>
      </c>
      <c r="N90" s="35" t="s">
        <v>468</v>
      </c>
      <c r="O90" s="35" t="s">
        <v>152</v>
      </c>
    </row>
    <row r="91" spans="1:15" ht="11.4" customHeight="1" x14ac:dyDescent="0.3">
      <c r="A91" s="27">
        <v>91</v>
      </c>
      <c r="B91" s="3" t="s">
        <v>230</v>
      </c>
      <c r="C91" s="3" t="s">
        <v>561</v>
      </c>
      <c r="D91" s="3" t="s">
        <v>562</v>
      </c>
      <c r="E91" s="3" t="s">
        <v>271</v>
      </c>
      <c r="F91" s="3" t="s">
        <v>154</v>
      </c>
      <c r="G91" s="11" t="s">
        <v>208</v>
      </c>
      <c r="H91" s="11" t="s">
        <v>208</v>
      </c>
      <c r="I91" s="11" t="s">
        <v>208</v>
      </c>
      <c r="J91" s="11" t="s">
        <v>208</v>
      </c>
      <c r="K91" s="45" t="str">
        <f t="shared" si="11"/>
        <v>BIM-91</v>
      </c>
      <c r="L91" s="35" t="s">
        <v>467</v>
      </c>
      <c r="M91" s="35" t="s">
        <v>468</v>
      </c>
      <c r="N91" s="35" t="s">
        <v>468</v>
      </c>
      <c r="O91" s="35" t="s">
        <v>154</v>
      </c>
    </row>
    <row r="92" spans="1:15" ht="11.4" customHeight="1" x14ac:dyDescent="0.3">
      <c r="A92" s="27">
        <v>92</v>
      </c>
      <c r="B92" s="3" t="s">
        <v>230</v>
      </c>
      <c r="C92" s="3" t="s">
        <v>561</v>
      </c>
      <c r="D92" s="3" t="s">
        <v>562</v>
      </c>
      <c r="E92" s="3" t="s">
        <v>271</v>
      </c>
      <c r="F92" s="33" t="s">
        <v>11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BIM-92</v>
      </c>
      <c r="L92" s="35" t="s">
        <v>467</v>
      </c>
      <c r="M92" s="35" t="s">
        <v>468</v>
      </c>
      <c r="N92" s="35" t="s">
        <v>468</v>
      </c>
      <c r="O92" s="37" t="s">
        <v>11</v>
      </c>
    </row>
    <row r="93" spans="1:15" ht="11.4" customHeight="1" x14ac:dyDescent="0.3">
      <c r="A93" s="27">
        <v>93</v>
      </c>
      <c r="B93" s="3" t="s">
        <v>230</v>
      </c>
      <c r="C93" s="3" t="s">
        <v>561</v>
      </c>
      <c r="D93" s="3" t="s">
        <v>563</v>
      </c>
      <c r="E93" s="3" t="s">
        <v>271</v>
      </c>
      <c r="F93" s="47" t="s">
        <v>349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BIM-93</v>
      </c>
      <c r="L93" s="35" t="s">
        <v>467</v>
      </c>
      <c r="M93" s="35" t="s">
        <v>469</v>
      </c>
      <c r="N93" s="35" t="s">
        <v>470</v>
      </c>
      <c r="O93" s="36" t="s">
        <v>354</v>
      </c>
    </row>
    <row r="94" spans="1:15" ht="11.4" customHeight="1" x14ac:dyDescent="0.3">
      <c r="A94" s="27">
        <v>94</v>
      </c>
      <c r="B94" s="3" t="s">
        <v>230</v>
      </c>
      <c r="C94" s="3" t="s">
        <v>561</v>
      </c>
      <c r="D94" s="3" t="s">
        <v>563</v>
      </c>
      <c r="E94" s="3" t="s">
        <v>271</v>
      </c>
      <c r="F94" s="47" t="s">
        <v>350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BIM-94</v>
      </c>
      <c r="L94" s="35" t="s">
        <v>467</v>
      </c>
      <c r="M94" s="35" t="s">
        <v>469</v>
      </c>
      <c r="N94" s="35" t="s">
        <v>470</v>
      </c>
      <c r="O94" s="39" t="s">
        <v>471</v>
      </c>
    </row>
    <row r="95" spans="1:15" ht="11.4" customHeight="1" x14ac:dyDescent="0.3">
      <c r="A95" s="27">
        <v>95</v>
      </c>
      <c r="B95" s="3" t="s">
        <v>230</v>
      </c>
      <c r="C95" s="3" t="s">
        <v>561</v>
      </c>
      <c r="D95" s="3" t="s">
        <v>563</v>
      </c>
      <c r="E95" s="3" t="s">
        <v>271</v>
      </c>
      <c r="F95" s="47" t="s">
        <v>346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BIM-95</v>
      </c>
      <c r="L95" s="35" t="s">
        <v>467</v>
      </c>
      <c r="M95" s="35" t="s">
        <v>469</v>
      </c>
      <c r="N95" s="35" t="s">
        <v>470</v>
      </c>
      <c r="O95" s="39" t="s">
        <v>353</v>
      </c>
    </row>
    <row r="96" spans="1:15" ht="11.4" customHeight="1" x14ac:dyDescent="0.3">
      <c r="A96" s="27">
        <v>96</v>
      </c>
      <c r="B96" s="3" t="s">
        <v>230</v>
      </c>
      <c r="C96" s="3" t="s">
        <v>561</v>
      </c>
      <c r="D96" s="3" t="s">
        <v>563</v>
      </c>
      <c r="E96" s="3" t="s">
        <v>271</v>
      </c>
      <c r="F96" s="47" t="s">
        <v>347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BIM-96</v>
      </c>
      <c r="L96" s="35" t="s">
        <v>467</v>
      </c>
      <c r="M96" s="35" t="s">
        <v>469</v>
      </c>
      <c r="N96" s="35" t="s">
        <v>470</v>
      </c>
      <c r="O96" s="39" t="s">
        <v>351</v>
      </c>
    </row>
    <row r="97" spans="1:15" ht="11.4" customHeight="1" x14ac:dyDescent="0.3">
      <c r="A97" s="27">
        <v>97</v>
      </c>
      <c r="B97" s="3" t="s">
        <v>230</v>
      </c>
      <c r="C97" s="3" t="s">
        <v>561</v>
      </c>
      <c r="D97" s="3" t="s">
        <v>563</v>
      </c>
      <c r="E97" s="3" t="s">
        <v>271</v>
      </c>
      <c r="F97" s="47" t="s">
        <v>348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BIM-97</v>
      </c>
      <c r="L97" s="35" t="s">
        <v>467</v>
      </c>
      <c r="M97" s="35" t="s">
        <v>469</v>
      </c>
      <c r="N97" s="35" t="s">
        <v>470</v>
      </c>
      <c r="O97" s="39" t="s">
        <v>352</v>
      </c>
    </row>
  </sheetData>
  <sortState xmlns:xlrd2="http://schemas.microsoft.com/office/spreadsheetml/2017/richdata2" ref="E2:E91">
    <sortCondition ref="E1:E91"/>
  </sortState>
  <phoneticPr fontId="1" type="noConversion"/>
  <conditionalFormatting sqref="H92:J97 B92 A98:XFD1048576 P1:XFD1 A1:K1 K73:K79 D93:D97 M37:N39 N31:XFD36 J76:J79 L71:XFD79 J74 J83:J90 L83:O85 K83:K97 P83:XFD97 J80:XFD82 L70:N70 O37:XFD70 A2:A97 H74 H70:K72 H76 H77:J77 H75:J75 H40:N69 H78:H85 H73:J73 G3:G97 H31:M39 B2:H2 H8:XFD30 H3:H7 I2:XFD7 B3:F85">
    <cfRule type="containsText" dxfId="797" priority="435" operator="containsText" text="_">
      <formula>NOT(ISERROR(SEARCH("_",A1)))</formula>
    </cfRule>
    <cfRule type="containsText" dxfId="796" priority="436" operator="containsText" text="Functional">
      <formula>NOT(ISERROR(SEARCH("Functional",A1)))</formula>
    </cfRule>
    <cfRule type="containsText" dxfId="795" priority="437" operator="containsText" text="Funcional Transitive Symmetric Reflexive">
      <formula>NOT(ISERROR(SEARCH("Funcional Transitive Symmetric Reflexive",A1)))</formula>
    </cfRule>
    <cfRule type="cellIs" dxfId="794" priority="438" operator="equal">
      <formula>"VNulo"</formula>
    </cfRule>
  </conditionalFormatting>
  <conditionalFormatting sqref="H87:I87 B87">
    <cfRule type="containsText" dxfId="793" priority="97" operator="containsText" text="_">
      <formula>NOT(ISERROR(SEARCH("_",B87)))</formula>
    </cfRule>
    <cfRule type="containsText" dxfId="792" priority="98" operator="containsText" text="Functional">
      <formula>NOT(ISERROR(SEARCH("Functional",B87)))</formula>
    </cfRule>
    <cfRule type="containsText" dxfId="791" priority="99" operator="containsText" text="Funcional Transitive Symmetric Reflexive">
      <formula>NOT(ISERROR(SEARCH("Funcional Transitive Symmetric Reflexive",B87)))</formula>
    </cfRule>
    <cfRule type="cellIs" dxfId="790" priority="100" operator="equal">
      <formula>"VNulo"</formula>
    </cfRule>
  </conditionalFormatting>
  <conditionalFormatting sqref="H88:I88 B88">
    <cfRule type="containsText" dxfId="789" priority="93" operator="containsText" text="_">
      <formula>NOT(ISERROR(SEARCH("_",B88)))</formula>
    </cfRule>
    <cfRule type="containsText" dxfId="788" priority="94" operator="containsText" text="Functional">
      <formula>NOT(ISERROR(SEARCH("Functional",B88)))</formula>
    </cfRule>
    <cfRule type="containsText" dxfId="787" priority="95" operator="containsText" text="Funcional Transitive Symmetric Reflexive">
      <formula>NOT(ISERROR(SEARCH("Funcional Transitive Symmetric Reflexive",B88)))</formula>
    </cfRule>
    <cfRule type="cellIs" dxfId="786" priority="96" operator="equal">
      <formula>"VNulo"</formula>
    </cfRule>
  </conditionalFormatting>
  <conditionalFormatting sqref="H86:I86 B86:E86 C87:C89 D87:D92 E87:E89 I78:I85">
    <cfRule type="containsText" dxfId="785" priority="89" operator="containsText" text="_">
      <formula>NOT(ISERROR(SEARCH("_",B78)))</formula>
    </cfRule>
    <cfRule type="containsText" dxfId="784" priority="90" operator="containsText" text="Functional">
      <formula>NOT(ISERROR(SEARCH("Functional",B78)))</formula>
    </cfRule>
    <cfRule type="containsText" dxfId="783" priority="91" operator="containsText" text="Funcional Transitive Symmetric Reflexive">
      <formula>NOT(ISERROR(SEARCH("Funcional Transitive Symmetric Reflexive",B78)))</formula>
    </cfRule>
    <cfRule type="cellIs" dxfId="782" priority="92" operator="equal">
      <formula>"VNulo"</formula>
    </cfRule>
  </conditionalFormatting>
  <conditionalFormatting sqref="H90:I90 B90:C90 C91:C97">
    <cfRule type="containsText" dxfId="781" priority="85" operator="containsText" text="_">
      <formula>NOT(ISERROR(SEARCH("_",B90)))</formula>
    </cfRule>
    <cfRule type="containsText" dxfId="780" priority="86" operator="containsText" text="Functional">
      <formula>NOT(ISERROR(SEARCH("Functional",B90)))</formula>
    </cfRule>
    <cfRule type="containsText" dxfId="779" priority="87" operator="containsText" text="Funcional Transitive Symmetric Reflexive">
      <formula>NOT(ISERROR(SEARCH("Funcional Transitive Symmetric Reflexive",B90)))</formula>
    </cfRule>
    <cfRule type="cellIs" dxfId="778" priority="88" operator="equal">
      <formula>"VNulo"</formula>
    </cfRule>
  </conditionalFormatting>
  <conditionalFormatting sqref="F90">
    <cfRule type="cellIs" dxfId="777" priority="84" operator="equal">
      <formula>"Vnulo"</formula>
    </cfRule>
  </conditionalFormatting>
  <conditionalFormatting sqref="H91:J91 B91">
    <cfRule type="containsText" dxfId="776" priority="79" operator="containsText" text="_">
      <formula>NOT(ISERROR(SEARCH("_",B91)))</formula>
    </cfRule>
    <cfRule type="containsText" dxfId="775" priority="80" operator="containsText" text="Functional">
      <formula>NOT(ISERROR(SEARCH("Functional",B91)))</formula>
    </cfRule>
    <cfRule type="containsText" dxfId="774" priority="81" operator="containsText" text="Funcional Transitive Symmetric Reflexive">
      <formula>NOT(ISERROR(SEARCH("Funcional Transitive Symmetric Reflexive",B91)))</formula>
    </cfRule>
    <cfRule type="cellIs" dxfId="773" priority="82" operator="equal">
      <formula>"VNulo"</formula>
    </cfRule>
  </conditionalFormatting>
  <conditionalFormatting sqref="F91">
    <cfRule type="cellIs" dxfId="772" priority="78" operator="equal">
      <formula>"Vnulo"</formula>
    </cfRule>
  </conditionalFormatting>
  <conditionalFormatting sqref="F92">
    <cfRule type="cellIs" dxfId="771" priority="76" operator="equal">
      <formula>"Vnulo"</formula>
    </cfRule>
  </conditionalFormatting>
  <conditionalFormatting sqref="B89">
    <cfRule type="containsText" dxfId="770" priority="71" operator="containsText" text="_">
      <formula>NOT(ISERROR(SEARCH("_",B89)))</formula>
    </cfRule>
    <cfRule type="containsText" dxfId="769" priority="72" operator="containsText" text="Functional">
      <formula>NOT(ISERROR(SEARCH("Functional",B89)))</formula>
    </cfRule>
    <cfRule type="containsText" dxfId="768" priority="73" operator="containsText" text="Funcional Transitive Symmetric Reflexive">
      <formula>NOT(ISERROR(SEARCH("Funcional Transitive Symmetric Reflexive",B89)))</formula>
    </cfRule>
    <cfRule type="cellIs" dxfId="767" priority="74" operator="equal">
      <formula>"VNulo"</formula>
    </cfRule>
  </conditionalFormatting>
  <conditionalFormatting sqref="H89:I89">
    <cfRule type="containsText" dxfId="766" priority="67" operator="containsText" text="_">
      <formula>NOT(ISERROR(SEARCH("_",H89)))</formula>
    </cfRule>
    <cfRule type="containsText" dxfId="765" priority="68" operator="containsText" text="Functional">
      <formula>NOT(ISERROR(SEARCH("Functional",H89)))</formula>
    </cfRule>
    <cfRule type="containsText" dxfId="764" priority="69" operator="containsText" text="Funcional Transitive Symmetric Reflexive">
      <formula>NOT(ISERROR(SEARCH("Funcional Transitive Symmetric Reflexive",H89)))</formula>
    </cfRule>
    <cfRule type="cellIs" dxfId="763" priority="70" operator="equal">
      <formula>"VNulo"</formula>
    </cfRule>
  </conditionalFormatting>
  <conditionalFormatting sqref="B93">
    <cfRule type="containsText" dxfId="762" priority="54" operator="containsText" text="_">
      <formula>NOT(ISERROR(SEARCH("_",B93)))</formula>
    </cfRule>
    <cfRule type="containsText" dxfId="761" priority="55" operator="containsText" text="Functional">
      <formula>NOT(ISERROR(SEARCH("Functional",B93)))</formula>
    </cfRule>
    <cfRule type="containsText" dxfId="760" priority="56" operator="containsText" text="Funcional Transitive Symmetric Reflexive">
      <formula>NOT(ISERROR(SEARCH("Funcional Transitive Symmetric Reflexive",B93)))</formula>
    </cfRule>
    <cfRule type="cellIs" dxfId="759" priority="57" operator="equal">
      <formula>"VNulo"</formula>
    </cfRule>
  </conditionalFormatting>
  <conditionalFormatting sqref="B94">
    <cfRule type="containsText" dxfId="758" priority="50" operator="containsText" text="_">
      <formula>NOT(ISERROR(SEARCH("_",B94)))</formula>
    </cfRule>
    <cfRule type="containsText" dxfId="757" priority="51" operator="containsText" text="Functional">
      <formula>NOT(ISERROR(SEARCH("Functional",B94)))</formula>
    </cfRule>
    <cfRule type="containsText" dxfId="756" priority="52" operator="containsText" text="Funcional Transitive Symmetric Reflexive">
      <formula>NOT(ISERROR(SEARCH("Funcional Transitive Symmetric Reflexive",B94)))</formula>
    </cfRule>
    <cfRule type="cellIs" dxfId="755" priority="53" operator="equal">
      <formula>"VNulo"</formula>
    </cfRule>
  </conditionalFormatting>
  <conditionalFormatting sqref="B96">
    <cfRule type="containsText" dxfId="754" priority="46" operator="containsText" text="_">
      <formula>NOT(ISERROR(SEARCH("_",B96)))</formula>
    </cfRule>
    <cfRule type="containsText" dxfId="753" priority="47" operator="containsText" text="Functional">
      <formula>NOT(ISERROR(SEARCH("Functional",B96)))</formula>
    </cfRule>
    <cfRule type="containsText" dxfId="752" priority="48" operator="containsText" text="Funcional Transitive Symmetric Reflexive">
      <formula>NOT(ISERROR(SEARCH("Funcional Transitive Symmetric Reflexive",B96)))</formula>
    </cfRule>
    <cfRule type="cellIs" dxfId="751" priority="49" operator="equal">
      <formula>"VNulo"</formula>
    </cfRule>
  </conditionalFormatting>
  <conditionalFormatting sqref="B97">
    <cfRule type="containsText" dxfId="750" priority="41" operator="containsText" text="_">
      <formula>NOT(ISERROR(SEARCH("_",B97)))</formula>
    </cfRule>
    <cfRule type="containsText" dxfId="749" priority="42" operator="containsText" text="Functional">
      <formula>NOT(ISERROR(SEARCH("Functional",B97)))</formula>
    </cfRule>
    <cfRule type="containsText" dxfId="748" priority="43" operator="containsText" text="Funcional Transitive Symmetric Reflexive">
      <formula>NOT(ISERROR(SEARCH("Funcional Transitive Symmetric Reflexive",B97)))</formula>
    </cfRule>
    <cfRule type="cellIs" dxfId="747" priority="44" operator="equal">
      <formula>"VNulo"</formula>
    </cfRule>
  </conditionalFormatting>
  <conditionalFormatting sqref="B95">
    <cfRule type="containsText" dxfId="746" priority="35" operator="containsText" text="_">
      <formula>NOT(ISERROR(SEARCH("_",B95)))</formula>
    </cfRule>
    <cfRule type="containsText" dxfId="745" priority="36" operator="containsText" text="Functional">
      <formula>NOT(ISERROR(SEARCH("Functional",B95)))</formula>
    </cfRule>
    <cfRule type="containsText" dxfId="744" priority="37" operator="containsText" text="Funcional Transitive Symmetric Reflexive">
      <formula>NOT(ISERROR(SEARCH("Funcional Transitive Symmetric Reflexive",B95)))</formula>
    </cfRule>
    <cfRule type="cellIs" dxfId="743" priority="38" operator="equal">
      <formula>"VNulo"</formula>
    </cfRule>
  </conditionalFormatting>
  <conditionalFormatting sqref="L1:O1">
    <cfRule type="containsText" dxfId="742" priority="24" operator="containsText" text="_">
      <formula>NOT(ISERROR(SEARCH("_",L1)))</formula>
    </cfRule>
    <cfRule type="containsText" dxfId="741" priority="25" operator="containsText" text="Functional">
      <formula>NOT(ISERROR(SEARCH("Functional",L1)))</formula>
    </cfRule>
    <cfRule type="containsText" dxfId="740" priority="26" operator="containsText" text="Funcional Transitive Symmetric Reflexive">
      <formula>NOT(ISERROR(SEARCH("Funcional Transitive Symmetric Reflexive",L1)))</formula>
    </cfRule>
    <cfRule type="cellIs" dxfId="739" priority="27" operator="equal">
      <formula>"VNulo"</formula>
    </cfRule>
  </conditionalFormatting>
  <conditionalFormatting sqref="O93:O94">
    <cfRule type="containsText" dxfId="738" priority="16" operator="containsText" text="_">
      <formula>NOT(ISERROR(SEARCH("_",O93)))</formula>
    </cfRule>
    <cfRule type="containsText" dxfId="737" priority="17" operator="containsText" text="Functional">
      <formula>NOT(ISERROR(SEARCH("Functional",O93)))</formula>
    </cfRule>
    <cfRule type="containsText" dxfId="736" priority="18" operator="containsText" text="Funcional Transitive Symmetric Reflexive">
      <formula>NOT(ISERROR(SEARCH("Funcional Transitive Symmetric Reflexive",O93)))</formula>
    </cfRule>
    <cfRule type="cellIs" dxfId="735" priority="19" operator="equal">
      <formula>"VNulo"</formula>
    </cfRule>
  </conditionalFormatting>
  <conditionalFormatting sqref="O90">
    <cfRule type="cellIs" dxfId="734" priority="15" operator="equal">
      <formula>"Vnulo"</formula>
    </cfRule>
  </conditionalFormatting>
  <conditionalFormatting sqref="O91">
    <cfRule type="cellIs" dxfId="733" priority="14" operator="equal">
      <formula>"Vnulo"</formula>
    </cfRule>
  </conditionalFormatting>
  <conditionalFormatting sqref="O92">
    <cfRule type="cellIs" dxfId="732" priority="13" operator="equal">
      <formula>"Vnulo"</formula>
    </cfRule>
  </conditionalFormatting>
  <conditionalFormatting sqref="E90:E97">
    <cfRule type="containsText" dxfId="731" priority="9" operator="containsText" text="_">
      <formula>NOT(ISERROR(SEARCH("_",E90)))</formula>
    </cfRule>
    <cfRule type="containsText" dxfId="730" priority="10" operator="containsText" text="Functional">
      <formula>NOT(ISERROR(SEARCH("Functional",E90)))</formula>
    </cfRule>
    <cfRule type="containsText" dxfId="729" priority="11" operator="containsText" text="Funcional Transitive Symmetric Reflexive">
      <formula>NOT(ISERROR(SEARCH("Funcional Transitive Symmetric Reflexive",E90)))</formula>
    </cfRule>
    <cfRule type="cellIs" dxfId="728" priority="12" operator="equal">
      <formula>"VNulo"</formula>
    </cfRule>
  </conditionalFormatting>
  <conditionalFormatting sqref="I76">
    <cfRule type="containsText" dxfId="727" priority="5" operator="containsText" text="_">
      <formula>NOT(ISERROR(SEARCH("_",I76)))</formula>
    </cfRule>
    <cfRule type="containsText" dxfId="726" priority="6" operator="containsText" text="Functional">
      <formula>NOT(ISERROR(SEARCH("Functional",I76)))</formula>
    </cfRule>
    <cfRule type="containsText" dxfId="725" priority="7" operator="containsText" text="Funcional Transitive Symmetric Reflexive">
      <formula>NOT(ISERROR(SEARCH("Funcional Transitive Symmetric Reflexive",I76)))</formula>
    </cfRule>
    <cfRule type="cellIs" dxfId="724" priority="8" operator="equal">
      <formula>"VNulo"</formula>
    </cfRule>
  </conditionalFormatting>
  <conditionalFormatting sqref="I74">
    <cfRule type="containsText" dxfId="723" priority="1" operator="containsText" text="_">
      <formula>NOT(ISERROR(SEARCH("_",I74)))</formula>
    </cfRule>
    <cfRule type="containsText" dxfId="722" priority="2" operator="containsText" text="Functional">
      <formula>NOT(ISERROR(SEARCH("Functional",I74)))</formula>
    </cfRule>
    <cfRule type="containsText" dxfId="721" priority="3" operator="containsText" text="Funcional Transitive Symmetric Reflexive">
      <formula>NOT(ISERROR(SEARCH("Funcional Transitive Symmetric Reflexive",I74)))</formula>
    </cfRule>
    <cfRule type="cellIs" dxfId="72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474</v>
      </c>
      <c r="H1" s="28" t="s">
        <v>475</v>
      </c>
      <c r="I1" s="28" t="s">
        <v>476</v>
      </c>
      <c r="J1" s="28" t="s">
        <v>477</v>
      </c>
      <c r="K1" s="28" t="s">
        <v>478</v>
      </c>
      <c r="L1" s="28" t="s">
        <v>479</v>
      </c>
      <c r="M1" s="28" t="s">
        <v>480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19" priority="60" operator="containsText" text="_">
      <formula>NOT(ISERROR(SEARCH("_",A1)))</formula>
    </cfRule>
    <cfRule type="containsText" dxfId="718" priority="61" operator="containsText" text="Functional">
      <formula>NOT(ISERROR(SEARCH("Functional",A1)))</formula>
    </cfRule>
    <cfRule type="containsText" dxfId="717" priority="62" operator="containsText" text="Funcional Transitive Symmetric Reflexive">
      <formula>NOT(ISERROR(SEARCH("Funcional Transitive Symmetric Reflexive",A1)))</formula>
    </cfRule>
    <cfRule type="cellIs" dxfId="716" priority="63" operator="equal">
      <formula>"VNulo"</formula>
    </cfRule>
  </conditionalFormatting>
  <conditionalFormatting sqref="B2:M2">
    <cfRule type="containsText" dxfId="715" priority="9" operator="containsText" text="_">
      <formula>NOT(ISERROR(SEARCH("_",B2)))</formula>
    </cfRule>
    <cfRule type="containsText" dxfId="714" priority="10" operator="containsText" text="Functional">
      <formula>NOT(ISERROR(SEARCH("Functional",B2)))</formula>
    </cfRule>
    <cfRule type="containsText" dxfId="713" priority="11" operator="containsText" text="Funcional Transitive Symmetric Reflexive">
      <formula>NOT(ISERROR(SEARCH("Funcional Transitive Symmetric Reflexive",B2)))</formula>
    </cfRule>
    <cfRule type="cellIs" dxfId="712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3"/>
  <sheetViews>
    <sheetView zoomScale="145" zoomScaleNormal="145" workbookViewId="0">
      <pane ySplit="1" topLeftCell="A23" activePane="bottomLeft" state="frozen"/>
      <selection pane="bottomLeft" activeCell="A31" sqref="A31:XFD31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9.21875" style="21" customWidth="1"/>
    <col min="4" max="4" width="13.10937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387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429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391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409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391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428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391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427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391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426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391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410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391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411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391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425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391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424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391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423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412</v>
      </c>
    </row>
    <row r="13" spans="1:15" s="2" customFormat="1" ht="12" customHeight="1" x14ac:dyDescent="0.3">
      <c r="A13" s="4">
        <v>13</v>
      </c>
      <c r="B13" s="12" t="s">
        <v>448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391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522</v>
      </c>
      <c r="O13" s="36" t="s">
        <v>422</v>
      </c>
    </row>
    <row r="14" spans="1:15" s="2" customFormat="1" ht="12" customHeight="1" x14ac:dyDescent="0.3">
      <c r="A14" s="4">
        <v>14</v>
      </c>
      <c r="B14" s="12" t="s">
        <v>448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391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522</v>
      </c>
      <c r="O14" s="36" t="s">
        <v>421</v>
      </c>
    </row>
    <row r="15" spans="1:15" s="2" customFormat="1" ht="12" customHeight="1" x14ac:dyDescent="0.3">
      <c r="A15" s="4">
        <v>15</v>
      </c>
      <c r="B15" s="12" t="s">
        <v>448</v>
      </c>
      <c r="C15" s="19" t="s">
        <v>307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391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522</v>
      </c>
      <c r="O15" s="36" t="s">
        <v>450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6" t="s">
        <v>451</v>
      </c>
    </row>
    <row r="17" spans="1:15" s="2" customFormat="1" ht="12" customHeight="1" x14ac:dyDescent="0.3">
      <c r="A17" s="4">
        <v>17</v>
      </c>
      <c r="B17" s="12" t="s">
        <v>449</v>
      </c>
      <c r="C17" s="19" t="s">
        <v>281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391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522</v>
      </c>
      <c r="O17" s="36" t="s">
        <v>452</v>
      </c>
    </row>
    <row r="18" spans="1:15" s="2" customFormat="1" ht="12" customHeight="1" x14ac:dyDescent="0.3">
      <c r="A18" s="4">
        <v>18</v>
      </c>
      <c r="B18" s="12" t="s">
        <v>449</v>
      </c>
      <c r="C18" s="19" t="s">
        <v>334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391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522</v>
      </c>
      <c r="O18" s="36" t="s">
        <v>453</v>
      </c>
    </row>
    <row r="19" spans="1:15" s="2" customFormat="1" ht="12" customHeight="1" x14ac:dyDescent="0.3">
      <c r="A19" s="4">
        <v>19</v>
      </c>
      <c r="B19" s="12" t="s">
        <v>449</v>
      </c>
      <c r="C19" s="19" t="s">
        <v>282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391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522</v>
      </c>
      <c r="O19" s="36" t="s">
        <v>454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6" t="s">
        <v>455</v>
      </c>
    </row>
    <row r="21" spans="1:15" s="2" customFormat="1" ht="12" customHeight="1" x14ac:dyDescent="0.3">
      <c r="A21" s="4">
        <v>21</v>
      </c>
      <c r="B21" s="12" t="s">
        <v>296</v>
      </c>
      <c r="C21" s="19" t="s">
        <v>297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391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522</v>
      </c>
      <c r="O21" s="36" t="s">
        <v>413</v>
      </c>
    </row>
    <row r="22" spans="1:15" s="2" customFormat="1" ht="12" customHeight="1" x14ac:dyDescent="0.3">
      <c r="A22" s="4">
        <v>22</v>
      </c>
      <c r="B22" s="12" t="s">
        <v>296</v>
      </c>
      <c r="C22" s="19" t="s">
        <v>298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391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522</v>
      </c>
      <c r="O22" s="36" t="s">
        <v>414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391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522</v>
      </c>
      <c r="O23" s="36" t="s">
        <v>415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416</v>
      </c>
    </row>
    <row r="25" spans="1:15" s="2" customFormat="1" ht="12" customHeight="1" x14ac:dyDescent="0.3">
      <c r="A25" s="4">
        <v>25</v>
      </c>
      <c r="B25" s="12" t="s">
        <v>314</v>
      </c>
      <c r="C25" s="19" t="s">
        <v>308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391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417</v>
      </c>
    </row>
    <row r="26" spans="1:15" s="2" customFormat="1" ht="12" customHeight="1" x14ac:dyDescent="0.3">
      <c r="A26" s="4">
        <v>26</v>
      </c>
      <c r="B26" s="12" t="s">
        <v>314</v>
      </c>
      <c r="C26" s="19" t="s">
        <v>309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391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418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311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391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419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312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391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420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6" t="s">
        <v>400</v>
      </c>
    </row>
    <row r="30" spans="1:15" s="2" customFormat="1" ht="12" customHeight="1" x14ac:dyDescent="0.3">
      <c r="A30" s="4">
        <v>30</v>
      </c>
      <c r="B30" s="12" t="s">
        <v>401</v>
      </c>
      <c r="C30" s="19" t="s">
        <v>402</v>
      </c>
      <c r="D30" s="18" t="str">
        <f t="shared" ref="D30:D35" si="3"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391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6" t="s">
        <v>403</v>
      </c>
    </row>
    <row r="31" spans="1:15" s="2" customFormat="1" ht="12" customHeight="1" x14ac:dyDescent="0.3">
      <c r="A31" s="4">
        <v>31</v>
      </c>
      <c r="B31" s="12" t="s">
        <v>401</v>
      </c>
      <c r="C31" s="48" t="s">
        <v>672</v>
      </c>
      <c r="D31" s="18" t="str">
        <f t="shared" ref="D31" si="4">_xlfn.CONCAT("em_",C31)</f>
        <v>em_setorcardinal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391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6" t="s">
        <v>673</v>
      </c>
    </row>
    <row r="32" spans="1:15" s="2" customFormat="1" ht="12" customHeight="1" x14ac:dyDescent="0.3">
      <c r="A32" s="4">
        <v>32</v>
      </c>
      <c r="B32" s="12" t="s">
        <v>401</v>
      </c>
      <c r="C32" s="48" t="s">
        <v>655</v>
      </c>
      <c r="D32" s="18" t="str">
        <f t="shared" si="3"/>
        <v>em_setorvertical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391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659</v>
      </c>
    </row>
    <row r="33" spans="1:15" s="2" customFormat="1" ht="12" customHeight="1" x14ac:dyDescent="0.3">
      <c r="A33" s="4">
        <v>33</v>
      </c>
      <c r="B33" s="12" t="s">
        <v>401</v>
      </c>
      <c r="C33" s="48" t="s">
        <v>654</v>
      </c>
      <c r="D33" s="18" t="str">
        <f t="shared" si="3"/>
        <v>em_setorinstitucional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391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658</v>
      </c>
    </row>
    <row r="34" spans="1:15" s="2" customFormat="1" ht="12" customHeight="1" x14ac:dyDescent="0.3">
      <c r="A34" s="4">
        <v>34</v>
      </c>
      <c r="B34" s="12" t="s">
        <v>401</v>
      </c>
      <c r="C34" s="48" t="s">
        <v>653</v>
      </c>
      <c r="D34" s="18" t="str">
        <f t="shared" si="3"/>
        <v>em_setorpredial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391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657</v>
      </c>
    </row>
    <row r="35" spans="1:15" s="2" customFormat="1" ht="12" customHeight="1" x14ac:dyDescent="0.3">
      <c r="A35" s="4">
        <v>35</v>
      </c>
      <c r="B35" s="12" t="s">
        <v>401</v>
      </c>
      <c r="C35" s="48" t="s">
        <v>652</v>
      </c>
      <c r="D35" s="18" t="str">
        <f t="shared" si="3"/>
        <v>em_setorfuncional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391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656</v>
      </c>
    </row>
    <row r="36" spans="1:15" s="2" customFormat="1" ht="12" customHeight="1" x14ac:dyDescent="0.3">
      <c r="A36" s="4">
        <v>36</v>
      </c>
      <c r="B36" s="17" t="str">
        <f>B2</f>
        <v>ambientes</v>
      </c>
      <c r="C36" s="17" t="str">
        <f>B37</f>
        <v>uso</v>
      </c>
      <c r="D36" s="20" t="str">
        <f>C36</f>
        <v>uso</v>
      </c>
      <c r="E36" s="20" t="s">
        <v>208</v>
      </c>
      <c r="F36" s="20" t="s">
        <v>208</v>
      </c>
      <c r="G36" s="20" t="s">
        <v>208</v>
      </c>
      <c r="H36" s="20" t="s">
        <v>208</v>
      </c>
      <c r="I36" s="23" t="s">
        <v>208</v>
      </c>
      <c r="J36" s="23" t="s">
        <v>208</v>
      </c>
      <c r="K36" s="23" t="s">
        <v>208</v>
      </c>
      <c r="L36" s="23" t="s">
        <v>208</v>
      </c>
      <c r="M36" s="23" t="s">
        <v>208</v>
      </c>
      <c r="N36" s="30" t="s">
        <v>208</v>
      </c>
      <c r="O36" s="36" t="s">
        <v>400</v>
      </c>
    </row>
    <row r="37" spans="1:15" s="2" customFormat="1" ht="12" customHeight="1" x14ac:dyDescent="0.3">
      <c r="A37" s="4">
        <v>37</v>
      </c>
      <c r="B37" s="12" t="s">
        <v>404</v>
      </c>
      <c r="C37" s="19" t="s">
        <v>405</v>
      </c>
      <c r="D37" s="18" t="str">
        <f>_xlfn.CONCAT("para_",C37)</f>
        <v>para_ocupante</v>
      </c>
      <c r="E37" s="13" t="s">
        <v>208</v>
      </c>
      <c r="F37" s="13" t="s">
        <v>208</v>
      </c>
      <c r="G37" s="13" t="s">
        <v>208</v>
      </c>
      <c r="H37" s="13" t="s">
        <v>208</v>
      </c>
      <c r="I37" s="16" t="s">
        <v>391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6" t="s">
        <v>406</v>
      </c>
    </row>
    <row r="38" spans="1:15" s="2" customFormat="1" ht="12" customHeight="1" x14ac:dyDescent="0.3">
      <c r="A38" s="4">
        <v>38</v>
      </c>
      <c r="B38" s="12" t="s">
        <v>404</v>
      </c>
      <c r="C38" s="19" t="s">
        <v>407</v>
      </c>
      <c r="D38" s="18" t="str">
        <f>_xlfn.CONCAT("está_em_",C38)</f>
        <v>está_em_setor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391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408</v>
      </c>
    </row>
    <row r="39" spans="1:15" s="2" customFormat="1" ht="12" customHeight="1" x14ac:dyDescent="0.3">
      <c r="A39" s="4">
        <v>39</v>
      </c>
      <c r="B39" s="17" t="str">
        <f>B2</f>
        <v>ambientes</v>
      </c>
      <c r="C39" s="17" t="str">
        <f>B40</f>
        <v>orientação</v>
      </c>
      <c r="D39" s="20" t="str">
        <f>C39</f>
        <v>orientação</v>
      </c>
      <c r="E39" s="20" t="s">
        <v>208</v>
      </c>
      <c r="F39" s="20" t="s">
        <v>208</v>
      </c>
      <c r="G39" s="20" t="s">
        <v>208</v>
      </c>
      <c r="H39" s="20" t="s">
        <v>208</v>
      </c>
      <c r="I39" s="23" t="s">
        <v>208</v>
      </c>
      <c r="J39" s="23" t="s">
        <v>208</v>
      </c>
      <c r="K39" s="23" t="s">
        <v>208</v>
      </c>
      <c r="L39" s="23" t="s">
        <v>208</v>
      </c>
      <c r="M39" s="23" t="s">
        <v>208</v>
      </c>
      <c r="N39" s="30" t="s">
        <v>208</v>
      </c>
      <c r="O39" s="36" t="s">
        <v>671</v>
      </c>
    </row>
    <row r="40" spans="1:15" s="2" customFormat="1" ht="12" customHeight="1" x14ac:dyDescent="0.3">
      <c r="A40" s="4">
        <v>40</v>
      </c>
      <c r="B40" s="12" t="s">
        <v>491</v>
      </c>
      <c r="C40" s="19" t="s">
        <v>492</v>
      </c>
      <c r="D40" s="18" t="str">
        <f>_xlfn.CONCAT("ao_",C40)</f>
        <v>ao_norte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391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215</v>
      </c>
      <c r="O40" s="36" t="s">
        <v>496</v>
      </c>
    </row>
    <row r="41" spans="1:15" s="2" customFormat="1" ht="12" customHeight="1" x14ac:dyDescent="0.3">
      <c r="A41" s="4">
        <v>41</v>
      </c>
      <c r="B41" s="12" t="s">
        <v>491</v>
      </c>
      <c r="C41" s="19" t="s">
        <v>493</v>
      </c>
      <c r="D41" s="18" t="str">
        <f t="shared" ref="D41:D43" si="5">_xlfn.CONCAT("ao_",C41)</f>
        <v>ao_sul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391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497</v>
      </c>
    </row>
    <row r="42" spans="1:15" s="2" customFormat="1" ht="12" customHeight="1" x14ac:dyDescent="0.3">
      <c r="A42" s="4">
        <v>42</v>
      </c>
      <c r="B42" s="12" t="s">
        <v>491</v>
      </c>
      <c r="C42" s="19" t="s">
        <v>494</v>
      </c>
      <c r="D42" s="18" t="str">
        <f t="shared" si="5"/>
        <v>ao_leste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391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498</v>
      </c>
    </row>
    <row r="43" spans="1:15" s="2" customFormat="1" ht="12" customHeight="1" x14ac:dyDescent="0.3">
      <c r="A43" s="4">
        <v>43</v>
      </c>
      <c r="B43" s="12" t="s">
        <v>491</v>
      </c>
      <c r="C43" s="19" t="s">
        <v>495</v>
      </c>
      <c r="D43" s="18" t="str">
        <f t="shared" si="5"/>
        <v>ao_oeste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391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499</v>
      </c>
    </row>
    <row r="44" spans="1:15" s="2" customFormat="1" ht="12" customHeight="1" x14ac:dyDescent="0.3">
      <c r="A44" s="4">
        <v>44</v>
      </c>
      <c r="B44" s="12" t="s">
        <v>491</v>
      </c>
      <c r="C44" s="19" t="s">
        <v>535</v>
      </c>
      <c r="D44" s="18" t="str">
        <f t="shared" ref="D44:D45" si="6">_xlfn.CONCAT("ao_",C44)</f>
        <v>ao_interior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391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501</v>
      </c>
    </row>
    <row r="45" spans="1:15" s="2" customFormat="1" ht="12" customHeight="1" x14ac:dyDescent="0.3">
      <c r="A45" s="4">
        <v>45</v>
      </c>
      <c r="B45" s="12" t="s">
        <v>491</v>
      </c>
      <c r="C45" s="19" t="s">
        <v>534</v>
      </c>
      <c r="D45" s="18" t="str">
        <f t="shared" si="6"/>
        <v>ao_zenit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391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500</v>
      </c>
    </row>
    <row r="46" spans="1:15" s="2" customFormat="1" ht="12" customHeight="1" x14ac:dyDescent="0.3">
      <c r="A46" s="4">
        <v>46</v>
      </c>
      <c r="B46" s="17" t="str">
        <f>B39</f>
        <v>ambientes</v>
      </c>
      <c r="C46" s="17" t="str">
        <f>B47</f>
        <v>nucleo</v>
      </c>
      <c r="D46" s="20" t="str">
        <f>C46</f>
        <v>nucleo</v>
      </c>
      <c r="E46" s="20" t="s">
        <v>208</v>
      </c>
      <c r="F46" s="20" t="s">
        <v>208</v>
      </c>
      <c r="G46" s="20" t="s">
        <v>208</v>
      </c>
      <c r="H46" s="20" t="s">
        <v>208</v>
      </c>
      <c r="I46" s="23" t="s">
        <v>208</v>
      </c>
      <c r="J46" s="23" t="s">
        <v>208</v>
      </c>
      <c r="K46" s="23" t="s">
        <v>208</v>
      </c>
      <c r="L46" s="23" t="s">
        <v>208</v>
      </c>
      <c r="M46" s="23" t="s">
        <v>208</v>
      </c>
      <c r="N46" s="30" t="s">
        <v>208</v>
      </c>
      <c r="O46" s="36" t="s">
        <v>517</v>
      </c>
    </row>
    <row r="47" spans="1:15" s="2" customFormat="1" ht="12" customHeight="1" x14ac:dyDescent="0.3">
      <c r="A47" s="4">
        <v>47</v>
      </c>
      <c r="B47" s="12" t="s">
        <v>518</v>
      </c>
      <c r="C47" s="19" t="s">
        <v>502</v>
      </c>
      <c r="D47" s="18" t="str">
        <f>_xlfn.CONCAT("tem_",C47)</f>
        <v>tem_elevador</v>
      </c>
      <c r="E47" s="13" t="s">
        <v>208</v>
      </c>
      <c r="F47" s="13" t="s">
        <v>208</v>
      </c>
      <c r="G47" s="13" t="s">
        <v>208</v>
      </c>
      <c r="H47" s="13" t="s">
        <v>208</v>
      </c>
      <c r="I47" s="16" t="s">
        <v>391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6" t="s">
        <v>515</v>
      </c>
    </row>
    <row r="48" spans="1:15" s="2" customFormat="1" ht="12" customHeight="1" x14ac:dyDescent="0.3">
      <c r="A48" s="4">
        <v>48</v>
      </c>
      <c r="B48" s="12" t="s">
        <v>518</v>
      </c>
      <c r="C48" s="19" t="s">
        <v>503</v>
      </c>
      <c r="D48" s="18" t="str">
        <f t="shared" ref="D48:D49" si="7">_xlfn.CONCAT("tem_",C48)</f>
        <v>tem_escada</v>
      </c>
      <c r="E48" s="13" t="s">
        <v>208</v>
      </c>
      <c r="F48" s="13" t="s">
        <v>208</v>
      </c>
      <c r="G48" s="13" t="s">
        <v>208</v>
      </c>
      <c r="H48" s="13" t="s">
        <v>208</v>
      </c>
      <c r="I48" s="16" t="s">
        <v>391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6" t="s">
        <v>514</v>
      </c>
    </row>
    <row r="49" spans="1:15" s="2" customFormat="1" ht="12" customHeight="1" x14ac:dyDescent="0.3">
      <c r="A49" s="4">
        <v>49</v>
      </c>
      <c r="B49" s="12" t="s">
        <v>518</v>
      </c>
      <c r="C49" s="19" t="s">
        <v>504</v>
      </c>
      <c r="D49" s="18" t="str">
        <f t="shared" si="7"/>
        <v>tem_sanitario</v>
      </c>
      <c r="E49" s="13" t="s">
        <v>208</v>
      </c>
      <c r="F49" s="13" t="s">
        <v>208</v>
      </c>
      <c r="G49" s="13" t="s">
        <v>208</v>
      </c>
      <c r="H49" s="13" t="s">
        <v>208</v>
      </c>
      <c r="I49" s="16" t="s">
        <v>391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313</v>
      </c>
      <c r="O49" s="36" t="s">
        <v>513</v>
      </c>
    </row>
    <row r="50" spans="1:15" s="2" customFormat="1" ht="12" customHeight="1" x14ac:dyDescent="0.3">
      <c r="A50" s="4">
        <v>50</v>
      </c>
      <c r="B50" s="12" t="s">
        <v>518</v>
      </c>
      <c r="C50" s="19" t="s">
        <v>511</v>
      </c>
      <c r="D50" s="18" t="str">
        <f>_xlfn.CONCAT("tem_",C50)</f>
        <v>tem_ensino</v>
      </c>
      <c r="E50" s="13" t="s">
        <v>208</v>
      </c>
      <c r="F50" s="13" t="s">
        <v>208</v>
      </c>
      <c r="G50" s="13" t="s">
        <v>208</v>
      </c>
      <c r="H50" s="13" t="s">
        <v>208</v>
      </c>
      <c r="I50" s="16" t="s">
        <v>391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313</v>
      </c>
      <c r="O50" s="36" t="s">
        <v>512</v>
      </c>
    </row>
    <row r="51" spans="1:15" ht="12" customHeight="1" x14ac:dyDescent="0.15">
      <c r="A51" s="21"/>
      <c r="B51" s="21"/>
    </row>
    <row r="52" spans="1:15" ht="12" customHeight="1" x14ac:dyDescent="0.15">
      <c r="A52" s="21"/>
      <c r="B52" s="21"/>
    </row>
    <row r="53" spans="1:15" ht="12" customHeight="1" x14ac:dyDescent="0.15">
      <c r="A53" s="21"/>
      <c r="B53" s="21"/>
    </row>
    <row r="54" spans="1:15" ht="12" customHeight="1" x14ac:dyDescent="0.15">
      <c r="A54" s="21"/>
      <c r="B54" s="21"/>
    </row>
    <row r="55" spans="1:15" ht="12" customHeight="1" x14ac:dyDescent="0.15">
      <c r="A55" s="21"/>
      <c r="B55" s="21"/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711" priority="1945" operator="containsText" text="_">
      <formula>NOT(ISERROR(SEARCH("_",A614)))</formula>
    </cfRule>
    <cfRule type="containsText" dxfId="710" priority="1946" operator="containsText" text="Functional">
      <formula>NOT(ISERROR(SEARCH("Functional",A614)))</formula>
    </cfRule>
    <cfRule type="containsText" dxfId="709" priority="1947" operator="containsText" text="Funcional Transitive Symmetric Reflexive">
      <formula>NOT(ISERROR(SEARCH("Funcional Transitive Symmetric Reflexive",A614)))</formula>
    </cfRule>
    <cfRule type="cellIs" dxfId="708" priority="1948" operator="equal">
      <formula>"ClaNula"</formula>
    </cfRule>
  </conditionalFormatting>
  <conditionalFormatting sqref="A614:B1048576 D1:M1 C17:C18 C14 N1:N19 N31:N35">
    <cfRule type="containsText" dxfId="707" priority="1944" operator="containsText" text="Prop_">
      <formula>NOT(ISERROR(SEARCH("Prop_",A1)))</formula>
    </cfRule>
  </conditionalFormatting>
  <conditionalFormatting sqref="B2 G2:H12 A1:B1 F25:G28 D1:H1 C1:C2 C12:C13 G24:I24 I12:M12 I1:M2 I20:M20 J7:K11 L3:M11 P1:XFD2 G16:M16 B17:H19 J17:M19 P17:XFD18 C15:C20 J13:M15 P13:XFD15 B13:H15 N1:N19 C29:C30 J40:M41 F40:H41 P39:XFD40 B40:B45 I40:I45 D40:E45 C36:C50 O2:O30 J21:M30 B30 D30 I30 B32:I35 N32:N35 J32:M38 O32:O50 B31:O31 A2:A50">
    <cfRule type="containsText" dxfId="706" priority="1940" operator="containsText" text="_">
      <formula>NOT(ISERROR(SEARCH("_",A1)))</formula>
    </cfRule>
    <cfRule type="containsText" dxfId="705" priority="1941" operator="containsText" text="Functional">
      <formula>NOT(ISERROR(SEARCH("Functional",A1)))</formula>
    </cfRule>
    <cfRule type="containsText" dxfId="704" priority="1942" operator="containsText" text="Funcional Transitive Symmetric Reflexive">
      <formula>NOT(ISERROR(SEARCH("Funcional Transitive Symmetric Reflexive",A1)))</formula>
    </cfRule>
    <cfRule type="cellIs" dxfId="703" priority="1943" operator="equal">
      <formula>"VNulo"</formula>
    </cfRule>
  </conditionalFormatting>
  <conditionalFormatting sqref="D1:M1 C17:C18 C14 N1:N19 N31:N35">
    <cfRule type="cellIs" dxfId="702" priority="1938" operator="equal">
      <formula>"sem"</formula>
    </cfRule>
    <cfRule type="containsText" dxfId="701" priority="1939" operator="containsText" text="ymmetric">
      <formula>NOT(ISERROR(SEARCH("ymmetric",C1)))</formula>
    </cfRule>
  </conditionalFormatting>
  <conditionalFormatting sqref="D1:M1 C17:C18 C14 N1:N19 N31:N35">
    <cfRule type="containsText" dxfId="700" priority="1937" operator="containsText" text="ymmetric">
      <formula>NOT(ISERROR(SEARCH("ymmetric",C1)))</formula>
    </cfRule>
  </conditionalFormatting>
  <conditionalFormatting sqref="F3:F11 D2:F2">
    <cfRule type="containsText" dxfId="699" priority="1928" operator="containsText" text="_">
      <formula>NOT(ISERROR(SEARCH("_",D2)))</formula>
    </cfRule>
    <cfRule type="containsText" dxfId="698" priority="1929" operator="containsText" text="Functional">
      <formula>NOT(ISERROR(SEARCH("Functional",D2)))</formula>
    </cfRule>
    <cfRule type="containsText" dxfId="697" priority="1930" operator="containsText" text="Funcional Transitive Symmetric Reflexive">
      <formula>NOT(ISERROR(SEARCH("Funcional Transitive Symmetric Reflexive",D2)))</formula>
    </cfRule>
    <cfRule type="cellIs" dxfId="696" priority="1931" operator="equal">
      <formula>"VNulo"</formula>
    </cfRule>
  </conditionalFormatting>
  <conditionalFormatting sqref="B2:B11">
    <cfRule type="containsText" dxfId="695" priority="1906" operator="containsText" text="ymmetric">
      <formula>NOT(ISERROR(SEARCH("ymmetric",B2)))</formula>
    </cfRule>
  </conditionalFormatting>
  <conditionalFormatting sqref="P7:XFD11 B7:B11 E7:E11">
    <cfRule type="containsText" dxfId="694" priority="1886" operator="containsText" text="_">
      <formula>NOT(ISERROR(SEARCH("_",B7)))</formula>
    </cfRule>
    <cfRule type="containsText" dxfId="693" priority="1887" operator="containsText" text="Functional">
      <formula>NOT(ISERROR(SEARCH("Functional",B7)))</formula>
    </cfRule>
    <cfRule type="containsText" dxfId="692" priority="1888" operator="containsText" text="Funcional Transitive Symmetric Reflexive">
      <formula>NOT(ISERROR(SEARCH("Funcional Transitive Symmetric Reflexive",B7)))</formula>
    </cfRule>
    <cfRule type="cellIs" dxfId="691" priority="1889" operator="equal">
      <formula>"VNulo"</formula>
    </cfRule>
  </conditionalFormatting>
  <conditionalFormatting sqref="P12:XFD12">
    <cfRule type="containsText" dxfId="690" priority="1842" operator="containsText" text="_">
      <formula>NOT(ISERROR(SEARCH("_",P12)))</formula>
    </cfRule>
    <cfRule type="containsText" dxfId="689" priority="1843" operator="containsText" text="Functional">
      <formula>NOT(ISERROR(SEARCH("Functional",P12)))</formula>
    </cfRule>
    <cfRule type="containsText" dxfId="688" priority="1844" operator="containsText" text="Funcional Transitive Symmetric Reflexive">
      <formula>NOT(ISERROR(SEARCH("Funcional Transitive Symmetric Reflexive",P12)))</formula>
    </cfRule>
    <cfRule type="cellIs" dxfId="687" priority="1845" operator="equal">
      <formula>"VNulo"</formula>
    </cfRule>
  </conditionalFormatting>
  <conditionalFormatting sqref="E12:F12">
    <cfRule type="containsText" dxfId="686" priority="1838" operator="containsText" text="_">
      <formula>NOT(ISERROR(SEARCH("_",E12)))</formula>
    </cfRule>
    <cfRule type="containsText" dxfId="685" priority="1839" operator="containsText" text="Functional">
      <formula>NOT(ISERROR(SEARCH("Functional",E12)))</formula>
    </cfRule>
    <cfRule type="containsText" dxfId="684" priority="1840" operator="containsText" text="Funcional Transitive Symmetric Reflexive">
      <formula>NOT(ISERROR(SEARCH("Funcional Transitive Symmetric Reflexive",E12)))</formula>
    </cfRule>
    <cfRule type="cellIs" dxfId="683" priority="1841" operator="equal">
      <formula>"VNulo"</formula>
    </cfRule>
  </conditionalFormatting>
  <conditionalFormatting sqref="P23:XFD25">
    <cfRule type="containsText" dxfId="682" priority="1830" operator="containsText" text="_">
      <formula>NOT(ISERROR(SEARCH("_",P23)))</formula>
    </cfRule>
    <cfRule type="containsText" dxfId="681" priority="1831" operator="containsText" text="Functional">
      <formula>NOT(ISERROR(SEARCH("Functional",P23)))</formula>
    </cfRule>
    <cfRule type="containsText" dxfId="680" priority="1832" operator="containsText" text="Funcional Transitive Symmetric Reflexive">
      <formula>NOT(ISERROR(SEARCH("Funcional Transitive Symmetric Reflexive",P23)))</formula>
    </cfRule>
    <cfRule type="cellIs" dxfId="679" priority="1833" operator="equal">
      <formula>"VNulo"</formula>
    </cfRule>
  </conditionalFormatting>
  <conditionalFormatting sqref="B12">
    <cfRule type="containsText" dxfId="678" priority="1706" operator="containsText" text="ymmetric">
      <formula>NOT(ISERROR(SEARCH("ymmetric",B12)))</formula>
    </cfRule>
  </conditionalFormatting>
  <conditionalFormatting sqref="B12 B16 P19:XFD19">
    <cfRule type="containsText" dxfId="677" priority="1702" operator="containsText" text="_">
      <formula>NOT(ISERROR(SEARCH("_",B12)))</formula>
    </cfRule>
    <cfRule type="containsText" dxfId="676" priority="1703" operator="containsText" text="Functional">
      <formula>NOT(ISERROR(SEARCH("Functional",B12)))</formula>
    </cfRule>
    <cfRule type="containsText" dxfId="675" priority="1704" operator="containsText" text="Funcional Transitive Symmetric Reflexive">
      <formula>NOT(ISERROR(SEARCH("Funcional Transitive Symmetric Reflexive",B12)))</formula>
    </cfRule>
    <cfRule type="cellIs" dxfId="674" priority="1705" operator="equal">
      <formula>"VNulo"</formula>
    </cfRule>
  </conditionalFormatting>
  <conditionalFormatting sqref="B12">
    <cfRule type="containsText" dxfId="673" priority="1697" operator="containsText" text="_">
      <formula>NOT(ISERROR(SEARCH("_",B12)))</formula>
    </cfRule>
    <cfRule type="containsText" dxfId="672" priority="1698" operator="containsText" text="Functional">
      <formula>NOT(ISERROR(SEARCH("Functional",B12)))</formula>
    </cfRule>
    <cfRule type="containsText" dxfId="671" priority="1699" operator="containsText" text="Funcional Transitive Symmetric Reflexive">
      <formula>NOT(ISERROR(SEARCH("Funcional Transitive Symmetric Reflexive",B12)))</formula>
    </cfRule>
    <cfRule type="cellIs" dxfId="670" priority="1700" operator="equal">
      <formula>"VNulo"</formula>
    </cfRule>
  </conditionalFormatting>
  <conditionalFormatting sqref="B12">
    <cfRule type="containsText" dxfId="669" priority="1693" operator="containsText" text="_">
      <formula>NOT(ISERROR(SEARCH("_",B12)))</formula>
    </cfRule>
    <cfRule type="containsText" dxfId="668" priority="1694" operator="containsText" text="Functional">
      <formula>NOT(ISERROR(SEARCH("Functional",B12)))</formula>
    </cfRule>
    <cfRule type="containsText" dxfId="667" priority="1695" operator="containsText" text="Funcional Transitive Symmetric Reflexive">
      <formula>NOT(ISERROR(SEARCH("Funcional Transitive Symmetric Reflexive",B12)))</formula>
    </cfRule>
    <cfRule type="cellIs" dxfId="666" priority="1696" operator="equal">
      <formula>"VNulo"</formula>
    </cfRule>
  </conditionalFormatting>
  <conditionalFormatting sqref="B6:B11 P6:XFD6">
    <cfRule type="containsText" dxfId="665" priority="1669" operator="containsText" text="_">
      <formula>NOT(ISERROR(SEARCH("_",B6)))</formula>
    </cfRule>
    <cfRule type="containsText" dxfId="664" priority="1670" operator="containsText" text="Functional">
      <formula>NOT(ISERROR(SEARCH("Functional",B6)))</formula>
    </cfRule>
    <cfRule type="containsText" dxfId="663" priority="1671" operator="containsText" text="Funcional Transitive Symmetric Reflexive">
      <formula>NOT(ISERROR(SEARCH("Funcional Transitive Symmetric Reflexive",B6)))</formula>
    </cfRule>
    <cfRule type="cellIs" dxfId="662" priority="1672" operator="equal">
      <formula>"VNulo"</formula>
    </cfRule>
  </conditionalFormatting>
  <conditionalFormatting sqref="J3:K6">
    <cfRule type="containsText" dxfId="661" priority="1665" operator="containsText" text="_">
      <formula>NOT(ISERROR(SEARCH("_",J3)))</formula>
    </cfRule>
    <cfRule type="containsText" dxfId="660" priority="1666" operator="containsText" text="Functional">
      <formula>NOT(ISERROR(SEARCH("Functional",J3)))</formula>
    </cfRule>
    <cfRule type="containsText" dxfId="659" priority="1667" operator="containsText" text="Funcional Transitive Symmetric Reflexive">
      <formula>NOT(ISERROR(SEARCH("Funcional Transitive Symmetric Reflexive",J3)))</formula>
    </cfRule>
    <cfRule type="cellIs" dxfId="658" priority="1668" operator="equal">
      <formula>"VNulo"</formula>
    </cfRule>
  </conditionalFormatting>
  <conditionalFormatting sqref="E3:E6">
    <cfRule type="containsText" dxfId="657" priority="1661" operator="containsText" text="_">
      <formula>NOT(ISERROR(SEARCH("_",E3)))</formula>
    </cfRule>
    <cfRule type="containsText" dxfId="656" priority="1662" operator="containsText" text="Functional">
      <formula>NOT(ISERROR(SEARCH("Functional",E3)))</formula>
    </cfRule>
    <cfRule type="containsText" dxfId="655" priority="1663" operator="containsText" text="Funcional Transitive Symmetric Reflexive">
      <formula>NOT(ISERROR(SEARCH("Funcional Transitive Symmetric Reflexive",E3)))</formula>
    </cfRule>
    <cfRule type="cellIs" dxfId="654" priority="1664" operator="equal">
      <formula>"VNulo"</formula>
    </cfRule>
  </conditionalFormatting>
  <conditionalFormatting sqref="P20:XFD22">
    <cfRule type="containsText" dxfId="653" priority="1624" operator="containsText" text="_">
      <formula>NOT(ISERROR(SEARCH("_",P20)))</formula>
    </cfRule>
    <cfRule type="containsText" dxfId="652" priority="1625" operator="containsText" text="Functional">
      <formula>NOT(ISERROR(SEARCH("Functional",P20)))</formula>
    </cfRule>
    <cfRule type="containsText" dxfId="651" priority="1626" operator="containsText" text="Funcional Transitive Symmetric Reflexive">
      <formula>NOT(ISERROR(SEARCH("Funcional Transitive Symmetric Reflexive",P20)))</formula>
    </cfRule>
    <cfRule type="cellIs" dxfId="650" priority="1627" operator="equal">
      <formula>"VNulo"</formula>
    </cfRule>
  </conditionalFormatting>
  <conditionalFormatting sqref="P3:XFD3 D3:D11 B3:B11">
    <cfRule type="containsText" dxfId="649" priority="1620" operator="containsText" text="_">
      <formula>NOT(ISERROR(SEARCH("_",B3)))</formula>
    </cfRule>
    <cfRule type="containsText" dxfId="648" priority="1621" operator="containsText" text="Functional">
      <formula>NOT(ISERROR(SEARCH("Functional",B3)))</formula>
    </cfRule>
    <cfRule type="containsText" dxfId="647" priority="1622" operator="containsText" text="Funcional Transitive Symmetric Reflexive">
      <formula>NOT(ISERROR(SEARCH("Funcional Transitive Symmetric Reflexive",B3)))</formula>
    </cfRule>
    <cfRule type="cellIs" dxfId="646" priority="1623" operator="equal">
      <formula>"VNulo"</formula>
    </cfRule>
  </conditionalFormatting>
  <conditionalFormatting sqref="B4 P4:XFD4">
    <cfRule type="containsText" dxfId="645" priority="1616" operator="containsText" text="_">
      <formula>NOT(ISERROR(SEARCH("_",B4)))</formula>
    </cfRule>
    <cfRule type="containsText" dxfId="644" priority="1617" operator="containsText" text="Functional">
      <formula>NOT(ISERROR(SEARCH("Functional",B4)))</formula>
    </cfRule>
    <cfRule type="containsText" dxfId="643" priority="1618" operator="containsText" text="Funcional Transitive Symmetric Reflexive">
      <formula>NOT(ISERROR(SEARCH("Funcional Transitive Symmetric Reflexive",B4)))</formula>
    </cfRule>
    <cfRule type="cellIs" dxfId="642" priority="1619" operator="equal">
      <formula>"VNulo"</formula>
    </cfRule>
  </conditionalFormatting>
  <conditionalFormatting sqref="B5 P5:XFD5">
    <cfRule type="containsText" dxfId="641" priority="1612" operator="containsText" text="_">
      <formula>NOT(ISERROR(SEARCH("_",B5)))</formula>
    </cfRule>
    <cfRule type="containsText" dxfId="640" priority="1613" operator="containsText" text="Functional">
      <formula>NOT(ISERROR(SEARCH("Functional",B5)))</formula>
    </cfRule>
    <cfRule type="containsText" dxfId="639" priority="1614" operator="containsText" text="Funcional Transitive Symmetric Reflexive">
      <formula>NOT(ISERROR(SEARCH("Funcional Transitive Symmetric Reflexive",B5)))</formula>
    </cfRule>
    <cfRule type="cellIs" dxfId="638" priority="1615" operator="equal">
      <formula>"VNulo"</formula>
    </cfRule>
  </conditionalFormatting>
  <conditionalFormatting sqref="G20:H20 B21:B23">
    <cfRule type="containsText" dxfId="637" priority="1608" operator="containsText" text="_">
      <formula>NOT(ISERROR(SEARCH("_",B20)))</formula>
    </cfRule>
    <cfRule type="containsText" dxfId="636" priority="1609" operator="containsText" text="Functional">
      <formula>NOT(ISERROR(SEARCH("Functional",B20)))</formula>
    </cfRule>
    <cfRule type="containsText" dxfId="635" priority="1610" operator="containsText" text="Funcional Transitive Symmetric Reflexive">
      <formula>NOT(ISERROR(SEARCH("Funcional Transitive Symmetric Reflexive",B20)))</formula>
    </cfRule>
    <cfRule type="cellIs" dxfId="634" priority="1611" operator="equal">
      <formula>"VNulo"</formula>
    </cfRule>
  </conditionalFormatting>
  <conditionalFormatting sqref="G20:H20 B21:B23">
    <cfRule type="containsText" dxfId="633" priority="1607" operator="containsText" text="Prop_">
      <formula>NOT(ISERROR(SEARCH("Prop_",B20)))</formula>
    </cfRule>
  </conditionalFormatting>
  <conditionalFormatting sqref="G20:H20 B21:B23">
    <cfRule type="cellIs" dxfId="632" priority="1605" operator="equal">
      <formula>"sem"</formula>
    </cfRule>
    <cfRule type="containsText" dxfId="631" priority="1606" operator="containsText" text="ymmetric">
      <formula>NOT(ISERROR(SEARCH("ymmetric",B20)))</formula>
    </cfRule>
  </conditionalFormatting>
  <conditionalFormatting sqref="G20:H20 B21:B23">
    <cfRule type="containsText" dxfId="630" priority="1604" operator="containsText" text="ymmetric">
      <formula>NOT(ISERROR(SEARCH("ymmetric",B20)))</formula>
    </cfRule>
  </conditionalFormatting>
  <conditionalFormatting sqref="B20">
    <cfRule type="containsText" dxfId="629" priority="1603" operator="containsText" text="ymmetric">
      <formula>NOT(ISERROR(SEARCH("ymmetric",B20)))</formula>
    </cfRule>
  </conditionalFormatting>
  <conditionalFormatting sqref="E20:F20">
    <cfRule type="containsText" dxfId="628" priority="1602" operator="containsText" text="Prop_">
      <formula>NOT(ISERROR(SEARCH("Prop_",E20)))</formula>
    </cfRule>
  </conditionalFormatting>
  <conditionalFormatting sqref="B20 P26:XFD26 E20:F20">
    <cfRule type="containsText" dxfId="627" priority="1598" operator="containsText" text="_">
      <formula>NOT(ISERROR(SEARCH("_",B20)))</formula>
    </cfRule>
    <cfRule type="containsText" dxfId="626" priority="1599" operator="containsText" text="Functional">
      <formula>NOT(ISERROR(SEARCH("Functional",B20)))</formula>
    </cfRule>
    <cfRule type="containsText" dxfId="625" priority="1600" operator="containsText" text="Funcional Transitive Symmetric Reflexive">
      <formula>NOT(ISERROR(SEARCH("Funcional Transitive Symmetric Reflexive",B20)))</formula>
    </cfRule>
    <cfRule type="cellIs" dxfId="624" priority="1601" operator="equal">
      <formula>"VNulo"</formula>
    </cfRule>
  </conditionalFormatting>
  <conditionalFormatting sqref="E20:F20">
    <cfRule type="cellIs" dxfId="623" priority="1596" operator="equal">
      <formula>"sem"</formula>
    </cfRule>
    <cfRule type="containsText" dxfId="622" priority="1597" operator="containsText" text="ymmetric">
      <formula>NOT(ISERROR(SEARCH("ymmetric",E20)))</formula>
    </cfRule>
  </conditionalFormatting>
  <conditionalFormatting sqref="E20:F20">
    <cfRule type="containsText" dxfId="621" priority="1595" operator="containsText" text="ymmetric">
      <formula>NOT(ISERROR(SEARCH("ymmetric",E20)))</formula>
    </cfRule>
  </conditionalFormatting>
  <conditionalFormatting sqref="B20">
    <cfRule type="containsText" dxfId="620" priority="1591" operator="containsText" text="_">
      <formula>NOT(ISERROR(SEARCH("_",B20)))</formula>
    </cfRule>
    <cfRule type="containsText" dxfId="619" priority="1592" operator="containsText" text="Functional">
      <formula>NOT(ISERROR(SEARCH("Functional",B20)))</formula>
    </cfRule>
    <cfRule type="containsText" dxfId="618" priority="1593" operator="containsText" text="Funcional Transitive Symmetric Reflexive">
      <formula>NOT(ISERROR(SEARCH("Funcional Transitive Symmetric Reflexive",B20)))</formula>
    </cfRule>
    <cfRule type="cellIs" dxfId="617" priority="1594" operator="equal">
      <formula>"VNulo"</formula>
    </cfRule>
  </conditionalFormatting>
  <conditionalFormatting sqref="P28:XFD28">
    <cfRule type="containsText" dxfId="616" priority="1587" operator="containsText" text="_">
      <formula>NOT(ISERROR(SEARCH("_",P28)))</formula>
    </cfRule>
    <cfRule type="containsText" dxfId="615" priority="1588" operator="containsText" text="Functional">
      <formula>NOT(ISERROR(SEARCH("Functional",P28)))</formula>
    </cfRule>
    <cfRule type="containsText" dxfId="614" priority="1589" operator="containsText" text="Funcional Transitive Symmetric Reflexive">
      <formula>NOT(ISERROR(SEARCH("Funcional Transitive Symmetric Reflexive",P28)))</formula>
    </cfRule>
    <cfRule type="cellIs" dxfId="613" priority="1590" operator="equal">
      <formula>"VNulo"</formula>
    </cfRule>
  </conditionalFormatting>
  <conditionalFormatting sqref="P27:XFD27">
    <cfRule type="containsText" dxfId="612" priority="1583" operator="containsText" text="_">
      <formula>NOT(ISERROR(SEARCH("_",P27)))</formula>
    </cfRule>
    <cfRule type="containsText" dxfId="611" priority="1584" operator="containsText" text="Functional">
      <formula>NOT(ISERROR(SEARCH("Functional",P27)))</formula>
    </cfRule>
    <cfRule type="containsText" dxfId="610" priority="1585" operator="containsText" text="Funcional Transitive Symmetric Reflexive">
      <formula>NOT(ISERROR(SEARCH("Funcional Transitive Symmetric Reflexive",P27)))</formula>
    </cfRule>
    <cfRule type="cellIs" dxfId="609" priority="1586" operator="equal">
      <formula>"VNulo"</formula>
    </cfRule>
  </conditionalFormatting>
  <conditionalFormatting sqref="E21:G23">
    <cfRule type="containsText" dxfId="608" priority="1575" operator="containsText" text="_">
      <formula>NOT(ISERROR(SEARCH("_",E21)))</formula>
    </cfRule>
    <cfRule type="containsText" dxfId="607" priority="1576" operator="containsText" text="Functional">
      <formula>NOT(ISERROR(SEARCH("Functional",E21)))</formula>
    </cfRule>
    <cfRule type="containsText" dxfId="606" priority="1577" operator="containsText" text="Funcional Transitive Symmetric Reflexive">
      <formula>NOT(ISERROR(SEARCH("Funcional Transitive Symmetric Reflexive",E21)))</formula>
    </cfRule>
    <cfRule type="cellIs" dxfId="605" priority="1578" operator="equal">
      <formula>"VNulo"</formula>
    </cfRule>
  </conditionalFormatting>
  <conditionalFormatting sqref="H21:H23">
    <cfRule type="containsText" dxfId="604" priority="1571" operator="containsText" text="_">
      <formula>NOT(ISERROR(SEARCH("_",H21)))</formula>
    </cfRule>
    <cfRule type="containsText" dxfId="603" priority="1572" operator="containsText" text="Functional">
      <formula>NOT(ISERROR(SEARCH("Functional",H21)))</formula>
    </cfRule>
    <cfRule type="containsText" dxfId="602" priority="1573" operator="containsText" text="Funcional Transitive Symmetric Reflexive">
      <formula>NOT(ISERROR(SEARCH("Funcional Transitive Symmetric Reflexive",H21)))</formula>
    </cfRule>
    <cfRule type="cellIs" dxfId="601" priority="1574" operator="equal">
      <formula>"VNulo"</formula>
    </cfRule>
  </conditionalFormatting>
  <conditionalFormatting sqref="H25:H28">
    <cfRule type="containsText" dxfId="600" priority="1259" operator="containsText" text="_">
      <formula>NOT(ISERROR(SEARCH("_",H25)))</formula>
    </cfRule>
    <cfRule type="containsText" dxfId="599" priority="1260" operator="containsText" text="Functional">
      <formula>NOT(ISERROR(SEARCH("Functional",H25)))</formula>
    </cfRule>
    <cfRule type="containsText" dxfId="598" priority="1261" operator="containsText" text="Funcional Transitive Symmetric Reflexive">
      <formula>NOT(ISERROR(SEARCH("Funcional Transitive Symmetric Reflexive",H25)))</formula>
    </cfRule>
    <cfRule type="cellIs" dxfId="597" priority="1262" operator="equal">
      <formula>"VNulo"</formula>
    </cfRule>
  </conditionalFormatting>
  <conditionalFormatting sqref="B24">
    <cfRule type="containsText" dxfId="596" priority="1258" operator="containsText" text="ymmetric">
      <formula>NOT(ISERROR(SEARCH("ymmetric",B24)))</formula>
    </cfRule>
  </conditionalFormatting>
  <conditionalFormatting sqref="B24">
    <cfRule type="containsText" dxfId="595" priority="1254" operator="containsText" text="_">
      <formula>NOT(ISERROR(SEARCH("_",B24)))</formula>
    </cfRule>
    <cfRule type="containsText" dxfId="594" priority="1255" operator="containsText" text="Functional">
      <formula>NOT(ISERROR(SEARCH("Functional",B24)))</formula>
    </cfRule>
    <cfRule type="containsText" dxfId="593" priority="1256" operator="containsText" text="Funcional Transitive Symmetric Reflexive">
      <formula>NOT(ISERROR(SEARCH("Funcional Transitive Symmetric Reflexive",B24)))</formula>
    </cfRule>
    <cfRule type="cellIs" dxfId="592" priority="1257" operator="equal">
      <formula>"VNulo"</formula>
    </cfRule>
  </conditionalFormatting>
  <conditionalFormatting sqref="E27:E28 E24:F24">
    <cfRule type="containsText" dxfId="591" priority="1250" operator="containsText" text="_">
      <formula>NOT(ISERROR(SEARCH("_",E24)))</formula>
    </cfRule>
    <cfRule type="containsText" dxfId="590" priority="1251" operator="containsText" text="Functional">
      <formula>NOT(ISERROR(SEARCH("Functional",E24)))</formula>
    </cfRule>
    <cfRule type="containsText" dxfId="589" priority="1252" operator="containsText" text="Funcional Transitive Symmetric Reflexive">
      <formula>NOT(ISERROR(SEARCH("Funcional Transitive Symmetric Reflexive",E24)))</formula>
    </cfRule>
    <cfRule type="cellIs" dxfId="588" priority="1253" operator="equal">
      <formula>"VNulo"</formula>
    </cfRule>
  </conditionalFormatting>
  <conditionalFormatting sqref="E27:E28">
    <cfRule type="containsText" dxfId="587" priority="1245" operator="containsText" text="ymmetric">
      <formula>NOT(ISERROR(SEARCH("ymmetric",E27)))</formula>
    </cfRule>
  </conditionalFormatting>
  <conditionalFormatting sqref="B24">
    <cfRule type="containsText" dxfId="586" priority="1241" operator="containsText" text="_">
      <formula>NOT(ISERROR(SEARCH("_",B24)))</formula>
    </cfRule>
    <cfRule type="containsText" dxfId="585" priority="1242" operator="containsText" text="Functional">
      <formula>NOT(ISERROR(SEARCH("Functional",B24)))</formula>
    </cfRule>
    <cfRule type="containsText" dxfId="584" priority="1243" operator="containsText" text="Funcional Transitive Symmetric Reflexive">
      <formula>NOT(ISERROR(SEARCH("Funcional Transitive Symmetric Reflexive",B24)))</formula>
    </cfRule>
    <cfRule type="cellIs" dxfId="583" priority="1244" operator="equal">
      <formula>"VNulo"</formula>
    </cfRule>
  </conditionalFormatting>
  <conditionalFormatting sqref="B25:B28">
    <cfRule type="containsText" dxfId="582" priority="1237" operator="containsText" text="_">
      <formula>NOT(ISERROR(SEARCH("_",B25)))</formula>
    </cfRule>
    <cfRule type="containsText" dxfId="581" priority="1238" operator="containsText" text="Functional">
      <formula>NOT(ISERROR(SEARCH("Functional",B25)))</formula>
    </cfRule>
    <cfRule type="containsText" dxfId="580" priority="1239" operator="containsText" text="Funcional Transitive Symmetric Reflexive">
      <formula>NOT(ISERROR(SEARCH("Funcional Transitive Symmetric Reflexive",B25)))</formula>
    </cfRule>
    <cfRule type="cellIs" dxfId="579" priority="1240" operator="equal">
      <formula>"VNulo"</formula>
    </cfRule>
  </conditionalFormatting>
  <conditionalFormatting sqref="B24">
    <cfRule type="containsText" dxfId="578" priority="1233" operator="containsText" text="_">
      <formula>NOT(ISERROR(SEARCH("_",B24)))</formula>
    </cfRule>
    <cfRule type="containsText" dxfId="577" priority="1234" operator="containsText" text="Functional">
      <formula>NOT(ISERROR(SEARCH("Functional",B24)))</formula>
    </cfRule>
    <cfRule type="containsText" dxfId="576" priority="1235" operator="containsText" text="Funcional Transitive Symmetric Reflexive">
      <formula>NOT(ISERROR(SEARCH("Funcional Transitive Symmetric Reflexive",B24)))</formula>
    </cfRule>
    <cfRule type="cellIs" dxfId="575" priority="1236" operator="equal">
      <formula>"VNulo"</formula>
    </cfRule>
  </conditionalFormatting>
  <conditionalFormatting sqref="E25">
    <cfRule type="containsText" dxfId="574" priority="1229" operator="containsText" text="_">
      <formula>NOT(ISERROR(SEARCH("_",E25)))</formula>
    </cfRule>
    <cfRule type="containsText" dxfId="573" priority="1230" operator="containsText" text="Functional">
      <formula>NOT(ISERROR(SEARCH("Functional",E25)))</formula>
    </cfRule>
    <cfRule type="containsText" dxfId="572" priority="1231" operator="containsText" text="Funcional Transitive Symmetric Reflexive">
      <formula>NOT(ISERROR(SEARCH("Funcional Transitive Symmetric Reflexive",E25)))</formula>
    </cfRule>
    <cfRule type="cellIs" dxfId="571" priority="1232" operator="equal">
      <formula>"VNulo"</formula>
    </cfRule>
  </conditionalFormatting>
  <conditionalFormatting sqref="E26">
    <cfRule type="containsText" dxfId="570" priority="1225" operator="containsText" text="_">
      <formula>NOT(ISERROR(SEARCH("_",E26)))</formula>
    </cfRule>
    <cfRule type="containsText" dxfId="569" priority="1226" operator="containsText" text="Functional">
      <formula>NOT(ISERROR(SEARCH("Functional",E26)))</formula>
    </cfRule>
    <cfRule type="containsText" dxfId="568" priority="1227" operator="containsText" text="Funcional Transitive Symmetric Reflexive">
      <formula>NOT(ISERROR(SEARCH("Funcional Transitive Symmetric Reflexive",E26)))</formula>
    </cfRule>
    <cfRule type="cellIs" dxfId="567" priority="1228" operator="equal">
      <formula>"VNulo"</formula>
    </cfRule>
  </conditionalFormatting>
  <conditionalFormatting sqref="C1:C2 C12">
    <cfRule type="containsText" dxfId="566" priority="1036" operator="containsText" text="Prop_">
      <formula>NOT(ISERROR(SEARCH("Prop_",C1)))</formula>
    </cfRule>
  </conditionalFormatting>
  <conditionalFormatting sqref="C1:C2 C12">
    <cfRule type="cellIs" dxfId="565" priority="1034" operator="equal">
      <formula>"sem"</formula>
    </cfRule>
    <cfRule type="containsText" dxfId="564" priority="1035" operator="containsText" text="ymmetric">
      <formula>NOT(ISERROR(SEARCH("ymmetric",C1)))</formula>
    </cfRule>
  </conditionalFormatting>
  <conditionalFormatting sqref="C1:C2 C12">
    <cfRule type="containsText" dxfId="563" priority="1033" operator="containsText" text="ymmetric">
      <formula>NOT(ISERROR(SEARCH("ymmetric",C1)))</formula>
    </cfRule>
  </conditionalFormatting>
  <conditionalFormatting sqref="C2">
    <cfRule type="containsText" dxfId="562" priority="1032" operator="containsText" text="ymmetric">
      <formula>NOT(ISERROR(SEARCH("ymmetric",C2)))</formula>
    </cfRule>
  </conditionalFormatting>
  <conditionalFormatting sqref="C3 C7:C11">
    <cfRule type="containsText" dxfId="561" priority="1024" operator="containsText" text="_">
      <formula>NOT(ISERROR(SEARCH("_",C3)))</formula>
    </cfRule>
    <cfRule type="containsText" dxfId="560" priority="1025" operator="containsText" text="Functional">
      <formula>NOT(ISERROR(SEARCH("Functional",C3)))</formula>
    </cfRule>
    <cfRule type="containsText" dxfId="559" priority="1026" operator="containsText" text="Funcional Transitive Symmetric Reflexive">
      <formula>NOT(ISERROR(SEARCH("Funcional Transitive Symmetric Reflexive",C3)))</formula>
    </cfRule>
    <cfRule type="cellIs" dxfId="558" priority="1027" operator="equal">
      <formula>"VNulo"</formula>
    </cfRule>
  </conditionalFormatting>
  <conditionalFormatting sqref="C3:C11">
    <cfRule type="containsText" dxfId="557" priority="1023" operator="containsText" text="Prop_">
      <formula>NOT(ISERROR(SEARCH("Prop_",C3)))</formula>
    </cfRule>
  </conditionalFormatting>
  <conditionalFormatting sqref="C3:C11">
    <cfRule type="containsText" dxfId="556" priority="1019" operator="containsText" text="_">
      <formula>NOT(ISERROR(SEARCH("_",C3)))</formula>
    </cfRule>
    <cfRule type="containsText" dxfId="555" priority="1020" operator="containsText" text="Functional">
      <formula>NOT(ISERROR(SEARCH("Functional",C3)))</formula>
    </cfRule>
    <cfRule type="containsText" dxfId="554" priority="1021" operator="containsText" text="Funcional Transitive Symmetric Reflexive">
      <formula>NOT(ISERROR(SEARCH("Funcional Transitive Symmetric Reflexive",C3)))</formula>
    </cfRule>
    <cfRule type="cellIs" dxfId="553" priority="1022" operator="equal">
      <formula>"VNulo"</formula>
    </cfRule>
  </conditionalFormatting>
  <conditionalFormatting sqref="C3:C11">
    <cfRule type="cellIs" dxfId="552" priority="1017" operator="equal">
      <formula>"sem"</formula>
    </cfRule>
    <cfRule type="containsText" dxfId="551" priority="1018" operator="containsText" text="ymmetric">
      <formula>NOT(ISERROR(SEARCH("ymmetric",C3)))</formula>
    </cfRule>
  </conditionalFormatting>
  <conditionalFormatting sqref="C3:C11">
    <cfRule type="containsText" dxfId="550" priority="1016" operator="containsText" text="ymmetric">
      <formula>NOT(ISERROR(SEARCH("ymmetric",C3)))</formula>
    </cfRule>
  </conditionalFormatting>
  <conditionalFormatting sqref="C12">
    <cfRule type="containsText" dxfId="549" priority="1008" operator="containsText" text="_">
      <formula>NOT(ISERROR(SEARCH("_",C12)))</formula>
    </cfRule>
    <cfRule type="containsText" dxfId="548" priority="1009" operator="containsText" text="Functional">
      <formula>NOT(ISERROR(SEARCH("Functional",C12)))</formula>
    </cfRule>
    <cfRule type="containsText" dxfId="547" priority="1010" operator="containsText" text="Funcional Transitive Symmetric Reflexive">
      <formula>NOT(ISERROR(SEARCH("Funcional Transitive Symmetric Reflexive",C12)))</formula>
    </cfRule>
    <cfRule type="cellIs" dxfId="546" priority="1011" operator="equal">
      <formula>"VNulo"</formula>
    </cfRule>
  </conditionalFormatting>
  <conditionalFormatting sqref="C6">
    <cfRule type="containsText" dxfId="545" priority="992" operator="containsText" text="_">
      <formula>NOT(ISERROR(SEARCH("_",C6)))</formula>
    </cfRule>
    <cfRule type="containsText" dxfId="544" priority="993" operator="containsText" text="Functional">
      <formula>NOT(ISERROR(SEARCH("Functional",C6)))</formula>
    </cfRule>
    <cfRule type="containsText" dxfId="543" priority="994" operator="containsText" text="Funcional Transitive Symmetric Reflexive">
      <formula>NOT(ISERROR(SEARCH("Funcional Transitive Symmetric Reflexive",C6)))</formula>
    </cfRule>
    <cfRule type="cellIs" dxfId="542" priority="995" operator="equal">
      <formula>"VNulo"</formula>
    </cfRule>
  </conditionalFormatting>
  <conditionalFormatting sqref="C4">
    <cfRule type="containsText" dxfId="541" priority="988" operator="containsText" text="_">
      <formula>NOT(ISERROR(SEARCH("_",C4)))</formula>
    </cfRule>
    <cfRule type="containsText" dxfId="540" priority="989" operator="containsText" text="Functional">
      <formula>NOT(ISERROR(SEARCH("Functional",C4)))</formula>
    </cfRule>
    <cfRule type="containsText" dxfId="539" priority="990" operator="containsText" text="Funcional Transitive Symmetric Reflexive">
      <formula>NOT(ISERROR(SEARCH("Funcional Transitive Symmetric Reflexive",C4)))</formula>
    </cfRule>
    <cfRule type="cellIs" dxfId="538" priority="991" operator="equal">
      <formula>"VNulo"</formula>
    </cfRule>
  </conditionalFormatting>
  <conditionalFormatting sqref="C5">
    <cfRule type="containsText" dxfId="537" priority="984" operator="containsText" text="_">
      <formula>NOT(ISERROR(SEARCH("_",C5)))</formula>
    </cfRule>
    <cfRule type="containsText" dxfId="536" priority="985" operator="containsText" text="Functional">
      <formula>NOT(ISERROR(SEARCH("Functional",C5)))</formula>
    </cfRule>
    <cfRule type="containsText" dxfId="535" priority="986" operator="containsText" text="Funcional Transitive Symmetric Reflexive">
      <formula>NOT(ISERROR(SEARCH("Funcional Transitive Symmetric Reflexive",C5)))</formula>
    </cfRule>
    <cfRule type="cellIs" dxfId="534" priority="987" operator="equal">
      <formula>"VNulo"</formula>
    </cfRule>
  </conditionalFormatting>
  <conditionalFormatting sqref="C13">
    <cfRule type="containsText" dxfId="533" priority="979" operator="containsText" text="ymmetric">
      <formula>NOT(ISERROR(SEARCH("ymmetric",C13)))</formula>
    </cfRule>
  </conditionalFormatting>
  <conditionalFormatting sqref="C13">
    <cfRule type="containsText" dxfId="532" priority="975" operator="containsText" text="_">
      <formula>NOT(ISERROR(SEARCH("_",C13)))</formula>
    </cfRule>
    <cfRule type="containsText" dxfId="531" priority="976" operator="containsText" text="Functional">
      <formula>NOT(ISERROR(SEARCH("Functional",C13)))</formula>
    </cfRule>
    <cfRule type="containsText" dxfId="530" priority="977" operator="containsText" text="Funcional Transitive Symmetric Reflexive">
      <formula>NOT(ISERROR(SEARCH("Funcional Transitive Symmetric Reflexive",C13)))</formula>
    </cfRule>
    <cfRule type="cellIs" dxfId="529" priority="978" operator="equal">
      <formula>"VNulo"</formula>
    </cfRule>
  </conditionalFormatting>
  <conditionalFormatting sqref="C20">
    <cfRule type="containsText" dxfId="528" priority="974" operator="containsText" text="Prop_">
      <formula>NOT(ISERROR(SEARCH("Prop_",C20)))</formula>
    </cfRule>
  </conditionalFormatting>
  <conditionalFormatting sqref="C20">
    <cfRule type="containsText" dxfId="527" priority="970" operator="containsText" text="_">
      <formula>NOT(ISERROR(SEARCH("_",C20)))</formula>
    </cfRule>
    <cfRule type="containsText" dxfId="526" priority="971" operator="containsText" text="Functional">
      <formula>NOT(ISERROR(SEARCH("Functional",C20)))</formula>
    </cfRule>
    <cfRule type="containsText" dxfId="525" priority="972" operator="containsText" text="Funcional Transitive Symmetric Reflexive">
      <formula>NOT(ISERROR(SEARCH("Funcional Transitive Symmetric Reflexive",C20)))</formula>
    </cfRule>
    <cfRule type="cellIs" dxfId="524" priority="973" operator="equal">
      <formula>"VNulo"</formula>
    </cfRule>
  </conditionalFormatting>
  <conditionalFormatting sqref="C20">
    <cfRule type="cellIs" dxfId="523" priority="968" operator="equal">
      <formula>"sem"</formula>
    </cfRule>
    <cfRule type="containsText" dxfId="522" priority="969" operator="containsText" text="ymmetric">
      <formula>NOT(ISERROR(SEARCH("ymmetric",C20)))</formula>
    </cfRule>
  </conditionalFormatting>
  <conditionalFormatting sqref="C20">
    <cfRule type="containsText" dxfId="521" priority="967" operator="containsText" text="ymmetric">
      <formula>NOT(ISERROR(SEARCH("ymmetric",C20)))</formula>
    </cfRule>
  </conditionalFormatting>
  <conditionalFormatting sqref="C21:C28">
    <cfRule type="containsText" dxfId="520" priority="959" operator="containsText" text="_">
      <formula>NOT(ISERROR(SEARCH("_",C21)))</formula>
    </cfRule>
    <cfRule type="containsText" dxfId="519" priority="960" operator="containsText" text="Functional">
      <formula>NOT(ISERROR(SEARCH("Functional",C21)))</formula>
    </cfRule>
    <cfRule type="containsText" dxfId="518" priority="961" operator="containsText" text="Funcional Transitive Symmetric Reflexive">
      <formula>NOT(ISERROR(SEARCH("Funcional Transitive Symmetric Reflexive",C21)))</formula>
    </cfRule>
    <cfRule type="cellIs" dxfId="517" priority="962" operator="equal">
      <formula>"VNulo"</formula>
    </cfRule>
  </conditionalFormatting>
  <conditionalFormatting sqref="C12">
    <cfRule type="containsText" dxfId="516" priority="958" operator="containsText" text="Prop_">
      <formula>NOT(ISERROR(SEARCH("Prop_",C12)))</formula>
    </cfRule>
  </conditionalFormatting>
  <conditionalFormatting sqref="C12">
    <cfRule type="containsText" dxfId="515" priority="954" operator="containsText" text="_">
      <formula>NOT(ISERROR(SEARCH("_",C12)))</formula>
    </cfRule>
    <cfRule type="containsText" dxfId="514" priority="955" operator="containsText" text="Functional">
      <formula>NOT(ISERROR(SEARCH("Functional",C12)))</formula>
    </cfRule>
    <cfRule type="containsText" dxfId="513" priority="956" operator="containsText" text="Funcional Transitive Symmetric Reflexive">
      <formula>NOT(ISERROR(SEARCH("Funcional Transitive Symmetric Reflexive",C12)))</formula>
    </cfRule>
    <cfRule type="cellIs" dxfId="512" priority="957" operator="equal">
      <formula>"VNulo"</formula>
    </cfRule>
  </conditionalFormatting>
  <conditionalFormatting sqref="C12">
    <cfRule type="cellIs" dxfId="511" priority="952" operator="equal">
      <formula>"sem"</formula>
    </cfRule>
    <cfRule type="containsText" dxfId="510" priority="953" operator="containsText" text="ymmetric">
      <formula>NOT(ISERROR(SEARCH("ymmetric",C12)))</formula>
    </cfRule>
  </conditionalFormatting>
  <conditionalFormatting sqref="C12">
    <cfRule type="containsText" dxfId="509" priority="951" operator="containsText" text="ymmetric">
      <formula>NOT(ISERROR(SEARCH("ymmetric",C12)))</formula>
    </cfRule>
  </conditionalFormatting>
  <conditionalFormatting sqref="D21:D23">
    <cfRule type="containsText" dxfId="508" priority="931" operator="containsText" text="_">
      <formula>NOT(ISERROR(SEARCH("_",D21)))</formula>
    </cfRule>
    <cfRule type="containsText" dxfId="507" priority="932" operator="containsText" text="Functional">
      <formula>NOT(ISERROR(SEARCH("Functional",D21)))</formula>
    </cfRule>
    <cfRule type="containsText" dxfId="506" priority="933" operator="containsText" text="Funcional Transitive Symmetric Reflexive">
      <formula>NOT(ISERROR(SEARCH("Funcional Transitive Symmetric Reflexive",D21)))</formula>
    </cfRule>
    <cfRule type="cellIs" dxfId="505" priority="934" operator="equal">
      <formula>"VNulo"</formula>
    </cfRule>
  </conditionalFormatting>
  <conditionalFormatting sqref="D25:D28">
    <cfRule type="containsText" dxfId="504" priority="927" operator="containsText" text="_">
      <formula>NOT(ISERROR(SEARCH("_",D25)))</formula>
    </cfRule>
    <cfRule type="containsText" dxfId="503" priority="928" operator="containsText" text="Functional">
      <formula>NOT(ISERROR(SEARCH("Functional",D25)))</formula>
    </cfRule>
    <cfRule type="containsText" dxfId="502" priority="929" operator="containsText" text="Funcional Transitive Symmetric Reflexive">
      <formula>NOT(ISERROR(SEARCH("Funcional Transitive Symmetric Reflexive",D25)))</formula>
    </cfRule>
    <cfRule type="cellIs" dxfId="501" priority="930" operator="equal">
      <formula>"VNulo"</formula>
    </cfRule>
  </conditionalFormatting>
  <conditionalFormatting sqref="N6">
    <cfRule type="containsText" dxfId="500" priority="911" operator="containsText" text="_">
      <formula>NOT(ISERROR(SEARCH("_",N6)))</formula>
    </cfRule>
    <cfRule type="containsText" dxfId="499" priority="912" operator="containsText" text="Functional">
      <formula>NOT(ISERROR(SEARCH("Functional",N6)))</formula>
    </cfRule>
    <cfRule type="containsText" dxfId="498" priority="913" operator="containsText" text="Funcional Transitive Symmetric Reflexive">
      <formula>NOT(ISERROR(SEARCH("Funcional Transitive Symmetric Reflexive",N6)))</formula>
    </cfRule>
    <cfRule type="cellIs" dxfId="497" priority="914" operator="equal">
      <formula>"VNulo"</formula>
    </cfRule>
  </conditionalFormatting>
  <conditionalFormatting sqref="N5">
    <cfRule type="containsText" dxfId="496" priority="907" operator="containsText" text="_">
      <formula>NOT(ISERROR(SEARCH("_",N5)))</formula>
    </cfRule>
    <cfRule type="containsText" dxfId="495" priority="908" operator="containsText" text="Functional">
      <formula>NOT(ISERROR(SEARCH("Functional",N5)))</formula>
    </cfRule>
    <cfRule type="containsText" dxfId="494" priority="909" operator="containsText" text="Funcional Transitive Symmetric Reflexive">
      <formula>NOT(ISERROR(SEARCH("Funcional Transitive Symmetric Reflexive",N5)))</formula>
    </cfRule>
    <cfRule type="cellIs" dxfId="493" priority="910" operator="equal">
      <formula>"VNulo"</formula>
    </cfRule>
  </conditionalFormatting>
  <conditionalFormatting sqref="N4:N6">
    <cfRule type="containsText" dxfId="492" priority="903" operator="containsText" text="_">
      <formula>NOT(ISERROR(SEARCH("_",N4)))</formula>
    </cfRule>
    <cfRule type="containsText" dxfId="491" priority="904" operator="containsText" text="Functional">
      <formula>NOT(ISERROR(SEARCH("Functional",N4)))</formula>
    </cfRule>
    <cfRule type="containsText" dxfId="490" priority="905" operator="containsText" text="Funcional Transitive Symmetric Reflexive">
      <formula>NOT(ISERROR(SEARCH("Funcional Transitive Symmetric Reflexive",N4)))</formula>
    </cfRule>
    <cfRule type="cellIs" dxfId="489" priority="906" operator="equal">
      <formula>"VNulo"</formula>
    </cfRule>
  </conditionalFormatting>
  <conditionalFormatting sqref="N3:N5">
    <cfRule type="containsText" dxfId="488" priority="899" operator="containsText" text="_">
      <formula>NOT(ISERROR(SEARCH("_",N3)))</formula>
    </cfRule>
    <cfRule type="containsText" dxfId="487" priority="900" operator="containsText" text="Functional">
      <formula>NOT(ISERROR(SEARCH("Functional",N3)))</formula>
    </cfRule>
    <cfRule type="containsText" dxfId="486" priority="901" operator="containsText" text="Funcional Transitive Symmetric Reflexive">
      <formula>NOT(ISERROR(SEARCH("Funcional Transitive Symmetric Reflexive",N3)))</formula>
    </cfRule>
    <cfRule type="cellIs" dxfId="485" priority="902" operator="equal">
      <formula>"VNulo"</formula>
    </cfRule>
  </conditionalFormatting>
  <conditionalFormatting sqref="N20">
    <cfRule type="containsText" dxfId="484" priority="898" operator="containsText" text="Prop_">
      <formula>NOT(ISERROR(SEARCH("Prop_",N20)))</formula>
    </cfRule>
  </conditionalFormatting>
  <conditionalFormatting sqref="N20">
    <cfRule type="containsText" dxfId="483" priority="894" operator="containsText" text="_">
      <formula>NOT(ISERROR(SEARCH("_",N20)))</formula>
    </cfRule>
    <cfRule type="containsText" dxfId="482" priority="895" operator="containsText" text="Functional">
      <formula>NOT(ISERROR(SEARCH("Functional",N20)))</formula>
    </cfRule>
    <cfRule type="containsText" dxfId="481" priority="896" operator="containsText" text="Funcional Transitive Symmetric Reflexive">
      <formula>NOT(ISERROR(SEARCH("Funcional Transitive Symmetric Reflexive",N20)))</formula>
    </cfRule>
    <cfRule type="cellIs" dxfId="480" priority="897" operator="equal">
      <formula>"VNulo"</formula>
    </cfRule>
  </conditionalFormatting>
  <conditionalFormatting sqref="N20">
    <cfRule type="cellIs" dxfId="479" priority="892" operator="equal">
      <formula>"sem"</formula>
    </cfRule>
    <cfRule type="containsText" dxfId="478" priority="893" operator="containsText" text="ymmetric">
      <formula>NOT(ISERROR(SEARCH("ymmetric",N20)))</formula>
    </cfRule>
  </conditionalFormatting>
  <conditionalFormatting sqref="N20">
    <cfRule type="containsText" dxfId="477" priority="891" operator="containsText" text="ymmetric">
      <formula>NOT(ISERROR(SEARCH("ymmetric",N20)))</formula>
    </cfRule>
  </conditionalFormatting>
  <conditionalFormatting sqref="N24">
    <cfRule type="containsText" dxfId="476" priority="887" operator="containsText" text="_">
      <formula>NOT(ISERROR(SEARCH("_",N24)))</formula>
    </cfRule>
    <cfRule type="containsText" dxfId="475" priority="888" operator="containsText" text="Functional">
      <formula>NOT(ISERROR(SEARCH("Functional",N24)))</formula>
    </cfRule>
    <cfRule type="containsText" dxfId="474" priority="889" operator="containsText" text="Funcional Transitive Symmetric Reflexive">
      <formula>NOT(ISERROR(SEARCH("Funcional Transitive Symmetric Reflexive",N24)))</formula>
    </cfRule>
    <cfRule type="cellIs" dxfId="473" priority="890" operator="equal">
      <formula>"VNulo"</formula>
    </cfRule>
  </conditionalFormatting>
  <conditionalFormatting sqref="N25:N28">
    <cfRule type="containsText" dxfId="472" priority="883" operator="containsText" text="_">
      <formula>NOT(ISERROR(SEARCH("_",N25)))</formula>
    </cfRule>
    <cfRule type="containsText" dxfId="471" priority="884" operator="containsText" text="Functional">
      <formula>NOT(ISERROR(SEARCH("Functional",N25)))</formula>
    </cfRule>
    <cfRule type="containsText" dxfId="470" priority="885" operator="containsText" text="Funcional Transitive Symmetric Reflexive">
      <formula>NOT(ISERROR(SEARCH("Funcional Transitive Symmetric Reflexive",N25)))</formula>
    </cfRule>
    <cfRule type="cellIs" dxfId="469" priority="886" operator="equal">
      <formula>"VNulo"</formula>
    </cfRule>
  </conditionalFormatting>
  <conditionalFormatting sqref="N12">
    <cfRule type="containsText" dxfId="468" priority="882" operator="containsText" text="Prop_">
      <formula>NOT(ISERROR(SEARCH("Prop_",N12)))</formula>
    </cfRule>
  </conditionalFormatting>
  <conditionalFormatting sqref="N12">
    <cfRule type="containsText" dxfId="467" priority="878" operator="containsText" text="_">
      <formula>NOT(ISERROR(SEARCH("_",N12)))</formula>
    </cfRule>
    <cfRule type="containsText" dxfId="466" priority="879" operator="containsText" text="Functional">
      <formula>NOT(ISERROR(SEARCH("Functional",N12)))</formula>
    </cfRule>
    <cfRule type="containsText" dxfId="465" priority="880" operator="containsText" text="Funcional Transitive Symmetric Reflexive">
      <formula>NOT(ISERROR(SEARCH("Funcional Transitive Symmetric Reflexive",N12)))</formula>
    </cfRule>
    <cfRule type="cellIs" dxfId="464" priority="881" operator="equal">
      <formula>"VNulo"</formula>
    </cfRule>
  </conditionalFormatting>
  <conditionalFormatting sqref="N12">
    <cfRule type="cellIs" dxfId="463" priority="876" operator="equal">
      <formula>"sem"</formula>
    </cfRule>
    <cfRule type="containsText" dxfId="462" priority="877" operator="containsText" text="ymmetric">
      <formula>NOT(ISERROR(SEARCH("ymmetric",N12)))</formula>
    </cfRule>
  </conditionalFormatting>
  <conditionalFormatting sqref="N12">
    <cfRule type="containsText" dxfId="461" priority="875" operator="containsText" text="ymmetric">
      <formula>NOT(ISERROR(SEARCH("ymmetric",N12)))</formula>
    </cfRule>
  </conditionalFormatting>
  <conditionalFormatting sqref="N6:N11">
    <cfRule type="containsText" dxfId="460" priority="867" operator="containsText" text="_">
      <formula>NOT(ISERROR(SEARCH("_",N6)))</formula>
    </cfRule>
    <cfRule type="containsText" dxfId="459" priority="868" operator="containsText" text="Functional">
      <formula>NOT(ISERROR(SEARCH("Functional",N6)))</formula>
    </cfRule>
    <cfRule type="containsText" dxfId="458" priority="869" operator="containsText" text="Funcional Transitive Symmetric Reflexive">
      <formula>NOT(ISERROR(SEARCH("Funcional Transitive Symmetric Reflexive",N6)))</formula>
    </cfRule>
    <cfRule type="cellIs" dxfId="457" priority="870" operator="equal">
      <formula>"VNulo"</formula>
    </cfRule>
  </conditionalFormatting>
  <conditionalFormatting sqref="D12">
    <cfRule type="containsText" dxfId="456" priority="863" operator="containsText" text="_">
      <formula>NOT(ISERROR(SEARCH("_",D12)))</formula>
    </cfRule>
    <cfRule type="containsText" dxfId="455" priority="864" operator="containsText" text="Functional">
      <formula>NOT(ISERROR(SEARCH("Functional",D12)))</formula>
    </cfRule>
    <cfRule type="containsText" dxfId="454" priority="865" operator="containsText" text="Funcional Transitive Symmetric Reflexive">
      <formula>NOT(ISERROR(SEARCH("Funcional Transitive Symmetric Reflexive",D12)))</formula>
    </cfRule>
    <cfRule type="cellIs" dxfId="453" priority="866" operator="equal">
      <formula>"VNulo"</formula>
    </cfRule>
  </conditionalFormatting>
  <conditionalFormatting sqref="D20">
    <cfRule type="containsText" dxfId="452" priority="859" operator="containsText" text="_">
      <formula>NOT(ISERROR(SEARCH("_",D20)))</formula>
    </cfRule>
    <cfRule type="containsText" dxfId="451" priority="860" operator="containsText" text="Functional">
      <formula>NOT(ISERROR(SEARCH("Functional",D20)))</formula>
    </cfRule>
    <cfRule type="containsText" dxfId="450" priority="861" operator="containsText" text="Funcional Transitive Symmetric Reflexive">
      <formula>NOT(ISERROR(SEARCH("Funcional Transitive Symmetric Reflexive",D20)))</formula>
    </cfRule>
    <cfRule type="cellIs" dxfId="449" priority="862" operator="equal">
      <formula>"VNulo"</formula>
    </cfRule>
  </conditionalFormatting>
  <conditionalFormatting sqref="D24">
    <cfRule type="containsText" dxfId="448" priority="855" operator="containsText" text="_">
      <formula>NOT(ISERROR(SEARCH("_",D24)))</formula>
    </cfRule>
    <cfRule type="containsText" dxfId="447" priority="856" operator="containsText" text="Functional">
      <formula>NOT(ISERROR(SEARCH("Functional",D24)))</formula>
    </cfRule>
    <cfRule type="containsText" dxfId="446" priority="857" operator="containsText" text="Funcional Transitive Symmetric Reflexive">
      <formula>NOT(ISERROR(SEARCH("Funcional Transitive Symmetric Reflexive",D24)))</formula>
    </cfRule>
    <cfRule type="cellIs" dxfId="445" priority="858" operator="equal">
      <formula>"VNulo"</formula>
    </cfRule>
  </conditionalFormatting>
  <conditionalFormatting sqref="G29:I29 F30:H30 G36:I36 E37:H38">
    <cfRule type="containsText" dxfId="444" priority="839" operator="containsText" text="_">
      <formula>NOT(ISERROR(SEARCH("_",E29)))</formula>
    </cfRule>
    <cfRule type="containsText" dxfId="443" priority="840" operator="containsText" text="Functional">
      <formula>NOT(ISERROR(SEARCH("Functional",E29)))</formula>
    </cfRule>
    <cfRule type="containsText" dxfId="442" priority="841" operator="containsText" text="Funcional Transitive Symmetric Reflexive">
      <formula>NOT(ISERROR(SEARCH("Funcional Transitive Symmetric Reflexive",E29)))</formula>
    </cfRule>
    <cfRule type="cellIs" dxfId="441" priority="842" operator="equal">
      <formula>"VNulo"</formula>
    </cfRule>
  </conditionalFormatting>
  <conditionalFormatting sqref="P29:XFD30">
    <cfRule type="containsText" dxfId="440" priority="831" operator="containsText" text="_">
      <formula>NOT(ISERROR(SEARCH("_",P29)))</formula>
    </cfRule>
    <cfRule type="containsText" dxfId="439" priority="832" operator="containsText" text="Functional">
      <formula>NOT(ISERROR(SEARCH("Functional",P29)))</formula>
    </cfRule>
    <cfRule type="containsText" dxfId="438" priority="833" operator="containsText" text="Funcional Transitive Symmetric Reflexive">
      <formula>NOT(ISERROR(SEARCH("Funcional Transitive Symmetric Reflexive",P29)))</formula>
    </cfRule>
    <cfRule type="cellIs" dxfId="437" priority="834" operator="equal">
      <formula>"VNulo"</formula>
    </cfRule>
  </conditionalFormatting>
  <conditionalFormatting sqref="B29">
    <cfRule type="containsText" dxfId="436" priority="826" operator="containsText" text="ymmetric">
      <formula>NOT(ISERROR(SEARCH("ymmetric",B29)))</formula>
    </cfRule>
  </conditionalFormatting>
  <conditionalFormatting sqref="B29">
    <cfRule type="containsText" dxfId="435" priority="822" operator="containsText" text="_">
      <formula>NOT(ISERROR(SEARCH("_",B29)))</formula>
    </cfRule>
    <cfRule type="containsText" dxfId="434" priority="823" operator="containsText" text="Functional">
      <formula>NOT(ISERROR(SEARCH("Functional",B29)))</formula>
    </cfRule>
    <cfRule type="containsText" dxfId="433" priority="824" operator="containsText" text="Funcional Transitive Symmetric Reflexive">
      <formula>NOT(ISERROR(SEARCH("Funcional Transitive Symmetric Reflexive",B29)))</formula>
    </cfRule>
    <cfRule type="cellIs" dxfId="432" priority="825" operator="equal">
      <formula>"VNulo"</formula>
    </cfRule>
  </conditionalFormatting>
  <conditionalFormatting sqref="E29:F29">
    <cfRule type="containsText" dxfId="431" priority="818" operator="containsText" text="_">
      <formula>NOT(ISERROR(SEARCH("_",E29)))</formula>
    </cfRule>
    <cfRule type="containsText" dxfId="430" priority="819" operator="containsText" text="Functional">
      <formula>NOT(ISERROR(SEARCH("Functional",E29)))</formula>
    </cfRule>
    <cfRule type="containsText" dxfId="429" priority="820" operator="containsText" text="Funcional Transitive Symmetric Reflexive">
      <formula>NOT(ISERROR(SEARCH("Funcional Transitive Symmetric Reflexive",E29)))</formula>
    </cfRule>
    <cfRule type="cellIs" dxfId="428" priority="821" operator="equal">
      <formula>"VNulo"</formula>
    </cfRule>
  </conditionalFormatting>
  <conditionalFormatting sqref="B29">
    <cfRule type="containsText" dxfId="427" priority="814" operator="containsText" text="_">
      <formula>NOT(ISERROR(SEARCH("_",B29)))</formula>
    </cfRule>
    <cfRule type="containsText" dxfId="426" priority="815" operator="containsText" text="Functional">
      <formula>NOT(ISERROR(SEARCH("Functional",B29)))</formula>
    </cfRule>
    <cfRule type="containsText" dxfId="425" priority="816" operator="containsText" text="Funcional Transitive Symmetric Reflexive">
      <formula>NOT(ISERROR(SEARCH("Funcional Transitive Symmetric Reflexive",B29)))</formula>
    </cfRule>
    <cfRule type="cellIs" dxfId="424" priority="817" operator="equal">
      <formula>"VNulo"</formula>
    </cfRule>
  </conditionalFormatting>
  <conditionalFormatting sqref="B29">
    <cfRule type="containsText" dxfId="423" priority="806" operator="containsText" text="_">
      <formula>NOT(ISERROR(SEARCH("_",B29)))</formula>
    </cfRule>
    <cfRule type="containsText" dxfId="422" priority="807" operator="containsText" text="Functional">
      <formula>NOT(ISERROR(SEARCH("Functional",B29)))</formula>
    </cfRule>
    <cfRule type="containsText" dxfId="421" priority="808" operator="containsText" text="Funcional Transitive Symmetric Reflexive">
      <formula>NOT(ISERROR(SEARCH("Funcional Transitive Symmetric Reflexive",B29)))</formula>
    </cfRule>
    <cfRule type="cellIs" dxfId="420" priority="809" operator="equal">
      <formula>"VNulo"</formula>
    </cfRule>
  </conditionalFormatting>
  <conditionalFormatting sqref="E30">
    <cfRule type="containsText" dxfId="419" priority="802" operator="containsText" text="_">
      <formula>NOT(ISERROR(SEARCH("_",E30)))</formula>
    </cfRule>
    <cfRule type="containsText" dxfId="418" priority="803" operator="containsText" text="Functional">
      <formula>NOT(ISERROR(SEARCH("Functional",E30)))</formula>
    </cfRule>
    <cfRule type="containsText" dxfId="417" priority="804" operator="containsText" text="Funcional Transitive Symmetric Reflexive">
      <formula>NOT(ISERROR(SEARCH("Funcional Transitive Symmetric Reflexive",E30)))</formula>
    </cfRule>
    <cfRule type="cellIs" dxfId="416" priority="805" operator="equal">
      <formula>"VNulo"</formula>
    </cfRule>
  </conditionalFormatting>
  <conditionalFormatting sqref="N29">
    <cfRule type="containsText" dxfId="415" priority="794" operator="containsText" text="_">
      <formula>NOT(ISERROR(SEARCH("_",N29)))</formula>
    </cfRule>
    <cfRule type="containsText" dxfId="414" priority="795" operator="containsText" text="Functional">
      <formula>NOT(ISERROR(SEARCH("Functional",N29)))</formula>
    </cfRule>
    <cfRule type="containsText" dxfId="413" priority="796" operator="containsText" text="Funcional Transitive Symmetric Reflexive">
      <formula>NOT(ISERROR(SEARCH("Funcional Transitive Symmetric Reflexive",N29)))</formula>
    </cfRule>
    <cfRule type="cellIs" dxfId="412" priority="797" operator="equal">
      <formula>"VNulo"</formula>
    </cfRule>
  </conditionalFormatting>
  <conditionalFormatting sqref="D29">
    <cfRule type="containsText" dxfId="411" priority="790" operator="containsText" text="_">
      <formula>NOT(ISERROR(SEARCH("_",D29)))</formula>
    </cfRule>
    <cfRule type="containsText" dxfId="410" priority="791" operator="containsText" text="Functional">
      <formula>NOT(ISERROR(SEARCH("Functional",D29)))</formula>
    </cfRule>
    <cfRule type="containsText" dxfId="409" priority="792" operator="containsText" text="Funcional Transitive Symmetric Reflexive">
      <formula>NOT(ISERROR(SEARCH("Funcional Transitive Symmetric Reflexive",D29)))</formula>
    </cfRule>
    <cfRule type="cellIs" dxfId="408" priority="793" operator="equal">
      <formula>"VNulo"</formula>
    </cfRule>
  </conditionalFormatting>
  <conditionalFormatting sqref="N30">
    <cfRule type="containsText" dxfId="407" priority="789" operator="containsText" text="Prop_">
      <formula>NOT(ISERROR(SEARCH("Prop_",N30)))</formula>
    </cfRule>
  </conditionalFormatting>
  <conditionalFormatting sqref="N30">
    <cfRule type="containsText" dxfId="406" priority="785" operator="containsText" text="_">
      <formula>NOT(ISERROR(SEARCH("_",N30)))</formula>
    </cfRule>
    <cfRule type="containsText" dxfId="405" priority="786" operator="containsText" text="Functional">
      <formula>NOT(ISERROR(SEARCH("Functional",N30)))</formula>
    </cfRule>
    <cfRule type="containsText" dxfId="404" priority="787" operator="containsText" text="Funcional Transitive Symmetric Reflexive">
      <formula>NOT(ISERROR(SEARCH("Funcional Transitive Symmetric Reflexive",N30)))</formula>
    </cfRule>
    <cfRule type="cellIs" dxfId="403" priority="788" operator="equal">
      <formula>"VNulo"</formula>
    </cfRule>
  </conditionalFormatting>
  <conditionalFormatting sqref="N30">
    <cfRule type="cellIs" dxfId="402" priority="783" operator="equal">
      <formula>"sem"</formula>
    </cfRule>
    <cfRule type="containsText" dxfId="401" priority="784" operator="containsText" text="ymmetric">
      <formula>NOT(ISERROR(SEARCH("ymmetric",N30)))</formula>
    </cfRule>
  </conditionalFormatting>
  <conditionalFormatting sqref="N30">
    <cfRule type="containsText" dxfId="400" priority="782" operator="containsText" text="ymmetric">
      <formula>NOT(ISERROR(SEARCH("ymmetric",N30)))</formula>
    </cfRule>
  </conditionalFormatting>
  <conditionalFormatting sqref="N30">
    <cfRule type="containsText" dxfId="399" priority="778" operator="containsText" text="_">
      <formula>NOT(ISERROR(SEARCH("_",N30)))</formula>
    </cfRule>
    <cfRule type="containsText" dxfId="398" priority="779" operator="containsText" text="Functional">
      <formula>NOT(ISERROR(SEARCH("Functional",N30)))</formula>
    </cfRule>
    <cfRule type="containsText" dxfId="397" priority="780" operator="containsText" text="Funcional Transitive Symmetric Reflexive">
      <formula>NOT(ISERROR(SEARCH("Funcional Transitive Symmetric Reflexive",N30)))</formula>
    </cfRule>
    <cfRule type="cellIs" dxfId="396" priority="781" operator="equal">
      <formula>"VNulo"</formula>
    </cfRule>
  </conditionalFormatting>
  <conditionalFormatting sqref="N30">
    <cfRule type="containsText" dxfId="395" priority="774" operator="containsText" text="_">
      <formula>NOT(ISERROR(SEARCH("_",N30)))</formula>
    </cfRule>
    <cfRule type="containsText" dxfId="394" priority="775" operator="containsText" text="Functional">
      <formula>NOT(ISERROR(SEARCH("Functional",N30)))</formula>
    </cfRule>
    <cfRule type="containsText" dxfId="393" priority="776" operator="containsText" text="Funcional Transitive Symmetric Reflexive">
      <formula>NOT(ISERROR(SEARCH("Funcional Transitive Symmetric Reflexive",N30)))</formula>
    </cfRule>
    <cfRule type="cellIs" dxfId="392" priority="777" operator="equal">
      <formula>"VNulo"</formula>
    </cfRule>
  </conditionalFormatting>
  <conditionalFormatting sqref="N30">
    <cfRule type="containsText" dxfId="391" priority="770" operator="containsText" text="_">
      <formula>NOT(ISERROR(SEARCH("_",N30)))</formula>
    </cfRule>
    <cfRule type="containsText" dxfId="390" priority="771" operator="containsText" text="Functional">
      <formula>NOT(ISERROR(SEARCH("Functional",N30)))</formula>
    </cfRule>
    <cfRule type="containsText" dxfId="389" priority="772" operator="containsText" text="Funcional Transitive Symmetric Reflexive">
      <formula>NOT(ISERROR(SEARCH("Funcional Transitive Symmetric Reflexive",N30)))</formula>
    </cfRule>
    <cfRule type="cellIs" dxfId="388" priority="773" operator="equal">
      <formula>"VNulo"</formula>
    </cfRule>
  </conditionalFormatting>
  <conditionalFormatting sqref="P36:XFD37">
    <cfRule type="containsText" dxfId="387" priority="746" operator="containsText" text="_">
      <formula>NOT(ISERROR(SEARCH("_",P36)))</formula>
    </cfRule>
    <cfRule type="containsText" dxfId="386" priority="747" operator="containsText" text="Functional">
      <formula>NOT(ISERROR(SEARCH("Functional",P36)))</formula>
    </cfRule>
    <cfRule type="containsText" dxfId="385" priority="748" operator="containsText" text="Funcional Transitive Symmetric Reflexive">
      <formula>NOT(ISERROR(SEARCH("Funcional Transitive Symmetric Reflexive",P36)))</formula>
    </cfRule>
    <cfRule type="cellIs" dxfId="384" priority="749" operator="equal">
      <formula>"VNulo"</formula>
    </cfRule>
  </conditionalFormatting>
  <conditionalFormatting sqref="P38:XFD38">
    <cfRule type="containsText" dxfId="383" priority="742" operator="containsText" text="_">
      <formula>NOT(ISERROR(SEARCH("_",P38)))</formula>
    </cfRule>
    <cfRule type="containsText" dxfId="382" priority="743" operator="containsText" text="Functional">
      <formula>NOT(ISERROR(SEARCH("Functional",P38)))</formula>
    </cfRule>
    <cfRule type="containsText" dxfId="381" priority="744" operator="containsText" text="Funcional Transitive Symmetric Reflexive">
      <formula>NOT(ISERROR(SEARCH("Funcional Transitive Symmetric Reflexive",P38)))</formula>
    </cfRule>
    <cfRule type="cellIs" dxfId="380" priority="745" operator="equal">
      <formula>"VNulo"</formula>
    </cfRule>
  </conditionalFormatting>
  <conditionalFormatting sqref="B36">
    <cfRule type="containsText" dxfId="379" priority="741" operator="containsText" text="ymmetric">
      <formula>NOT(ISERROR(SEARCH("ymmetric",B36)))</formula>
    </cfRule>
  </conditionalFormatting>
  <conditionalFormatting sqref="B36">
    <cfRule type="containsText" dxfId="378" priority="737" operator="containsText" text="_">
      <formula>NOT(ISERROR(SEARCH("_",B36)))</formula>
    </cfRule>
    <cfRule type="containsText" dxfId="377" priority="738" operator="containsText" text="Functional">
      <formula>NOT(ISERROR(SEARCH("Functional",B36)))</formula>
    </cfRule>
    <cfRule type="containsText" dxfId="376" priority="739" operator="containsText" text="Funcional Transitive Symmetric Reflexive">
      <formula>NOT(ISERROR(SEARCH("Funcional Transitive Symmetric Reflexive",B36)))</formula>
    </cfRule>
    <cfRule type="cellIs" dxfId="375" priority="740" operator="equal">
      <formula>"VNulo"</formula>
    </cfRule>
  </conditionalFormatting>
  <conditionalFormatting sqref="E36:F36">
    <cfRule type="containsText" dxfId="374" priority="733" operator="containsText" text="_">
      <formula>NOT(ISERROR(SEARCH("_",E36)))</formula>
    </cfRule>
    <cfRule type="containsText" dxfId="373" priority="734" operator="containsText" text="Functional">
      <formula>NOT(ISERROR(SEARCH("Functional",E36)))</formula>
    </cfRule>
    <cfRule type="containsText" dxfId="372" priority="735" operator="containsText" text="Funcional Transitive Symmetric Reflexive">
      <formula>NOT(ISERROR(SEARCH("Funcional Transitive Symmetric Reflexive",E36)))</formula>
    </cfRule>
    <cfRule type="cellIs" dxfId="371" priority="736" operator="equal">
      <formula>"VNulo"</formula>
    </cfRule>
  </conditionalFormatting>
  <conditionalFormatting sqref="B36">
    <cfRule type="containsText" dxfId="370" priority="729" operator="containsText" text="_">
      <formula>NOT(ISERROR(SEARCH("_",B36)))</formula>
    </cfRule>
    <cfRule type="containsText" dxfId="369" priority="730" operator="containsText" text="Functional">
      <formula>NOT(ISERROR(SEARCH("Functional",B36)))</formula>
    </cfRule>
    <cfRule type="containsText" dxfId="368" priority="731" operator="containsText" text="Funcional Transitive Symmetric Reflexive">
      <formula>NOT(ISERROR(SEARCH("Funcional Transitive Symmetric Reflexive",B36)))</formula>
    </cfRule>
    <cfRule type="cellIs" dxfId="367" priority="732" operator="equal">
      <formula>"VNulo"</formula>
    </cfRule>
  </conditionalFormatting>
  <conditionalFormatting sqref="B37:B38">
    <cfRule type="containsText" dxfId="366" priority="725" operator="containsText" text="_">
      <formula>NOT(ISERROR(SEARCH("_",B37)))</formula>
    </cfRule>
    <cfRule type="containsText" dxfId="365" priority="726" operator="containsText" text="Functional">
      <formula>NOT(ISERROR(SEARCH("Functional",B37)))</formula>
    </cfRule>
    <cfRule type="containsText" dxfId="364" priority="727" operator="containsText" text="Funcional Transitive Symmetric Reflexive">
      <formula>NOT(ISERROR(SEARCH("Funcional Transitive Symmetric Reflexive",B37)))</formula>
    </cfRule>
    <cfRule type="cellIs" dxfId="363" priority="728" operator="equal">
      <formula>"VNulo"</formula>
    </cfRule>
  </conditionalFormatting>
  <conditionalFormatting sqref="B36">
    <cfRule type="containsText" dxfId="362" priority="721" operator="containsText" text="_">
      <formula>NOT(ISERROR(SEARCH("_",B36)))</formula>
    </cfRule>
    <cfRule type="containsText" dxfId="361" priority="722" operator="containsText" text="Functional">
      <formula>NOT(ISERROR(SEARCH("Functional",B36)))</formula>
    </cfRule>
    <cfRule type="containsText" dxfId="360" priority="723" operator="containsText" text="Funcional Transitive Symmetric Reflexive">
      <formula>NOT(ISERROR(SEARCH("Funcional Transitive Symmetric Reflexive",B36)))</formula>
    </cfRule>
    <cfRule type="cellIs" dxfId="359" priority="724" operator="equal">
      <formula>"VNulo"</formula>
    </cfRule>
  </conditionalFormatting>
  <conditionalFormatting sqref="D37:D38">
    <cfRule type="containsText" dxfId="358" priority="717" operator="containsText" text="_">
      <formula>NOT(ISERROR(SEARCH("_",D37)))</formula>
    </cfRule>
    <cfRule type="containsText" dxfId="357" priority="718" operator="containsText" text="Functional">
      <formula>NOT(ISERROR(SEARCH("Functional",D37)))</formula>
    </cfRule>
    <cfRule type="containsText" dxfId="356" priority="719" operator="containsText" text="Funcional Transitive Symmetric Reflexive">
      <formula>NOT(ISERROR(SEARCH("Funcional Transitive Symmetric Reflexive",D37)))</formula>
    </cfRule>
    <cfRule type="cellIs" dxfId="355" priority="720" operator="equal">
      <formula>"VNulo"</formula>
    </cfRule>
  </conditionalFormatting>
  <conditionalFormatting sqref="N36">
    <cfRule type="containsText" dxfId="354" priority="713" operator="containsText" text="_">
      <formula>NOT(ISERROR(SEARCH("_",N36)))</formula>
    </cfRule>
    <cfRule type="containsText" dxfId="353" priority="714" operator="containsText" text="Functional">
      <formula>NOT(ISERROR(SEARCH("Functional",N36)))</formula>
    </cfRule>
    <cfRule type="containsText" dxfId="352" priority="715" operator="containsText" text="Funcional Transitive Symmetric Reflexive">
      <formula>NOT(ISERROR(SEARCH("Funcional Transitive Symmetric Reflexive",N36)))</formula>
    </cfRule>
    <cfRule type="cellIs" dxfId="351" priority="716" operator="equal">
      <formula>"VNulo"</formula>
    </cfRule>
  </conditionalFormatting>
  <conditionalFormatting sqref="D36">
    <cfRule type="containsText" dxfId="350" priority="709" operator="containsText" text="_">
      <formula>NOT(ISERROR(SEARCH("_",D36)))</formula>
    </cfRule>
    <cfRule type="containsText" dxfId="349" priority="710" operator="containsText" text="Functional">
      <formula>NOT(ISERROR(SEARCH("Functional",D36)))</formula>
    </cfRule>
    <cfRule type="containsText" dxfId="348" priority="711" operator="containsText" text="Funcional Transitive Symmetric Reflexive">
      <formula>NOT(ISERROR(SEARCH("Funcional Transitive Symmetric Reflexive",D36)))</formula>
    </cfRule>
    <cfRule type="cellIs" dxfId="347" priority="712" operator="equal">
      <formula>"VNulo"</formula>
    </cfRule>
  </conditionalFormatting>
  <conditionalFormatting sqref="N37">
    <cfRule type="containsText" dxfId="346" priority="708" operator="containsText" text="Prop_">
      <formula>NOT(ISERROR(SEARCH("Prop_",N37)))</formula>
    </cfRule>
  </conditionalFormatting>
  <conditionalFormatting sqref="N37">
    <cfRule type="containsText" dxfId="345" priority="704" operator="containsText" text="_">
      <formula>NOT(ISERROR(SEARCH("_",N37)))</formula>
    </cfRule>
    <cfRule type="containsText" dxfId="344" priority="705" operator="containsText" text="Functional">
      <formula>NOT(ISERROR(SEARCH("Functional",N37)))</formula>
    </cfRule>
    <cfRule type="containsText" dxfId="343" priority="706" operator="containsText" text="Funcional Transitive Symmetric Reflexive">
      <formula>NOT(ISERROR(SEARCH("Funcional Transitive Symmetric Reflexive",N37)))</formula>
    </cfRule>
    <cfRule type="cellIs" dxfId="342" priority="707" operator="equal">
      <formula>"VNulo"</formula>
    </cfRule>
  </conditionalFormatting>
  <conditionalFormatting sqref="N37">
    <cfRule type="cellIs" dxfId="341" priority="702" operator="equal">
      <formula>"sem"</formula>
    </cfRule>
    <cfRule type="containsText" dxfId="340" priority="703" operator="containsText" text="ymmetric">
      <formula>NOT(ISERROR(SEARCH("ymmetric",N37)))</formula>
    </cfRule>
  </conditionalFormatting>
  <conditionalFormatting sqref="N37">
    <cfRule type="containsText" dxfId="339" priority="701" operator="containsText" text="ymmetric">
      <formula>NOT(ISERROR(SEARCH("ymmetric",N37)))</formula>
    </cfRule>
  </conditionalFormatting>
  <conditionalFormatting sqref="N37">
    <cfRule type="containsText" dxfId="338" priority="697" operator="containsText" text="_">
      <formula>NOT(ISERROR(SEARCH("_",N37)))</formula>
    </cfRule>
    <cfRule type="containsText" dxfId="337" priority="698" operator="containsText" text="Functional">
      <formula>NOT(ISERROR(SEARCH("Functional",N37)))</formula>
    </cfRule>
    <cfRule type="containsText" dxfId="336" priority="699" operator="containsText" text="Funcional Transitive Symmetric Reflexive">
      <formula>NOT(ISERROR(SEARCH("Funcional Transitive Symmetric Reflexive",N37)))</formula>
    </cfRule>
    <cfRule type="cellIs" dxfId="335" priority="700" operator="equal">
      <formula>"VNulo"</formula>
    </cfRule>
  </conditionalFormatting>
  <conditionalFormatting sqref="N37">
    <cfRule type="containsText" dxfId="334" priority="693" operator="containsText" text="_">
      <formula>NOT(ISERROR(SEARCH("_",N37)))</formula>
    </cfRule>
    <cfRule type="containsText" dxfId="333" priority="694" operator="containsText" text="Functional">
      <formula>NOT(ISERROR(SEARCH("Functional",N37)))</formula>
    </cfRule>
    <cfRule type="containsText" dxfId="332" priority="695" operator="containsText" text="Funcional Transitive Symmetric Reflexive">
      <formula>NOT(ISERROR(SEARCH("Funcional Transitive Symmetric Reflexive",N37)))</formula>
    </cfRule>
    <cfRule type="cellIs" dxfId="331" priority="696" operator="equal">
      <formula>"VNulo"</formula>
    </cfRule>
  </conditionalFormatting>
  <conditionalFormatting sqref="N37">
    <cfRule type="containsText" dxfId="330" priority="689" operator="containsText" text="_">
      <formula>NOT(ISERROR(SEARCH("_",N37)))</formula>
    </cfRule>
    <cfRule type="containsText" dxfId="329" priority="690" operator="containsText" text="Functional">
      <formula>NOT(ISERROR(SEARCH("Functional",N37)))</formula>
    </cfRule>
    <cfRule type="containsText" dxfId="328" priority="691" operator="containsText" text="Funcional Transitive Symmetric Reflexive">
      <formula>NOT(ISERROR(SEARCH("Funcional Transitive Symmetric Reflexive",N37)))</formula>
    </cfRule>
    <cfRule type="cellIs" dxfId="327" priority="692" operator="equal">
      <formula>"VNulo"</formula>
    </cfRule>
  </conditionalFormatting>
  <conditionalFormatting sqref="N38">
    <cfRule type="containsText" dxfId="326" priority="688" operator="containsText" text="Prop_">
      <formula>NOT(ISERROR(SEARCH("Prop_",N38)))</formula>
    </cfRule>
  </conditionalFormatting>
  <conditionalFormatting sqref="N38">
    <cfRule type="containsText" dxfId="325" priority="684" operator="containsText" text="_">
      <formula>NOT(ISERROR(SEARCH("_",N38)))</formula>
    </cfRule>
    <cfRule type="containsText" dxfId="324" priority="685" operator="containsText" text="Functional">
      <formula>NOT(ISERROR(SEARCH("Functional",N38)))</formula>
    </cfRule>
    <cfRule type="containsText" dxfId="323" priority="686" operator="containsText" text="Funcional Transitive Symmetric Reflexive">
      <formula>NOT(ISERROR(SEARCH("Funcional Transitive Symmetric Reflexive",N38)))</formula>
    </cfRule>
    <cfRule type="cellIs" dxfId="322" priority="687" operator="equal">
      <formula>"VNulo"</formula>
    </cfRule>
  </conditionalFormatting>
  <conditionalFormatting sqref="N38">
    <cfRule type="cellIs" dxfId="321" priority="682" operator="equal">
      <formula>"sem"</formula>
    </cfRule>
    <cfRule type="containsText" dxfId="320" priority="683" operator="containsText" text="ymmetric">
      <formula>NOT(ISERROR(SEARCH("ymmetric",N38)))</formula>
    </cfRule>
  </conditionalFormatting>
  <conditionalFormatting sqref="N38">
    <cfRule type="containsText" dxfId="319" priority="681" operator="containsText" text="ymmetric">
      <formula>NOT(ISERROR(SEARCH("ymmetric",N38)))</formula>
    </cfRule>
  </conditionalFormatting>
  <conditionalFormatting sqref="N38">
    <cfRule type="containsText" dxfId="318" priority="677" operator="containsText" text="_">
      <formula>NOT(ISERROR(SEARCH("_",N38)))</formula>
    </cfRule>
    <cfRule type="containsText" dxfId="317" priority="678" operator="containsText" text="Functional">
      <formula>NOT(ISERROR(SEARCH("Functional",N38)))</formula>
    </cfRule>
    <cfRule type="containsText" dxfId="316" priority="679" operator="containsText" text="Funcional Transitive Symmetric Reflexive">
      <formula>NOT(ISERROR(SEARCH("Funcional Transitive Symmetric Reflexive",N38)))</formula>
    </cfRule>
    <cfRule type="cellIs" dxfId="315" priority="680" operator="equal">
      <formula>"VNulo"</formula>
    </cfRule>
  </conditionalFormatting>
  <conditionalFormatting sqref="N38">
    <cfRule type="containsText" dxfId="314" priority="673" operator="containsText" text="_">
      <formula>NOT(ISERROR(SEARCH("_",N38)))</formula>
    </cfRule>
    <cfRule type="containsText" dxfId="313" priority="674" operator="containsText" text="Functional">
      <formula>NOT(ISERROR(SEARCH("Functional",N38)))</formula>
    </cfRule>
    <cfRule type="containsText" dxfId="312" priority="675" operator="containsText" text="Funcional Transitive Symmetric Reflexive">
      <formula>NOT(ISERROR(SEARCH("Funcional Transitive Symmetric Reflexive",N38)))</formula>
    </cfRule>
    <cfRule type="cellIs" dxfId="311" priority="676" operator="equal">
      <formula>"VNulo"</formula>
    </cfRule>
  </conditionalFormatting>
  <conditionalFormatting sqref="N38">
    <cfRule type="containsText" dxfId="310" priority="669" operator="containsText" text="_">
      <formula>NOT(ISERROR(SEARCH("_",N38)))</formula>
    </cfRule>
    <cfRule type="containsText" dxfId="309" priority="670" operator="containsText" text="Functional">
      <formula>NOT(ISERROR(SEARCH("Functional",N38)))</formula>
    </cfRule>
    <cfRule type="containsText" dxfId="308" priority="671" operator="containsText" text="Funcional Transitive Symmetric Reflexive">
      <formula>NOT(ISERROR(SEARCH("Funcional Transitive Symmetric Reflexive",N38)))</formula>
    </cfRule>
    <cfRule type="cellIs" dxfId="307" priority="672" operator="equal">
      <formula>"VNulo"</formula>
    </cfRule>
  </conditionalFormatting>
  <conditionalFormatting sqref="I37:I38">
    <cfRule type="containsText" dxfId="306" priority="661" operator="containsText" text="_">
      <formula>NOT(ISERROR(SEARCH("_",I37)))</formula>
    </cfRule>
    <cfRule type="containsText" dxfId="305" priority="662" operator="containsText" text="Functional">
      <formula>NOT(ISERROR(SEARCH("Functional",I37)))</formula>
    </cfRule>
    <cfRule type="containsText" dxfId="304" priority="663" operator="containsText" text="Funcional Transitive Symmetric Reflexive">
      <formula>NOT(ISERROR(SEARCH("Funcional Transitive Symmetric Reflexive",I37)))</formula>
    </cfRule>
    <cfRule type="cellIs" dxfId="303" priority="664" operator="equal">
      <formula>"VNulo"</formula>
    </cfRule>
  </conditionalFormatting>
  <conditionalFormatting sqref="O1">
    <cfRule type="containsText" dxfId="302" priority="653" operator="containsText" text="_">
      <formula>NOT(ISERROR(SEARCH("_",O1)))</formula>
    </cfRule>
    <cfRule type="containsText" dxfId="301" priority="654" operator="containsText" text="Functional">
      <formula>NOT(ISERROR(SEARCH("Functional",O1)))</formula>
    </cfRule>
    <cfRule type="containsText" dxfId="300" priority="655" operator="containsText" text="Funcional Transitive Symmetric Reflexive">
      <formula>NOT(ISERROR(SEARCH("Funcional Transitive Symmetric Reflexive",O1)))</formula>
    </cfRule>
    <cfRule type="cellIs" dxfId="299" priority="656" operator="equal">
      <formula>"VNulo"</formula>
    </cfRule>
  </conditionalFormatting>
  <conditionalFormatting sqref="P16:XFD16">
    <cfRule type="containsText" dxfId="298" priority="538" operator="containsText" text="_">
      <formula>NOT(ISERROR(SEARCH("_",P16)))</formula>
    </cfRule>
    <cfRule type="containsText" dxfId="297" priority="539" operator="containsText" text="Functional">
      <formula>NOT(ISERROR(SEARCH("Functional",P16)))</formula>
    </cfRule>
    <cfRule type="containsText" dxfId="296" priority="540" operator="containsText" text="Funcional Transitive Symmetric Reflexive">
      <formula>NOT(ISERROR(SEARCH("Funcional Transitive Symmetric Reflexive",P16)))</formula>
    </cfRule>
    <cfRule type="cellIs" dxfId="295" priority="541" operator="equal">
      <formula>"VNulo"</formula>
    </cfRule>
  </conditionalFormatting>
  <conditionalFormatting sqref="E16:F16">
    <cfRule type="containsText" dxfId="294" priority="534" operator="containsText" text="_">
      <formula>NOT(ISERROR(SEARCH("_",E16)))</formula>
    </cfRule>
    <cfRule type="containsText" dxfId="293" priority="535" operator="containsText" text="Functional">
      <formula>NOT(ISERROR(SEARCH("Functional",E16)))</formula>
    </cfRule>
    <cfRule type="containsText" dxfId="292" priority="536" operator="containsText" text="Funcional Transitive Symmetric Reflexive">
      <formula>NOT(ISERROR(SEARCH("Funcional Transitive Symmetric Reflexive",E16)))</formula>
    </cfRule>
    <cfRule type="cellIs" dxfId="291" priority="537" operator="equal">
      <formula>"VNulo"</formula>
    </cfRule>
  </conditionalFormatting>
  <conditionalFormatting sqref="B16">
    <cfRule type="containsText" dxfId="290" priority="529" operator="containsText" text="ymmetric">
      <formula>NOT(ISERROR(SEARCH("ymmetric",B16)))</formula>
    </cfRule>
  </conditionalFormatting>
  <conditionalFormatting sqref="B16">
    <cfRule type="containsText" dxfId="289" priority="525" operator="containsText" text="_">
      <formula>NOT(ISERROR(SEARCH("_",B16)))</formula>
    </cfRule>
    <cfRule type="containsText" dxfId="288" priority="526" operator="containsText" text="Functional">
      <formula>NOT(ISERROR(SEARCH("Functional",B16)))</formula>
    </cfRule>
    <cfRule type="containsText" dxfId="287" priority="527" operator="containsText" text="Funcional Transitive Symmetric Reflexive">
      <formula>NOT(ISERROR(SEARCH("Funcional Transitive Symmetric Reflexive",B16)))</formula>
    </cfRule>
    <cfRule type="cellIs" dxfId="286" priority="528" operator="equal">
      <formula>"VNulo"</formula>
    </cfRule>
  </conditionalFormatting>
  <conditionalFormatting sqref="B16">
    <cfRule type="containsText" dxfId="285" priority="521" operator="containsText" text="_">
      <formula>NOT(ISERROR(SEARCH("_",B16)))</formula>
    </cfRule>
    <cfRule type="containsText" dxfId="284" priority="522" operator="containsText" text="Functional">
      <formula>NOT(ISERROR(SEARCH("Functional",B16)))</formula>
    </cfRule>
    <cfRule type="containsText" dxfId="283" priority="523" operator="containsText" text="Funcional Transitive Symmetric Reflexive">
      <formula>NOT(ISERROR(SEARCH("Funcional Transitive Symmetric Reflexive",B16)))</formula>
    </cfRule>
    <cfRule type="cellIs" dxfId="282" priority="524" operator="equal">
      <formula>"VNulo"</formula>
    </cfRule>
  </conditionalFormatting>
  <conditionalFormatting sqref="C16">
    <cfRule type="containsText" dxfId="281" priority="520" operator="containsText" text="Prop_">
      <formula>NOT(ISERROR(SEARCH("Prop_",C16)))</formula>
    </cfRule>
  </conditionalFormatting>
  <conditionalFormatting sqref="C16">
    <cfRule type="cellIs" dxfId="280" priority="518" operator="equal">
      <formula>"sem"</formula>
    </cfRule>
    <cfRule type="containsText" dxfId="279" priority="519" operator="containsText" text="ymmetric">
      <formula>NOT(ISERROR(SEARCH("ymmetric",C16)))</formula>
    </cfRule>
  </conditionalFormatting>
  <conditionalFormatting sqref="C16">
    <cfRule type="containsText" dxfId="278" priority="517" operator="containsText" text="ymmetric">
      <formula>NOT(ISERROR(SEARCH("ymmetric",C16)))</formula>
    </cfRule>
  </conditionalFormatting>
  <conditionalFormatting sqref="C16">
    <cfRule type="containsText" dxfId="277" priority="509" operator="containsText" text="_">
      <formula>NOT(ISERROR(SEARCH("_",C16)))</formula>
    </cfRule>
    <cfRule type="containsText" dxfId="276" priority="510" operator="containsText" text="Functional">
      <formula>NOT(ISERROR(SEARCH("Functional",C16)))</formula>
    </cfRule>
    <cfRule type="containsText" dxfId="275" priority="511" operator="containsText" text="Funcional Transitive Symmetric Reflexive">
      <formula>NOT(ISERROR(SEARCH("Funcional Transitive Symmetric Reflexive",C16)))</formula>
    </cfRule>
    <cfRule type="cellIs" dxfId="274" priority="512" operator="equal">
      <formula>"VNulo"</formula>
    </cfRule>
  </conditionalFormatting>
  <conditionalFormatting sqref="C16">
    <cfRule type="containsText" dxfId="273" priority="499" operator="containsText" text="Prop_">
      <formula>NOT(ISERROR(SEARCH("Prop_",C16)))</formula>
    </cfRule>
  </conditionalFormatting>
  <conditionalFormatting sqref="C16">
    <cfRule type="containsText" dxfId="272" priority="495" operator="containsText" text="_">
      <formula>NOT(ISERROR(SEARCH("_",C16)))</formula>
    </cfRule>
    <cfRule type="containsText" dxfId="271" priority="496" operator="containsText" text="Functional">
      <formula>NOT(ISERROR(SEARCH("Functional",C16)))</formula>
    </cfRule>
    <cfRule type="containsText" dxfId="270" priority="497" operator="containsText" text="Funcional Transitive Symmetric Reflexive">
      <formula>NOT(ISERROR(SEARCH("Funcional Transitive Symmetric Reflexive",C16)))</formula>
    </cfRule>
    <cfRule type="cellIs" dxfId="269" priority="498" operator="equal">
      <formula>"VNulo"</formula>
    </cfRule>
  </conditionalFormatting>
  <conditionalFormatting sqref="C16">
    <cfRule type="cellIs" dxfId="268" priority="493" operator="equal">
      <formula>"sem"</formula>
    </cfRule>
    <cfRule type="containsText" dxfId="267" priority="494" operator="containsText" text="ymmetric">
      <formula>NOT(ISERROR(SEARCH("ymmetric",C16)))</formula>
    </cfRule>
  </conditionalFormatting>
  <conditionalFormatting sqref="C16">
    <cfRule type="containsText" dxfId="266" priority="492" operator="containsText" text="ymmetric">
      <formula>NOT(ISERROR(SEARCH("ymmetric",C16)))</formula>
    </cfRule>
  </conditionalFormatting>
  <conditionalFormatting sqref="N16">
    <cfRule type="containsText" dxfId="265" priority="491" operator="containsText" text="Prop_">
      <formula>NOT(ISERROR(SEARCH("Prop_",N16)))</formula>
    </cfRule>
  </conditionalFormatting>
  <conditionalFormatting sqref="N16">
    <cfRule type="containsText" dxfId="264" priority="487" operator="containsText" text="_">
      <formula>NOT(ISERROR(SEARCH("_",N16)))</formula>
    </cfRule>
    <cfRule type="containsText" dxfId="263" priority="488" operator="containsText" text="Functional">
      <formula>NOT(ISERROR(SEARCH("Functional",N16)))</formula>
    </cfRule>
    <cfRule type="containsText" dxfId="262" priority="489" operator="containsText" text="Funcional Transitive Symmetric Reflexive">
      <formula>NOT(ISERROR(SEARCH("Funcional Transitive Symmetric Reflexive",N16)))</formula>
    </cfRule>
    <cfRule type="cellIs" dxfId="261" priority="490" operator="equal">
      <formula>"VNulo"</formula>
    </cfRule>
  </conditionalFormatting>
  <conditionalFormatting sqref="N16">
    <cfRule type="cellIs" dxfId="260" priority="485" operator="equal">
      <formula>"sem"</formula>
    </cfRule>
    <cfRule type="containsText" dxfId="259" priority="486" operator="containsText" text="ymmetric">
      <formula>NOT(ISERROR(SEARCH("ymmetric",N16)))</formula>
    </cfRule>
  </conditionalFormatting>
  <conditionalFormatting sqref="N16">
    <cfRule type="containsText" dxfId="258" priority="484" operator="containsText" text="ymmetric">
      <formula>NOT(ISERROR(SEARCH("ymmetric",N16)))</formula>
    </cfRule>
  </conditionalFormatting>
  <conditionalFormatting sqref="D16">
    <cfRule type="containsText" dxfId="257" priority="480" operator="containsText" text="_">
      <formula>NOT(ISERROR(SEARCH("_",D16)))</formula>
    </cfRule>
    <cfRule type="containsText" dxfId="256" priority="481" operator="containsText" text="Functional">
      <formula>NOT(ISERROR(SEARCH("Functional",D16)))</formula>
    </cfRule>
    <cfRule type="containsText" dxfId="255" priority="482" operator="containsText" text="Funcional Transitive Symmetric Reflexive">
      <formula>NOT(ISERROR(SEARCH("Funcional Transitive Symmetric Reflexive",D16)))</formula>
    </cfRule>
    <cfRule type="cellIs" dxfId="254" priority="483" operator="equal">
      <formula>"VNulo"</formula>
    </cfRule>
  </conditionalFormatting>
  <conditionalFormatting sqref="G39:M39">
    <cfRule type="containsText" dxfId="253" priority="476" operator="containsText" text="_">
      <formula>NOT(ISERROR(SEARCH("_",G39)))</formula>
    </cfRule>
    <cfRule type="containsText" dxfId="252" priority="477" operator="containsText" text="Functional">
      <formula>NOT(ISERROR(SEARCH("Functional",G39)))</formula>
    </cfRule>
    <cfRule type="containsText" dxfId="251" priority="478" operator="containsText" text="Funcional Transitive Symmetric Reflexive">
      <formula>NOT(ISERROR(SEARCH("Funcional Transitive Symmetric Reflexive",G39)))</formula>
    </cfRule>
    <cfRule type="cellIs" dxfId="250" priority="479" operator="equal">
      <formula>"VNulo"</formula>
    </cfRule>
  </conditionalFormatting>
  <conditionalFormatting sqref="P41:XFD41">
    <cfRule type="containsText" dxfId="249" priority="468" operator="containsText" text="_">
      <formula>NOT(ISERROR(SEARCH("_",P41)))</formula>
    </cfRule>
    <cfRule type="containsText" dxfId="248" priority="469" operator="containsText" text="Functional">
      <formula>NOT(ISERROR(SEARCH("Functional",P41)))</formula>
    </cfRule>
    <cfRule type="containsText" dxfId="247" priority="470" operator="containsText" text="Funcional Transitive Symmetric Reflexive">
      <formula>NOT(ISERROR(SEARCH("Funcional Transitive Symmetric Reflexive",P41)))</formula>
    </cfRule>
    <cfRule type="cellIs" dxfId="246" priority="471" operator="equal">
      <formula>"VNulo"</formula>
    </cfRule>
  </conditionalFormatting>
  <conditionalFormatting sqref="E39:F39">
    <cfRule type="containsText" dxfId="245" priority="459" operator="containsText" text="_">
      <formula>NOT(ISERROR(SEARCH("_",E39)))</formula>
    </cfRule>
    <cfRule type="containsText" dxfId="244" priority="460" operator="containsText" text="Functional">
      <formula>NOT(ISERROR(SEARCH("Functional",E39)))</formula>
    </cfRule>
    <cfRule type="containsText" dxfId="243" priority="461" operator="containsText" text="Funcional Transitive Symmetric Reflexive">
      <formula>NOT(ISERROR(SEARCH("Funcional Transitive Symmetric Reflexive",E39)))</formula>
    </cfRule>
    <cfRule type="cellIs" dxfId="242" priority="462" operator="equal">
      <formula>"VNulo"</formula>
    </cfRule>
  </conditionalFormatting>
  <conditionalFormatting sqref="N39">
    <cfRule type="containsText" dxfId="241" priority="439" operator="containsText" text="_">
      <formula>NOT(ISERROR(SEARCH("_",N39)))</formula>
    </cfRule>
    <cfRule type="containsText" dxfId="240" priority="440" operator="containsText" text="Functional">
      <formula>NOT(ISERROR(SEARCH("Functional",N39)))</formula>
    </cfRule>
    <cfRule type="containsText" dxfId="239" priority="441" operator="containsText" text="Funcional Transitive Symmetric Reflexive">
      <formula>NOT(ISERROR(SEARCH("Funcional Transitive Symmetric Reflexive",N39)))</formula>
    </cfRule>
    <cfRule type="cellIs" dxfId="238" priority="442" operator="equal">
      <formula>"VNulo"</formula>
    </cfRule>
  </conditionalFormatting>
  <conditionalFormatting sqref="D39">
    <cfRule type="containsText" dxfId="237" priority="435" operator="containsText" text="_">
      <formula>NOT(ISERROR(SEARCH("_",D39)))</formula>
    </cfRule>
    <cfRule type="containsText" dxfId="236" priority="436" operator="containsText" text="Functional">
      <formula>NOT(ISERROR(SEARCH("Functional",D39)))</formula>
    </cfRule>
    <cfRule type="containsText" dxfId="235" priority="437" operator="containsText" text="Funcional Transitive Symmetric Reflexive">
      <formula>NOT(ISERROR(SEARCH("Funcional Transitive Symmetric Reflexive",D39)))</formula>
    </cfRule>
    <cfRule type="cellIs" dxfId="234" priority="438" operator="equal">
      <formula>"VNulo"</formula>
    </cfRule>
  </conditionalFormatting>
  <conditionalFormatting sqref="B39">
    <cfRule type="containsText" dxfId="233" priority="390" operator="containsText" text="ymmetric">
      <formula>NOT(ISERROR(SEARCH("ymmetric",B39)))</formula>
    </cfRule>
  </conditionalFormatting>
  <conditionalFormatting sqref="B39">
    <cfRule type="containsText" dxfId="232" priority="386" operator="containsText" text="_">
      <formula>NOT(ISERROR(SEARCH("_",B39)))</formula>
    </cfRule>
    <cfRule type="containsText" dxfId="231" priority="387" operator="containsText" text="Functional">
      <formula>NOT(ISERROR(SEARCH("Functional",B39)))</formula>
    </cfRule>
    <cfRule type="containsText" dxfId="230" priority="388" operator="containsText" text="Funcional Transitive Symmetric Reflexive">
      <formula>NOT(ISERROR(SEARCH("Funcional Transitive Symmetric Reflexive",B39)))</formula>
    </cfRule>
    <cfRule type="cellIs" dxfId="229" priority="389" operator="equal">
      <formula>"VNulo"</formula>
    </cfRule>
  </conditionalFormatting>
  <conditionalFormatting sqref="B39">
    <cfRule type="containsText" dxfId="228" priority="382" operator="containsText" text="_">
      <formula>NOT(ISERROR(SEARCH("_",B39)))</formula>
    </cfRule>
    <cfRule type="containsText" dxfId="227" priority="383" operator="containsText" text="Functional">
      <formula>NOT(ISERROR(SEARCH("Functional",B39)))</formula>
    </cfRule>
    <cfRule type="containsText" dxfId="226" priority="384" operator="containsText" text="Funcional Transitive Symmetric Reflexive">
      <formula>NOT(ISERROR(SEARCH("Funcional Transitive Symmetric Reflexive",B39)))</formula>
    </cfRule>
    <cfRule type="cellIs" dxfId="225" priority="385" operator="equal">
      <formula>"VNulo"</formula>
    </cfRule>
  </conditionalFormatting>
  <conditionalFormatting sqref="B39">
    <cfRule type="containsText" dxfId="224" priority="378" operator="containsText" text="_">
      <formula>NOT(ISERROR(SEARCH("_",B39)))</formula>
    </cfRule>
    <cfRule type="containsText" dxfId="223" priority="379" operator="containsText" text="Functional">
      <formula>NOT(ISERROR(SEARCH("Functional",B39)))</formula>
    </cfRule>
    <cfRule type="containsText" dxfId="222" priority="380" operator="containsText" text="Funcional Transitive Symmetric Reflexive">
      <formula>NOT(ISERROR(SEARCH("Funcional Transitive Symmetric Reflexive",B39)))</formula>
    </cfRule>
    <cfRule type="cellIs" dxfId="221" priority="381" operator="equal">
      <formula>"VNulo"</formula>
    </cfRule>
  </conditionalFormatting>
  <conditionalFormatting sqref="F42:H43 J42:M43">
    <cfRule type="containsText" dxfId="220" priority="374" operator="containsText" text="_">
      <formula>NOT(ISERROR(SEARCH("_",F42)))</formula>
    </cfRule>
    <cfRule type="containsText" dxfId="219" priority="375" operator="containsText" text="Functional">
      <formula>NOT(ISERROR(SEARCH("Functional",F42)))</formula>
    </cfRule>
    <cfRule type="containsText" dxfId="218" priority="376" operator="containsText" text="Funcional Transitive Symmetric Reflexive">
      <formula>NOT(ISERROR(SEARCH("Funcional Transitive Symmetric Reflexive",F42)))</formula>
    </cfRule>
    <cfRule type="cellIs" dxfId="217" priority="377" operator="equal">
      <formula>"VNulo"</formula>
    </cfRule>
  </conditionalFormatting>
  <conditionalFormatting sqref="P42:XFD42">
    <cfRule type="containsText" dxfId="216" priority="370" operator="containsText" text="_">
      <formula>NOT(ISERROR(SEARCH("_",P42)))</formula>
    </cfRule>
    <cfRule type="containsText" dxfId="215" priority="371" operator="containsText" text="Functional">
      <formula>NOT(ISERROR(SEARCH("Functional",P42)))</formula>
    </cfRule>
    <cfRule type="containsText" dxfId="214" priority="372" operator="containsText" text="Funcional Transitive Symmetric Reflexive">
      <formula>NOT(ISERROR(SEARCH("Funcional Transitive Symmetric Reflexive",P42)))</formula>
    </cfRule>
    <cfRule type="cellIs" dxfId="213" priority="373" operator="equal">
      <formula>"VNulo"</formula>
    </cfRule>
  </conditionalFormatting>
  <conditionalFormatting sqref="P43:XFD43">
    <cfRule type="containsText" dxfId="212" priority="366" operator="containsText" text="_">
      <formula>NOT(ISERROR(SEARCH("_",P43)))</formula>
    </cfRule>
    <cfRule type="containsText" dxfId="211" priority="367" operator="containsText" text="Functional">
      <formula>NOT(ISERROR(SEARCH("Functional",P43)))</formula>
    </cfRule>
    <cfRule type="containsText" dxfId="210" priority="368" operator="containsText" text="Funcional Transitive Symmetric Reflexive">
      <formula>NOT(ISERROR(SEARCH("Funcional Transitive Symmetric Reflexive",P43)))</formula>
    </cfRule>
    <cfRule type="cellIs" dxfId="209" priority="369" operator="equal">
      <formula>"VNulo"</formula>
    </cfRule>
  </conditionalFormatting>
  <conditionalFormatting sqref="F44:H45 J44:M45">
    <cfRule type="containsText" dxfId="208" priority="314" operator="containsText" text="_">
      <formula>NOT(ISERROR(SEARCH("_",F44)))</formula>
    </cfRule>
    <cfRule type="containsText" dxfId="207" priority="315" operator="containsText" text="Functional">
      <formula>NOT(ISERROR(SEARCH("Functional",F44)))</formula>
    </cfRule>
    <cfRule type="containsText" dxfId="206" priority="316" operator="containsText" text="Funcional Transitive Symmetric Reflexive">
      <formula>NOT(ISERROR(SEARCH("Funcional Transitive Symmetric Reflexive",F44)))</formula>
    </cfRule>
    <cfRule type="cellIs" dxfId="205" priority="317" operator="equal">
      <formula>"VNulo"</formula>
    </cfRule>
  </conditionalFormatting>
  <conditionalFormatting sqref="P44:XFD44">
    <cfRule type="containsText" dxfId="204" priority="310" operator="containsText" text="_">
      <formula>NOT(ISERROR(SEARCH("_",P44)))</formula>
    </cfRule>
    <cfRule type="containsText" dxfId="203" priority="311" operator="containsText" text="Functional">
      <formula>NOT(ISERROR(SEARCH("Functional",P44)))</formula>
    </cfRule>
    <cfRule type="containsText" dxfId="202" priority="312" operator="containsText" text="Funcional Transitive Symmetric Reflexive">
      <formula>NOT(ISERROR(SEARCH("Funcional Transitive Symmetric Reflexive",P44)))</formula>
    </cfRule>
    <cfRule type="cellIs" dxfId="201" priority="313" operator="equal">
      <formula>"VNulo"</formula>
    </cfRule>
  </conditionalFormatting>
  <conditionalFormatting sqref="P45:XFD45">
    <cfRule type="containsText" dxfId="200" priority="306" operator="containsText" text="_">
      <formula>NOT(ISERROR(SEARCH("_",P45)))</formula>
    </cfRule>
    <cfRule type="containsText" dxfId="199" priority="307" operator="containsText" text="Functional">
      <formula>NOT(ISERROR(SEARCH("Functional",P45)))</formula>
    </cfRule>
    <cfRule type="containsText" dxfId="198" priority="308" operator="containsText" text="Funcional Transitive Symmetric Reflexive">
      <formula>NOT(ISERROR(SEARCH("Funcional Transitive Symmetric Reflexive",P45)))</formula>
    </cfRule>
    <cfRule type="cellIs" dxfId="197" priority="309" operator="equal">
      <formula>"VNulo"</formula>
    </cfRule>
  </conditionalFormatting>
  <conditionalFormatting sqref="G46:I46 J46:M48 F47:H48 E47:E50">
    <cfRule type="containsText" dxfId="196" priority="302" operator="containsText" text="_">
      <formula>NOT(ISERROR(SEARCH("_",E46)))</formula>
    </cfRule>
    <cfRule type="containsText" dxfId="195" priority="303" operator="containsText" text="Functional">
      <formula>NOT(ISERROR(SEARCH("Functional",E46)))</formula>
    </cfRule>
    <cfRule type="containsText" dxfId="194" priority="304" operator="containsText" text="Funcional Transitive Symmetric Reflexive">
      <formula>NOT(ISERROR(SEARCH("Funcional Transitive Symmetric Reflexive",E46)))</formula>
    </cfRule>
    <cfRule type="cellIs" dxfId="193" priority="305" operator="equal">
      <formula>"VNulo"</formula>
    </cfRule>
  </conditionalFormatting>
  <conditionalFormatting sqref="P46:XFD47">
    <cfRule type="containsText" dxfId="192" priority="298" operator="containsText" text="_">
      <formula>NOT(ISERROR(SEARCH("_",P46)))</formula>
    </cfRule>
    <cfRule type="containsText" dxfId="191" priority="299" operator="containsText" text="Functional">
      <formula>NOT(ISERROR(SEARCH("Functional",P46)))</formula>
    </cfRule>
    <cfRule type="containsText" dxfId="190" priority="300" operator="containsText" text="Funcional Transitive Symmetric Reflexive">
      <formula>NOT(ISERROR(SEARCH("Funcional Transitive Symmetric Reflexive",P46)))</formula>
    </cfRule>
    <cfRule type="cellIs" dxfId="189" priority="301" operator="equal">
      <formula>"VNulo"</formula>
    </cfRule>
  </conditionalFormatting>
  <conditionalFormatting sqref="P48:XFD48">
    <cfRule type="containsText" dxfId="188" priority="294" operator="containsText" text="_">
      <formula>NOT(ISERROR(SEARCH("_",P48)))</formula>
    </cfRule>
    <cfRule type="containsText" dxfId="187" priority="295" operator="containsText" text="Functional">
      <formula>NOT(ISERROR(SEARCH("Functional",P48)))</formula>
    </cfRule>
    <cfRule type="containsText" dxfId="186" priority="296" operator="containsText" text="Funcional Transitive Symmetric Reflexive">
      <formula>NOT(ISERROR(SEARCH("Funcional Transitive Symmetric Reflexive",P48)))</formula>
    </cfRule>
    <cfRule type="cellIs" dxfId="185" priority="297" operator="equal">
      <formula>"VNulo"</formula>
    </cfRule>
  </conditionalFormatting>
  <conditionalFormatting sqref="E46:F46">
    <cfRule type="containsText" dxfId="184" priority="290" operator="containsText" text="_">
      <formula>NOT(ISERROR(SEARCH("_",E46)))</formula>
    </cfRule>
    <cfRule type="containsText" dxfId="183" priority="291" operator="containsText" text="Functional">
      <formula>NOT(ISERROR(SEARCH("Functional",E46)))</formula>
    </cfRule>
    <cfRule type="containsText" dxfId="182" priority="292" operator="containsText" text="Funcional Transitive Symmetric Reflexive">
      <formula>NOT(ISERROR(SEARCH("Funcional Transitive Symmetric Reflexive",E46)))</formula>
    </cfRule>
    <cfRule type="cellIs" dxfId="181" priority="293" operator="equal">
      <formula>"VNulo"</formula>
    </cfRule>
  </conditionalFormatting>
  <conditionalFormatting sqref="B47:B50">
    <cfRule type="containsText" dxfId="180" priority="286" operator="containsText" text="_">
      <formula>NOT(ISERROR(SEARCH("_",B47)))</formula>
    </cfRule>
    <cfRule type="containsText" dxfId="179" priority="287" operator="containsText" text="Functional">
      <formula>NOT(ISERROR(SEARCH("Functional",B47)))</formula>
    </cfRule>
    <cfRule type="containsText" dxfId="178" priority="288" operator="containsText" text="Funcional Transitive Symmetric Reflexive">
      <formula>NOT(ISERROR(SEARCH("Funcional Transitive Symmetric Reflexive",B47)))</formula>
    </cfRule>
    <cfRule type="cellIs" dxfId="177" priority="289" operator="equal">
      <formula>"VNulo"</formula>
    </cfRule>
  </conditionalFormatting>
  <conditionalFormatting sqref="D47:D50">
    <cfRule type="containsText" dxfId="176" priority="282" operator="containsText" text="_">
      <formula>NOT(ISERROR(SEARCH("_",D47)))</formula>
    </cfRule>
    <cfRule type="containsText" dxfId="175" priority="283" operator="containsText" text="Functional">
      <formula>NOT(ISERROR(SEARCH("Functional",D47)))</formula>
    </cfRule>
    <cfRule type="containsText" dxfId="174" priority="284" operator="containsText" text="Funcional Transitive Symmetric Reflexive">
      <formula>NOT(ISERROR(SEARCH("Funcional Transitive Symmetric Reflexive",D47)))</formula>
    </cfRule>
    <cfRule type="cellIs" dxfId="173" priority="285" operator="equal">
      <formula>"VNulo"</formula>
    </cfRule>
  </conditionalFormatting>
  <conditionalFormatting sqref="N46">
    <cfRule type="containsText" dxfId="172" priority="278" operator="containsText" text="_">
      <formula>NOT(ISERROR(SEARCH("_",N46)))</formula>
    </cfRule>
    <cfRule type="containsText" dxfId="171" priority="279" operator="containsText" text="Functional">
      <formula>NOT(ISERROR(SEARCH("Functional",N46)))</formula>
    </cfRule>
    <cfRule type="containsText" dxfId="170" priority="280" operator="containsText" text="Funcional Transitive Symmetric Reflexive">
      <formula>NOT(ISERROR(SEARCH("Funcional Transitive Symmetric Reflexive",N46)))</formula>
    </cfRule>
    <cfRule type="cellIs" dxfId="169" priority="281" operator="equal">
      <formula>"VNulo"</formula>
    </cfRule>
  </conditionalFormatting>
  <conditionalFormatting sqref="D46">
    <cfRule type="containsText" dxfId="168" priority="274" operator="containsText" text="_">
      <formula>NOT(ISERROR(SEARCH("_",D46)))</formula>
    </cfRule>
    <cfRule type="containsText" dxfId="167" priority="275" operator="containsText" text="Functional">
      <formula>NOT(ISERROR(SEARCH("Functional",D46)))</formula>
    </cfRule>
    <cfRule type="containsText" dxfId="166" priority="276" operator="containsText" text="Funcional Transitive Symmetric Reflexive">
      <formula>NOT(ISERROR(SEARCH("Funcional Transitive Symmetric Reflexive",D46)))</formula>
    </cfRule>
    <cfRule type="cellIs" dxfId="165" priority="277" operator="equal">
      <formula>"VNulo"</formula>
    </cfRule>
  </conditionalFormatting>
  <conditionalFormatting sqref="I47:I50">
    <cfRule type="containsText" dxfId="164" priority="270" operator="containsText" text="_">
      <formula>NOT(ISERROR(SEARCH("_",I47)))</formula>
    </cfRule>
    <cfRule type="containsText" dxfId="163" priority="271" operator="containsText" text="Functional">
      <formula>NOT(ISERROR(SEARCH("Functional",I47)))</formula>
    </cfRule>
    <cfRule type="containsText" dxfId="162" priority="272" operator="containsText" text="Funcional Transitive Symmetric Reflexive">
      <formula>NOT(ISERROR(SEARCH("Funcional Transitive Symmetric Reflexive",I47)))</formula>
    </cfRule>
    <cfRule type="cellIs" dxfId="161" priority="273" operator="equal">
      <formula>"VNulo"</formula>
    </cfRule>
  </conditionalFormatting>
  <conditionalFormatting sqref="B46">
    <cfRule type="containsText" dxfId="160" priority="269" operator="containsText" text="ymmetric">
      <formula>NOT(ISERROR(SEARCH("ymmetric",B46)))</formula>
    </cfRule>
  </conditionalFormatting>
  <conditionalFormatting sqref="B46">
    <cfRule type="containsText" dxfId="159" priority="265" operator="containsText" text="_">
      <formula>NOT(ISERROR(SEARCH("_",B46)))</formula>
    </cfRule>
    <cfRule type="containsText" dxfId="158" priority="266" operator="containsText" text="Functional">
      <formula>NOT(ISERROR(SEARCH("Functional",B46)))</formula>
    </cfRule>
    <cfRule type="containsText" dxfId="157" priority="267" operator="containsText" text="Funcional Transitive Symmetric Reflexive">
      <formula>NOT(ISERROR(SEARCH("Funcional Transitive Symmetric Reflexive",B46)))</formula>
    </cfRule>
    <cfRule type="cellIs" dxfId="156" priority="268" operator="equal">
      <formula>"VNulo"</formula>
    </cfRule>
  </conditionalFormatting>
  <conditionalFormatting sqref="B46">
    <cfRule type="containsText" dxfId="155" priority="261" operator="containsText" text="_">
      <formula>NOT(ISERROR(SEARCH("_",B46)))</formula>
    </cfRule>
    <cfRule type="containsText" dxfId="154" priority="262" operator="containsText" text="Functional">
      <formula>NOT(ISERROR(SEARCH("Functional",B46)))</formula>
    </cfRule>
    <cfRule type="containsText" dxfId="153" priority="263" operator="containsText" text="Funcional Transitive Symmetric Reflexive">
      <formula>NOT(ISERROR(SEARCH("Funcional Transitive Symmetric Reflexive",B46)))</formula>
    </cfRule>
    <cfRule type="cellIs" dxfId="152" priority="264" operator="equal">
      <formula>"VNulo"</formula>
    </cfRule>
  </conditionalFormatting>
  <conditionalFormatting sqref="B46">
    <cfRule type="containsText" dxfId="151" priority="257" operator="containsText" text="_">
      <formula>NOT(ISERROR(SEARCH("_",B46)))</formula>
    </cfRule>
    <cfRule type="containsText" dxfId="150" priority="258" operator="containsText" text="Functional">
      <formula>NOT(ISERROR(SEARCH("Functional",B46)))</formula>
    </cfRule>
    <cfRule type="containsText" dxfId="149" priority="259" operator="containsText" text="Funcional Transitive Symmetric Reflexive">
      <formula>NOT(ISERROR(SEARCH("Funcional Transitive Symmetric Reflexive",B46)))</formula>
    </cfRule>
    <cfRule type="cellIs" dxfId="148" priority="260" operator="equal">
      <formula>"VNulo"</formula>
    </cfRule>
  </conditionalFormatting>
  <conditionalFormatting sqref="F49:H49 J49:M49">
    <cfRule type="containsText" dxfId="147" priority="253" operator="containsText" text="_">
      <formula>NOT(ISERROR(SEARCH("_",F49)))</formula>
    </cfRule>
    <cfRule type="containsText" dxfId="146" priority="254" operator="containsText" text="Functional">
      <formula>NOT(ISERROR(SEARCH("Functional",F49)))</formula>
    </cfRule>
    <cfRule type="containsText" dxfId="145" priority="255" operator="containsText" text="Funcional Transitive Symmetric Reflexive">
      <formula>NOT(ISERROR(SEARCH("Funcional Transitive Symmetric Reflexive",F49)))</formula>
    </cfRule>
    <cfRule type="cellIs" dxfId="144" priority="256" operator="equal">
      <formula>"VNulo"</formula>
    </cfRule>
  </conditionalFormatting>
  <conditionalFormatting sqref="P49:XFD49">
    <cfRule type="containsText" dxfId="143" priority="249" operator="containsText" text="_">
      <formula>NOT(ISERROR(SEARCH("_",P49)))</formula>
    </cfRule>
    <cfRule type="containsText" dxfId="142" priority="250" operator="containsText" text="Functional">
      <formula>NOT(ISERROR(SEARCH("Functional",P49)))</formula>
    </cfRule>
    <cfRule type="containsText" dxfId="141" priority="251" operator="containsText" text="Funcional Transitive Symmetric Reflexive">
      <formula>NOT(ISERROR(SEARCH("Funcional Transitive Symmetric Reflexive",P49)))</formula>
    </cfRule>
    <cfRule type="cellIs" dxfId="140" priority="252" operator="equal">
      <formula>"VNulo"</formula>
    </cfRule>
  </conditionalFormatting>
  <conditionalFormatting sqref="N47:N50">
    <cfRule type="containsText" dxfId="139" priority="237" operator="containsText" text="_">
      <formula>NOT(ISERROR(SEARCH("_",N47)))</formula>
    </cfRule>
    <cfRule type="containsText" dxfId="138" priority="238" operator="containsText" text="Functional">
      <formula>NOT(ISERROR(SEARCH("Functional",N47)))</formula>
    </cfRule>
    <cfRule type="containsText" dxfId="137" priority="239" operator="containsText" text="Funcional Transitive Symmetric Reflexive">
      <formula>NOT(ISERROR(SEARCH("Funcional Transitive Symmetric Reflexive",N47)))</formula>
    </cfRule>
    <cfRule type="cellIs" dxfId="136" priority="240" operator="equal">
      <formula>"VNulo"</formula>
    </cfRule>
  </conditionalFormatting>
  <conditionalFormatting sqref="F50:H50 J50:M50">
    <cfRule type="containsText" dxfId="135" priority="213" operator="containsText" text="_">
      <formula>NOT(ISERROR(SEARCH("_",F50)))</formula>
    </cfRule>
    <cfRule type="containsText" dxfId="134" priority="214" operator="containsText" text="Functional">
      <formula>NOT(ISERROR(SEARCH("Functional",F50)))</formula>
    </cfRule>
    <cfRule type="containsText" dxfId="133" priority="215" operator="containsText" text="Funcional Transitive Symmetric Reflexive">
      <formula>NOT(ISERROR(SEARCH("Funcional Transitive Symmetric Reflexive",F50)))</formula>
    </cfRule>
    <cfRule type="cellIs" dxfId="132" priority="216" operator="equal">
      <formula>"VNulo"</formula>
    </cfRule>
  </conditionalFormatting>
  <conditionalFormatting sqref="P50:XFD50">
    <cfRule type="containsText" dxfId="131" priority="209" operator="containsText" text="_">
      <formula>NOT(ISERROR(SEARCH("_",P50)))</formula>
    </cfRule>
    <cfRule type="containsText" dxfId="130" priority="210" operator="containsText" text="Functional">
      <formula>NOT(ISERROR(SEARCH("Functional",P50)))</formula>
    </cfRule>
    <cfRule type="containsText" dxfId="129" priority="211" operator="containsText" text="Funcional Transitive Symmetric Reflexive">
      <formula>NOT(ISERROR(SEARCH("Funcional Transitive Symmetric Reflexive",P50)))</formula>
    </cfRule>
    <cfRule type="cellIs" dxfId="128" priority="212" operator="equal">
      <formula>"VNulo"</formula>
    </cfRule>
  </conditionalFormatting>
  <conditionalFormatting sqref="N21:N23">
    <cfRule type="containsText" dxfId="127" priority="208" operator="containsText" text="Prop_">
      <formula>NOT(ISERROR(SEARCH("Prop_",N21)))</formula>
    </cfRule>
  </conditionalFormatting>
  <conditionalFormatting sqref="N21:N23">
    <cfRule type="containsText" dxfId="126" priority="204" operator="containsText" text="_">
      <formula>NOT(ISERROR(SEARCH("_",N21)))</formula>
    </cfRule>
    <cfRule type="containsText" dxfId="125" priority="205" operator="containsText" text="Functional">
      <formula>NOT(ISERROR(SEARCH("Functional",N21)))</formula>
    </cfRule>
    <cfRule type="containsText" dxfId="124" priority="206" operator="containsText" text="Funcional Transitive Symmetric Reflexive">
      <formula>NOT(ISERROR(SEARCH("Funcional Transitive Symmetric Reflexive",N21)))</formula>
    </cfRule>
    <cfRule type="cellIs" dxfId="123" priority="207" operator="equal">
      <formula>"VNulo"</formula>
    </cfRule>
  </conditionalFormatting>
  <conditionalFormatting sqref="N21:N23">
    <cfRule type="cellIs" dxfId="122" priority="202" operator="equal">
      <formula>"sem"</formula>
    </cfRule>
    <cfRule type="containsText" dxfId="121" priority="203" operator="containsText" text="ymmetric">
      <formula>NOT(ISERROR(SEARCH("ymmetric",N21)))</formula>
    </cfRule>
  </conditionalFormatting>
  <conditionalFormatting sqref="N21:N23">
    <cfRule type="containsText" dxfId="120" priority="201" operator="containsText" text="ymmetric">
      <formula>NOT(ISERROR(SEARCH("ymmetric",N21)))</formula>
    </cfRule>
  </conditionalFormatting>
  <conditionalFormatting sqref="P35:XFD35">
    <cfRule type="containsText" dxfId="119" priority="117" operator="containsText" text="_">
      <formula>NOT(ISERROR(SEARCH("_",P35)))</formula>
    </cfRule>
    <cfRule type="containsText" dxfId="118" priority="118" operator="containsText" text="Functional">
      <formula>NOT(ISERROR(SEARCH("Functional",P35)))</formula>
    </cfRule>
    <cfRule type="containsText" dxfId="117" priority="119" operator="containsText" text="Funcional Transitive Symmetric Reflexive">
      <formula>NOT(ISERROR(SEARCH("Funcional Transitive Symmetric Reflexive",P35)))</formula>
    </cfRule>
    <cfRule type="cellIs" dxfId="116" priority="120" operator="equal">
      <formula>"VNulo"</formula>
    </cfRule>
  </conditionalFormatting>
  <conditionalFormatting sqref="P34:XFD34">
    <cfRule type="containsText" dxfId="115" priority="113" operator="containsText" text="_">
      <formula>NOT(ISERROR(SEARCH("_",P34)))</formula>
    </cfRule>
    <cfRule type="containsText" dxfId="114" priority="114" operator="containsText" text="Functional">
      <formula>NOT(ISERROR(SEARCH("Functional",P34)))</formula>
    </cfRule>
    <cfRule type="containsText" dxfId="113" priority="115" operator="containsText" text="Funcional Transitive Symmetric Reflexive">
      <formula>NOT(ISERROR(SEARCH("Funcional Transitive Symmetric Reflexive",P34)))</formula>
    </cfRule>
    <cfRule type="cellIs" dxfId="112" priority="116" operator="equal">
      <formula>"VNulo"</formula>
    </cfRule>
  </conditionalFormatting>
  <conditionalFormatting sqref="P33:XFD33">
    <cfRule type="containsText" dxfId="111" priority="109" operator="containsText" text="_">
      <formula>NOT(ISERROR(SEARCH("_",P33)))</formula>
    </cfRule>
    <cfRule type="containsText" dxfId="110" priority="110" operator="containsText" text="Functional">
      <formula>NOT(ISERROR(SEARCH("Functional",P33)))</formula>
    </cfRule>
    <cfRule type="containsText" dxfId="109" priority="111" operator="containsText" text="Funcional Transitive Symmetric Reflexive">
      <formula>NOT(ISERROR(SEARCH("Funcional Transitive Symmetric Reflexive",P33)))</formula>
    </cfRule>
    <cfRule type="cellIs" dxfId="108" priority="112" operator="equal">
      <formula>"VNulo"</formula>
    </cfRule>
  </conditionalFormatting>
  <conditionalFormatting sqref="P32:XFD32">
    <cfRule type="containsText" dxfId="107" priority="105" operator="containsText" text="_">
      <formula>NOT(ISERROR(SEARCH("_",P32)))</formula>
    </cfRule>
    <cfRule type="containsText" dxfId="106" priority="106" operator="containsText" text="Functional">
      <formula>NOT(ISERROR(SEARCH("Functional",P32)))</formula>
    </cfRule>
    <cfRule type="containsText" dxfId="105" priority="107" operator="containsText" text="Funcional Transitive Symmetric Reflexive">
      <formula>NOT(ISERROR(SEARCH("Funcional Transitive Symmetric Reflexive",P32)))</formula>
    </cfRule>
    <cfRule type="cellIs" dxfId="104" priority="108" operator="equal">
      <formula>"VNulo"</formula>
    </cfRule>
  </conditionalFormatting>
  <conditionalFormatting sqref="N40:N45">
    <cfRule type="containsText" dxfId="103" priority="24" operator="containsText" text="Prop_">
      <formula>NOT(ISERROR(SEARCH("Prop_",N40)))</formula>
    </cfRule>
  </conditionalFormatting>
  <conditionalFormatting sqref="N40:N45">
    <cfRule type="containsText" dxfId="102" priority="20" operator="containsText" text="_">
      <formula>NOT(ISERROR(SEARCH("_",N40)))</formula>
    </cfRule>
    <cfRule type="containsText" dxfId="101" priority="21" operator="containsText" text="Functional">
      <formula>NOT(ISERROR(SEARCH("Functional",N40)))</formula>
    </cfRule>
    <cfRule type="containsText" dxfId="100" priority="22" operator="containsText" text="Funcional Transitive Symmetric Reflexive">
      <formula>NOT(ISERROR(SEARCH("Funcional Transitive Symmetric Reflexive",N40)))</formula>
    </cfRule>
    <cfRule type="cellIs" dxfId="99" priority="23" operator="equal">
      <formula>"VNulo"</formula>
    </cfRule>
  </conditionalFormatting>
  <conditionalFormatting sqref="N40:N45">
    <cfRule type="cellIs" dxfId="98" priority="18" operator="equal">
      <formula>"sem"</formula>
    </cfRule>
    <cfRule type="containsText" dxfId="97" priority="19" operator="containsText" text="ymmetric">
      <formula>NOT(ISERROR(SEARCH("ymmetric",N40)))</formula>
    </cfRule>
  </conditionalFormatting>
  <conditionalFormatting sqref="N40:N45">
    <cfRule type="containsText" dxfId="96" priority="17" operator="containsText" text="ymmetric">
      <formula>NOT(ISERROR(SEARCH("ymmetric",N40)))</formula>
    </cfRule>
  </conditionalFormatting>
  <conditionalFormatting sqref="N40:N45">
    <cfRule type="containsText" dxfId="95" priority="13" operator="containsText" text="_">
      <formula>NOT(ISERROR(SEARCH("_",N40)))</formula>
    </cfRule>
    <cfRule type="containsText" dxfId="94" priority="14" operator="containsText" text="Functional">
      <formula>NOT(ISERROR(SEARCH("Functional",N40)))</formula>
    </cfRule>
    <cfRule type="containsText" dxfId="93" priority="15" operator="containsText" text="Funcional Transitive Symmetric Reflexive">
      <formula>NOT(ISERROR(SEARCH("Funcional Transitive Symmetric Reflexive",N40)))</formula>
    </cfRule>
    <cfRule type="cellIs" dxfId="92" priority="16" operator="equal">
      <formula>"VNulo"</formula>
    </cfRule>
  </conditionalFormatting>
  <conditionalFormatting sqref="N40:N45">
    <cfRule type="containsText" dxfId="91" priority="9" operator="containsText" text="_">
      <formula>NOT(ISERROR(SEARCH("_",N40)))</formula>
    </cfRule>
    <cfRule type="containsText" dxfId="90" priority="10" operator="containsText" text="Functional">
      <formula>NOT(ISERROR(SEARCH("Functional",N40)))</formula>
    </cfRule>
    <cfRule type="containsText" dxfId="89" priority="11" operator="containsText" text="Funcional Transitive Symmetric Reflexive">
      <formula>NOT(ISERROR(SEARCH("Funcional Transitive Symmetric Reflexive",N40)))</formula>
    </cfRule>
    <cfRule type="cellIs" dxfId="88" priority="12" operator="equal">
      <formula>"VNulo"</formula>
    </cfRule>
  </conditionalFormatting>
  <conditionalFormatting sqref="N40:N45">
    <cfRule type="containsText" dxfId="87" priority="5" operator="containsText" text="_">
      <formula>NOT(ISERROR(SEARCH("_",N40)))</formula>
    </cfRule>
    <cfRule type="containsText" dxfId="86" priority="6" operator="containsText" text="Functional">
      <formula>NOT(ISERROR(SEARCH("Functional",N40)))</formula>
    </cfRule>
    <cfRule type="containsText" dxfId="85" priority="7" operator="containsText" text="Funcional Transitive Symmetric Reflexive">
      <formula>NOT(ISERROR(SEARCH("Funcional Transitive Symmetric Reflexive",N40)))</formula>
    </cfRule>
    <cfRule type="cellIs" dxfId="84" priority="8" operator="equal">
      <formula>"VNulo"</formula>
    </cfRule>
  </conditionalFormatting>
  <conditionalFormatting sqref="P31:XFD31">
    <cfRule type="containsText" dxfId="83" priority="1" operator="containsText" text="_">
      <formula>NOT(ISERROR(SEARCH("_",P31)))</formula>
    </cfRule>
    <cfRule type="containsText" dxfId="82" priority="2" operator="containsText" text="Functional">
      <formula>NOT(ISERROR(SEARCH("Functional",P31)))</formula>
    </cfRule>
    <cfRule type="containsText" dxfId="81" priority="3" operator="containsText" text="Funcional Transitive Symmetric Reflexive">
      <formula>NOT(ISERROR(SEARCH("Funcional Transitive Symmetric Reflexive",P31)))</formula>
    </cfRule>
    <cfRule type="cellIs" dxfId="8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33203125" style="14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519</v>
      </c>
      <c r="H1" s="22" t="s">
        <v>520</v>
      </c>
      <c r="I1" s="22" t="s">
        <v>521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531</v>
      </c>
      <c r="E12" s="26" t="s">
        <v>492</v>
      </c>
      <c r="F12" s="19" t="s">
        <v>680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665</v>
      </c>
      <c r="E13" s="26" t="s">
        <v>652</v>
      </c>
      <c r="F13" s="19" t="s">
        <v>670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666</v>
      </c>
      <c r="E14" s="26" t="s">
        <v>653</v>
      </c>
      <c r="F14" s="19" t="s">
        <v>669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667</v>
      </c>
      <c r="E15" s="26" t="s">
        <v>655</v>
      </c>
      <c r="F15" s="19" t="s">
        <v>668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79" priority="297" operator="containsText" text="_">
      <formula>NOT(ISERROR(SEARCH("_",A558)))</formula>
    </cfRule>
    <cfRule type="containsText" dxfId="78" priority="298" operator="containsText" text="Functional">
      <formula>NOT(ISERROR(SEARCH("Functional",A558)))</formula>
    </cfRule>
    <cfRule type="containsText" dxfId="77" priority="299" operator="containsText" text="Funcional Transitive Symmetric Reflexive">
      <formula>NOT(ISERROR(SEARCH("Funcional Transitive Symmetric Reflexive",A558)))</formula>
    </cfRule>
    <cfRule type="cellIs" dxfId="76" priority="300" operator="equal">
      <formula>"ClaNula"</formula>
    </cfRule>
  </conditionalFormatting>
  <conditionalFormatting sqref="A558:A1048576 B1:I1">
    <cfRule type="containsText" dxfId="75" priority="296" operator="containsText" text="Prop_">
      <formula>NOT(ISERROR(SEARCH("Prop_",A1)))</formula>
    </cfRule>
  </conditionalFormatting>
  <conditionalFormatting sqref="D6:E7 D7:F7 D2:F5 J4:XFD4 F6 A1:XFD1 J6:XFD6 B2:C11 A2:A15">
    <cfRule type="containsText" dxfId="74" priority="292" operator="containsText" text="_">
      <formula>NOT(ISERROR(SEARCH("_",A1)))</formula>
    </cfRule>
    <cfRule type="containsText" dxfId="73" priority="293" operator="containsText" text="Functional">
      <formula>NOT(ISERROR(SEARCH("Functional",A1)))</formula>
    </cfRule>
    <cfRule type="containsText" dxfId="72" priority="294" operator="containsText" text="Funcional Transitive Symmetric Reflexive">
      <formula>NOT(ISERROR(SEARCH("Funcional Transitive Symmetric Reflexive",A1)))</formula>
    </cfRule>
    <cfRule type="cellIs" dxfId="71" priority="295" operator="equal">
      <formula>"VNulo"</formula>
    </cfRule>
  </conditionalFormatting>
  <conditionalFormatting sqref="B1:I1">
    <cfRule type="cellIs" dxfId="70" priority="290" operator="equal">
      <formula>"sem"</formula>
    </cfRule>
    <cfRule type="containsText" dxfId="69" priority="291" operator="containsText" text="ymmetric">
      <formula>NOT(ISERROR(SEARCH("ymmetric",B1)))</formula>
    </cfRule>
  </conditionalFormatting>
  <conditionalFormatting sqref="B1:I1">
    <cfRule type="containsText" dxfId="68" priority="289" operator="containsText" text="ymmetric">
      <formula>NOT(ISERROR(SEARCH("ymmetric",B1)))</formula>
    </cfRule>
  </conditionalFormatting>
  <conditionalFormatting sqref="D8:F8">
    <cfRule type="containsText" dxfId="67" priority="133" operator="containsText" text="_">
      <formula>NOT(ISERROR(SEARCH("_",D8)))</formula>
    </cfRule>
    <cfRule type="containsText" dxfId="66" priority="134" operator="containsText" text="Functional">
      <formula>NOT(ISERROR(SEARCH("Functional",D8)))</formula>
    </cfRule>
    <cfRule type="containsText" dxfId="65" priority="135" operator="containsText" text="Funcional Transitive Symmetric Reflexive">
      <formula>NOT(ISERROR(SEARCH("Funcional Transitive Symmetric Reflexive",D8)))</formula>
    </cfRule>
    <cfRule type="cellIs" dxfId="64" priority="136" operator="equal">
      <formula>"VNulo"</formula>
    </cfRule>
  </conditionalFormatting>
  <conditionalFormatting sqref="D9:E9">
    <cfRule type="containsText" dxfId="63" priority="117" operator="containsText" text="_">
      <formula>NOT(ISERROR(SEARCH("_",D9)))</formula>
    </cfRule>
    <cfRule type="containsText" dxfId="62" priority="118" operator="containsText" text="Functional">
      <formula>NOT(ISERROR(SEARCH("Functional",D9)))</formula>
    </cfRule>
    <cfRule type="containsText" dxfId="61" priority="119" operator="containsText" text="Funcional Transitive Symmetric Reflexive">
      <formula>NOT(ISERROR(SEARCH("Funcional Transitive Symmetric Reflexive",D9)))</formula>
    </cfRule>
    <cfRule type="cellIs" dxfId="60" priority="120" operator="equal">
      <formula>"VNulo"</formula>
    </cfRule>
  </conditionalFormatting>
  <conditionalFormatting sqref="F9 D10:F10">
    <cfRule type="containsText" dxfId="59" priority="113" operator="containsText" text="_">
      <formula>NOT(ISERROR(SEARCH("_",D9)))</formula>
    </cfRule>
    <cfRule type="containsText" dxfId="58" priority="114" operator="containsText" text="Functional">
      <formula>NOT(ISERROR(SEARCH("Functional",D9)))</formula>
    </cfRule>
    <cfRule type="containsText" dxfId="57" priority="115" operator="containsText" text="Funcional Transitive Symmetric Reflexive">
      <formula>NOT(ISERROR(SEARCH("Funcional Transitive Symmetric Reflexive",D9)))</formula>
    </cfRule>
    <cfRule type="cellIs" dxfId="56" priority="116" operator="equal">
      <formula>"VNulo"</formula>
    </cfRule>
  </conditionalFormatting>
  <conditionalFormatting sqref="D11:F11">
    <cfRule type="containsText" dxfId="55" priority="109" operator="containsText" text="_">
      <formula>NOT(ISERROR(SEARCH("_",D11)))</formula>
    </cfRule>
    <cfRule type="containsText" dxfId="54" priority="110" operator="containsText" text="Functional">
      <formula>NOT(ISERROR(SEARCH("Functional",D11)))</formula>
    </cfRule>
    <cfRule type="containsText" dxfId="53" priority="111" operator="containsText" text="Funcional Transitive Symmetric Reflexive">
      <formula>NOT(ISERROR(SEARCH("Funcional Transitive Symmetric Reflexive",D11)))</formula>
    </cfRule>
    <cfRule type="cellIs" dxfId="52" priority="112" operator="equal">
      <formula>"VNulo"</formula>
    </cfRule>
  </conditionalFormatting>
  <conditionalFormatting sqref="G2:I11">
    <cfRule type="containsText" dxfId="51" priority="73" operator="containsText" text="_">
      <formula>NOT(ISERROR(SEARCH("_",G2)))</formula>
    </cfRule>
    <cfRule type="containsText" dxfId="50" priority="74" operator="containsText" text="Functional">
      <formula>NOT(ISERROR(SEARCH("Functional",G2)))</formula>
    </cfRule>
    <cfRule type="containsText" dxfId="49" priority="75" operator="containsText" text="Funcional Transitive Symmetric Reflexive">
      <formula>NOT(ISERROR(SEARCH("Funcional Transitive Symmetric Reflexive",G2)))</formula>
    </cfRule>
    <cfRule type="cellIs" dxfId="48" priority="76" operator="equal">
      <formula>"VNulo"</formula>
    </cfRule>
  </conditionalFormatting>
  <conditionalFormatting sqref="B13:C13">
    <cfRule type="containsText" dxfId="47" priority="69" operator="containsText" text="_">
      <formula>NOT(ISERROR(SEARCH("_",B13)))</formula>
    </cfRule>
    <cfRule type="containsText" dxfId="46" priority="70" operator="containsText" text="Functional">
      <formula>NOT(ISERROR(SEARCH("Functional",B13)))</formula>
    </cfRule>
    <cfRule type="containsText" dxfId="45" priority="71" operator="containsText" text="Funcional Transitive Symmetric Reflexive">
      <formula>NOT(ISERROR(SEARCH("Funcional Transitive Symmetric Reflexive",B13)))</formula>
    </cfRule>
    <cfRule type="cellIs" dxfId="44" priority="72" operator="equal">
      <formula>"VNulo"</formula>
    </cfRule>
  </conditionalFormatting>
  <conditionalFormatting sqref="D13:F13 F14:F15">
    <cfRule type="containsText" dxfId="43" priority="65" operator="containsText" text="_">
      <formula>NOT(ISERROR(SEARCH("_",D13)))</formula>
    </cfRule>
    <cfRule type="containsText" dxfId="42" priority="66" operator="containsText" text="Functional">
      <formula>NOT(ISERROR(SEARCH("Functional",D13)))</formula>
    </cfRule>
    <cfRule type="containsText" dxfId="41" priority="67" operator="containsText" text="Funcional Transitive Symmetric Reflexive">
      <formula>NOT(ISERROR(SEARCH("Funcional Transitive Symmetric Reflexive",D13)))</formula>
    </cfRule>
    <cfRule type="cellIs" dxfId="40" priority="68" operator="equal">
      <formula>"VNulo"</formula>
    </cfRule>
  </conditionalFormatting>
  <conditionalFormatting sqref="G13:I13">
    <cfRule type="containsText" dxfId="39" priority="61" operator="containsText" text="_">
      <formula>NOT(ISERROR(SEARCH("_",G13)))</formula>
    </cfRule>
    <cfRule type="containsText" dxfId="38" priority="62" operator="containsText" text="Functional">
      <formula>NOT(ISERROR(SEARCH("Functional",G13)))</formula>
    </cfRule>
    <cfRule type="containsText" dxfId="37" priority="63" operator="containsText" text="Funcional Transitive Symmetric Reflexive">
      <formula>NOT(ISERROR(SEARCH("Funcional Transitive Symmetric Reflexive",G13)))</formula>
    </cfRule>
    <cfRule type="cellIs" dxfId="36" priority="64" operator="equal">
      <formula>"VNulo"</formula>
    </cfRule>
  </conditionalFormatting>
  <conditionalFormatting sqref="B14:C14">
    <cfRule type="containsText" dxfId="35" priority="57" operator="containsText" text="_">
      <formula>NOT(ISERROR(SEARCH("_",B14)))</formula>
    </cfRule>
    <cfRule type="containsText" dxfId="34" priority="58" operator="containsText" text="Functional">
      <formula>NOT(ISERROR(SEARCH("Functional",B14)))</formula>
    </cfRule>
    <cfRule type="containsText" dxfId="33" priority="59" operator="containsText" text="Funcional Transitive Symmetric Reflexive">
      <formula>NOT(ISERROR(SEARCH("Funcional Transitive Symmetric Reflexive",B14)))</formula>
    </cfRule>
    <cfRule type="cellIs" dxfId="32" priority="60" operator="equal">
      <formula>"VNulo"</formula>
    </cfRule>
  </conditionalFormatting>
  <conditionalFormatting sqref="D14:E14">
    <cfRule type="containsText" dxfId="31" priority="53" operator="containsText" text="_">
      <formula>NOT(ISERROR(SEARCH("_",D14)))</formula>
    </cfRule>
    <cfRule type="containsText" dxfId="30" priority="54" operator="containsText" text="Functional">
      <formula>NOT(ISERROR(SEARCH("Functional",D14)))</formula>
    </cfRule>
    <cfRule type="containsText" dxfId="29" priority="55" operator="containsText" text="Funcional Transitive Symmetric Reflexive">
      <formula>NOT(ISERROR(SEARCH("Funcional Transitive Symmetric Reflexive",D14)))</formula>
    </cfRule>
    <cfRule type="cellIs" dxfId="28" priority="56" operator="equal">
      <formula>"VNulo"</formula>
    </cfRule>
  </conditionalFormatting>
  <conditionalFormatting sqref="G14:I14">
    <cfRule type="containsText" dxfId="27" priority="49" operator="containsText" text="_">
      <formula>NOT(ISERROR(SEARCH("_",G14)))</formula>
    </cfRule>
    <cfRule type="containsText" dxfId="26" priority="50" operator="containsText" text="Functional">
      <formula>NOT(ISERROR(SEARCH("Functional",G14)))</formula>
    </cfRule>
    <cfRule type="containsText" dxfId="25" priority="51" operator="containsText" text="Funcional Transitive Symmetric Reflexive">
      <formula>NOT(ISERROR(SEARCH("Funcional Transitive Symmetric Reflexive",G14)))</formula>
    </cfRule>
    <cfRule type="cellIs" dxfId="24" priority="52" operator="equal">
      <formula>"VNulo"</formula>
    </cfRule>
  </conditionalFormatting>
  <conditionalFormatting sqref="B15:C15">
    <cfRule type="containsText" dxfId="23" priority="33" operator="containsText" text="_">
      <formula>NOT(ISERROR(SEARCH("_",B15)))</formula>
    </cfRule>
    <cfRule type="containsText" dxfId="22" priority="34" operator="containsText" text="Functional">
      <formula>NOT(ISERROR(SEARCH("Functional",B15)))</formula>
    </cfRule>
    <cfRule type="containsText" dxfId="21" priority="35" operator="containsText" text="Funcional Transitive Symmetric Reflexive">
      <formula>NOT(ISERROR(SEARCH("Funcional Transitive Symmetric Reflexive",B15)))</formula>
    </cfRule>
    <cfRule type="cellIs" dxfId="20" priority="36" operator="equal">
      <formula>"VNulo"</formula>
    </cfRule>
  </conditionalFormatting>
  <conditionalFormatting sqref="D15:E15">
    <cfRule type="containsText" dxfId="19" priority="29" operator="containsText" text="_">
      <formula>NOT(ISERROR(SEARCH("_",D15)))</formula>
    </cfRule>
    <cfRule type="containsText" dxfId="18" priority="30" operator="containsText" text="Functional">
      <formula>NOT(ISERROR(SEARCH("Functional",D15)))</formula>
    </cfRule>
    <cfRule type="containsText" dxfId="17" priority="31" operator="containsText" text="Funcional Transitive Symmetric Reflexive">
      <formula>NOT(ISERROR(SEARCH("Funcional Transitive Symmetric Reflexive",D15)))</formula>
    </cfRule>
    <cfRule type="cellIs" dxfId="16" priority="32" operator="equal">
      <formula>"VNulo"</formula>
    </cfRule>
  </conditionalFormatting>
  <conditionalFormatting sqref="G15:I15">
    <cfRule type="containsText" dxfId="15" priority="25" operator="containsText" text="_">
      <formula>NOT(ISERROR(SEARCH("_",G15)))</formula>
    </cfRule>
    <cfRule type="containsText" dxfId="14" priority="26" operator="containsText" text="Functional">
      <formula>NOT(ISERROR(SEARCH("Functional",G15)))</formula>
    </cfRule>
    <cfRule type="containsText" dxfId="13" priority="27" operator="containsText" text="Funcional Transitive Symmetric Reflexive">
      <formula>NOT(ISERROR(SEARCH("Funcional Transitive Symmetric Reflexive",G15)))</formula>
    </cfRule>
    <cfRule type="cellIs" dxfId="12" priority="28" operator="equal">
      <formula>"VNulo"</formula>
    </cfRule>
  </conditionalFormatting>
  <conditionalFormatting sqref="B12:C12">
    <cfRule type="containsText" dxfId="11" priority="21" operator="containsText" text="_">
      <formula>NOT(ISERROR(SEARCH("_",B12)))</formula>
    </cfRule>
    <cfRule type="containsText" dxfId="10" priority="22" operator="containsText" text="Functional">
      <formula>NOT(ISERROR(SEARCH("Functional",B12)))</formula>
    </cfRule>
    <cfRule type="containsText" dxfId="9" priority="23" operator="containsText" text="Funcional Transitive Symmetric Reflexive">
      <formula>NOT(ISERROR(SEARCH("Funcional Transitive Symmetric Reflexive",B12)))</formula>
    </cfRule>
    <cfRule type="cellIs" dxfId="8" priority="24" operator="equal">
      <formula>"VNulo"</formula>
    </cfRule>
  </conditionalFormatting>
  <conditionalFormatting sqref="D12:F12">
    <cfRule type="containsText" dxfId="7" priority="17" operator="containsText" text="_">
      <formula>NOT(ISERROR(SEARCH("_",D12)))</formula>
    </cfRule>
    <cfRule type="containsText" dxfId="6" priority="18" operator="containsText" text="Functional">
      <formula>NOT(ISERROR(SEARCH("Functional",D12)))</formula>
    </cfRule>
    <cfRule type="containsText" dxfId="5" priority="19" operator="containsText" text="Funcional Transitive Symmetric Reflexive">
      <formula>NOT(ISERROR(SEARCH("Funcional Transitive Symmetric Reflexive",D12)))</formula>
    </cfRule>
    <cfRule type="cellIs" dxfId="4" priority="20" operator="equal">
      <formula>"VNulo"</formula>
    </cfRule>
  </conditionalFormatting>
  <conditionalFormatting sqref="G12:I12">
    <cfRule type="containsText" dxfId="3" priority="13" operator="containsText" text="_">
      <formula>NOT(ISERROR(SEARCH("_",G12)))</formula>
    </cfRule>
    <cfRule type="containsText" dxfId="2" priority="14" operator="containsText" text="Functional">
      <formula>NOT(ISERROR(SEARCH("Functional",G12)))</formula>
    </cfRule>
    <cfRule type="containsText" dxfId="1" priority="15" operator="containsText" text="Funcional Transitive Symmetric Reflexive">
      <formula>NOT(ISERROR(SEARCH("Funcional Transitive Symmetric Reflexive",G12)))</formula>
    </cfRule>
    <cfRule type="cellIs" dxfId="0" priority="1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2023-03-13T17:15:18Z</dcterms:modified>
</cp:coreProperties>
</file>